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phatc\src\altair_tools\"/>
    </mc:Choice>
  </mc:AlternateContent>
  <xr:revisionPtr revIDLastSave="0" documentId="8_{C6DE2AA5-F6FD-4DD3-B4F8-9B5A8DE2FCB6}" xr6:coauthVersionLast="47" xr6:coauthVersionMax="47" xr10:uidLastSave="{00000000-0000-0000-0000-000000000000}"/>
  <bookViews>
    <workbookView xWindow="-23148" yWindow="-108" windowWidth="23256" windowHeight="13896" activeTab="1" xr2:uid="{802813A0-78F6-4B8E-800C-07B39047E1EF}"/>
  </bookViews>
  <sheets>
    <sheet name="Sheet1" sheetId="1" r:id="rId1"/>
    <sheet name="Sheet6" sheetId="6" r:id="rId2"/>
    <sheet name="Sheet9" sheetId="9" r:id="rId3"/>
    <sheet name="Sheet7" sheetId="7" r:id="rId4"/>
    <sheet name="Sheet8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3" i="9" l="1"/>
  <c r="O13" i="9"/>
  <c r="R12" i="9"/>
  <c r="P12" i="9"/>
  <c r="O12" i="9"/>
  <c r="O2" i="9"/>
  <c r="T18" i="6"/>
  <c r="S18" i="6"/>
  <c r="R18" i="6"/>
  <c r="N2" i="9"/>
  <c r="M2" i="9"/>
  <c r="C2353" i="9"/>
  <c r="C2352" i="9"/>
  <c r="C2351" i="9"/>
  <c r="C2350" i="9"/>
  <c r="C2349" i="9"/>
  <c r="C2348" i="9"/>
  <c r="C2347" i="9"/>
  <c r="C2346" i="9"/>
  <c r="C2345" i="9"/>
  <c r="C2344" i="9"/>
  <c r="C2343" i="9"/>
  <c r="C2342" i="9"/>
  <c r="C2341" i="9"/>
  <c r="C2340" i="9"/>
  <c r="C2339" i="9"/>
  <c r="C2338" i="9"/>
  <c r="C2337" i="9"/>
  <c r="C2336" i="9"/>
  <c r="C2335" i="9"/>
  <c r="C2334" i="9"/>
  <c r="C2333" i="9"/>
  <c r="C2332" i="9"/>
  <c r="C2331" i="9"/>
  <c r="C2330" i="9"/>
  <c r="C2329" i="9"/>
  <c r="C2328" i="9"/>
  <c r="C2327" i="9"/>
  <c r="C2326" i="9"/>
  <c r="C2325" i="9"/>
  <c r="C2324" i="9"/>
  <c r="C2323" i="9"/>
  <c r="C2322" i="9"/>
  <c r="C2321" i="9"/>
  <c r="C2320" i="9"/>
  <c r="C2319" i="9"/>
  <c r="C2318" i="9"/>
  <c r="C2317" i="9"/>
  <c r="C2316" i="9"/>
  <c r="C2315" i="9"/>
  <c r="C2314" i="9"/>
  <c r="C2313" i="9"/>
  <c r="C2312" i="9"/>
  <c r="C2311" i="9"/>
  <c r="C2310" i="9"/>
  <c r="C2309" i="9"/>
  <c r="C2308" i="9"/>
  <c r="C2307" i="9"/>
  <c r="C2306" i="9"/>
  <c r="C2305" i="9"/>
  <c r="C2304" i="9"/>
  <c r="C2303" i="9"/>
  <c r="C2302" i="9"/>
  <c r="C2301" i="9"/>
  <c r="C2300" i="9"/>
  <c r="C2299" i="9"/>
  <c r="C2298" i="9"/>
  <c r="C2297" i="9"/>
  <c r="C2296" i="9"/>
  <c r="C2295" i="9"/>
  <c r="C2294" i="9"/>
  <c r="C2293" i="9"/>
  <c r="C2292" i="9"/>
  <c r="C2291" i="9"/>
  <c r="C2290" i="9"/>
  <c r="C2289" i="9"/>
  <c r="C2288" i="9"/>
  <c r="C2287" i="9"/>
  <c r="C2286" i="9"/>
  <c r="C2285" i="9"/>
  <c r="C2284" i="9"/>
  <c r="C2283" i="9"/>
  <c r="C2282" i="9"/>
  <c r="C2281" i="9"/>
  <c r="C2280" i="9"/>
  <c r="C2279" i="9"/>
  <c r="C2278" i="9"/>
  <c r="C2277" i="9"/>
  <c r="C2276" i="9"/>
  <c r="C2275" i="9"/>
  <c r="C2274" i="9"/>
  <c r="C2273" i="9"/>
  <c r="C2272" i="9"/>
  <c r="C2271" i="9"/>
  <c r="C2270" i="9"/>
  <c r="C2269" i="9"/>
  <c r="C2268" i="9"/>
  <c r="C2267" i="9"/>
  <c r="C2266" i="9"/>
  <c r="C2265" i="9"/>
  <c r="C2264" i="9"/>
  <c r="C2263" i="9"/>
  <c r="C2262" i="9"/>
  <c r="C2261" i="9"/>
  <c r="C2260" i="9"/>
  <c r="C2259" i="9"/>
  <c r="C2258" i="9"/>
  <c r="C2257" i="9"/>
  <c r="C2256" i="9"/>
  <c r="C2255" i="9"/>
  <c r="C2254" i="9"/>
  <c r="C2253" i="9"/>
  <c r="C2252" i="9"/>
  <c r="C2251" i="9"/>
  <c r="C2250" i="9"/>
  <c r="C2249" i="9"/>
  <c r="C2248" i="9"/>
  <c r="C2247" i="9"/>
  <c r="C2246" i="9"/>
  <c r="C2245" i="9"/>
  <c r="C2244" i="9"/>
  <c r="C2243" i="9"/>
  <c r="C2242" i="9"/>
  <c r="C2241" i="9"/>
  <c r="C2240" i="9"/>
  <c r="C2239" i="9"/>
  <c r="C2238" i="9"/>
  <c r="C2237" i="9"/>
  <c r="C2236" i="9"/>
  <c r="C2235" i="9"/>
  <c r="C2234" i="9"/>
  <c r="C2233" i="9"/>
  <c r="C2232" i="9"/>
  <c r="C2231" i="9"/>
  <c r="C2230" i="9"/>
  <c r="C2229" i="9"/>
  <c r="C2228" i="9"/>
  <c r="C2227" i="9"/>
  <c r="C2226" i="9"/>
  <c r="C2225" i="9"/>
  <c r="C2224" i="9"/>
  <c r="C2223" i="9"/>
  <c r="C2222" i="9"/>
  <c r="C2221" i="9"/>
  <c r="C2220" i="9"/>
  <c r="C2219" i="9"/>
  <c r="C2218" i="9"/>
  <c r="C2217" i="9"/>
  <c r="C2216" i="9"/>
  <c r="C2215" i="9"/>
  <c r="C2214" i="9"/>
  <c r="C2213" i="9"/>
  <c r="C2212" i="9"/>
  <c r="C2211" i="9"/>
  <c r="C2210" i="9"/>
  <c r="C2209" i="9"/>
  <c r="C2208" i="9"/>
  <c r="C2207" i="9"/>
  <c r="C2206" i="9"/>
  <c r="C2205" i="9"/>
  <c r="C2204" i="9"/>
  <c r="C2203" i="9"/>
  <c r="C2202" i="9"/>
  <c r="C2201" i="9"/>
  <c r="C2200" i="9"/>
  <c r="C2199" i="9"/>
  <c r="C2198" i="9"/>
  <c r="C2197" i="9"/>
  <c r="C2196" i="9"/>
  <c r="C2195" i="9"/>
  <c r="C2194" i="9"/>
  <c r="C2193" i="9"/>
  <c r="C2192" i="9"/>
  <c r="C2191" i="9"/>
  <c r="C2190" i="9"/>
  <c r="C2189" i="9"/>
  <c r="C2188" i="9"/>
  <c r="C2187" i="9"/>
  <c r="C2186" i="9"/>
  <c r="C2185" i="9"/>
  <c r="C2184" i="9"/>
  <c r="C2183" i="9"/>
  <c r="C2182" i="9"/>
  <c r="C2181" i="9"/>
  <c r="C2180" i="9"/>
  <c r="C2179" i="9"/>
  <c r="C2178" i="9"/>
  <c r="C2177" i="9"/>
  <c r="C2176" i="9"/>
  <c r="C2175" i="9"/>
  <c r="C2174" i="9"/>
  <c r="C2173" i="9"/>
  <c r="C2172" i="9"/>
  <c r="C2171" i="9"/>
  <c r="C2170" i="9"/>
  <c r="C2169" i="9"/>
  <c r="C2168" i="9"/>
  <c r="C2167" i="9"/>
  <c r="C2166" i="9"/>
  <c r="C2165" i="9"/>
  <c r="C2164" i="9"/>
  <c r="C2163" i="9"/>
  <c r="C2162" i="9"/>
  <c r="C2161" i="9"/>
  <c r="C2160" i="9"/>
  <c r="C2159" i="9"/>
  <c r="C2158" i="9"/>
  <c r="C2157" i="9"/>
  <c r="C2156" i="9"/>
  <c r="C2155" i="9"/>
  <c r="C2154" i="9"/>
  <c r="C2153" i="9"/>
  <c r="C2152" i="9"/>
  <c r="C2151" i="9"/>
  <c r="C2150" i="9"/>
  <c r="C2149" i="9"/>
  <c r="C2148" i="9"/>
  <c r="C2147" i="9"/>
  <c r="C2146" i="9"/>
  <c r="C2145" i="9"/>
  <c r="C2144" i="9"/>
  <c r="C2143" i="9"/>
  <c r="C2142" i="9"/>
  <c r="C2141" i="9"/>
  <c r="C2140" i="9"/>
  <c r="C2139" i="9"/>
  <c r="C2138" i="9"/>
  <c r="C2137" i="9"/>
  <c r="C2136" i="9"/>
  <c r="C2135" i="9"/>
  <c r="C2134" i="9"/>
  <c r="C2133" i="9"/>
  <c r="C2132" i="9"/>
  <c r="C2131" i="9"/>
  <c r="C2130" i="9"/>
  <c r="C2129" i="9"/>
  <c r="C2128" i="9"/>
  <c r="C2127" i="9"/>
  <c r="C2126" i="9"/>
  <c r="C2125" i="9"/>
  <c r="C2124" i="9"/>
  <c r="C2123" i="9"/>
  <c r="C2122" i="9"/>
  <c r="C2121" i="9"/>
  <c r="C2120" i="9"/>
  <c r="C2119" i="9"/>
  <c r="C2118" i="9"/>
  <c r="C2117" i="9"/>
  <c r="C2116" i="9"/>
  <c r="C2115" i="9"/>
  <c r="C2114" i="9"/>
  <c r="C2113" i="9"/>
  <c r="C2112" i="9"/>
  <c r="C2111" i="9"/>
  <c r="C2110" i="9"/>
  <c r="C2109" i="9"/>
  <c r="C2108" i="9"/>
  <c r="C2107" i="9"/>
  <c r="C2106" i="9"/>
  <c r="C2105" i="9"/>
  <c r="C2104" i="9"/>
  <c r="C2103" i="9"/>
  <c r="C2102" i="9"/>
  <c r="C2101" i="9"/>
  <c r="C2100" i="9"/>
  <c r="C2099" i="9"/>
  <c r="C2098" i="9"/>
  <c r="C2097" i="9"/>
  <c r="C2096" i="9"/>
  <c r="C2095" i="9"/>
  <c r="C2094" i="9"/>
  <c r="C2093" i="9"/>
  <c r="C2092" i="9"/>
  <c r="C2091" i="9"/>
  <c r="C2090" i="9"/>
  <c r="C2089" i="9"/>
  <c r="C2088" i="9"/>
  <c r="C2087" i="9"/>
  <c r="C2086" i="9"/>
  <c r="C2085" i="9"/>
  <c r="C2084" i="9"/>
  <c r="C2083" i="9"/>
  <c r="C2082" i="9"/>
  <c r="C2081" i="9"/>
  <c r="C2080" i="9"/>
  <c r="C2079" i="9"/>
  <c r="C2078" i="9"/>
  <c r="C2077" i="9"/>
  <c r="C2076" i="9"/>
  <c r="C2075" i="9"/>
  <c r="C2074" i="9"/>
  <c r="C2073" i="9"/>
  <c r="C2072" i="9"/>
  <c r="C2071" i="9"/>
  <c r="C2070" i="9"/>
  <c r="C2069" i="9"/>
  <c r="C2068" i="9"/>
  <c r="C2067" i="9"/>
  <c r="C2066" i="9"/>
  <c r="C2065" i="9"/>
  <c r="C2064" i="9"/>
  <c r="C2063" i="9"/>
  <c r="C2062" i="9"/>
  <c r="C2061" i="9"/>
  <c r="C2060" i="9"/>
  <c r="C2059" i="9"/>
  <c r="C2058" i="9"/>
  <c r="C2057" i="9"/>
  <c r="C2056" i="9"/>
  <c r="C2055" i="9"/>
  <c r="C2054" i="9"/>
  <c r="C2053" i="9"/>
  <c r="C2052" i="9"/>
  <c r="C2051" i="9"/>
  <c r="C2050" i="9"/>
  <c r="C2049" i="9"/>
  <c r="C2048" i="9"/>
  <c r="C2047" i="9"/>
  <c r="C2046" i="9"/>
  <c r="C2045" i="9"/>
  <c r="C2044" i="9"/>
  <c r="C2043" i="9"/>
  <c r="C2042" i="9"/>
  <c r="C2041" i="9"/>
  <c r="C2040" i="9"/>
  <c r="C2039" i="9"/>
  <c r="C2038" i="9"/>
  <c r="C2037" i="9"/>
  <c r="C2036" i="9"/>
  <c r="C2035" i="9"/>
  <c r="C2034" i="9"/>
  <c r="C2033" i="9"/>
  <c r="C2032" i="9"/>
  <c r="C2031" i="9"/>
  <c r="C2030" i="9"/>
  <c r="C2029" i="9"/>
  <c r="C2028" i="9"/>
  <c r="C2027" i="9"/>
  <c r="C2026" i="9"/>
  <c r="C2025" i="9"/>
  <c r="C2024" i="9"/>
  <c r="C2023" i="9"/>
  <c r="C2022" i="9"/>
  <c r="C2021" i="9"/>
  <c r="C2020" i="9"/>
  <c r="C2019" i="9"/>
  <c r="C2018" i="9"/>
  <c r="C2017" i="9"/>
  <c r="C2016" i="9"/>
  <c r="C2015" i="9"/>
  <c r="C2014" i="9"/>
  <c r="C2013" i="9"/>
  <c r="C2012" i="9"/>
  <c r="C2011" i="9"/>
  <c r="C2010" i="9"/>
  <c r="C2009" i="9"/>
  <c r="C2008" i="9"/>
  <c r="C2007" i="9"/>
  <c r="C2006" i="9"/>
  <c r="C2005" i="9"/>
  <c r="C2004" i="9"/>
  <c r="C2003" i="9"/>
  <c r="C2002" i="9"/>
  <c r="C2001" i="9"/>
  <c r="C2000" i="9"/>
  <c r="C1999" i="9"/>
  <c r="C1998" i="9"/>
  <c r="C1997" i="9"/>
  <c r="C1996" i="9"/>
  <c r="C1995" i="9"/>
  <c r="C1994" i="9"/>
  <c r="C1993" i="9"/>
  <c r="C1992" i="9"/>
  <c r="C1991" i="9"/>
  <c r="C1990" i="9"/>
  <c r="C1989" i="9"/>
  <c r="C1988" i="9"/>
  <c r="C1987" i="9"/>
  <c r="C1986" i="9"/>
  <c r="C1985" i="9"/>
  <c r="C1984" i="9"/>
  <c r="C1983" i="9"/>
  <c r="C1982" i="9"/>
  <c r="C1981" i="9"/>
  <c r="C1980" i="9"/>
  <c r="C1979" i="9"/>
  <c r="C1978" i="9"/>
  <c r="C1977" i="9"/>
  <c r="C1976" i="9"/>
  <c r="C1975" i="9"/>
  <c r="C1974" i="9"/>
  <c r="C1973" i="9"/>
  <c r="C1972" i="9"/>
  <c r="C1971" i="9"/>
  <c r="C1970" i="9"/>
  <c r="C1969" i="9"/>
  <c r="C1968" i="9"/>
  <c r="C1967" i="9"/>
  <c r="C1966" i="9"/>
  <c r="C1965" i="9"/>
  <c r="C1964" i="9"/>
  <c r="C1963" i="9"/>
  <c r="C1962" i="9"/>
  <c r="C1961" i="9"/>
  <c r="C1960" i="9"/>
  <c r="C1959" i="9"/>
  <c r="C1958" i="9"/>
  <c r="C1957" i="9"/>
  <c r="C1956" i="9"/>
  <c r="C1955" i="9"/>
  <c r="C1954" i="9"/>
  <c r="C1953" i="9"/>
  <c r="C1952" i="9"/>
  <c r="C1951" i="9"/>
  <c r="C1950" i="9"/>
  <c r="C1949" i="9"/>
  <c r="C1948" i="9"/>
  <c r="C1947" i="9"/>
  <c r="C1946" i="9"/>
  <c r="C1945" i="9"/>
  <c r="C1944" i="9"/>
  <c r="C1943" i="9"/>
  <c r="C1942" i="9"/>
  <c r="C1941" i="9"/>
  <c r="C1940" i="9"/>
  <c r="C1939" i="9"/>
  <c r="C1938" i="9"/>
  <c r="C1937" i="9"/>
  <c r="C1936" i="9"/>
  <c r="C1935" i="9"/>
  <c r="C1934" i="9"/>
  <c r="C1933" i="9"/>
  <c r="C1932" i="9"/>
  <c r="C1931" i="9"/>
  <c r="C1930" i="9"/>
  <c r="C1929" i="9"/>
  <c r="C1928" i="9"/>
  <c r="C1927" i="9"/>
  <c r="C1926" i="9"/>
  <c r="C1925" i="9"/>
  <c r="C1924" i="9"/>
  <c r="C1923" i="9"/>
  <c r="C1922" i="9"/>
  <c r="C1921" i="9"/>
  <c r="C1920" i="9"/>
  <c r="C1919" i="9"/>
  <c r="C1918" i="9"/>
  <c r="C1917" i="9"/>
  <c r="C1916" i="9"/>
  <c r="C1915" i="9"/>
  <c r="C1914" i="9"/>
  <c r="C1913" i="9"/>
  <c r="C1912" i="9"/>
  <c r="C1911" i="9"/>
  <c r="C1910" i="9"/>
  <c r="C1909" i="9"/>
  <c r="C1908" i="9"/>
  <c r="C1907" i="9"/>
  <c r="C1906" i="9"/>
  <c r="C1905" i="9"/>
  <c r="C1904" i="9"/>
  <c r="C1903" i="9"/>
  <c r="C1902" i="9"/>
  <c r="C1901" i="9"/>
  <c r="C1900" i="9"/>
  <c r="C1899" i="9"/>
  <c r="C1898" i="9"/>
  <c r="C1897" i="9"/>
  <c r="C1896" i="9"/>
  <c r="C1895" i="9"/>
  <c r="C1894" i="9"/>
  <c r="C1893" i="9"/>
  <c r="C1892" i="9"/>
  <c r="C1891" i="9"/>
  <c r="C1890" i="9"/>
  <c r="C1889" i="9"/>
  <c r="C1888" i="9"/>
  <c r="C1887" i="9"/>
  <c r="C1886" i="9"/>
  <c r="C1885" i="9"/>
  <c r="C1884" i="9"/>
  <c r="C1883" i="9"/>
  <c r="C1882" i="9"/>
  <c r="C1881" i="9"/>
  <c r="C1880" i="9"/>
  <c r="C1879" i="9"/>
  <c r="C1878" i="9"/>
  <c r="C1877" i="9"/>
  <c r="C1876" i="9"/>
  <c r="C1875" i="9"/>
  <c r="C1874" i="9"/>
  <c r="C1873" i="9"/>
  <c r="C1872" i="9"/>
  <c r="C1871" i="9"/>
  <c r="C1870" i="9"/>
  <c r="C1869" i="9"/>
  <c r="C1868" i="9"/>
  <c r="C1867" i="9"/>
  <c r="C1866" i="9"/>
  <c r="C1865" i="9"/>
  <c r="C1864" i="9"/>
  <c r="C1863" i="9"/>
  <c r="C1862" i="9"/>
  <c r="C1861" i="9"/>
  <c r="C1860" i="9"/>
  <c r="C1859" i="9"/>
  <c r="C1858" i="9"/>
  <c r="C1857" i="9"/>
  <c r="C1856" i="9"/>
  <c r="C1855" i="9"/>
  <c r="C1854" i="9"/>
  <c r="C1853" i="9"/>
  <c r="C1852" i="9"/>
  <c r="C1851" i="9"/>
  <c r="C1850" i="9"/>
  <c r="C1849" i="9"/>
  <c r="C1848" i="9"/>
  <c r="C1847" i="9"/>
  <c r="C1846" i="9"/>
  <c r="C1845" i="9"/>
  <c r="C1844" i="9"/>
  <c r="C1843" i="9"/>
  <c r="C1842" i="9"/>
  <c r="C1841" i="9"/>
  <c r="C1840" i="9"/>
  <c r="C1839" i="9"/>
  <c r="C1838" i="9"/>
  <c r="C1837" i="9"/>
  <c r="C1836" i="9"/>
  <c r="C1835" i="9"/>
  <c r="C1834" i="9"/>
  <c r="C1833" i="9"/>
  <c r="C1832" i="9"/>
  <c r="C1831" i="9"/>
  <c r="C1830" i="9"/>
  <c r="C1829" i="9"/>
  <c r="C1828" i="9"/>
  <c r="C1827" i="9"/>
  <c r="C1826" i="9"/>
  <c r="C1825" i="9"/>
  <c r="C1824" i="9"/>
  <c r="C1823" i="9"/>
  <c r="C1822" i="9"/>
  <c r="C1821" i="9"/>
  <c r="C1820" i="9"/>
  <c r="C1819" i="9"/>
  <c r="C1818" i="9"/>
  <c r="C1817" i="9"/>
  <c r="C1816" i="9"/>
  <c r="C1815" i="9"/>
  <c r="C1814" i="9"/>
  <c r="C1813" i="9"/>
  <c r="C1812" i="9"/>
  <c r="C1811" i="9"/>
  <c r="C1810" i="9"/>
  <c r="C1809" i="9"/>
  <c r="C1808" i="9"/>
  <c r="C1807" i="9"/>
  <c r="C1806" i="9"/>
  <c r="C1805" i="9"/>
  <c r="C1804" i="9"/>
  <c r="C1803" i="9"/>
  <c r="C1802" i="9"/>
  <c r="C1801" i="9"/>
  <c r="C1800" i="9"/>
  <c r="C1799" i="9"/>
  <c r="C1798" i="9"/>
  <c r="C1797" i="9"/>
  <c r="C1796" i="9"/>
  <c r="C1795" i="9"/>
  <c r="C1794" i="9"/>
  <c r="C1793" i="9"/>
  <c r="C1792" i="9"/>
  <c r="C1791" i="9"/>
  <c r="C1790" i="9"/>
  <c r="C1789" i="9"/>
  <c r="C1788" i="9"/>
  <c r="C1787" i="9"/>
  <c r="C1786" i="9"/>
  <c r="C1785" i="9"/>
  <c r="C1784" i="9"/>
  <c r="C1783" i="9"/>
  <c r="C1782" i="9"/>
  <c r="C1781" i="9"/>
  <c r="C1780" i="9"/>
  <c r="C1779" i="9"/>
  <c r="C1778" i="9"/>
  <c r="C1777" i="9"/>
  <c r="C1776" i="9"/>
  <c r="C1775" i="9"/>
  <c r="C1774" i="9"/>
  <c r="C1773" i="9"/>
  <c r="C1772" i="9"/>
  <c r="C1771" i="9"/>
  <c r="C1770" i="9"/>
  <c r="C1769" i="9"/>
  <c r="C1768" i="9"/>
  <c r="C1767" i="9"/>
  <c r="C1766" i="9"/>
  <c r="C1765" i="9"/>
  <c r="C1764" i="9"/>
  <c r="C1763" i="9"/>
  <c r="C1762" i="9"/>
  <c r="C1761" i="9"/>
  <c r="C1760" i="9"/>
  <c r="C1759" i="9"/>
  <c r="C1758" i="9"/>
  <c r="C1757" i="9"/>
  <c r="C1756" i="9"/>
  <c r="C1755" i="9"/>
  <c r="C1754" i="9"/>
  <c r="C1753" i="9"/>
  <c r="C1752" i="9"/>
  <c r="C1751" i="9"/>
  <c r="C1750" i="9"/>
  <c r="C1749" i="9"/>
  <c r="C1748" i="9"/>
  <c r="C1747" i="9"/>
  <c r="C1746" i="9"/>
  <c r="C1745" i="9"/>
  <c r="C1744" i="9"/>
  <c r="C1743" i="9"/>
  <c r="C1742" i="9"/>
  <c r="C1741" i="9"/>
  <c r="C1740" i="9"/>
  <c r="C1739" i="9"/>
  <c r="C1738" i="9"/>
  <c r="C1737" i="9"/>
  <c r="C1736" i="9"/>
  <c r="C1735" i="9"/>
  <c r="C1734" i="9"/>
  <c r="C1733" i="9"/>
  <c r="C1732" i="9"/>
  <c r="C1731" i="9"/>
  <c r="C1730" i="9"/>
  <c r="C1729" i="9"/>
  <c r="C1728" i="9"/>
  <c r="C1727" i="9"/>
  <c r="C1726" i="9"/>
  <c r="C1725" i="9"/>
  <c r="C1724" i="9"/>
  <c r="C1723" i="9"/>
  <c r="C1722" i="9"/>
  <c r="C1721" i="9"/>
  <c r="C1720" i="9"/>
  <c r="C1719" i="9"/>
  <c r="C1718" i="9"/>
  <c r="C1717" i="9"/>
  <c r="C1716" i="9"/>
  <c r="C1715" i="9"/>
  <c r="C1714" i="9"/>
  <c r="C1713" i="9"/>
  <c r="C1712" i="9"/>
  <c r="C1711" i="9"/>
  <c r="C1710" i="9"/>
  <c r="C1709" i="9"/>
  <c r="C1708" i="9"/>
  <c r="C1707" i="9"/>
  <c r="C1706" i="9"/>
  <c r="C1705" i="9"/>
  <c r="C1704" i="9"/>
  <c r="C1703" i="9"/>
  <c r="C1702" i="9"/>
  <c r="C1701" i="9"/>
  <c r="C1700" i="9"/>
  <c r="C1699" i="9"/>
  <c r="C1698" i="9"/>
  <c r="C1697" i="9"/>
  <c r="C1696" i="9"/>
  <c r="C1695" i="9"/>
  <c r="C1694" i="9"/>
  <c r="C1693" i="9"/>
  <c r="C1692" i="9"/>
  <c r="C1691" i="9"/>
  <c r="C1690" i="9"/>
  <c r="C1689" i="9"/>
  <c r="C1688" i="9"/>
  <c r="C1687" i="9"/>
  <c r="C1686" i="9"/>
  <c r="C1685" i="9"/>
  <c r="C1684" i="9"/>
  <c r="C1683" i="9"/>
  <c r="C1682" i="9"/>
  <c r="C1681" i="9"/>
  <c r="C1680" i="9"/>
  <c r="C1679" i="9"/>
  <c r="C1678" i="9"/>
  <c r="C1677" i="9"/>
  <c r="C1676" i="9"/>
  <c r="C1675" i="9"/>
  <c r="C1674" i="9"/>
  <c r="C1673" i="9"/>
  <c r="C1672" i="9"/>
  <c r="C1671" i="9"/>
  <c r="C1670" i="9"/>
  <c r="C1669" i="9"/>
  <c r="C1668" i="9"/>
  <c r="C1667" i="9"/>
  <c r="C1666" i="9"/>
  <c r="C1665" i="9"/>
  <c r="C1664" i="9"/>
  <c r="C1663" i="9"/>
  <c r="C1662" i="9"/>
  <c r="C1661" i="9"/>
  <c r="C1660" i="9"/>
  <c r="C1659" i="9"/>
  <c r="C1658" i="9"/>
  <c r="C1657" i="9"/>
  <c r="C1656" i="9"/>
  <c r="C1655" i="9"/>
  <c r="C1654" i="9"/>
  <c r="C1653" i="9"/>
  <c r="C1652" i="9"/>
  <c r="C1651" i="9"/>
  <c r="C1650" i="9"/>
  <c r="C1649" i="9"/>
  <c r="C1648" i="9"/>
  <c r="C1647" i="9"/>
  <c r="C1646" i="9"/>
  <c r="C1645" i="9"/>
  <c r="C1644" i="9"/>
  <c r="C1643" i="9"/>
  <c r="C1642" i="9"/>
  <c r="C1641" i="9"/>
  <c r="C1640" i="9"/>
  <c r="C1639" i="9"/>
  <c r="C1638" i="9"/>
  <c r="C1637" i="9"/>
  <c r="C1636" i="9"/>
  <c r="C1635" i="9"/>
  <c r="C1634" i="9"/>
  <c r="C1633" i="9"/>
  <c r="C1632" i="9"/>
  <c r="C1631" i="9"/>
  <c r="C1630" i="9"/>
  <c r="C1629" i="9"/>
  <c r="C1628" i="9"/>
  <c r="C1627" i="9"/>
  <c r="C1626" i="9"/>
  <c r="C1625" i="9"/>
  <c r="C1624" i="9"/>
  <c r="C1623" i="9"/>
  <c r="C1622" i="9"/>
  <c r="C1621" i="9"/>
  <c r="C1620" i="9"/>
  <c r="C1619" i="9"/>
  <c r="C1618" i="9"/>
  <c r="C1617" i="9"/>
  <c r="C1616" i="9"/>
  <c r="C1615" i="9"/>
  <c r="C1614" i="9"/>
  <c r="C1613" i="9"/>
  <c r="C1612" i="9"/>
  <c r="C1611" i="9"/>
  <c r="C1610" i="9"/>
  <c r="C1609" i="9"/>
  <c r="C1608" i="9"/>
  <c r="C1607" i="9"/>
  <c r="C1606" i="9"/>
  <c r="C1605" i="9"/>
  <c r="C1604" i="9"/>
  <c r="C1603" i="9"/>
  <c r="C1602" i="9"/>
  <c r="C1601" i="9"/>
  <c r="C1600" i="9"/>
  <c r="C1599" i="9"/>
  <c r="C1598" i="9"/>
  <c r="C1597" i="9"/>
  <c r="C1596" i="9"/>
  <c r="C1595" i="9"/>
  <c r="C1594" i="9"/>
  <c r="C1593" i="9"/>
  <c r="C1592" i="9"/>
  <c r="C1591" i="9"/>
  <c r="C1590" i="9"/>
  <c r="C1589" i="9"/>
  <c r="C1588" i="9"/>
  <c r="C1587" i="9"/>
  <c r="C1586" i="9"/>
  <c r="C1585" i="9"/>
  <c r="C1584" i="9"/>
  <c r="C1583" i="9"/>
  <c r="C1582" i="9"/>
  <c r="C1581" i="9"/>
  <c r="C1580" i="9"/>
  <c r="C1579" i="9"/>
  <c r="C1578" i="9"/>
  <c r="C1577" i="9"/>
  <c r="C1576" i="9"/>
  <c r="C1575" i="9"/>
  <c r="C1574" i="9"/>
  <c r="C1573" i="9"/>
  <c r="C1572" i="9"/>
  <c r="C1571" i="9"/>
  <c r="C1570" i="9"/>
  <c r="C1569" i="9"/>
  <c r="C1568" i="9"/>
  <c r="C1567" i="9"/>
  <c r="C1566" i="9"/>
  <c r="C1565" i="9"/>
  <c r="C1564" i="9"/>
  <c r="C1563" i="9"/>
  <c r="C1562" i="9"/>
  <c r="C1561" i="9"/>
  <c r="C1560" i="9"/>
  <c r="C1559" i="9"/>
  <c r="C1558" i="9"/>
  <c r="C1557" i="9"/>
  <c r="C1556" i="9"/>
  <c r="C1555" i="9"/>
  <c r="C1554" i="9"/>
  <c r="C1553" i="9"/>
  <c r="C1552" i="9"/>
  <c r="C1551" i="9"/>
  <c r="C1550" i="9"/>
  <c r="C1549" i="9"/>
  <c r="C1548" i="9"/>
  <c r="C1547" i="9"/>
  <c r="C1546" i="9"/>
  <c r="C1545" i="9"/>
  <c r="C1544" i="9"/>
  <c r="C1543" i="9"/>
  <c r="C1542" i="9"/>
  <c r="C1541" i="9"/>
  <c r="C1540" i="9"/>
  <c r="C1539" i="9"/>
  <c r="C1538" i="9"/>
  <c r="C1537" i="9"/>
  <c r="C1536" i="9"/>
  <c r="C1535" i="9"/>
  <c r="C1534" i="9"/>
  <c r="C1533" i="9"/>
  <c r="C1532" i="9"/>
  <c r="C1531" i="9"/>
  <c r="C1530" i="9"/>
  <c r="C1529" i="9"/>
  <c r="C1528" i="9"/>
  <c r="C1527" i="9"/>
  <c r="C1526" i="9"/>
  <c r="C1525" i="9"/>
  <c r="C1524" i="9"/>
  <c r="C1523" i="9"/>
  <c r="C1522" i="9"/>
  <c r="C1521" i="9"/>
  <c r="C1520" i="9"/>
  <c r="C1519" i="9"/>
  <c r="C1518" i="9"/>
  <c r="C1517" i="9"/>
  <c r="C1516" i="9"/>
  <c r="C1515" i="9"/>
  <c r="C1514" i="9"/>
  <c r="C1513" i="9"/>
  <c r="C1512" i="9"/>
  <c r="C1511" i="9"/>
  <c r="C1510" i="9"/>
  <c r="C1509" i="9"/>
  <c r="C1508" i="9"/>
  <c r="C1507" i="9"/>
  <c r="C1506" i="9"/>
  <c r="C1505" i="9"/>
  <c r="C1504" i="9"/>
  <c r="C1503" i="9"/>
  <c r="C1502" i="9"/>
  <c r="C1501" i="9"/>
  <c r="C1500" i="9"/>
  <c r="C1499" i="9"/>
  <c r="C1498" i="9"/>
  <c r="C1497" i="9"/>
  <c r="C1496" i="9"/>
  <c r="C1495" i="9"/>
  <c r="C1494" i="9"/>
  <c r="C1493" i="9"/>
  <c r="C1492" i="9"/>
  <c r="C1491" i="9"/>
  <c r="C1490" i="9"/>
  <c r="C1489" i="9"/>
  <c r="C1488" i="9"/>
  <c r="C1487" i="9"/>
  <c r="C1486" i="9"/>
  <c r="C1485" i="9"/>
  <c r="C1484" i="9"/>
  <c r="C1483" i="9"/>
  <c r="C1482" i="9"/>
  <c r="C1481" i="9"/>
  <c r="C1480" i="9"/>
  <c r="C1479" i="9"/>
  <c r="C1478" i="9"/>
  <c r="C1477" i="9"/>
  <c r="C1476" i="9"/>
  <c r="C1475" i="9"/>
  <c r="C1474" i="9"/>
  <c r="C1473" i="9"/>
  <c r="C1472" i="9"/>
  <c r="C1471" i="9"/>
  <c r="C1470" i="9"/>
  <c r="C1469" i="9"/>
  <c r="C1468" i="9"/>
  <c r="C1467" i="9"/>
  <c r="C1466" i="9"/>
  <c r="C1465" i="9"/>
  <c r="C1464" i="9"/>
  <c r="C1463" i="9"/>
  <c r="C1462" i="9"/>
  <c r="C1461" i="9"/>
  <c r="C1460" i="9"/>
  <c r="C1459" i="9"/>
  <c r="C1458" i="9"/>
  <c r="C1457" i="9"/>
  <c r="C1456" i="9"/>
  <c r="C1455" i="9"/>
  <c r="C1454" i="9"/>
  <c r="C1453" i="9"/>
  <c r="C1452" i="9"/>
  <c r="C1451" i="9"/>
  <c r="C1450" i="9"/>
  <c r="C1449" i="9"/>
  <c r="C1448" i="9"/>
  <c r="C1447" i="9"/>
  <c r="C1446" i="9"/>
  <c r="C1445" i="9"/>
  <c r="C1444" i="9"/>
  <c r="C1443" i="9"/>
  <c r="C1442" i="9"/>
  <c r="C1441" i="9"/>
  <c r="C1440" i="9"/>
  <c r="C1439" i="9"/>
  <c r="C1438" i="9"/>
  <c r="C1437" i="9"/>
  <c r="C1436" i="9"/>
  <c r="C1435" i="9"/>
  <c r="C1434" i="9"/>
  <c r="C1433" i="9"/>
  <c r="C1432" i="9"/>
  <c r="C1431" i="9"/>
  <c r="C1430" i="9"/>
  <c r="C1429" i="9"/>
  <c r="C1428" i="9"/>
  <c r="C1427" i="9"/>
  <c r="C1426" i="9"/>
  <c r="C1425" i="9"/>
  <c r="C1424" i="9"/>
  <c r="C1423" i="9"/>
  <c r="C1422" i="9"/>
  <c r="C1421" i="9"/>
  <c r="C1420" i="9"/>
  <c r="C1419" i="9"/>
  <c r="C1418" i="9"/>
  <c r="C1417" i="9"/>
  <c r="C1416" i="9"/>
  <c r="C1415" i="9"/>
  <c r="C1414" i="9"/>
  <c r="C1413" i="9"/>
  <c r="C1412" i="9"/>
  <c r="C1411" i="9"/>
  <c r="C1410" i="9"/>
  <c r="C1409" i="9"/>
  <c r="C1408" i="9"/>
  <c r="C1407" i="9"/>
  <c r="C1406" i="9"/>
  <c r="C1405" i="9"/>
  <c r="C1404" i="9"/>
  <c r="C1403" i="9"/>
  <c r="C1402" i="9"/>
  <c r="C1401" i="9"/>
  <c r="C1400" i="9"/>
  <c r="C1399" i="9"/>
  <c r="C1398" i="9"/>
  <c r="C1397" i="9"/>
  <c r="C1396" i="9"/>
  <c r="C1395" i="9"/>
  <c r="C1394" i="9"/>
  <c r="C1393" i="9"/>
  <c r="C1392" i="9"/>
  <c r="C1391" i="9"/>
  <c r="C1390" i="9"/>
  <c r="C1389" i="9"/>
  <c r="C1388" i="9"/>
  <c r="C1387" i="9"/>
  <c r="C1386" i="9"/>
  <c r="C1385" i="9"/>
  <c r="C1384" i="9"/>
  <c r="C1383" i="9"/>
  <c r="C1382" i="9"/>
  <c r="C1381" i="9"/>
  <c r="C1380" i="9"/>
  <c r="C1379" i="9"/>
  <c r="C1378" i="9"/>
  <c r="C1377" i="9"/>
  <c r="C1376" i="9"/>
  <c r="C1375" i="9"/>
  <c r="C1374" i="9"/>
  <c r="C1373" i="9"/>
  <c r="C1372" i="9"/>
  <c r="C1371" i="9"/>
  <c r="C1370" i="9"/>
  <c r="C1369" i="9"/>
  <c r="C1368" i="9"/>
  <c r="C1367" i="9"/>
  <c r="C1366" i="9"/>
  <c r="C1365" i="9"/>
  <c r="C1364" i="9"/>
  <c r="C1363" i="9"/>
  <c r="C1362" i="9"/>
  <c r="C1361" i="9"/>
  <c r="C1360" i="9"/>
  <c r="C1359" i="9"/>
  <c r="C1358" i="9"/>
  <c r="C1357" i="9"/>
  <c r="C1356" i="9"/>
  <c r="C1355" i="9"/>
  <c r="C1354" i="9"/>
  <c r="C1353" i="9"/>
  <c r="C1352" i="9"/>
  <c r="C1351" i="9"/>
  <c r="C1350" i="9"/>
  <c r="C1349" i="9"/>
  <c r="C1348" i="9"/>
  <c r="C1347" i="9"/>
  <c r="C1346" i="9"/>
  <c r="C1345" i="9"/>
  <c r="C1344" i="9"/>
  <c r="C1343" i="9"/>
  <c r="C1342" i="9"/>
  <c r="C1341" i="9"/>
  <c r="C1340" i="9"/>
  <c r="C1339" i="9"/>
  <c r="C1338" i="9"/>
  <c r="C1337" i="9"/>
  <c r="C1336" i="9"/>
  <c r="C1335" i="9"/>
  <c r="C1334" i="9"/>
  <c r="C1333" i="9"/>
  <c r="C1332" i="9"/>
  <c r="C1331" i="9"/>
  <c r="C1330" i="9"/>
  <c r="C1329" i="9"/>
  <c r="C1328" i="9"/>
  <c r="C1327" i="9"/>
  <c r="C1326" i="9"/>
  <c r="C1325" i="9"/>
  <c r="C1324" i="9"/>
  <c r="C1323" i="9"/>
  <c r="C1322" i="9"/>
  <c r="C1321" i="9"/>
  <c r="C1320" i="9"/>
  <c r="C1319" i="9"/>
  <c r="C1318" i="9"/>
  <c r="C1317" i="9"/>
  <c r="C1316" i="9"/>
  <c r="C1315" i="9"/>
  <c r="C1314" i="9"/>
  <c r="C1313" i="9"/>
  <c r="C1312" i="9"/>
  <c r="C1311" i="9"/>
  <c r="C1310" i="9"/>
  <c r="C1309" i="9"/>
  <c r="C1308" i="9"/>
  <c r="C1307" i="9"/>
  <c r="C1306" i="9"/>
  <c r="C1305" i="9"/>
  <c r="C1304" i="9"/>
  <c r="C1303" i="9"/>
  <c r="C1302" i="9"/>
  <c r="C1301" i="9"/>
  <c r="C1300" i="9"/>
  <c r="C1299" i="9"/>
  <c r="C1298" i="9"/>
  <c r="C1297" i="9"/>
  <c r="C1296" i="9"/>
  <c r="C1295" i="9"/>
  <c r="C1294" i="9"/>
  <c r="C1293" i="9"/>
  <c r="C1292" i="9"/>
  <c r="C1291" i="9"/>
  <c r="C1290" i="9"/>
  <c r="C1289" i="9"/>
  <c r="C1288" i="9"/>
  <c r="C1287" i="9"/>
  <c r="C1286" i="9"/>
  <c r="C1285" i="9"/>
  <c r="C1284" i="9"/>
  <c r="C1283" i="9"/>
  <c r="C1282" i="9"/>
  <c r="C1281" i="9"/>
  <c r="C1280" i="9"/>
  <c r="C1279" i="9"/>
  <c r="C1278" i="9"/>
  <c r="C1277" i="9"/>
  <c r="C1276" i="9"/>
  <c r="C1275" i="9"/>
  <c r="C1274" i="9"/>
  <c r="C1273" i="9"/>
  <c r="C1272" i="9"/>
  <c r="C1271" i="9"/>
  <c r="C1270" i="9"/>
  <c r="C1269" i="9"/>
  <c r="C1268" i="9"/>
  <c r="C1267" i="9"/>
  <c r="C1266" i="9"/>
  <c r="C1265" i="9"/>
  <c r="C1264" i="9"/>
  <c r="C1263" i="9"/>
  <c r="C1262" i="9"/>
  <c r="C1261" i="9"/>
  <c r="C1260" i="9"/>
  <c r="C1259" i="9"/>
  <c r="C1258" i="9"/>
  <c r="C1257" i="9"/>
  <c r="C1256" i="9"/>
  <c r="C1255" i="9"/>
  <c r="C1254" i="9"/>
  <c r="C1253" i="9"/>
  <c r="C1252" i="9"/>
  <c r="C1251" i="9"/>
  <c r="C1250" i="9"/>
  <c r="C1249" i="9"/>
  <c r="C1248" i="9"/>
  <c r="C1247" i="9"/>
  <c r="C1246" i="9"/>
  <c r="C1245" i="9"/>
  <c r="C1244" i="9"/>
  <c r="C1243" i="9"/>
  <c r="C1242" i="9"/>
  <c r="C1241" i="9"/>
  <c r="C1240" i="9"/>
  <c r="C1239" i="9"/>
  <c r="C1238" i="9"/>
  <c r="C1237" i="9"/>
  <c r="C1236" i="9"/>
  <c r="C1235" i="9"/>
  <c r="C1234" i="9"/>
  <c r="C1233" i="9"/>
  <c r="C1232" i="9"/>
  <c r="C1231" i="9"/>
  <c r="C1230" i="9"/>
  <c r="C1229" i="9"/>
  <c r="C1228" i="9"/>
  <c r="C1227" i="9"/>
  <c r="C1226" i="9"/>
  <c r="C1225" i="9"/>
  <c r="C1224" i="9"/>
  <c r="C1223" i="9"/>
  <c r="C1222" i="9"/>
  <c r="C1221" i="9"/>
  <c r="C1220" i="9"/>
  <c r="C1219" i="9"/>
  <c r="C1218" i="9"/>
  <c r="C1217" i="9"/>
  <c r="C1216" i="9"/>
  <c r="C1215" i="9"/>
  <c r="C1214" i="9"/>
  <c r="C1213" i="9"/>
  <c r="C1212" i="9"/>
  <c r="C1211" i="9"/>
  <c r="C1210" i="9"/>
  <c r="C1209" i="9"/>
  <c r="C1208" i="9"/>
  <c r="C1207" i="9"/>
  <c r="C1206" i="9"/>
  <c r="C1205" i="9"/>
  <c r="C1204" i="9"/>
  <c r="C1203" i="9"/>
  <c r="C1202" i="9"/>
  <c r="C1201" i="9"/>
  <c r="C1200" i="9"/>
  <c r="C1199" i="9"/>
  <c r="C1198" i="9"/>
  <c r="C1197" i="9"/>
  <c r="C1196" i="9"/>
  <c r="C1195" i="9"/>
  <c r="C1194" i="9"/>
  <c r="C1193" i="9"/>
  <c r="C1192" i="9"/>
  <c r="C1191" i="9"/>
  <c r="C1190" i="9"/>
  <c r="C1189" i="9"/>
  <c r="C1188" i="9"/>
  <c r="C1187" i="9"/>
  <c r="C1186" i="9"/>
  <c r="C1185" i="9"/>
  <c r="C1184" i="9"/>
  <c r="C1183" i="9"/>
  <c r="C1182" i="9"/>
  <c r="C1181" i="9"/>
  <c r="C1180" i="9"/>
  <c r="C1179" i="9"/>
  <c r="C1178" i="9"/>
  <c r="C1177" i="9"/>
  <c r="C1176" i="9"/>
  <c r="C1175" i="9"/>
  <c r="C1174" i="9"/>
  <c r="C1173" i="9"/>
  <c r="C1172" i="9"/>
  <c r="C1171" i="9"/>
  <c r="C1170" i="9"/>
  <c r="C1169" i="9"/>
  <c r="C1168" i="9"/>
  <c r="C1167" i="9"/>
  <c r="C1166" i="9"/>
  <c r="C1165" i="9"/>
  <c r="C1164" i="9"/>
  <c r="C1163" i="9"/>
  <c r="C1162" i="9"/>
  <c r="C1161" i="9"/>
  <c r="C1160" i="9"/>
  <c r="C1159" i="9"/>
  <c r="C1158" i="9"/>
  <c r="C1157" i="9"/>
  <c r="C1156" i="9"/>
  <c r="C1155" i="9"/>
  <c r="C1154" i="9"/>
  <c r="C1153" i="9"/>
  <c r="C1152" i="9"/>
  <c r="C1151" i="9"/>
  <c r="C1150" i="9"/>
  <c r="C1149" i="9"/>
  <c r="C1148" i="9"/>
  <c r="C1147" i="9"/>
  <c r="C1146" i="9"/>
  <c r="C1145" i="9"/>
  <c r="C1144" i="9"/>
  <c r="C1143" i="9"/>
  <c r="C1142" i="9"/>
  <c r="C1141" i="9"/>
  <c r="C1140" i="9"/>
  <c r="C1139" i="9"/>
  <c r="C1138" i="9"/>
  <c r="C1137" i="9"/>
  <c r="C1136" i="9"/>
  <c r="C1135" i="9"/>
  <c r="C1134" i="9"/>
  <c r="C1133" i="9"/>
  <c r="C1132" i="9"/>
  <c r="C1131" i="9"/>
  <c r="C1130" i="9"/>
  <c r="C1129" i="9"/>
  <c r="C1128" i="9"/>
  <c r="C1127" i="9"/>
  <c r="C1126" i="9"/>
  <c r="C1125" i="9"/>
  <c r="C1124" i="9"/>
  <c r="C1123" i="9"/>
  <c r="C1122" i="9"/>
  <c r="C1121" i="9"/>
  <c r="C1120" i="9"/>
  <c r="C1119" i="9"/>
  <c r="C1118" i="9"/>
  <c r="C1117" i="9"/>
  <c r="C1116" i="9"/>
  <c r="C1115" i="9"/>
  <c r="C1114" i="9"/>
  <c r="C1113" i="9"/>
  <c r="C1112" i="9"/>
  <c r="C1111" i="9"/>
  <c r="C1110" i="9"/>
  <c r="C1109" i="9"/>
  <c r="C1108" i="9"/>
  <c r="C1107" i="9"/>
  <c r="C1106" i="9"/>
  <c r="C1105" i="9"/>
  <c r="C1104" i="9"/>
  <c r="C1103" i="9"/>
  <c r="C1102" i="9"/>
  <c r="C1101" i="9"/>
  <c r="C1100" i="9"/>
  <c r="C1099" i="9"/>
  <c r="C1098" i="9"/>
  <c r="C1097" i="9"/>
  <c r="C1096" i="9"/>
  <c r="C1095" i="9"/>
  <c r="C1094" i="9"/>
  <c r="C1093" i="9"/>
  <c r="C1092" i="9"/>
  <c r="C1091" i="9"/>
  <c r="C1090" i="9"/>
  <c r="C1089" i="9"/>
  <c r="C1088" i="9"/>
  <c r="C1087" i="9"/>
  <c r="C1086" i="9"/>
  <c r="C1085" i="9"/>
  <c r="C1084" i="9"/>
  <c r="C1083" i="9"/>
  <c r="C1082" i="9"/>
  <c r="C1081" i="9"/>
  <c r="C1080" i="9"/>
  <c r="C1079" i="9"/>
  <c r="C1078" i="9"/>
  <c r="C1077" i="9"/>
  <c r="C1076" i="9"/>
  <c r="C1075" i="9"/>
  <c r="C1074" i="9"/>
  <c r="C1073" i="9"/>
  <c r="C1072" i="9"/>
  <c r="C1071" i="9"/>
  <c r="C1070" i="9"/>
  <c r="C1069" i="9"/>
  <c r="C1068" i="9"/>
  <c r="C1067" i="9"/>
  <c r="C1066" i="9"/>
  <c r="C1065" i="9"/>
  <c r="C1064" i="9"/>
  <c r="C1063" i="9"/>
  <c r="C1062" i="9"/>
  <c r="C1061" i="9"/>
  <c r="C1060" i="9"/>
  <c r="C1059" i="9"/>
  <c r="C1058" i="9"/>
  <c r="C1057" i="9"/>
  <c r="C1056" i="9"/>
  <c r="C1055" i="9"/>
  <c r="C1054" i="9"/>
  <c r="C1053" i="9"/>
  <c r="C1052" i="9"/>
  <c r="C1051" i="9"/>
  <c r="C1050" i="9"/>
  <c r="C1049" i="9"/>
  <c r="C1048" i="9"/>
  <c r="C1047" i="9"/>
  <c r="C1046" i="9"/>
  <c r="C1045" i="9"/>
  <c r="C1044" i="9"/>
  <c r="C1043" i="9"/>
  <c r="C1042" i="9"/>
  <c r="C1041" i="9"/>
  <c r="C1040" i="9"/>
  <c r="C1039" i="9"/>
  <c r="C1038" i="9"/>
  <c r="C1037" i="9"/>
  <c r="C1036" i="9"/>
  <c r="C1035" i="9"/>
  <c r="C1034" i="9"/>
  <c r="C1033" i="9"/>
  <c r="C1032" i="9"/>
  <c r="C1031" i="9"/>
  <c r="C1030" i="9"/>
  <c r="C1029" i="9"/>
  <c r="C1028" i="9"/>
  <c r="C1027" i="9"/>
  <c r="C1026" i="9"/>
  <c r="C1025" i="9"/>
  <c r="C1024" i="9"/>
  <c r="C1023" i="9"/>
  <c r="C1022" i="9"/>
  <c r="C1021" i="9"/>
  <c r="C1020" i="9"/>
  <c r="C1019" i="9"/>
  <c r="C1018" i="9"/>
  <c r="C1017" i="9"/>
  <c r="C1016" i="9"/>
  <c r="C1015" i="9"/>
  <c r="C1014" i="9"/>
  <c r="C1013" i="9"/>
  <c r="C1012" i="9"/>
  <c r="C1011" i="9"/>
  <c r="C1010" i="9"/>
  <c r="C1009" i="9"/>
  <c r="C1008" i="9"/>
  <c r="C1007" i="9"/>
  <c r="C1006" i="9"/>
  <c r="C1005" i="9"/>
  <c r="C1004" i="9"/>
  <c r="C1003" i="9"/>
  <c r="C1002" i="9"/>
  <c r="C1001" i="9"/>
  <c r="C1000" i="9"/>
  <c r="C999" i="9"/>
  <c r="C998" i="9"/>
  <c r="C997" i="9"/>
  <c r="C996" i="9"/>
  <c r="C995" i="9"/>
  <c r="C994" i="9"/>
  <c r="C993" i="9"/>
  <c r="C992" i="9"/>
  <c r="C991" i="9"/>
  <c r="C990" i="9"/>
  <c r="C989" i="9"/>
  <c r="C988" i="9"/>
  <c r="C987" i="9"/>
  <c r="C986" i="9"/>
  <c r="C985" i="9"/>
  <c r="C984" i="9"/>
  <c r="C983" i="9"/>
  <c r="C982" i="9"/>
  <c r="C981" i="9"/>
  <c r="C980" i="9"/>
  <c r="C979" i="9"/>
  <c r="C978" i="9"/>
  <c r="C977" i="9"/>
  <c r="C976" i="9"/>
  <c r="C975" i="9"/>
  <c r="C974" i="9"/>
  <c r="C973" i="9"/>
  <c r="C972" i="9"/>
  <c r="C971" i="9"/>
  <c r="C970" i="9"/>
  <c r="C969" i="9"/>
  <c r="C968" i="9"/>
  <c r="C967" i="9"/>
  <c r="C966" i="9"/>
  <c r="C965" i="9"/>
  <c r="C964" i="9"/>
  <c r="C963" i="9"/>
  <c r="C962" i="9"/>
  <c r="C961" i="9"/>
  <c r="C960" i="9"/>
  <c r="C959" i="9"/>
  <c r="C958" i="9"/>
  <c r="C957" i="9"/>
  <c r="C956" i="9"/>
  <c r="C955" i="9"/>
  <c r="C954" i="9"/>
  <c r="C953" i="9"/>
  <c r="C952" i="9"/>
  <c r="C951" i="9"/>
  <c r="C950" i="9"/>
  <c r="C949" i="9"/>
  <c r="C948" i="9"/>
  <c r="C947" i="9"/>
  <c r="C946" i="9"/>
  <c r="C945" i="9"/>
  <c r="C944" i="9"/>
  <c r="C943" i="9"/>
  <c r="C942" i="9"/>
  <c r="C941" i="9"/>
  <c r="C940" i="9"/>
  <c r="C939" i="9"/>
  <c r="C938" i="9"/>
  <c r="C937" i="9"/>
  <c r="C936" i="9"/>
  <c r="C935" i="9"/>
  <c r="C934" i="9"/>
  <c r="C933" i="9"/>
  <c r="C932" i="9"/>
  <c r="C931" i="9"/>
  <c r="C930" i="9"/>
  <c r="C929" i="9"/>
  <c r="C928" i="9"/>
  <c r="C927" i="9"/>
  <c r="C926" i="9"/>
  <c r="C925" i="9"/>
  <c r="C924" i="9"/>
  <c r="C923" i="9"/>
  <c r="C922" i="9"/>
  <c r="C921" i="9"/>
  <c r="C920" i="9"/>
  <c r="C919" i="9"/>
  <c r="C918" i="9"/>
  <c r="C917" i="9"/>
  <c r="C916" i="9"/>
  <c r="C915" i="9"/>
  <c r="C914" i="9"/>
  <c r="C913" i="9"/>
  <c r="C912" i="9"/>
  <c r="C911" i="9"/>
  <c r="C910" i="9"/>
  <c r="C909" i="9"/>
  <c r="C908" i="9"/>
  <c r="C907" i="9"/>
  <c r="C906" i="9"/>
  <c r="C905" i="9"/>
  <c r="C904" i="9"/>
  <c r="C903" i="9"/>
  <c r="C902" i="9"/>
  <c r="C901" i="9"/>
  <c r="C900" i="9"/>
  <c r="C899" i="9"/>
  <c r="C898" i="9"/>
  <c r="C897" i="9"/>
  <c r="C896" i="9"/>
  <c r="C895" i="9"/>
  <c r="C894" i="9"/>
  <c r="C893" i="9"/>
  <c r="C892" i="9"/>
  <c r="C891" i="9"/>
  <c r="C890" i="9"/>
  <c r="C889" i="9"/>
  <c r="C888" i="9"/>
  <c r="C887" i="9"/>
  <c r="C886" i="9"/>
  <c r="C885" i="9"/>
  <c r="C884" i="9"/>
  <c r="C883" i="9"/>
  <c r="C882" i="9"/>
  <c r="C881" i="9"/>
  <c r="C880" i="9"/>
  <c r="C879" i="9"/>
  <c r="C878" i="9"/>
  <c r="C877" i="9"/>
  <c r="C876" i="9"/>
  <c r="C875" i="9"/>
  <c r="C874" i="9"/>
  <c r="C873" i="9"/>
  <c r="C872" i="9"/>
  <c r="C871" i="9"/>
  <c r="C870" i="9"/>
  <c r="C869" i="9"/>
  <c r="C868" i="9"/>
  <c r="C867" i="9"/>
  <c r="C866" i="9"/>
  <c r="C865" i="9"/>
  <c r="C864" i="9"/>
  <c r="C863" i="9"/>
  <c r="C862" i="9"/>
  <c r="C861" i="9"/>
  <c r="C860" i="9"/>
  <c r="C859" i="9"/>
  <c r="C858" i="9"/>
  <c r="C857" i="9"/>
  <c r="C856" i="9"/>
  <c r="C855" i="9"/>
  <c r="C854" i="9"/>
  <c r="C853" i="9"/>
  <c r="C852" i="9"/>
  <c r="C851" i="9"/>
  <c r="C850" i="9"/>
  <c r="C849" i="9"/>
  <c r="C848" i="9"/>
  <c r="C847" i="9"/>
  <c r="C846" i="9"/>
  <c r="C845" i="9"/>
  <c r="C844" i="9"/>
  <c r="C843" i="9"/>
  <c r="C842" i="9"/>
  <c r="C841" i="9"/>
  <c r="C840" i="9"/>
  <c r="C839" i="9"/>
  <c r="C838" i="9"/>
  <c r="C837" i="9"/>
  <c r="C836" i="9"/>
  <c r="C835" i="9"/>
  <c r="C834" i="9"/>
  <c r="C833" i="9"/>
  <c r="C832" i="9"/>
  <c r="C831" i="9"/>
  <c r="C830" i="9"/>
  <c r="C829" i="9"/>
  <c r="C828" i="9"/>
  <c r="C827" i="9"/>
  <c r="C826" i="9"/>
  <c r="C825" i="9"/>
  <c r="C824" i="9"/>
  <c r="C823" i="9"/>
  <c r="C822" i="9"/>
  <c r="C821" i="9"/>
  <c r="C820" i="9"/>
  <c r="C819" i="9"/>
  <c r="C818" i="9"/>
  <c r="C817" i="9"/>
  <c r="C816" i="9"/>
  <c r="C815" i="9"/>
  <c r="C814" i="9"/>
  <c r="C813" i="9"/>
  <c r="C812" i="9"/>
  <c r="C811" i="9"/>
  <c r="C810" i="9"/>
  <c r="C809" i="9"/>
  <c r="C808" i="9"/>
  <c r="C807" i="9"/>
  <c r="C806" i="9"/>
  <c r="C805" i="9"/>
  <c r="C804" i="9"/>
  <c r="C803" i="9"/>
  <c r="C802" i="9"/>
  <c r="C801" i="9"/>
  <c r="C800" i="9"/>
  <c r="C799" i="9"/>
  <c r="C798" i="9"/>
  <c r="C797" i="9"/>
  <c r="C796" i="9"/>
  <c r="C795" i="9"/>
  <c r="C794" i="9"/>
  <c r="C793" i="9"/>
  <c r="C792" i="9"/>
  <c r="C791" i="9"/>
  <c r="C790" i="9"/>
  <c r="C789" i="9"/>
  <c r="C788" i="9"/>
  <c r="C787" i="9"/>
  <c r="C786" i="9"/>
  <c r="C785" i="9"/>
  <c r="C784" i="9"/>
  <c r="C783" i="9"/>
  <c r="C782" i="9"/>
  <c r="C781" i="9"/>
  <c r="C780" i="9"/>
  <c r="C779" i="9"/>
  <c r="C778" i="9"/>
  <c r="C777" i="9"/>
  <c r="C776" i="9"/>
  <c r="C775" i="9"/>
  <c r="C774" i="9"/>
  <c r="C773" i="9"/>
  <c r="C772" i="9"/>
  <c r="C771" i="9"/>
  <c r="C770" i="9"/>
  <c r="C769" i="9"/>
  <c r="C768" i="9"/>
  <c r="C767" i="9"/>
  <c r="C766" i="9"/>
  <c r="C765" i="9"/>
  <c r="C764" i="9"/>
  <c r="C763" i="9"/>
  <c r="C762" i="9"/>
  <c r="C761" i="9"/>
  <c r="C760" i="9"/>
  <c r="C759" i="9"/>
  <c r="C758" i="9"/>
  <c r="C757" i="9"/>
  <c r="C756" i="9"/>
  <c r="C755" i="9"/>
  <c r="C754" i="9"/>
  <c r="C753" i="9"/>
  <c r="C752" i="9"/>
  <c r="C751" i="9"/>
  <c r="C750" i="9"/>
  <c r="C749" i="9"/>
  <c r="C748" i="9"/>
  <c r="C747" i="9"/>
  <c r="C746" i="9"/>
  <c r="C745" i="9"/>
  <c r="C744" i="9"/>
  <c r="C743" i="9"/>
  <c r="C742" i="9"/>
  <c r="C741" i="9"/>
  <c r="C740" i="9"/>
  <c r="C739" i="9"/>
  <c r="C738" i="9"/>
  <c r="C737" i="9"/>
  <c r="C736" i="9"/>
  <c r="C735" i="9"/>
  <c r="C734" i="9"/>
  <c r="C733" i="9"/>
  <c r="C732" i="9"/>
  <c r="C731" i="9"/>
  <c r="C730" i="9"/>
  <c r="C729" i="9"/>
  <c r="C728" i="9"/>
  <c r="C727" i="9"/>
  <c r="C726" i="9"/>
  <c r="C725" i="9"/>
  <c r="C724" i="9"/>
  <c r="C723" i="9"/>
  <c r="C722" i="9"/>
  <c r="C721" i="9"/>
  <c r="C720" i="9"/>
  <c r="C719" i="9"/>
  <c r="C718" i="9"/>
  <c r="C717" i="9"/>
  <c r="C716" i="9"/>
  <c r="C715" i="9"/>
  <c r="C714" i="9"/>
  <c r="C713" i="9"/>
  <c r="C712" i="9"/>
  <c r="C711" i="9"/>
  <c r="C710" i="9"/>
  <c r="C709" i="9"/>
  <c r="C708" i="9"/>
  <c r="C707" i="9"/>
  <c r="C706" i="9"/>
  <c r="C705" i="9"/>
  <c r="C704" i="9"/>
  <c r="C703" i="9"/>
  <c r="C702" i="9"/>
  <c r="C701" i="9"/>
  <c r="C700" i="9"/>
  <c r="C699" i="9"/>
  <c r="C698" i="9"/>
  <c r="C697" i="9"/>
  <c r="C696" i="9"/>
  <c r="C695" i="9"/>
  <c r="C694" i="9"/>
  <c r="C693" i="9"/>
  <c r="C692" i="9"/>
  <c r="C691" i="9"/>
  <c r="C690" i="9"/>
  <c r="C689" i="9"/>
  <c r="C688" i="9"/>
  <c r="C687" i="9"/>
  <c r="C686" i="9"/>
  <c r="C685" i="9"/>
  <c r="C684" i="9"/>
  <c r="C683" i="9"/>
  <c r="C682" i="9"/>
  <c r="C681" i="9"/>
  <c r="C680" i="9"/>
  <c r="C679" i="9"/>
  <c r="C678" i="9"/>
  <c r="C677" i="9"/>
  <c r="C676" i="9"/>
  <c r="C675" i="9"/>
  <c r="C674" i="9"/>
  <c r="C673" i="9"/>
  <c r="C672" i="9"/>
  <c r="C671" i="9"/>
  <c r="C670" i="9"/>
  <c r="C669" i="9"/>
  <c r="C668" i="9"/>
  <c r="C667" i="9"/>
  <c r="C666" i="9"/>
  <c r="C665" i="9"/>
  <c r="C664" i="9"/>
  <c r="C663" i="9"/>
  <c r="C662" i="9"/>
  <c r="C661" i="9"/>
  <c r="C660" i="9"/>
  <c r="C659" i="9"/>
  <c r="C658" i="9"/>
  <c r="C657" i="9"/>
  <c r="C656" i="9"/>
  <c r="C655" i="9"/>
  <c r="C654" i="9"/>
  <c r="C653" i="9"/>
  <c r="C652" i="9"/>
  <c r="C651" i="9"/>
  <c r="C650" i="9"/>
  <c r="C649" i="9"/>
  <c r="C648" i="9"/>
  <c r="C647" i="9"/>
  <c r="C646" i="9"/>
  <c r="C645" i="9"/>
  <c r="C644" i="9"/>
  <c r="C643" i="9"/>
  <c r="C642" i="9"/>
  <c r="C641" i="9"/>
  <c r="C640" i="9"/>
  <c r="C639" i="9"/>
  <c r="C638" i="9"/>
  <c r="C637" i="9"/>
  <c r="C636" i="9"/>
  <c r="C635" i="9"/>
  <c r="C634" i="9"/>
  <c r="C633" i="9"/>
  <c r="C632" i="9"/>
  <c r="C631" i="9"/>
  <c r="C630" i="9"/>
  <c r="C629" i="9"/>
  <c r="C628" i="9"/>
  <c r="C627" i="9"/>
  <c r="C626" i="9"/>
  <c r="C625" i="9"/>
  <c r="C624" i="9"/>
  <c r="C623" i="9"/>
  <c r="C622" i="9"/>
  <c r="C621" i="9"/>
  <c r="C620" i="9"/>
  <c r="C619" i="9"/>
  <c r="C618" i="9"/>
  <c r="C617" i="9"/>
  <c r="C616" i="9"/>
  <c r="C615" i="9"/>
  <c r="C614" i="9"/>
  <c r="C613" i="9"/>
  <c r="C612" i="9"/>
  <c r="C611" i="9"/>
  <c r="C610" i="9"/>
  <c r="C609" i="9"/>
  <c r="C608" i="9"/>
  <c r="C607" i="9"/>
  <c r="C606" i="9"/>
  <c r="C605" i="9"/>
  <c r="C604" i="9"/>
  <c r="C603" i="9"/>
  <c r="C602" i="9"/>
  <c r="C601" i="9"/>
  <c r="C600" i="9"/>
  <c r="C599" i="9"/>
  <c r="C598" i="9"/>
  <c r="C597" i="9"/>
  <c r="C596" i="9"/>
  <c r="C595" i="9"/>
  <c r="C594" i="9"/>
  <c r="C593" i="9"/>
  <c r="C592" i="9"/>
  <c r="C591" i="9"/>
  <c r="C590" i="9"/>
  <c r="C589" i="9"/>
  <c r="C588" i="9"/>
  <c r="C587" i="9"/>
  <c r="C586" i="9"/>
  <c r="C585" i="9"/>
  <c r="C584" i="9"/>
  <c r="C583" i="9"/>
  <c r="C582" i="9"/>
  <c r="C581" i="9"/>
  <c r="C580" i="9"/>
  <c r="C579" i="9"/>
  <c r="C578" i="9"/>
  <c r="C577" i="9"/>
  <c r="C576" i="9"/>
  <c r="C575" i="9"/>
  <c r="C574" i="9"/>
  <c r="C573" i="9"/>
  <c r="C572" i="9"/>
  <c r="C571" i="9"/>
  <c r="C570" i="9"/>
  <c r="C569" i="9"/>
  <c r="C568" i="9"/>
  <c r="C567" i="9"/>
  <c r="C566" i="9"/>
  <c r="C565" i="9"/>
  <c r="C564" i="9"/>
  <c r="C563" i="9"/>
  <c r="C562" i="9"/>
  <c r="C561" i="9"/>
  <c r="C560" i="9"/>
  <c r="C559" i="9"/>
  <c r="C558" i="9"/>
  <c r="C557" i="9"/>
  <c r="C556" i="9"/>
  <c r="C555" i="9"/>
  <c r="C554" i="9"/>
  <c r="C553" i="9"/>
  <c r="C552" i="9"/>
  <c r="C551" i="9"/>
  <c r="C550" i="9"/>
  <c r="C549" i="9"/>
  <c r="C548" i="9"/>
  <c r="C547" i="9"/>
  <c r="C546" i="9"/>
  <c r="C545" i="9"/>
  <c r="C544" i="9"/>
  <c r="C543" i="9"/>
  <c r="C542" i="9"/>
  <c r="C541" i="9"/>
  <c r="C540" i="9"/>
  <c r="C539" i="9"/>
  <c r="C538" i="9"/>
  <c r="C537" i="9"/>
  <c r="C536" i="9"/>
  <c r="C535" i="9"/>
  <c r="C534" i="9"/>
  <c r="C533" i="9"/>
  <c r="C532" i="9"/>
  <c r="C531" i="9"/>
  <c r="C530" i="9"/>
  <c r="C529" i="9"/>
  <c r="C528" i="9"/>
  <c r="C527" i="9"/>
  <c r="C526" i="9"/>
  <c r="C525" i="9"/>
  <c r="C524" i="9"/>
  <c r="C523" i="9"/>
  <c r="C522" i="9"/>
  <c r="C521" i="9"/>
  <c r="C520" i="9"/>
  <c r="C519" i="9"/>
  <c r="C518" i="9"/>
  <c r="C517" i="9"/>
  <c r="C516" i="9"/>
  <c r="C515" i="9"/>
  <c r="C514" i="9"/>
  <c r="C513" i="9"/>
  <c r="C512" i="9"/>
  <c r="C511" i="9"/>
  <c r="C510" i="9"/>
  <c r="C509" i="9"/>
  <c r="C508" i="9"/>
  <c r="C507" i="9"/>
  <c r="C506" i="9"/>
  <c r="C505" i="9"/>
  <c r="C504" i="9"/>
  <c r="C503" i="9"/>
  <c r="C502" i="9"/>
  <c r="C501" i="9"/>
  <c r="C500" i="9"/>
  <c r="C499" i="9"/>
  <c r="C498" i="9"/>
  <c r="C497" i="9"/>
  <c r="C496" i="9"/>
  <c r="C495" i="9"/>
  <c r="C494" i="9"/>
  <c r="C493" i="9"/>
  <c r="C492" i="9"/>
  <c r="C491" i="9"/>
  <c r="C490" i="9"/>
  <c r="C489" i="9"/>
  <c r="C488" i="9"/>
  <c r="C487" i="9"/>
  <c r="C486" i="9"/>
  <c r="C485" i="9"/>
  <c r="C484" i="9"/>
  <c r="C483" i="9"/>
  <c r="C482" i="9"/>
  <c r="C481" i="9"/>
  <c r="C480" i="9"/>
  <c r="C479" i="9"/>
  <c r="C478" i="9"/>
  <c r="C477" i="9"/>
  <c r="C476" i="9"/>
  <c r="C475" i="9"/>
  <c r="C474" i="9"/>
  <c r="C473" i="9"/>
  <c r="C472" i="9"/>
  <c r="C471" i="9"/>
  <c r="C470" i="9"/>
  <c r="C469" i="9"/>
  <c r="C468" i="9"/>
  <c r="C467" i="9"/>
  <c r="C466" i="9"/>
  <c r="C465" i="9"/>
  <c r="C464" i="9"/>
  <c r="C463" i="9"/>
  <c r="C462" i="9"/>
  <c r="C461" i="9"/>
  <c r="C460" i="9"/>
  <c r="C459" i="9"/>
  <c r="C458" i="9"/>
  <c r="C457" i="9"/>
  <c r="C456" i="9"/>
  <c r="C455" i="9"/>
  <c r="C454" i="9"/>
  <c r="C453" i="9"/>
  <c r="C452" i="9"/>
  <c r="C451" i="9"/>
  <c r="C450" i="9"/>
  <c r="C449" i="9"/>
  <c r="C448" i="9"/>
  <c r="C447" i="9"/>
  <c r="C446" i="9"/>
  <c r="C445" i="9"/>
  <c r="C444" i="9"/>
  <c r="C443" i="9"/>
  <c r="C442" i="9"/>
  <c r="C441" i="9"/>
  <c r="C440" i="9"/>
  <c r="C439" i="9"/>
  <c r="C438" i="9"/>
  <c r="C437" i="9"/>
  <c r="C436" i="9"/>
  <c r="C435" i="9"/>
  <c r="C434" i="9"/>
  <c r="C433" i="9"/>
  <c r="C432" i="9"/>
  <c r="C431" i="9"/>
  <c r="C430" i="9"/>
  <c r="C429" i="9"/>
  <c r="C428" i="9"/>
  <c r="C427" i="9"/>
  <c r="C426" i="9"/>
  <c r="C425" i="9"/>
  <c r="C424" i="9"/>
  <c r="C423" i="9"/>
  <c r="C422" i="9"/>
  <c r="C421" i="9"/>
  <c r="C420" i="9"/>
  <c r="C419" i="9"/>
  <c r="C418" i="9"/>
  <c r="C417" i="9"/>
  <c r="C416" i="9"/>
  <c r="C415" i="9"/>
  <c r="C414" i="9"/>
  <c r="C413" i="9"/>
  <c r="C412" i="9"/>
  <c r="C411" i="9"/>
  <c r="C410" i="9"/>
  <c r="C409" i="9"/>
  <c r="C408" i="9"/>
  <c r="C407" i="9"/>
  <c r="C406" i="9"/>
  <c r="C405" i="9"/>
  <c r="C404" i="9"/>
  <c r="C403" i="9"/>
  <c r="C402" i="9"/>
  <c r="C401" i="9"/>
  <c r="C400" i="9"/>
  <c r="C399" i="9"/>
  <c r="C398" i="9"/>
  <c r="C397" i="9"/>
  <c r="C396" i="9"/>
  <c r="C395" i="9"/>
  <c r="C394" i="9"/>
  <c r="C393" i="9"/>
  <c r="C392" i="9"/>
  <c r="C391" i="9"/>
  <c r="C390" i="9"/>
  <c r="C389" i="9"/>
  <c r="C388" i="9"/>
  <c r="C387" i="9"/>
  <c r="C386" i="9"/>
  <c r="C385" i="9"/>
  <c r="C384" i="9"/>
  <c r="C383" i="9"/>
  <c r="C382" i="9"/>
  <c r="C381" i="9"/>
  <c r="C380" i="9"/>
  <c r="C379" i="9"/>
  <c r="C378" i="9"/>
  <c r="C377" i="9"/>
  <c r="C376" i="9"/>
  <c r="C375" i="9"/>
  <c r="C374" i="9"/>
  <c r="C373" i="9"/>
  <c r="C372" i="9"/>
  <c r="C371" i="9"/>
  <c r="C370" i="9"/>
  <c r="C369" i="9"/>
  <c r="C368" i="9"/>
  <c r="C367" i="9"/>
  <c r="C366" i="9"/>
  <c r="C365" i="9"/>
  <c r="C364" i="9"/>
  <c r="C363" i="9"/>
  <c r="C362" i="9"/>
  <c r="C361" i="9"/>
  <c r="C360" i="9"/>
  <c r="C359" i="9"/>
  <c r="C358" i="9"/>
  <c r="C357" i="9"/>
  <c r="C356" i="9"/>
  <c r="C355" i="9"/>
  <c r="C354" i="9"/>
  <c r="C353" i="9"/>
  <c r="C352" i="9"/>
  <c r="C351" i="9"/>
  <c r="C350" i="9"/>
  <c r="C349" i="9"/>
  <c r="C348" i="9"/>
  <c r="C347" i="9"/>
  <c r="C346" i="9"/>
  <c r="C345" i="9"/>
  <c r="C344" i="9"/>
  <c r="C343" i="9"/>
  <c r="C342" i="9"/>
  <c r="C341" i="9"/>
  <c r="C340" i="9"/>
  <c r="C339" i="9"/>
  <c r="C338" i="9"/>
  <c r="C337" i="9"/>
  <c r="C336" i="9"/>
  <c r="C335" i="9"/>
  <c r="C334" i="9"/>
  <c r="C333" i="9"/>
  <c r="C332" i="9"/>
  <c r="C331" i="9"/>
  <c r="C330" i="9"/>
  <c r="C329" i="9"/>
  <c r="C328" i="9"/>
  <c r="C327" i="9"/>
  <c r="C326" i="9"/>
  <c r="C325" i="9"/>
  <c r="C324" i="9"/>
  <c r="C323" i="9"/>
  <c r="C322" i="9"/>
  <c r="C321" i="9"/>
  <c r="C320" i="9"/>
  <c r="C319" i="9"/>
  <c r="C318" i="9"/>
  <c r="C317" i="9"/>
  <c r="C316" i="9"/>
  <c r="C315" i="9"/>
  <c r="C314" i="9"/>
  <c r="C313" i="9"/>
  <c r="C312" i="9"/>
  <c r="C311" i="9"/>
  <c r="C310" i="9"/>
  <c r="C309" i="9"/>
  <c r="C308" i="9"/>
  <c r="C307" i="9"/>
  <c r="C306" i="9"/>
  <c r="C305" i="9"/>
  <c r="C304" i="9"/>
  <c r="C303" i="9"/>
  <c r="C302" i="9"/>
  <c r="C301" i="9"/>
  <c r="C300" i="9"/>
  <c r="C299" i="9"/>
  <c r="C298" i="9"/>
  <c r="C297" i="9"/>
  <c r="C296" i="9"/>
  <c r="C295" i="9"/>
  <c r="C294" i="9"/>
  <c r="C293" i="9"/>
  <c r="C292" i="9"/>
  <c r="C291" i="9"/>
  <c r="C290" i="9"/>
  <c r="C289" i="9"/>
  <c r="C288" i="9"/>
  <c r="C287" i="9"/>
  <c r="C286" i="9"/>
  <c r="C285" i="9"/>
  <c r="C284" i="9"/>
  <c r="C283" i="9"/>
  <c r="C282" i="9"/>
  <c r="C281" i="9"/>
  <c r="C280" i="9"/>
  <c r="C279" i="9"/>
  <c r="C278" i="9"/>
  <c r="C277" i="9"/>
  <c r="C276" i="9"/>
  <c r="C275" i="9"/>
  <c r="C274" i="9"/>
  <c r="C273" i="9"/>
  <c r="C272" i="9"/>
  <c r="C271" i="9"/>
  <c r="C270" i="9"/>
  <c r="C269" i="9"/>
  <c r="C268" i="9"/>
  <c r="C267" i="9"/>
  <c r="C266" i="9"/>
  <c r="C265" i="9"/>
  <c r="C264" i="9"/>
  <c r="C263" i="9"/>
  <c r="C262" i="9"/>
  <c r="C261" i="9"/>
  <c r="C260" i="9"/>
  <c r="C259" i="9"/>
  <c r="C258" i="9"/>
  <c r="C257" i="9"/>
  <c r="C256" i="9"/>
  <c r="C255" i="9"/>
  <c r="C254" i="9"/>
  <c r="C253" i="9"/>
  <c r="C252" i="9"/>
  <c r="C251" i="9"/>
  <c r="C250" i="9"/>
  <c r="C249" i="9"/>
  <c r="C248" i="9"/>
  <c r="C247" i="9"/>
  <c r="C246" i="9"/>
  <c r="C245" i="9"/>
  <c r="C244" i="9"/>
  <c r="C243" i="9"/>
  <c r="C242" i="9"/>
  <c r="C241" i="9"/>
  <c r="C240" i="9"/>
  <c r="C239" i="9"/>
  <c r="C238" i="9"/>
  <c r="C237" i="9"/>
  <c r="C236" i="9"/>
  <c r="C235" i="9"/>
  <c r="C234" i="9"/>
  <c r="C233" i="9"/>
  <c r="C232" i="9"/>
  <c r="C231" i="9"/>
  <c r="C230" i="9"/>
  <c r="C229" i="9"/>
  <c r="C228" i="9"/>
  <c r="C227" i="9"/>
  <c r="C226" i="9"/>
  <c r="C225" i="9"/>
  <c r="C224" i="9"/>
  <c r="C223" i="9"/>
  <c r="C222" i="9"/>
  <c r="C221" i="9"/>
  <c r="C220" i="9"/>
  <c r="C219" i="9"/>
  <c r="C218" i="9"/>
  <c r="C217" i="9"/>
  <c r="C216" i="9"/>
  <c r="C215" i="9"/>
  <c r="C214" i="9"/>
  <c r="C213" i="9"/>
  <c r="C212" i="9"/>
  <c r="C211" i="9"/>
  <c r="C210" i="9"/>
  <c r="C209" i="9"/>
  <c r="C208" i="9"/>
  <c r="C207" i="9"/>
  <c r="C206" i="9"/>
  <c r="C205" i="9"/>
  <c r="C204" i="9"/>
  <c r="C203" i="9"/>
  <c r="C202" i="9"/>
  <c r="C201" i="9"/>
  <c r="C200" i="9"/>
  <c r="C199" i="9"/>
  <c r="C198" i="9"/>
  <c r="C197" i="9"/>
  <c r="C196" i="9"/>
  <c r="C195" i="9"/>
  <c r="C194" i="9"/>
  <c r="C193" i="9"/>
  <c r="C192" i="9"/>
  <c r="C191" i="9"/>
  <c r="C190" i="9"/>
  <c r="C189" i="9"/>
  <c r="C188" i="9"/>
  <c r="C187" i="9"/>
  <c r="C186" i="9"/>
  <c r="C185" i="9"/>
  <c r="C184" i="9"/>
  <c r="C183" i="9"/>
  <c r="C182" i="9"/>
  <c r="C181" i="9"/>
  <c r="C180" i="9"/>
  <c r="C179" i="9"/>
  <c r="C178" i="9"/>
  <c r="C177" i="9"/>
  <c r="C176" i="9"/>
  <c r="C175" i="9"/>
  <c r="C174" i="9"/>
  <c r="C173" i="9"/>
  <c r="C172" i="9"/>
  <c r="C171" i="9"/>
  <c r="C170" i="9"/>
  <c r="C169" i="9"/>
  <c r="C168" i="9"/>
  <c r="C167" i="9"/>
  <c r="C166" i="9"/>
  <c r="C165" i="9"/>
  <c r="C164" i="9"/>
  <c r="C163" i="9"/>
  <c r="C162" i="9"/>
  <c r="C161" i="9"/>
  <c r="C160" i="9"/>
  <c r="C159" i="9"/>
  <c r="C158" i="9"/>
  <c r="C157" i="9"/>
  <c r="C156" i="9"/>
  <c r="C155" i="9"/>
  <c r="C154" i="9"/>
  <c r="C153" i="9"/>
  <c r="C152" i="9"/>
  <c r="C151" i="9"/>
  <c r="C150" i="9"/>
  <c r="C149" i="9"/>
  <c r="C148" i="9"/>
  <c r="C147" i="9"/>
  <c r="C146" i="9"/>
  <c r="C145" i="9"/>
  <c r="C144" i="9"/>
  <c r="C143" i="9"/>
  <c r="C142" i="9"/>
  <c r="C141" i="9"/>
  <c r="C140" i="9"/>
  <c r="C139" i="9"/>
  <c r="C138" i="9"/>
  <c r="C137" i="9"/>
  <c r="C136" i="9"/>
  <c r="C135" i="9"/>
  <c r="C134" i="9"/>
  <c r="C133" i="9"/>
  <c r="C132" i="9"/>
  <c r="C131" i="9"/>
  <c r="C130" i="9"/>
  <c r="C129" i="9"/>
  <c r="C128" i="9"/>
  <c r="C127" i="9"/>
  <c r="C126" i="9"/>
  <c r="C125" i="9"/>
  <c r="C124" i="9"/>
  <c r="C123" i="9"/>
  <c r="C122" i="9"/>
  <c r="C121" i="9"/>
  <c r="C120" i="9"/>
  <c r="C119" i="9"/>
  <c r="C118" i="9"/>
  <c r="C117" i="9"/>
  <c r="C116" i="9"/>
  <c r="C115" i="9"/>
  <c r="C114" i="9"/>
  <c r="C113" i="9"/>
  <c r="C112" i="9"/>
  <c r="C111" i="9"/>
  <c r="C110" i="9"/>
  <c r="C109" i="9"/>
  <c r="C108" i="9"/>
  <c r="C107" i="9"/>
  <c r="C106" i="9"/>
  <c r="C105" i="9"/>
  <c r="C104" i="9"/>
  <c r="C103" i="9"/>
  <c r="C102" i="9"/>
  <c r="C101" i="9"/>
  <c r="C100" i="9"/>
  <c r="C99" i="9"/>
  <c r="C98" i="9"/>
  <c r="C97" i="9"/>
  <c r="C96" i="9"/>
  <c r="C95" i="9"/>
  <c r="C94" i="9"/>
  <c r="C93" i="9"/>
  <c r="C92" i="9"/>
  <c r="C91" i="9"/>
  <c r="C90" i="9"/>
  <c r="C89" i="9"/>
  <c r="C88" i="9"/>
  <c r="C87" i="9"/>
  <c r="C86" i="9"/>
  <c r="C85" i="9"/>
  <c r="C84" i="9"/>
  <c r="C83" i="9"/>
  <c r="C82" i="9"/>
  <c r="C81" i="9"/>
  <c r="C80" i="9"/>
  <c r="C79" i="9"/>
  <c r="C78" i="9"/>
  <c r="C77" i="9"/>
  <c r="C76" i="9"/>
  <c r="C75" i="9"/>
  <c r="C74" i="9"/>
  <c r="C73" i="9"/>
  <c r="C72" i="9"/>
  <c r="C71" i="9"/>
  <c r="C70" i="9"/>
  <c r="C69" i="9"/>
  <c r="C68" i="9"/>
  <c r="C67" i="9"/>
  <c r="C66" i="9"/>
  <c r="C65" i="9"/>
  <c r="C64" i="9"/>
  <c r="C63" i="9"/>
  <c r="C62" i="9"/>
  <c r="C61" i="9"/>
  <c r="C60" i="9"/>
  <c r="C59" i="9"/>
  <c r="C58" i="9"/>
  <c r="C57" i="9"/>
  <c r="C56" i="9"/>
  <c r="C55" i="9"/>
  <c r="C54" i="9"/>
  <c r="C53" i="9"/>
  <c r="C52" i="9"/>
  <c r="C51" i="9"/>
  <c r="C50" i="9"/>
  <c r="C49" i="9"/>
  <c r="C48" i="9"/>
  <c r="C47" i="9"/>
  <c r="C46" i="9"/>
  <c r="C45" i="9"/>
  <c r="C44" i="9"/>
  <c r="C43" i="9"/>
  <c r="C42" i="9"/>
  <c r="C41" i="9"/>
  <c r="C40" i="9"/>
  <c r="C39" i="9"/>
  <c r="C38" i="9"/>
  <c r="C37" i="9"/>
  <c r="C36" i="9"/>
  <c r="C35" i="9"/>
  <c r="C34" i="9"/>
  <c r="C33" i="9"/>
  <c r="C32" i="9"/>
  <c r="C31" i="9"/>
  <c r="C30" i="9"/>
  <c r="C29" i="9"/>
  <c r="C28" i="9"/>
  <c r="C27" i="9"/>
  <c r="C26" i="9"/>
  <c r="C25" i="9"/>
  <c r="C24" i="9"/>
  <c r="C23" i="9"/>
  <c r="C22" i="9"/>
  <c r="C21" i="9"/>
  <c r="C20" i="9"/>
  <c r="C19" i="9"/>
  <c r="C18" i="9"/>
  <c r="C17" i="9"/>
  <c r="C16" i="9"/>
  <c r="C15" i="9"/>
  <c r="C14" i="9"/>
  <c r="C13" i="9"/>
  <c r="C12" i="9"/>
  <c r="C11" i="9"/>
  <c r="C10" i="9"/>
  <c r="C9" i="9"/>
  <c r="C8" i="9"/>
  <c r="C7" i="9"/>
  <c r="C6" i="9"/>
  <c r="C5" i="9"/>
  <c r="C4" i="9"/>
  <c r="C3" i="9"/>
  <c r="D2353" i="9"/>
  <c r="D2352" i="9"/>
  <c r="D2351" i="9"/>
  <c r="D2350" i="9"/>
  <c r="D2349" i="9"/>
  <c r="D2348" i="9"/>
  <c r="D2347" i="9"/>
  <c r="D2346" i="9"/>
  <c r="D2345" i="9"/>
  <c r="D2344" i="9"/>
  <c r="D2343" i="9"/>
  <c r="D2342" i="9"/>
  <c r="D2341" i="9"/>
  <c r="D2340" i="9"/>
  <c r="D2339" i="9"/>
  <c r="D2338" i="9"/>
  <c r="D2337" i="9"/>
  <c r="D2336" i="9"/>
  <c r="D2335" i="9"/>
  <c r="D2334" i="9"/>
  <c r="D2333" i="9"/>
  <c r="D2332" i="9"/>
  <c r="D2331" i="9"/>
  <c r="D2330" i="9"/>
  <c r="D2329" i="9"/>
  <c r="D2328" i="9"/>
  <c r="D2327" i="9"/>
  <c r="D2326" i="9"/>
  <c r="D2325" i="9"/>
  <c r="D2324" i="9"/>
  <c r="D2323" i="9"/>
  <c r="D2322" i="9"/>
  <c r="D2321" i="9"/>
  <c r="D2320" i="9"/>
  <c r="D2319" i="9"/>
  <c r="D2318" i="9"/>
  <c r="D2317" i="9"/>
  <c r="D2316" i="9"/>
  <c r="D2315" i="9"/>
  <c r="D2314" i="9"/>
  <c r="D2313" i="9"/>
  <c r="D2312" i="9"/>
  <c r="D2311" i="9"/>
  <c r="D2310" i="9"/>
  <c r="D2309" i="9"/>
  <c r="D2308" i="9"/>
  <c r="D2307" i="9"/>
  <c r="D2306" i="9"/>
  <c r="D2305" i="9"/>
  <c r="D2304" i="9"/>
  <c r="D2303" i="9"/>
  <c r="D2302" i="9"/>
  <c r="D2301" i="9"/>
  <c r="D2300" i="9"/>
  <c r="D2299" i="9"/>
  <c r="D2298" i="9"/>
  <c r="D2297" i="9"/>
  <c r="D2296" i="9"/>
  <c r="D2295" i="9"/>
  <c r="D2294" i="9"/>
  <c r="D2293" i="9"/>
  <c r="D2292" i="9"/>
  <c r="D2291" i="9"/>
  <c r="D2290" i="9"/>
  <c r="D2289" i="9"/>
  <c r="D2288" i="9"/>
  <c r="D2287" i="9"/>
  <c r="D2286" i="9"/>
  <c r="D2285" i="9"/>
  <c r="D2284" i="9"/>
  <c r="D2283" i="9"/>
  <c r="D2282" i="9"/>
  <c r="D2281" i="9"/>
  <c r="D2280" i="9"/>
  <c r="D2279" i="9"/>
  <c r="D2278" i="9"/>
  <c r="D2277" i="9"/>
  <c r="D2276" i="9"/>
  <c r="D2275" i="9"/>
  <c r="D2274" i="9"/>
  <c r="D2273" i="9"/>
  <c r="D2272" i="9"/>
  <c r="D2271" i="9"/>
  <c r="D2270" i="9"/>
  <c r="D2269" i="9"/>
  <c r="D2268" i="9"/>
  <c r="D2267" i="9"/>
  <c r="D2266" i="9"/>
  <c r="D2265" i="9"/>
  <c r="D2264" i="9"/>
  <c r="D2263" i="9"/>
  <c r="D2262" i="9"/>
  <c r="D2261" i="9"/>
  <c r="D2260" i="9"/>
  <c r="D2259" i="9"/>
  <c r="D2258" i="9"/>
  <c r="D2257" i="9"/>
  <c r="D2256" i="9"/>
  <c r="D2255" i="9"/>
  <c r="D2254" i="9"/>
  <c r="D2253" i="9"/>
  <c r="D2252" i="9"/>
  <c r="D2251" i="9"/>
  <c r="D2250" i="9"/>
  <c r="D2249" i="9"/>
  <c r="D2248" i="9"/>
  <c r="D2247" i="9"/>
  <c r="D2246" i="9"/>
  <c r="D2245" i="9"/>
  <c r="D2244" i="9"/>
  <c r="D2243" i="9"/>
  <c r="D2242" i="9"/>
  <c r="D2241" i="9"/>
  <c r="D2240" i="9"/>
  <c r="D2239" i="9"/>
  <c r="D2238" i="9"/>
  <c r="D2237" i="9"/>
  <c r="D2236" i="9"/>
  <c r="D2235" i="9"/>
  <c r="D2234" i="9"/>
  <c r="D2233" i="9"/>
  <c r="D2232" i="9"/>
  <c r="D2231" i="9"/>
  <c r="D2230" i="9"/>
  <c r="D2229" i="9"/>
  <c r="D2228" i="9"/>
  <c r="D2227" i="9"/>
  <c r="D2226" i="9"/>
  <c r="D2225" i="9"/>
  <c r="D2224" i="9"/>
  <c r="D2223" i="9"/>
  <c r="D2222" i="9"/>
  <c r="D2221" i="9"/>
  <c r="D2220" i="9"/>
  <c r="D2219" i="9"/>
  <c r="D2218" i="9"/>
  <c r="D2217" i="9"/>
  <c r="D2216" i="9"/>
  <c r="D2215" i="9"/>
  <c r="D2214" i="9"/>
  <c r="D2213" i="9"/>
  <c r="D2212" i="9"/>
  <c r="D2211" i="9"/>
  <c r="D2210" i="9"/>
  <c r="D2209" i="9"/>
  <c r="D2208" i="9"/>
  <c r="D2207" i="9"/>
  <c r="D2206" i="9"/>
  <c r="D2205" i="9"/>
  <c r="D2204" i="9"/>
  <c r="D2203" i="9"/>
  <c r="D2202" i="9"/>
  <c r="D2201" i="9"/>
  <c r="D2200" i="9"/>
  <c r="D2199" i="9"/>
  <c r="D2198" i="9"/>
  <c r="D2197" i="9"/>
  <c r="D2196" i="9"/>
  <c r="D2195" i="9"/>
  <c r="D2194" i="9"/>
  <c r="D2193" i="9"/>
  <c r="D2192" i="9"/>
  <c r="D2191" i="9"/>
  <c r="D2190" i="9"/>
  <c r="D2189" i="9"/>
  <c r="D2188" i="9"/>
  <c r="D2187" i="9"/>
  <c r="D2186" i="9"/>
  <c r="D2185" i="9"/>
  <c r="D2184" i="9"/>
  <c r="D2183" i="9"/>
  <c r="D2182" i="9"/>
  <c r="D2181" i="9"/>
  <c r="D2180" i="9"/>
  <c r="D2179" i="9"/>
  <c r="D2178" i="9"/>
  <c r="D2177" i="9"/>
  <c r="D2176" i="9"/>
  <c r="D2175" i="9"/>
  <c r="D2174" i="9"/>
  <c r="D2173" i="9"/>
  <c r="D2172" i="9"/>
  <c r="D2171" i="9"/>
  <c r="D2170" i="9"/>
  <c r="D2169" i="9"/>
  <c r="D2168" i="9"/>
  <c r="D2167" i="9"/>
  <c r="D2166" i="9"/>
  <c r="D2165" i="9"/>
  <c r="D2164" i="9"/>
  <c r="D2163" i="9"/>
  <c r="D2162" i="9"/>
  <c r="D2161" i="9"/>
  <c r="D2160" i="9"/>
  <c r="D2159" i="9"/>
  <c r="D2158" i="9"/>
  <c r="D2157" i="9"/>
  <c r="D2156" i="9"/>
  <c r="D2155" i="9"/>
  <c r="D2154" i="9"/>
  <c r="D2153" i="9"/>
  <c r="D2152" i="9"/>
  <c r="D2151" i="9"/>
  <c r="D2150" i="9"/>
  <c r="D2149" i="9"/>
  <c r="D2148" i="9"/>
  <c r="D2147" i="9"/>
  <c r="D2146" i="9"/>
  <c r="D2145" i="9"/>
  <c r="D2144" i="9"/>
  <c r="D2143" i="9"/>
  <c r="D2142" i="9"/>
  <c r="D2141" i="9"/>
  <c r="D2140" i="9"/>
  <c r="D2139" i="9"/>
  <c r="D2138" i="9"/>
  <c r="D2137" i="9"/>
  <c r="D2136" i="9"/>
  <c r="D2135" i="9"/>
  <c r="D2134" i="9"/>
  <c r="D2133" i="9"/>
  <c r="D2132" i="9"/>
  <c r="D2131" i="9"/>
  <c r="D2130" i="9"/>
  <c r="D2129" i="9"/>
  <c r="D2128" i="9"/>
  <c r="D2127" i="9"/>
  <c r="D2126" i="9"/>
  <c r="D2125" i="9"/>
  <c r="D2124" i="9"/>
  <c r="D2123" i="9"/>
  <c r="D2122" i="9"/>
  <c r="D2121" i="9"/>
  <c r="D2120" i="9"/>
  <c r="D2119" i="9"/>
  <c r="D2118" i="9"/>
  <c r="D2117" i="9"/>
  <c r="D2116" i="9"/>
  <c r="D2115" i="9"/>
  <c r="D2114" i="9"/>
  <c r="D2113" i="9"/>
  <c r="D2112" i="9"/>
  <c r="D2111" i="9"/>
  <c r="D2110" i="9"/>
  <c r="D2109" i="9"/>
  <c r="D2108" i="9"/>
  <c r="D2107" i="9"/>
  <c r="D2106" i="9"/>
  <c r="D2105" i="9"/>
  <c r="D2104" i="9"/>
  <c r="D2103" i="9"/>
  <c r="D2102" i="9"/>
  <c r="D2101" i="9"/>
  <c r="D2100" i="9"/>
  <c r="D2099" i="9"/>
  <c r="D2098" i="9"/>
  <c r="D2097" i="9"/>
  <c r="D2096" i="9"/>
  <c r="D2095" i="9"/>
  <c r="D2094" i="9"/>
  <c r="D2093" i="9"/>
  <c r="D2092" i="9"/>
  <c r="D2091" i="9"/>
  <c r="D2090" i="9"/>
  <c r="D2089" i="9"/>
  <c r="D2088" i="9"/>
  <c r="D2087" i="9"/>
  <c r="D2086" i="9"/>
  <c r="D2085" i="9"/>
  <c r="D2084" i="9"/>
  <c r="D2083" i="9"/>
  <c r="D2082" i="9"/>
  <c r="D2081" i="9"/>
  <c r="D2080" i="9"/>
  <c r="D2079" i="9"/>
  <c r="D2078" i="9"/>
  <c r="D2077" i="9"/>
  <c r="D2076" i="9"/>
  <c r="D2075" i="9"/>
  <c r="D2074" i="9"/>
  <c r="D2073" i="9"/>
  <c r="D2072" i="9"/>
  <c r="D2071" i="9"/>
  <c r="D2070" i="9"/>
  <c r="D2069" i="9"/>
  <c r="D2068" i="9"/>
  <c r="D2067" i="9"/>
  <c r="D2066" i="9"/>
  <c r="D2065" i="9"/>
  <c r="D2064" i="9"/>
  <c r="D2063" i="9"/>
  <c r="D2062" i="9"/>
  <c r="D2061" i="9"/>
  <c r="D2060" i="9"/>
  <c r="D2059" i="9"/>
  <c r="D2058" i="9"/>
  <c r="D2057" i="9"/>
  <c r="D2056" i="9"/>
  <c r="D2055" i="9"/>
  <c r="D2054" i="9"/>
  <c r="D2053" i="9"/>
  <c r="D2052" i="9"/>
  <c r="D2051" i="9"/>
  <c r="D2050" i="9"/>
  <c r="D2049" i="9"/>
  <c r="D2048" i="9"/>
  <c r="D2047" i="9"/>
  <c r="D2046" i="9"/>
  <c r="D2045" i="9"/>
  <c r="D2044" i="9"/>
  <c r="D2043" i="9"/>
  <c r="D2042" i="9"/>
  <c r="D2041" i="9"/>
  <c r="D2040" i="9"/>
  <c r="D2039" i="9"/>
  <c r="D2038" i="9"/>
  <c r="D2037" i="9"/>
  <c r="D2036" i="9"/>
  <c r="D2035" i="9"/>
  <c r="D2034" i="9"/>
  <c r="D2033" i="9"/>
  <c r="D2032" i="9"/>
  <c r="D2031" i="9"/>
  <c r="D2030" i="9"/>
  <c r="D2029" i="9"/>
  <c r="D2028" i="9"/>
  <c r="D2027" i="9"/>
  <c r="D2026" i="9"/>
  <c r="D2025" i="9"/>
  <c r="D2024" i="9"/>
  <c r="D2023" i="9"/>
  <c r="D2022" i="9"/>
  <c r="D2021" i="9"/>
  <c r="D2020" i="9"/>
  <c r="D2019" i="9"/>
  <c r="D2018" i="9"/>
  <c r="D2017" i="9"/>
  <c r="D2016" i="9"/>
  <c r="D2015" i="9"/>
  <c r="D2014" i="9"/>
  <c r="D2013" i="9"/>
  <c r="D2012" i="9"/>
  <c r="D2011" i="9"/>
  <c r="D2010" i="9"/>
  <c r="D2009" i="9"/>
  <c r="D2008" i="9"/>
  <c r="D2007" i="9"/>
  <c r="D2006" i="9"/>
  <c r="D2005" i="9"/>
  <c r="D2004" i="9"/>
  <c r="D2003" i="9"/>
  <c r="D2002" i="9"/>
  <c r="D2001" i="9"/>
  <c r="D2000" i="9"/>
  <c r="D1999" i="9"/>
  <c r="D1998" i="9"/>
  <c r="D1997" i="9"/>
  <c r="D1996" i="9"/>
  <c r="D1995" i="9"/>
  <c r="D1994" i="9"/>
  <c r="D1993" i="9"/>
  <c r="D1992" i="9"/>
  <c r="D1991" i="9"/>
  <c r="D1990" i="9"/>
  <c r="D1989" i="9"/>
  <c r="D1988" i="9"/>
  <c r="D1987" i="9"/>
  <c r="D1986" i="9"/>
  <c r="D1985" i="9"/>
  <c r="D1984" i="9"/>
  <c r="D1983" i="9"/>
  <c r="D1982" i="9"/>
  <c r="D1981" i="9"/>
  <c r="D1980" i="9"/>
  <c r="D1979" i="9"/>
  <c r="D1978" i="9"/>
  <c r="D1977" i="9"/>
  <c r="D1976" i="9"/>
  <c r="D1975" i="9"/>
  <c r="D1974" i="9"/>
  <c r="D1973" i="9"/>
  <c r="D1972" i="9"/>
  <c r="D1971" i="9"/>
  <c r="D1970" i="9"/>
  <c r="D1969" i="9"/>
  <c r="D1968" i="9"/>
  <c r="D1967" i="9"/>
  <c r="D1966" i="9"/>
  <c r="D1965" i="9"/>
  <c r="D1964" i="9"/>
  <c r="D1963" i="9"/>
  <c r="D1962" i="9"/>
  <c r="D1961" i="9"/>
  <c r="D1960" i="9"/>
  <c r="D1959" i="9"/>
  <c r="D1958" i="9"/>
  <c r="D1957" i="9"/>
  <c r="D1956" i="9"/>
  <c r="D1955" i="9"/>
  <c r="D1954" i="9"/>
  <c r="D1953" i="9"/>
  <c r="D1952" i="9"/>
  <c r="D1951" i="9"/>
  <c r="D1950" i="9"/>
  <c r="D1949" i="9"/>
  <c r="D1948" i="9"/>
  <c r="D1947" i="9"/>
  <c r="D1946" i="9"/>
  <c r="D1945" i="9"/>
  <c r="D1944" i="9"/>
  <c r="D1943" i="9"/>
  <c r="D1942" i="9"/>
  <c r="D1941" i="9"/>
  <c r="D1940" i="9"/>
  <c r="D1939" i="9"/>
  <c r="D1938" i="9"/>
  <c r="D1937" i="9"/>
  <c r="D1936" i="9"/>
  <c r="D1935" i="9"/>
  <c r="D1934" i="9"/>
  <c r="D1933" i="9"/>
  <c r="D1932" i="9"/>
  <c r="D1931" i="9"/>
  <c r="D1930" i="9"/>
  <c r="D1929" i="9"/>
  <c r="D1928" i="9"/>
  <c r="D1927" i="9"/>
  <c r="D1926" i="9"/>
  <c r="D1925" i="9"/>
  <c r="D1924" i="9"/>
  <c r="D1923" i="9"/>
  <c r="D1922" i="9"/>
  <c r="D1921" i="9"/>
  <c r="D1920" i="9"/>
  <c r="D1919" i="9"/>
  <c r="D1918" i="9"/>
  <c r="D1917" i="9"/>
  <c r="D1916" i="9"/>
  <c r="D1915" i="9"/>
  <c r="D1914" i="9"/>
  <c r="D1913" i="9"/>
  <c r="D1912" i="9"/>
  <c r="D1911" i="9"/>
  <c r="D1910" i="9"/>
  <c r="D1909" i="9"/>
  <c r="D1908" i="9"/>
  <c r="D1907" i="9"/>
  <c r="D1906" i="9"/>
  <c r="D1905" i="9"/>
  <c r="D1904" i="9"/>
  <c r="D1903" i="9"/>
  <c r="D1902" i="9"/>
  <c r="D1901" i="9"/>
  <c r="D1900" i="9"/>
  <c r="D1899" i="9"/>
  <c r="D1898" i="9"/>
  <c r="D1897" i="9"/>
  <c r="D1896" i="9"/>
  <c r="D1895" i="9"/>
  <c r="D1894" i="9"/>
  <c r="D1893" i="9"/>
  <c r="D1892" i="9"/>
  <c r="D1891" i="9"/>
  <c r="D1890" i="9"/>
  <c r="D1889" i="9"/>
  <c r="D1888" i="9"/>
  <c r="D1887" i="9"/>
  <c r="D1886" i="9"/>
  <c r="D1885" i="9"/>
  <c r="D1884" i="9"/>
  <c r="D1883" i="9"/>
  <c r="D1882" i="9"/>
  <c r="D1881" i="9"/>
  <c r="D1880" i="9"/>
  <c r="D1879" i="9"/>
  <c r="D1878" i="9"/>
  <c r="D1877" i="9"/>
  <c r="D1876" i="9"/>
  <c r="D1875" i="9"/>
  <c r="D1874" i="9"/>
  <c r="D1873" i="9"/>
  <c r="D1872" i="9"/>
  <c r="D1871" i="9"/>
  <c r="D1870" i="9"/>
  <c r="D1869" i="9"/>
  <c r="D1868" i="9"/>
  <c r="D1867" i="9"/>
  <c r="D1866" i="9"/>
  <c r="D1865" i="9"/>
  <c r="D1864" i="9"/>
  <c r="D1863" i="9"/>
  <c r="D1862" i="9"/>
  <c r="D1861" i="9"/>
  <c r="D1860" i="9"/>
  <c r="D1859" i="9"/>
  <c r="D1858" i="9"/>
  <c r="D1857" i="9"/>
  <c r="D1856" i="9"/>
  <c r="D1855" i="9"/>
  <c r="D1854" i="9"/>
  <c r="D1853" i="9"/>
  <c r="D1852" i="9"/>
  <c r="D1851" i="9"/>
  <c r="D1850" i="9"/>
  <c r="D1849" i="9"/>
  <c r="D1848" i="9"/>
  <c r="D1847" i="9"/>
  <c r="D1846" i="9"/>
  <c r="D1845" i="9"/>
  <c r="D1844" i="9"/>
  <c r="D1843" i="9"/>
  <c r="D1842" i="9"/>
  <c r="D1841" i="9"/>
  <c r="D1840" i="9"/>
  <c r="D1839" i="9"/>
  <c r="D1838" i="9"/>
  <c r="D1837" i="9"/>
  <c r="D1836" i="9"/>
  <c r="D1835" i="9"/>
  <c r="D1834" i="9"/>
  <c r="D1833" i="9"/>
  <c r="D1832" i="9"/>
  <c r="D1831" i="9"/>
  <c r="D1830" i="9"/>
  <c r="D1829" i="9"/>
  <c r="D1828" i="9"/>
  <c r="D1827" i="9"/>
  <c r="D1826" i="9"/>
  <c r="D1825" i="9"/>
  <c r="D1824" i="9"/>
  <c r="D1823" i="9"/>
  <c r="D1822" i="9"/>
  <c r="D1821" i="9"/>
  <c r="D1820" i="9"/>
  <c r="D1819" i="9"/>
  <c r="D1818" i="9"/>
  <c r="D1817" i="9"/>
  <c r="D1816" i="9"/>
  <c r="D1815" i="9"/>
  <c r="D1814" i="9"/>
  <c r="D1813" i="9"/>
  <c r="D1812" i="9"/>
  <c r="D1811" i="9"/>
  <c r="D1810" i="9"/>
  <c r="D1809" i="9"/>
  <c r="D1808" i="9"/>
  <c r="D1807" i="9"/>
  <c r="D1806" i="9"/>
  <c r="D1805" i="9"/>
  <c r="D1804" i="9"/>
  <c r="D1803" i="9"/>
  <c r="D1802" i="9"/>
  <c r="D1801" i="9"/>
  <c r="D1800" i="9"/>
  <c r="D1799" i="9"/>
  <c r="D1798" i="9"/>
  <c r="D1797" i="9"/>
  <c r="D1796" i="9"/>
  <c r="D1795" i="9"/>
  <c r="D1794" i="9"/>
  <c r="D1793" i="9"/>
  <c r="D1792" i="9"/>
  <c r="D1791" i="9"/>
  <c r="D1790" i="9"/>
  <c r="D1789" i="9"/>
  <c r="D1788" i="9"/>
  <c r="D1787" i="9"/>
  <c r="D1786" i="9"/>
  <c r="D1785" i="9"/>
  <c r="D1784" i="9"/>
  <c r="D1783" i="9"/>
  <c r="D1782" i="9"/>
  <c r="D1781" i="9"/>
  <c r="D1780" i="9"/>
  <c r="D1779" i="9"/>
  <c r="D1778" i="9"/>
  <c r="D1777" i="9"/>
  <c r="D1776" i="9"/>
  <c r="D1775" i="9"/>
  <c r="D1774" i="9"/>
  <c r="D1773" i="9"/>
  <c r="D1772" i="9"/>
  <c r="D1771" i="9"/>
  <c r="D1770" i="9"/>
  <c r="D1769" i="9"/>
  <c r="D1768" i="9"/>
  <c r="D1767" i="9"/>
  <c r="D1766" i="9"/>
  <c r="D1765" i="9"/>
  <c r="D1764" i="9"/>
  <c r="D1763" i="9"/>
  <c r="D1762" i="9"/>
  <c r="D1761" i="9"/>
  <c r="D1760" i="9"/>
  <c r="D1759" i="9"/>
  <c r="D1758" i="9"/>
  <c r="D1757" i="9"/>
  <c r="D1756" i="9"/>
  <c r="D1755" i="9"/>
  <c r="D1754" i="9"/>
  <c r="D1753" i="9"/>
  <c r="D1752" i="9"/>
  <c r="D1751" i="9"/>
  <c r="D1750" i="9"/>
  <c r="D1749" i="9"/>
  <c r="D1748" i="9"/>
  <c r="D1747" i="9"/>
  <c r="D1746" i="9"/>
  <c r="D1745" i="9"/>
  <c r="D1744" i="9"/>
  <c r="D1743" i="9"/>
  <c r="D1742" i="9"/>
  <c r="D1741" i="9"/>
  <c r="D1740" i="9"/>
  <c r="D1739" i="9"/>
  <c r="D1738" i="9"/>
  <c r="D1737" i="9"/>
  <c r="D1736" i="9"/>
  <c r="D1735" i="9"/>
  <c r="D1734" i="9"/>
  <c r="D1733" i="9"/>
  <c r="D1732" i="9"/>
  <c r="D1731" i="9"/>
  <c r="D1730" i="9"/>
  <c r="D1729" i="9"/>
  <c r="D1728" i="9"/>
  <c r="D1727" i="9"/>
  <c r="D1726" i="9"/>
  <c r="D1725" i="9"/>
  <c r="D1724" i="9"/>
  <c r="D1723" i="9"/>
  <c r="D1722" i="9"/>
  <c r="D1721" i="9"/>
  <c r="D1720" i="9"/>
  <c r="D1719" i="9"/>
  <c r="D1718" i="9"/>
  <c r="D1717" i="9"/>
  <c r="D1716" i="9"/>
  <c r="D1715" i="9"/>
  <c r="D1714" i="9"/>
  <c r="D1713" i="9"/>
  <c r="D1712" i="9"/>
  <c r="D1711" i="9"/>
  <c r="D1710" i="9"/>
  <c r="D1709" i="9"/>
  <c r="D1708" i="9"/>
  <c r="D1707" i="9"/>
  <c r="D1706" i="9"/>
  <c r="D1705" i="9"/>
  <c r="D1704" i="9"/>
  <c r="D1703" i="9"/>
  <c r="D1702" i="9"/>
  <c r="D1701" i="9"/>
  <c r="D1700" i="9"/>
  <c r="D1699" i="9"/>
  <c r="D1698" i="9"/>
  <c r="D1697" i="9"/>
  <c r="D1696" i="9"/>
  <c r="D1695" i="9"/>
  <c r="D1694" i="9"/>
  <c r="D1693" i="9"/>
  <c r="D1692" i="9"/>
  <c r="D1691" i="9"/>
  <c r="D1690" i="9"/>
  <c r="D1689" i="9"/>
  <c r="D1688" i="9"/>
  <c r="D1687" i="9"/>
  <c r="D1686" i="9"/>
  <c r="D1685" i="9"/>
  <c r="D1684" i="9"/>
  <c r="D1683" i="9"/>
  <c r="D1682" i="9"/>
  <c r="D1681" i="9"/>
  <c r="D1680" i="9"/>
  <c r="D1679" i="9"/>
  <c r="D1678" i="9"/>
  <c r="D1677" i="9"/>
  <c r="D1676" i="9"/>
  <c r="D1675" i="9"/>
  <c r="D1674" i="9"/>
  <c r="D1673" i="9"/>
  <c r="D1672" i="9"/>
  <c r="D1671" i="9"/>
  <c r="D1670" i="9"/>
  <c r="D1669" i="9"/>
  <c r="D1668" i="9"/>
  <c r="D1667" i="9"/>
  <c r="D1666" i="9"/>
  <c r="D1665" i="9"/>
  <c r="D1664" i="9"/>
  <c r="D1663" i="9"/>
  <c r="D1662" i="9"/>
  <c r="D1661" i="9"/>
  <c r="D1660" i="9"/>
  <c r="D1659" i="9"/>
  <c r="D1658" i="9"/>
  <c r="D1657" i="9"/>
  <c r="D1656" i="9"/>
  <c r="D1655" i="9"/>
  <c r="D1654" i="9"/>
  <c r="D1653" i="9"/>
  <c r="D1652" i="9"/>
  <c r="D1651" i="9"/>
  <c r="D1650" i="9"/>
  <c r="D1649" i="9"/>
  <c r="D1648" i="9"/>
  <c r="D1647" i="9"/>
  <c r="D1646" i="9"/>
  <c r="D1645" i="9"/>
  <c r="D1644" i="9"/>
  <c r="D1643" i="9"/>
  <c r="D1642" i="9"/>
  <c r="D1641" i="9"/>
  <c r="D1640" i="9"/>
  <c r="D1639" i="9"/>
  <c r="D1638" i="9"/>
  <c r="D1637" i="9"/>
  <c r="D1636" i="9"/>
  <c r="D1635" i="9"/>
  <c r="D1634" i="9"/>
  <c r="D1633" i="9"/>
  <c r="D1632" i="9"/>
  <c r="D1631" i="9"/>
  <c r="D1630" i="9"/>
  <c r="D1629" i="9"/>
  <c r="D1628" i="9"/>
  <c r="D1627" i="9"/>
  <c r="D1626" i="9"/>
  <c r="D1625" i="9"/>
  <c r="D1624" i="9"/>
  <c r="D1623" i="9"/>
  <c r="D1622" i="9"/>
  <c r="D1621" i="9"/>
  <c r="D1620" i="9"/>
  <c r="D1619" i="9"/>
  <c r="D1618" i="9"/>
  <c r="D1617" i="9"/>
  <c r="D1616" i="9"/>
  <c r="D1615" i="9"/>
  <c r="D1614" i="9"/>
  <c r="D1613" i="9"/>
  <c r="D1612" i="9"/>
  <c r="D1611" i="9"/>
  <c r="D1610" i="9"/>
  <c r="D1609" i="9"/>
  <c r="D1608" i="9"/>
  <c r="D1607" i="9"/>
  <c r="D1606" i="9"/>
  <c r="D1605" i="9"/>
  <c r="D1604" i="9"/>
  <c r="D1603" i="9"/>
  <c r="D1602" i="9"/>
  <c r="D1601" i="9"/>
  <c r="D1600" i="9"/>
  <c r="D1599" i="9"/>
  <c r="D1598" i="9"/>
  <c r="D1597" i="9"/>
  <c r="D1596" i="9"/>
  <c r="D1595" i="9"/>
  <c r="D1594" i="9"/>
  <c r="D1593" i="9"/>
  <c r="D1592" i="9"/>
  <c r="D1591" i="9"/>
  <c r="D1590" i="9"/>
  <c r="D1589" i="9"/>
  <c r="D1588" i="9"/>
  <c r="D1587" i="9"/>
  <c r="D1586" i="9"/>
  <c r="D1585" i="9"/>
  <c r="D1584" i="9"/>
  <c r="D1583" i="9"/>
  <c r="D1582" i="9"/>
  <c r="D1581" i="9"/>
  <c r="D1580" i="9"/>
  <c r="D1579" i="9"/>
  <c r="D1578" i="9"/>
  <c r="D1577" i="9"/>
  <c r="D1576" i="9"/>
  <c r="D1575" i="9"/>
  <c r="D1574" i="9"/>
  <c r="D1573" i="9"/>
  <c r="D1572" i="9"/>
  <c r="D1571" i="9"/>
  <c r="D1570" i="9"/>
  <c r="D1569" i="9"/>
  <c r="D1568" i="9"/>
  <c r="D1567" i="9"/>
  <c r="D1566" i="9"/>
  <c r="D1565" i="9"/>
  <c r="D1564" i="9"/>
  <c r="D1563" i="9"/>
  <c r="D1562" i="9"/>
  <c r="D1561" i="9"/>
  <c r="D1560" i="9"/>
  <c r="D1559" i="9"/>
  <c r="D1558" i="9"/>
  <c r="D1557" i="9"/>
  <c r="D1556" i="9"/>
  <c r="D1555" i="9"/>
  <c r="D1554" i="9"/>
  <c r="D1553" i="9"/>
  <c r="D1552" i="9"/>
  <c r="D1551" i="9"/>
  <c r="D1550" i="9"/>
  <c r="D1549" i="9"/>
  <c r="D1548" i="9"/>
  <c r="D1547" i="9"/>
  <c r="D1546" i="9"/>
  <c r="D1545" i="9"/>
  <c r="D1544" i="9"/>
  <c r="D1543" i="9"/>
  <c r="D1542" i="9"/>
  <c r="D1541" i="9"/>
  <c r="D1540" i="9"/>
  <c r="D1539" i="9"/>
  <c r="D1538" i="9"/>
  <c r="D1537" i="9"/>
  <c r="D1536" i="9"/>
  <c r="D1535" i="9"/>
  <c r="D1534" i="9"/>
  <c r="D1533" i="9"/>
  <c r="D1532" i="9"/>
  <c r="D1531" i="9"/>
  <c r="D1530" i="9"/>
  <c r="D1529" i="9"/>
  <c r="D1528" i="9"/>
  <c r="D1527" i="9"/>
  <c r="D1526" i="9"/>
  <c r="D1525" i="9"/>
  <c r="D1524" i="9"/>
  <c r="D1523" i="9"/>
  <c r="D1522" i="9"/>
  <c r="D1521" i="9"/>
  <c r="D1520" i="9"/>
  <c r="D1519" i="9"/>
  <c r="D1518" i="9"/>
  <c r="D1517" i="9"/>
  <c r="D1516" i="9"/>
  <c r="D1515" i="9"/>
  <c r="D1514" i="9"/>
  <c r="D1513" i="9"/>
  <c r="D1512" i="9"/>
  <c r="D1511" i="9"/>
  <c r="D1510" i="9"/>
  <c r="D1509" i="9"/>
  <c r="D1508" i="9"/>
  <c r="D1507" i="9"/>
  <c r="D1506" i="9"/>
  <c r="D1505" i="9"/>
  <c r="D1504" i="9"/>
  <c r="D1503" i="9"/>
  <c r="D1502" i="9"/>
  <c r="D1501" i="9"/>
  <c r="D1500" i="9"/>
  <c r="D1499" i="9"/>
  <c r="D1498" i="9"/>
  <c r="D1497" i="9"/>
  <c r="D1496" i="9"/>
  <c r="D1495" i="9"/>
  <c r="D1494" i="9"/>
  <c r="D1493" i="9"/>
  <c r="D1492" i="9"/>
  <c r="D1491" i="9"/>
  <c r="D1490" i="9"/>
  <c r="D1489" i="9"/>
  <c r="D1488" i="9"/>
  <c r="D1487" i="9"/>
  <c r="D1486" i="9"/>
  <c r="D1485" i="9"/>
  <c r="D1484" i="9"/>
  <c r="D1483" i="9"/>
  <c r="D1482" i="9"/>
  <c r="D1481" i="9"/>
  <c r="D1480" i="9"/>
  <c r="D1479" i="9"/>
  <c r="D1478" i="9"/>
  <c r="D1477" i="9"/>
  <c r="D1476" i="9"/>
  <c r="D1475" i="9"/>
  <c r="D1474" i="9"/>
  <c r="D1473" i="9"/>
  <c r="D1472" i="9"/>
  <c r="D1471" i="9"/>
  <c r="D1470" i="9"/>
  <c r="D1469" i="9"/>
  <c r="D1468" i="9"/>
  <c r="D1467" i="9"/>
  <c r="D1466" i="9"/>
  <c r="D1465" i="9"/>
  <c r="D1464" i="9"/>
  <c r="D1463" i="9"/>
  <c r="D1462" i="9"/>
  <c r="D1461" i="9"/>
  <c r="D1460" i="9"/>
  <c r="D1459" i="9"/>
  <c r="D1458" i="9"/>
  <c r="D1457" i="9"/>
  <c r="D1456" i="9"/>
  <c r="D1455" i="9"/>
  <c r="D1454" i="9"/>
  <c r="D1453" i="9"/>
  <c r="D1452" i="9"/>
  <c r="D1451" i="9"/>
  <c r="D1450" i="9"/>
  <c r="D1449" i="9"/>
  <c r="D1448" i="9"/>
  <c r="D1447" i="9"/>
  <c r="D1446" i="9"/>
  <c r="D1445" i="9"/>
  <c r="D1444" i="9"/>
  <c r="D1443" i="9"/>
  <c r="D1442" i="9"/>
  <c r="D1441" i="9"/>
  <c r="D1440" i="9"/>
  <c r="D1439" i="9"/>
  <c r="D1438" i="9"/>
  <c r="D1437" i="9"/>
  <c r="D1436" i="9"/>
  <c r="D1435" i="9"/>
  <c r="D1434" i="9"/>
  <c r="D1433" i="9"/>
  <c r="D1432" i="9"/>
  <c r="D1431" i="9"/>
  <c r="D1430" i="9"/>
  <c r="D1429" i="9"/>
  <c r="D1428" i="9"/>
  <c r="D1427" i="9"/>
  <c r="D1426" i="9"/>
  <c r="D1425" i="9"/>
  <c r="D1424" i="9"/>
  <c r="D1423" i="9"/>
  <c r="D1422" i="9"/>
  <c r="D1421" i="9"/>
  <c r="D1420" i="9"/>
  <c r="D1419" i="9"/>
  <c r="D1418" i="9"/>
  <c r="D1417" i="9"/>
  <c r="D1416" i="9"/>
  <c r="D1415" i="9"/>
  <c r="D1414" i="9"/>
  <c r="D1413" i="9"/>
  <c r="D1412" i="9"/>
  <c r="D1411" i="9"/>
  <c r="D1410" i="9"/>
  <c r="D1409" i="9"/>
  <c r="D1408" i="9"/>
  <c r="D1407" i="9"/>
  <c r="D1406" i="9"/>
  <c r="D1405" i="9"/>
  <c r="D1404" i="9"/>
  <c r="D1403" i="9"/>
  <c r="D1402" i="9"/>
  <c r="D1401" i="9"/>
  <c r="D1400" i="9"/>
  <c r="D1399" i="9"/>
  <c r="D1398" i="9"/>
  <c r="D1397" i="9"/>
  <c r="D1396" i="9"/>
  <c r="D1395" i="9"/>
  <c r="D1394" i="9"/>
  <c r="D1393" i="9"/>
  <c r="D1392" i="9"/>
  <c r="D1391" i="9"/>
  <c r="D1390" i="9"/>
  <c r="D1389" i="9"/>
  <c r="D1388" i="9"/>
  <c r="D1387" i="9"/>
  <c r="D1386" i="9"/>
  <c r="D1385" i="9"/>
  <c r="D1384" i="9"/>
  <c r="D1383" i="9"/>
  <c r="D1382" i="9"/>
  <c r="D1381" i="9"/>
  <c r="D1380" i="9"/>
  <c r="D1379" i="9"/>
  <c r="D1378" i="9"/>
  <c r="D1377" i="9"/>
  <c r="D1376" i="9"/>
  <c r="D1375" i="9"/>
  <c r="D1374" i="9"/>
  <c r="D1373" i="9"/>
  <c r="D1372" i="9"/>
  <c r="D1371" i="9"/>
  <c r="D1370" i="9"/>
  <c r="D1369" i="9"/>
  <c r="D1368" i="9"/>
  <c r="D1367" i="9"/>
  <c r="D1366" i="9"/>
  <c r="D1365" i="9"/>
  <c r="D1364" i="9"/>
  <c r="D1363" i="9"/>
  <c r="D1362" i="9"/>
  <c r="D1361" i="9"/>
  <c r="D1360" i="9"/>
  <c r="D1359" i="9"/>
  <c r="D1358" i="9"/>
  <c r="D1357" i="9"/>
  <c r="D1356" i="9"/>
  <c r="D1355" i="9"/>
  <c r="D1354" i="9"/>
  <c r="D1353" i="9"/>
  <c r="D1352" i="9"/>
  <c r="D1351" i="9"/>
  <c r="D1350" i="9"/>
  <c r="D1349" i="9"/>
  <c r="D1348" i="9"/>
  <c r="D1347" i="9"/>
  <c r="D1346" i="9"/>
  <c r="D1345" i="9"/>
  <c r="D1344" i="9"/>
  <c r="D1343" i="9"/>
  <c r="D1342" i="9"/>
  <c r="D1341" i="9"/>
  <c r="D1340" i="9"/>
  <c r="D1339" i="9"/>
  <c r="D1338" i="9"/>
  <c r="D1337" i="9"/>
  <c r="D1336" i="9"/>
  <c r="D1335" i="9"/>
  <c r="D1334" i="9"/>
  <c r="D1333" i="9"/>
  <c r="D1332" i="9"/>
  <c r="D1331" i="9"/>
  <c r="D1330" i="9"/>
  <c r="D1329" i="9"/>
  <c r="D1328" i="9"/>
  <c r="D1327" i="9"/>
  <c r="D1326" i="9"/>
  <c r="D1325" i="9"/>
  <c r="D1324" i="9"/>
  <c r="D1323" i="9"/>
  <c r="D1322" i="9"/>
  <c r="D1321" i="9"/>
  <c r="D1320" i="9"/>
  <c r="D1319" i="9"/>
  <c r="D1318" i="9"/>
  <c r="D1317" i="9"/>
  <c r="D1316" i="9"/>
  <c r="D1315" i="9"/>
  <c r="D1314" i="9"/>
  <c r="D1313" i="9"/>
  <c r="D1312" i="9"/>
  <c r="D1311" i="9"/>
  <c r="D1310" i="9"/>
  <c r="D1309" i="9"/>
  <c r="D1308" i="9"/>
  <c r="D1307" i="9"/>
  <c r="D1306" i="9"/>
  <c r="D1305" i="9"/>
  <c r="D1304" i="9"/>
  <c r="D1303" i="9"/>
  <c r="D1302" i="9"/>
  <c r="D1301" i="9"/>
  <c r="D1300" i="9"/>
  <c r="D1299" i="9"/>
  <c r="D1298" i="9"/>
  <c r="D1297" i="9"/>
  <c r="D1296" i="9"/>
  <c r="D1295" i="9"/>
  <c r="D1294" i="9"/>
  <c r="D1293" i="9"/>
  <c r="D1292" i="9"/>
  <c r="D1291" i="9"/>
  <c r="D1290" i="9"/>
  <c r="D1289" i="9"/>
  <c r="D1288" i="9"/>
  <c r="D1287" i="9"/>
  <c r="D1286" i="9"/>
  <c r="D1285" i="9"/>
  <c r="D1284" i="9"/>
  <c r="D1283" i="9"/>
  <c r="D1282" i="9"/>
  <c r="D1281" i="9"/>
  <c r="D1280" i="9"/>
  <c r="D1279" i="9"/>
  <c r="D1278" i="9"/>
  <c r="D1277" i="9"/>
  <c r="D1276" i="9"/>
  <c r="D1275" i="9"/>
  <c r="D1274" i="9"/>
  <c r="D1273" i="9"/>
  <c r="D1272" i="9"/>
  <c r="D1271" i="9"/>
  <c r="D1270" i="9"/>
  <c r="D1269" i="9"/>
  <c r="D1268" i="9"/>
  <c r="D1267" i="9"/>
  <c r="D1266" i="9"/>
  <c r="D1265" i="9"/>
  <c r="D1264" i="9"/>
  <c r="D1263" i="9"/>
  <c r="D1262" i="9"/>
  <c r="D1261" i="9"/>
  <c r="D1260" i="9"/>
  <c r="D1259" i="9"/>
  <c r="D1258" i="9"/>
  <c r="D1257" i="9"/>
  <c r="D1256" i="9"/>
  <c r="D1255" i="9"/>
  <c r="D1254" i="9"/>
  <c r="D1253" i="9"/>
  <c r="D1252" i="9"/>
  <c r="D1251" i="9"/>
  <c r="D1250" i="9"/>
  <c r="D1249" i="9"/>
  <c r="D1248" i="9"/>
  <c r="D1247" i="9"/>
  <c r="D1246" i="9"/>
  <c r="D1245" i="9"/>
  <c r="D1244" i="9"/>
  <c r="D1243" i="9"/>
  <c r="D1242" i="9"/>
  <c r="D1241" i="9"/>
  <c r="D1240" i="9"/>
  <c r="D1239" i="9"/>
  <c r="D1238" i="9"/>
  <c r="D1237" i="9"/>
  <c r="D1236" i="9"/>
  <c r="D1235" i="9"/>
  <c r="D1234" i="9"/>
  <c r="D1233" i="9"/>
  <c r="D1232" i="9"/>
  <c r="D1231" i="9"/>
  <c r="D1230" i="9"/>
  <c r="D1229" i="9"/>
  <c r="D1228" i="9"/>
  <c r="D1227" i="9"/>
  <c r="D1226" i="9"/>
  <c r="D1225" i="9"/>
  <c r="D1224" i="9"/>
  <c r="D1223" i="9"/>
  <c r="D1222" i="9"/>
  <c r="D1221" i="9"/>
  <c r="D1220" i="9"/>
  <c r="D1219" i="9"/>
  <c r="D1218" i="9"/>
  <c r="D1217" i="9"/>
  <c r="D1216" i="9"/>
  <c r="D1215" i="9"/>
  <c r="D1214" i="9"/>
  <c r="D1213" i="9"/>
  <c r="D1212" i="9"/>
  <c r="D1211" i="9"/>
  <c r="D1210" i="9"/>
  <c r="D1209" i="9"/>
  <c r="D1208" i="9"/>
  <c r="D1207" i="9"/>
  <c r="D1206" i="9"/>
  <c r="D1205" i="9"/>
  <c r="D1204" i="9"/>
  <c r="D1203" i="9"/>
  <c r="D1202" i="9"/>
  <c r="D1201" i="9"/>
  <c r="D1200" i="9"/>
  <c r="D1199" i="9"/>
  <c r="D1198" i="9"/>
  <c r="D1197" i="9"/>
  <c r="D1196" i="9"/>
  <c r="D1195" i="9"/>
  <c r="D1194" i="9"/>
  <c r="D1193" i="9"/>
  <c r="D1192" i="9"/>
  <c r="D1191" i="9"/>
  <c r="D1190" i="9"/>
  <c r="D1189" i="9"/>
  <c r="D1188" i="9"/>
  <c r="D1187" i="9"/>
  <c r="D1186" i="9"/>
  <c r="D1185" i="9"/>
  <c r="D1184" i="9"/>
  <c r="D1183" i="9"/>
  <c r="D1182" i="9"/>
  <c r="D1181" i="9"/>
  <c r="D1180" i="9"/>
  <c r="D1179" i="9"/>
  <c r="D1178" i="9"/>
  <c r="D1177" i="9"/>
  <c r="D1176" i="9"/>
  <c r="D1175" i="9"/>
  <c r="D1174" i="9"/>
  <c r="D1173" i="9"/>
  <c r="D1172" i="9"/>
  <c r="D1171" i="9"/>
  <c r="D1170" i="9"/>
  <c r="D1169" i="9"/>
  <c r="D1168" i="9"/>
  <c r="D1167" i="9"/>
  <c r="D1166" i="9"/>
  <c r="D1165" i="9"/>
  <c r="D1164" i="9"/>
  <c r="D1163" i="9"/>
  <c r="D1162" i="9"/>
  <c r="D1161" i="9"/>
  <c r="D1160" i="9"/>
  <c r="D1159" i="9"/>
  <c r="D1158" i="9"/>
  <c r="D1157" i="9"/>
  <c r="D1156" i="9"/>
  <c r="D1155" i="9"/>
  <c r="D1154" i="9"/>
  <c r="D1153" i="9"/>
  <c r="D1152" i="9"/>
  <c r="D1151" i="9"/>
  <c r="D1150" i="9"/>
  <c r="D1149" i="9"/>
  <c r="D1148" i="9"/>
  <c r="D1147" i="9"/>
  <c r="D1146" i="9"/>
  <c r="D1145" i="9"/>
  <c r="D1144" i="9"/>
  <c r="D1143" i="9"/>
  <c r="D1142" i="9"/>
  <c r="D1141" i="9"/>
  <c r="D1140" i="9"/>
  <c r="D1139" i="9"/>
  <c r="D1138" i="9"/>
  <c r="D1137" i="9"/>
  <c r="D1136" i="9"/>
  <c r="D1135" i="9"/>
  <c r="D1134" i="9"/>
  <c r="D1133" i="9"/>
  <c r="D1132" i="9"/>
  <c r="D1131" i="9"/>
  <c r="D1130" i="9"/>
  <c r="D1129" i="9"/>
  <c r="D1128" i="9"/>
  <c r="D1127" i="9"/>
  <c r="D1126" i="9"/>
  <c r="D1125" i="9"/>
  <c r="D1124" i="9"/>
  <c r="D1123" i="9"/>
  <c r="D1122" i="9"/>
  <c r="D1121" i="9"/>
  <c r="D1120" i="9"/>
  <c r="D1119" i="9"/>
  <c r="D1118" i="9"/>
  <c r="D1117" i="9"/>
  <c r="D1116" i="9"/>
  <c r="D1115" i="9"/>
  <c r="D1114" i="9"/>
  <c r="D1113" i="9"/>
  <c r="D1112" i="9"/>
  <c r="D1111" i="9"/>
  <c r="D1110" i="9"/>
  <c r="D1109" i="9"/>
  <c r="D1108" i="9"/>
  <c r="D1107" i="9"/>
  <c r="D1106" i="9"/>
  <c r="D1105" i="9"/>
  <c r="D1104" i="9"/>
  <c r="D1103" i="9"/>
  <c r="D1102" i="9"/>
  <c r="D1101" i="9"/>
  <c r="D1100" i="9"/>
  <c r="D1099" i="9"/>
  <c r="D1098" i="9"/>
  <c r="D1097" i="9"/>
  <c r="D1096" i="9"/>
  <c r="D1095" i="9"/>
  <c r="D1094" i="9"/>
  <c r="D1093" i="9"/>
  <c r="D1092" i="9"/>
  <c r="D1091" i="9"/>
  <c r="D1090" i="9"/>
  <c r="D1089" i="9"/>
  <c r="D1088" i="9"/>
  <c r="D1087" i="9"/>
  <c r="D1086" i="9"/>
  <c r="D1085" i="9"/>
  <c r="D1084" i="9"/>
  <c r="D1083" i="9"/>
  <c r="D1082" i="9"/>
  <c r="D1081" i="9"/>
  <c r="D1080" i="9"/>
  <c r="D1079" i="9"/>
  <c r="D1078" i="9"/>
  <c r="D1077" i="9"/>
  <c r="D1076" i="9"/>
  <c r="D1075" i="9"/>
  <c r="D1074" i="9"/>
  <c r="D1073" i="9"/>
  <c r="D1072" i="9"/>
  <c r="D1071" i="9"/>
  <c r="D1070" i="9"/>
  <c r="D1069" i="9"/>
  <c r="D1068" i="9"/>
  <c r="D1067" i="9"/>
  <c r="D1066" i="9"/>
  <c r="D1065" i="9"/>
  <c r="D1064" i="9"/>
  <c r="D1063" i="9"/>
  <c r="D1062" i="9"/>
  <c r="D1061" i="9"/>
  <c r="D1060" i="9"/>
  <c r="D1059" i="9"/>
  <c r="D1058" i="9"/>
  <c r="D1057" i="9"/>
  <c r="D1056" i="9"/>
  <c r="D1055" i="9"/>
  <c r="D1054" i="9"/>
  <c r="D1053" i="9"/>
  <c r="D1052" i="9"/>
  <c r="D1051" i="9"/>
  <c r="D1050" i="9"/>
  <c r="D1049" i="9"/>
  <c r="D1048" i="9"/>
  <c r="D1047" i="9"/>
  <c r="D1046" i="9"/>
  <c r="D1045" i="9"/>
  <c r="D1044" i="9"/>
  <c r="D1043" i="9"/>
  <c r="D1042" i="9"/>
  <c r="D1041" i="9"/>
  <c r="D1040" i="9"/>
  <c r="D1039" i="9"/>
  <c r="D1038" i="9"/>
  <c r="D1037" i="9"/>
  <c r="D1036" i="9"/>
  <c r="D1035" i="9"/>
  <c r="D1034" i="9"/>
  <c r="D1033" i="9"/>
  <c r="D1032" i="9"/>
  <c r="D1031" i="9"/>
  <c r="D1030" i="9"/>
  <c r="D1029" i="9"/>
  <c r="D1028" i="9"/>
  <c r="D1027" i="9"/>
  <c r="D1026" i="9"/>
  <c r="D1025" i="9"/>
  <c r="D1024" i="9"/>
  <c r="D1023" i="9"/>
  <c r="D1022" i="9"/>
  <c r="D1021" i="9"/>
  <c r="D1020" i="9"/>
  <c r="D1019" i="9"/>
  <c r="D1018" i="9"/>
  <c r="D1017" i="9"/>
  <c r="D1016" i="9"/>
  <c r="D1015" i="9"/>
  <c r="D1014" i="9"/>
  <c r="D1013" i="9"/>
  <c r="D1012" i="9"/>
  <c r="D1011" i="9"/>
  <c r="D1010" i="9"/>
  <c r="D1009" i="9"/>
  <c r="D1008" i="9"/>
  <c r="D1007" i="9"/>
  <c r="D1006" i="9"/>
  <c r="D1005" i="9"/>
  <c r="D1004" i="9"/>
  <c r="D1003" i="9"/>
  <c r="D1002" i="9"/>
  <c r="D1001" i="9"/>
  <c r="D1000" i="9"/>
  <c r="D999" i="9"/>
  <c r="D998" i="9"/>
  <c r="D997" i="9"/>
  <c r="D996" i="9"/>
  <c r="D995" i="9"/>
  <c r="D994" i="9"/>
  <c r="D993" i="9"/>
  <c r="D992" i="9"/>
  <c r="D991" i="9"/>
  <c r="D990" i="9"/>
  <c r="D989" i="9"/>
  <c r="D988" i="9"/>
  <c r="D987" i="9"/>
  <c r="D986" i="9"/>
  <c r="D985" i="9"/>
  <c r="D984" i="9"/>
  <c r="D983" i="9"/>
  <c r="D982" i="9"/>
  <c r="D981" i="9"/>
  <c r="D980" i="9"/>
  <c r="D979" i="9"/>
  <c r="D978" i="9"/>
  <c r="D977" i="9"/>
  <c r="D976" i="9"/>
  <c r="D975" i="9"/>
  <c r="D974" i="9"/>
  <c r="D973" i="9"/>
  <c r="D972" i="9"/>
  <c r="D971" i="9"/>
  <c r="D970" i="9"/>
  <c r="D969" i="9"/>
  <c r="D968" i="9"/>
  <c r="D967" i="9"/>
  <c r="D966" i="9"/>
  <c r="D965" i="9"/>
  <c r="D964" i="9"/>
  <c r="D963" i="9"/>
  <c r="D962" i="9"/>
  <c r="D961" i="9"/>
  <c r="D960" i="9"/>
  <c r="D959" i="9"/>
  <c r="D958" i="9"/>
  <c r="D957" i="9"/>
  <c r="D956" i="9"/>
  <c r="D955" i="9"/>
  <c r="D954" i="9"/>
  <c r="D953" i="9"/>
  <c r="D952" i="9"/>
  <c r="D951" i="9"/>
  <c r="D950" i="9"/>
  <c r="D949" i="9"/>
  <c r="D948" i="9"/>
  <c r="D947" i="9"/>
  <c r="D946" i="9"/>
  <c r="D945" i="9"/>
  <c r="D944" i="9"/>
  <c r="D943" i="9"/>
  <c r="D942" i="9"/>
  <c r="D941" i="9"/>
  <c r="D940" i="9"/>
  <c r="D939" i="9"/>
  <c r="D938" i="9"/>
  <c r="D937" i="9"/>
  <c r="D936" i="9"/>
  <c r="D935" i="9"/>
  <c r="D934" i="9"/>
  <c r="D933" i="9"/>
  <c r="D932" i="9"/>
  <c r="D931" i="9"/>
  <c r="D930" i="9"/>
  <c r="D929" i="9"/>
  <c r="D928" i="9"/>
  <c r="D927" i="9"/>
  <c r="D926" i="9"/>
  <c r="D925" i="9"/>
  <c r="D924" i="9"/>
  <c r="D923" i="9"/>
  <c r="D922" i="9"/>
  <c r="D921" i="9"/>
  <c r="D920" i="9"/>
  <c r="D919" i="9"/>
  <c r="D918" i="9"/>
  <c r="D917" i="9"/>
  <c r="D916" i="9"/>
  <c r="D915" i="9"/>
  <c r="D914" i="9"/>
  <c r="D913" i="9"/>
  <c r="D912" i="9"/>
  <c r="D911" i="9"/>
  <c r="D910" i="9"/>
  <c r="D909" i="9"/>
  <c r="D908" i="9"/>
  <c r="D907" i="9"/>
  <c r="D906" i="9"/>
  <c r="D905" i="9"/>
  <c r="D904" i="9"/>
  <c r="D903" i="9"/>
  <c r="D902" i="9"/>
  <c r="D901" i="9"/>
  <c r="D900" i="9"/>
  <c r="D899" i="9"/>
  <c r="D898" i="9"/>
  <c r="D897" i="9"/>
  <c r="D896" i="9"/>
  <c r="D895" i="9"/>
  <c r="D894" i="9"/>
  <c r="D893" i="9"/>
  <c r="D892" i="9"/>
  <c r="D891" i="9"/>
  <c r="D890" i="9"/>
  <c r="D889" i="9"/>
  <c r="D888" i="9"/>
  <c r="D887" i="9"/>
  <c r="D886" i="9"/>
  <c r="D885" i="9"/>
  <c r="D884" i="9"/>
  <c r="D883" i="9"/>
  <c r="D882" i="9"/>
  <c r="D881" i="9"/>
  <c r="D880" i="9"/>
  <c r="D879" i="9"/>
  <c r="D878" i="9"/>
  <c r="D877" i="9"/>
  <c r="D876" i="9"/>
  <c r="D875" i="9"/>
  <c r="D874" i="9"/>
  <c r="D873" i="9"/>
  <c r="D872" i="9"/>
  <c r="D871" i="9"/>
  <c r="D870" i="9"/>
  <c r="D869" i="9"/>
  <c r="D868" i="9"/>
  <c r="D867" i="9"/>
  <c r="D866" i="9"/>
  <c r="D865" i="9"/>
  <c r="D864" i="9"/>
  <c r="D863" i="9"/>
  <c r="D862" i="9"/>
  <c r="D861" i="9"/>
  <c r="D860" i="9"/>
  <c r="D859" i="9"/>
  <c r="D858" i="9"/>
  <c r="D857" i="9"/>
  <c r="D856" i="9"/>
  <c r="D855" i="9"/>
  <c r="D854" i="9"/>
  <c r="D853" i="9"/>
  <c r="D852" i="9"/>
  <c r="D851" i="9"/>
  <c r="D850" i="9"/>
  <c r="D849" i="9"/>
  <c r="D848" i="9"/>
  <c r="D847" i="9"/>
  <c r="D846" i="9"/>
  <c r="D845" i="9"/>
  <c r="D844" i="9"/>
  <c r="D843" i="9"/>
  <c r="D842" i="9"/>
  <c r="D841" i="9"/>
  <c r="D840" i="9"/>
  <c r="D839" i="9"/>
  <c r="D838" i="9"/>
  <c r="D837" i="9"/>
  <c r="D836" i="9"/>
  <c r="D835" i="9"/>
  <c r="D834" i="9"/>
  <c r="D833" i="9"/>
  <c r="D832" i="9"/>
  <c r="D831" i="9"/>
  <c r="D830" i="9"/>
  <c r="D829" i="9"/>
  <c r="D828" i="9"/>
  <c r="D827" i="9"/>
  <c r="D826" i="9"/>
  <c r="D825" i="9"/>
  <c r="D824" i="9"/>
  <c r="D823" i="9"/>
  <c r="D822" i="9"/>
  <c r="D821" i="9"/>
  <c r="D820" i="9"/>
  <c r="D819" i="9"/>
  <c r="D818" i="9"/>
  <c r="D817" i="9"/>
  <c r="D816" i="9"/>
  <c r="D815" i="9"/>
  <c r="D814" i="9"/>
  <c r="D813" i="9"/>
  <c r="D812" i="9"/>
  <c r="D811" i="9"/>
  <c r="D810" i="9"/>
  <c r="D809" i="9"/>
  <c r="D808" i="9"/>
  <c r="D807" i="9"/>
  <c r="D806" i="9"/>
  <c r="D805" i="9"/>
  <c r="D804" i="9"/>
  <c r="D803" i="9"/>
  <c r="D802" i="9"/>
  <c r="D801" i="9"/>
  <c r="D800" i="9"/>
  <c r="D799" i="9"/>
  <c r="D798" i="9"/>
  <c r="D797" i="9"/>
  <c r="D796" i="9"/>
  <c r="D795" i="9"/>
  <c r="D794" i="9"/>
  <c r="D793" i="9"/>
  <c r="D792" i="9"/>
  <c r="D791" i="9"/>
  <c r="D790" i="9"/>
  <c r="D789" i="9"/>
  <c r="D788" i="9"/>
  <c r="D787" i="9"/>
  <c r="D786" i="9"/>
  <c r="D785" i="9"/>
  <c r="D784" i="9"/>
  <c r="D783" i="9"/>
  <c r="D782" i="9"/>
  <c r="D781" i="9"/>
  <c r="D780" i="9"/>
  <c r="D779" i="9"/>
  <c r="D778" i="9"/>
  <c r="D777" i="9"/>
  <c r="D776" i="9"/>
  <c r="D775" i="9"/>
  <c r="D774" i="9"/>
  <c r="D773" i="9"/>
  <c r="D772" i="9"/>
  <c r="D771" i="9"/>
  <c r="D770" i="9"/>
  <c r="D769" i="9"/>
  <c r="D768" i="9"/>
  <c r="D767" i="9"/>
  <c r="D766" i="9"/>
  <c r="D765" i="9"/>
  <c r="D764" i="9"/>
  <c r="D763" i="9"/>
  <c r="D762" i="9"/>
  <c r="D761" i="9"/>
  <c r="D760" i="9"/>
  <c r="D759" i="9"/>
  <c r="D758" i="9"/>
  <c r="D757" i="9"/>
  <c r="D756" i="9"/>
  <c r="D755" i="9"/>
  <c r="D754" i="9"/>
  <c r="D753" i="9"/>
  <c r="D752" i="9"/>
  <c r="D751" i="9"/>
  <c r="D750" i="9"/>
  <c r="D749" i="9"/>
  <c r="D748" i="9"/>
  <c r="D747" i="9"/>
  <c r="D746" i="9"/>
  <c r="D745" i="9"/>
  <c r="D744" i="9"/>
  <c r="D743" i="9"/>
  <c r="D742" i="9"/>
  <c r="D741" i="9"/>
  <c r="D740" i="9"/>
  <c r="D739" i="9"/>
  <c r="D738" i="9"/>
  <c r="D737" i="9"/>
  <c r="D736" i="9"/>
  <c r="D735" i="9"/>
  <c r="D734" i="9"/>
  <c r="D733" i="9"/>
  <c r="D732" i="9"/>
  <c r="D731" i="9"/>
  <c r="D730" i="9"/>
  <c r="D729" i="9"/>
  <c r="D728" i="9"/>
  <c r="D727" i="9"/>
  <c r="D726" i="9"/>
  <c r="D725" i="9"/>
  <c r="D724" i="9"/>
  <c r="D723" i="9"/>
  <c r="D722" i="9"/>
  <c r="D721" i="9"/>
  <c r="D720" i="9"/>
  <c r="D719" i="9"/>
  <c r="D718" i="9"/>
  <c r="D717" i="9"/>
  <c r="D716" i="9"/>
  <c r="D715" i="9"/>
  <c r="D714" i="9"/>
  <c r="D713" i="9"/>
  <c r="D712" i="9"/>
  <c r="D711" i="9"/>
  <c r="D710" i="9"/>
  <c r="D709" i="9"/>
  <c r="D708" i="9"/>
  <c r="D707" i="9"/>
  <c r="D706" i="9"/>
  <c r="D705" i="9"/>
  <c r="D704" i="9"/>
  <c r="D703" i="9"/>
  <c r="D702" i="9"/>
  <c r="D701" i="9"/>
  <c r="D700" i="9"/>
  <c r="D699" i="9"/>
  <c r="D698" i="9"/>
  <c r="D697" i="9"/>
  <c r="D696" i="9"/>
  <c r="D695" i="9"/>
  <c r="D694" i="9"/>
  <c r="D693" i="9"/>
  <c r="D692" i="9"/>
  <c r="D691" i="9"/>
  <c r="D690" i="9"/>
  <c r="D689" i="9"/>
  <c r="D688" i="9"/>
  <c r="D687" i="9"/>
  <c r="D686" i="9"/>
  <c r="D685" i="9"/>
  <c r="D684" i="9"/>
  <c r="D683" i="9"/>
  <c r="D682" i="9"/>
  <c r="D681" i="9"/>
  <c r="D680" i="9"/>
  <c r="D679" i="9"/>
  <c r="D678" i="9"/>
  <c r="D677" i="9"/>
  <c r="D676" i="9"/>
  <c r="D675" i="9"/>
  <c r="D674" i="9"/>
  <c r="D673" i="9"/>
  <c r="D672" i="9"/>
  <c r="D671" i="9"/>
  <c r="D670" i="9"/>
  <c r="D669" i="9"/>
  <c r="D668" i="9"/>
  <c r="D667" i="9"/>
  <c r="D666" i="9"/>
  <c r="D665" i="9"/>
  <c r="D664" i="9"/>
  <c r="D663" i="9"/>
  <c r="D662" i="9"/>
  <c r="D661" i="9"/>
  <c r="D660" i="9"/>
  <c r="D659" i="9"/>
  <c r="D658" i="9"/>
  <c r="D657" i="9"/>
  <c r="D656" i="9"/>
  <c r="D655" i="9"/>
  <c r="D654" i="9"/>
  <c r="D653" i="9"/>
  <c r="D652" i="9"/>
  <c r="D651" i="9"/>
  <c r="D650" i="9"/>
  <c r="D649" i="9"/>
  <c r="D648" i="9"/>
  <c r="D647" i="9"/>
  <c r="D646" i="9"/>
  <c r="D645" i="9"/>
  <c r="D644" i="9"/>
  <c r="D643" i="9"/>
  <c r="D642" i="9"/>
  <c r="D641" i="9"/>
  <c r="D640" i="9"/>
  <c r="D639" i="9"/>
  <c r="D638" i="9"/>
  <c r="D637" i="9"/>
  <c r="D636" i="9"/>
  <c r="D635" i="9"/>
  <c r="D634" i="9"/>
  <c r="D633" i="9"/>
  <c r="D632" i="9"/>
  <c r="D631" i="9"/>
  <c r="D630" i="9"/>
  <c r="D629" i="9"/>
  <c r="D628" i="9"/>
  <c r="D627" i="9"/>
  <c r="D626" i="9"/>
  <c r="D625" i="9"/>
  <c r="D624" i="9"/>
  <c r="D623" i="9"/>
  <c r="D622" i="9"/>
  <c r="D621" i="9"/>
  <c r="D620" i="9"/>
  <c r="D619" i="9"/>
  <c r="D618" i="9"/>
  <c r="D617" i="9"/>
  <c r="D616" i="9"/>
  <c r="D615" i="9"/>
  <c r="D614" i="9"/>
  <c r="D613" i="9"/>
  <c r="D612" i="9"/>
  <c r="D611" i="9"/>
  <c r="D610" i="9"/>
  <c r="D609" i="9"/>
  <c r="D608" i="9"/>
  <c r="D607" i="9"/>
  <c r="D606" i="9"/>
  <c r="D605" i="9"/>
  <c r="D604" i="9"/>
  <c r="D603" i="9"/>
  <c r="D602" i="9"/>
  <c r="D601" i="9"/>
  <c r="D600" i="9"/>
  <c r="D599" i="9"/>
  <c r="D598" i="9"/>
  <c r="D597" i="9"/>
  <c r="D596" i="9"/>
  <c r="D595" i="9"/>
  <c r="D594" i="9"/>
  <c r="D593" i="9"/>
  <c r="D592" i="9"/>
  <c r="D591" i="9"/>
  <c r="D590" i="9"/>
  <c r="D589" i="9"/>
  <c r="D588" i="9"/>
  <c r="D587" i="9"/>
  <c r="D586" i="9"/>
  <c r="D585" i="9"/>
  <c r="D584" i="9"/>
  <c r="D583" i="9"/>
  <c r="D582" i="9"/>
  <c r="D581" i="9"/>
  <c r="D580" i="9"/>
  <c r="D579" i="9"/>
  <c r="D578" i="9"/>
  <c r="D577" i="9"/>
  <c r="D576" i="9"/>
  <c r="D575" i="9"/>
  <c r="D574" i="9"/>
  <c r="D573" i="9"/>
  <c r="D572" i="9"/>
  <c r="D571" i="9"/>
  <c r="D570" i="9"/>
  <c r="D569" i="9"/>
  <c r="D568" i="9"/>
  <c r="D567" i="9"/>
  <c r="D566" i="9"/>
  <c r="D565" i="9"/>
  <c r="D564" i="9"/>
  <c r="D563" i="9"/>
  <c r="D562" i="9"/>
  <c r="D561" i="9"/>
  <c r="D560" i="9"/>
  <c r="D559" i="9"/>
  <c r="D558" i="9"/>
  <c r="D557" i="9"/>
  <c r="D556" i="9"/>
  <c r="D555" i="9"/>
  <c r="D554" i="9"/>
  <c r="D553" i="9"/>
  <c r="D552" i="9"/>
  <c r="D551" i="9"/>
  <c r="D550" i="9"/>
  <c r="D549" i="9"/>
  <c r="D548" i="9"/>
  <c r="D547" i="9"/>
  <c r="D546" i="9"/>
  <c r="D545" i="9"/>
  <c r="D544" i="9"/>
  <c r="D543" i="9"/>
  <c r="D542" i="9"/>
  <c r="D541" i="9"/>
  <c r="D540" i="9"/>
  <c r="D539" i="9"/>
  <c r="D538" i="9"/>
  <c r="D537" i="9"/>
  <c r="D536" i="9"/>
  <c r="D535" i="9"/>
  <c r="D534" i="9"/>
  <c r="D533" i="9"/>
  <c r="D532" i="9"/>
  <c r="D531" i="9"/>
  <c r="D530" i="9"/>
  <c r="D529" i="9"/>
  <c r="D528" i="9"/>
  <c r="D527" i="9"/>
  <c r="D526" i="9"/>
  <c r="D525" i="9"/>
  <c r="D524" i="9"/>
  <c r="D523" i="9"/>
  <c r="D522" i="9"/>
  <c r="D521" i="9"/>
  <c r="D520" i="9"/>
  <c r="D519" i="9"/>
  <c r="D518" i="9"/>
  <c r="D517" i="9"/>
  <c r="D516" i="9"/>
  <c r="D515" i="9"/>
  <c r="D514" i="9"/>
  <c r="D513" i="9"/>
  <c r="D512" i="9"/>
  <c r="D511" i="9"/>
  <c r="D510" i="9"/>
  <c r="D509" i="9"/>
  <c r="D508" i="9"/>
  <c r="D507" i="9"/>
  <c r="D506" i="9"/>
  <c r="D505" i="9"/>
  <c r="D504" i="9"/>
  <c r="D503" i="9"/>
  <c r="D502" i="9"/>
  <c r="D501" i="9"/>
  <c r="D500" i="9"/>
  <c r="D499" i="9"/>
  <c r="D498" i="9"/>
  <c r="D497" i="9"/>
  <c r="D496" i="9"/>
  <c r="D495" i="9"/>
  <c r="D494" i="9"/>
  <c r="D493" i="9"/>
  <c r="D492" i="9"/>
  <c r="D491" i="9"/>
  <c r="D490" i="9"/>
  <c r="D489" i="9"/>
  <c r="D488" i="9"/>
  <c r="D487" i="9"/>
  <c r="D486" i="9"/>
  <c r="D485" i="9"/>
  <c r="D484" i="9"/>
  <c r="D483" i="9"/>
  <c r="D482" i="9"/>
  <c r="D481" i="9"/>
  <c r="D480" i="9"/>
  <c r="D479" i="9"/>
  <c r="D478" i="9"/>
  <c r="D477" i="9"/>
  <c r="D476" i="9"/>
  <c r="D475" i="9"/>
  <c r="D474" i="9"/>
  <c r="D473" i="9"/>
  <c r="D472" i="9"/>
  <c r="D471" i="9"/>
  <c r="D470" i="9"/>
  <c r="D469" i="9"/>
  <c r="D468" i="9"/>
  <c r="D467" i="9"/>
  <c r="D466" i="9"/>
  <c r="D465" i="9"/>
  <c r="D464" i="9"/>
  <c r="D463" i="9"/>
  <c r="D462" i="9"/>
  <c r="D461" i="9"/>
  <c r="D460" i="9"/>
  <c r="D459" i="9"/>
  <c r="D458" i="9"/>
  <c r="D457" i="9"/>
  <c r="D456" i="9"/>
  <c r="D455" i="9"/>
  <c r="D454" i="9"/>
  <c r="D453" i="9"/>
  <c r="D452" i="9"/>
  <c r="D451" i="9"/>
  <c r="D450" i="9"/>
  <c r="D449" i="9"/>
  <c r="D448" i="9"/>
  <c r="D447" i="9"/>
  <c r="D446" i="9"/>
  <c r="D445" i="9"/>
  <c r="D444" i="9"/>
  <c r="D443" i="9"/>
  <c r="D442" i="9"/>
  <c r="D441" i="9"/>
  <c r="D440" i="9"/>
  <c r="D439" i="9"/>
  <c r="D438" i="9"/>
  <c r="D437" i="9"/>
  <c r="D436" i="9"/>
  <c r="D435" i="9"/>
  <c r="D434" i="9"/>
  <c r="D433" i="9"/>
  <c r="D432" i="9"/>
  <c r="D431" i="9"/>
  <c r="D430" i="9"/>
  <c r="D429" i="9"/>
  <c r="D428" i="9"/>
  <c r="D427" i="9"/>
  <c r="D426" i="9"/>
  <c r="D425" i="9"/>
  <c r="D424" i="9"/>
  <c r="D423" i="9"/>
  <c r="D422" i="9"/>
  <c r="D421" i="9"/>
  <c r="D420" i="9"/>
  <c r="D419" i="9"/>
  <c r="D418" i="9"/>
  <c r="D417" i="9"/>
  <c r="D416" i="9"/>
  <c r="D415" i="9"/>
  <c r="D414" i="9"/>
  <c r="D413" i="9"/>
  <c r="D412" i="9"/>
  <c r="D411" i="9"/>
  <c r="D410" i="9"/>
  <c r="D409" i="9"/>
  <c r="D408" i="9"/>
  <c r="D407" i="9"/>
  <c r="D406" i="9"/>
  <c r="D405" i="9"/>
  <c r="D404" i="9"/>
  <c r="D403" i="9"/>
  <c r="D402" i="9"/>
  <c r="D401" i="9"/>
  <c r="D400" i="9"/>
  <c r="D399" i="9"/>
  <c r="D398" i="9"/>
  <c r="D397" i="9"/>
  <c r="D396" i="9"/>
  <c r="D395" i="9"/>
  <c r="D394" i="9"/>
  <c r="D393" i="9"/>
  <c r="D392" i="9"/>
  <c r="D391" i="9"/>
  <c r="D390" i="9"/>
  <c r="D389" i="9"/>
  <c r="D388" i="9"/>
  <c r="D387" i="9"/>
  <c r="D386" i="9"/>
  <c r="D385" i="9"/>
  <c r="D384" i="9"/>
  <c r="D383" i="9"/>
  <c r="D382" i="9"/>
  <c r="D381" i="9"/>
  <c r="D380" i="9"/>
  <c r="D379" i="9"/>
  <c r="D378" i="9"/>
  <c r="D377" i="9"/>
  <c r="D376" i="9"/>
  <c r="D375" i="9"/>
  <c r="D374" i="9"/>
  <c r="D373" i="9"/>
  <c r="D372" i="9"/>
  <c r="D371" i="9"/>
  <c r="D370" i="9"/>
  <c r="D369" i="9"/>
  <c r="D368" i="9"/>
  <c r="D367" i="9"/>
  <c r="D366" i="9"/>
  <c r="D365" i="9"/>
  <c r="D364" i="9"/>
  <c r="D363" i="9"/>
  <c r="D362" i="9"/>
  <c r="D361" i="9"/>
  <c r="D360" i="9"/>
  <c r="D359" i="9"/>
  <c r="D358" i="9"/>
  <c r="D357" i="9"/>
  <c r="D356" i="9"/>
  <c r="D355" i="9"/>
  <c r="D354" i="9"/>
  <c r="D353" i="9"/>
  <c r="D352" i="9"/>
  <c r="D351" i="9"/>
  <c r="D350" i="9"/>
  <c r="D349" i="9"/>
  <c r="D348" i="9"/>
  <c r="D347" i="9"/>
  <c r="D346" i="9"/>
  <c r="D345" i="9"/>
  <c r="D344" i="9"/>
  <c r="D343" i="9"/>
  <c r="D342" i="9"/>
  <c r="D341" i="9"/>
  <c r="D340" i="9"/>
  <c r="D339" i="9"/>
  <c r="D338" i="9"/>
  <c r="D337" i="9"/>
  <c r="D336" i="9"/>
  <c r="D335" i="9"/>
  <c r="D334" i="9"/>
  <c r="D333" i="9"/>
  <c r="D332" i="9"/>
  <c r="D331" i="9"/>
  <c r="D330" i="9"/>
  <c r="D329" i="9"/>
  <c r="D328" i="9"/>
  <c r="D327" i="9"/>
  <c r="D326" i="9"/>
  <c r="D325" i="9"/>
  <c r="D324" i="9"/>
  <c r="D323" i="9"/>
  <c r="D322" i="9"/>
  <c r="D321" i="9"/>
  <c r="D320" i="9"/>
  <c r="D319" i="9"/>
  <c r="D318" i="9"/>
  <c r="D317" i="9"/>
  <c r="D316" i="9"/>
  <c r="D315" i="9"/>
  <c r="D314" i="9"/>
  <c r="D313" i="9"/>
  <c r="D312" i="9"/>
  <c r="D311" i="9"/>
  <c r="D310" i="9"/>
  <c r="D309" i="9"/>
  <c r="D308" i="9"/>
  <c r="D307" i="9"/>
  <c r="D306" i="9"/>
  <c r="D305" i="9"/>
  <c r="D304" i="9"/>
  <c r="D303" i="9"/>
  <c r="D302" i="9"/>
  <c r="D301" i="9"/>
  <c r="D300" i="9"/>
  <c r="D299" i="9"/>
  <c r="D298" i="9"/>
  <c r="D297" i="9"/>
  <c r="D296" i="9"/>
  <c r="D295" i="9"/>
  <c r="D294" i="9"/>
  <c r="D293" i="9"/>
  <c r="D292" i="9"/>
  <c r="D291" i="9"/>
  <c r="D290" i="9"/>
  <c r="D289" i="9"/>
  <c r="D288" i="9"/>
  <c r="D287" i="9"/>
  <c r="D286" i="9"/>
  <c r="D285" i="9"/>
  <c r="D284" i="9"/>
  <c r="D283" i="9"/>
  <c r="D282" i="9"/>
  <c r="D281" i="9"/>
  <c r="D280" i="9"/>
  <c r="D279" i="9"/>
  <c r="D278" i="9"/>
  <c r="D277" i="9"/>
  <c r="D276" i="9"/>
  <c r="D275" i="9"/>
  <c r="D274" i="9"/>
  <c r="D273" i="9"/>
  <c r="D272" i="9"/>
  <c r="D271" i="9"/>
  <c r="D270" i="9"/>
  <c r="D269" i="9"/>
  <c r="D268" i="9"/>
  <c r="D267" i="9"/>
  <c r="D266" i="9"/>
  <c r="D265" i="9"/>
  <c r="D264" i="9"/>
  <c r="D263" i="9"/>
  <c r="D262" i="9"/>
  <c r="D261" i="9"/>
  <c r="D260" i="9"/>
  <c r="D259" i="9"/>
  <c r="D258" i="9"/>
  <c r="D257" i="9"/>
  <c r="D256" i="9"/>
  <c r="D255" i="9"/>
  <c r="D254" i="9"/>
  <c r="D253" i="9"/>
  <c r="D252" i="9"/>
  <c r="D251" i="9"/>
  <c r="D250" i="9"/>
  <c r="D249" i="9"/>
  <c r="D248" i="9"/>
  <c r="D247" i="9"/>
  <c r="D246" i="9"/>
  <c r="D245" i="9"/>
  <c r="D244" i="9"/>
  <c r="D243" i="9"/>
  <c r="D242" i="9"/>
  <c r="D241" i="9"/>
  <c r="D240" i="9"/>
  <c r="D239" i="9"/>
  <c r="D238" i="9"/>
  <c r="D237" i="9"/>
  <c r="D236" i="9"/>
  <c r="D235" i="9"/>
  <c r="D234" i="9"/>
  <c r="D233" i="9"/>
  <c r="D232" i="9"/>
  <c r="D231" i="9"/>
  <c r="D230" i="9"/>
  <c r="D229" i="9"/>
  <c r="D228" i="9"/>
  <c r="D227" i="9"/>
  <c r="D226" i="9"/>
  <c r="D225" i="9"/>
  <c r="D224" i="9"/>
  <c r="D223" i="9"/>
  <c r="D222" i="9"/>
  <c r="D221" i="9"/>
  <c r="D220" i="9"/>
  <c r="D219" i="9"/>
  <c r="D218" i="9"/>
  <c r="D217" i="9"/>
  <c r="D216" i="9"/>
  <c r="D215" i="9"/>
  <c r="D214" i="9"/>
  <c r="D213" i="9"/>
  <c r="D212" i="9"/>
  <c r="D211" i="9"/>
  <c r="D210" i="9"/>
  <c r="D209" i="9"/>
  <c r="D208" i="9"/>
  <c r="D207" i="9"/>
  <c r="D206" i="9"/>
  <c r="D205" i="9"/>
  <c r="D204" i="9"/>
  <c r="D203" i="9"/>
  <c r="D202" i="9"/>
  <c r="D201" i="9"/>
  <c r="D200" i="9"/>
  <c r="D199" i="9"/>
  <c r="D198" i="9"/>
  <c r="D197" i="9"/>
  <c r="D196" i="9"/>
  <c r="D195" i="9"/>
  <c r="D194" i="9"/>
  <c r="D193" i="9"/>
  <c r="D192" i="9"/>
  <c r="D191" i="9"/>
  <c r="D190" i="9"/>
  <c r="D189" i="9"/>
  <c r="D188" i="9"/>
  <c r="D187" i="9"/>
  <c r="D186" i="9"/>
  <c r="D185" i="9"/>
  <c r="D184" i="9"/>
  <c r="D183" i="9"/>
  <c r="D182" i="9"/>
  <c r="D181" i="9"/>
  <c r="D180" i="9"/>
  <c r="D179" i="9"/>
  <c r="D178" i="9"/>
  <c r="D177" i="9"/>
  <c r="D176" i="9"/>
  <c r="D175" i="9"/>
  <c r="D174" i="9"/>
  <c r="D173" i="9"/>
  <c r="D172" i="9"/>
  <c r="D171" i="9"/>
  <c r="D170" i="9"/>
  <c r="D169" i="9"/>
  <c r="D168" i="9"/>
  <c r="D167" i="9"/>
  <c r="D166" i="9"/>
  <c r="D165" i="9"/>
  <c r="D164" i="9"/>
  <c r="D163" i="9"/>
  <c r="D162" i="9"/>
  <c r="D161" i="9"/>
  <c r="D160" i="9"/>
  <c r="D159" i="9"/>
  <c r="D158" i="9"/>
  <c r="D157" i="9"/>
  <c r="D156" i="9"/>
  <c r="D155" i="9"/>
  <c r="D154" i="9"/>
  <c r="D153" i="9"/>
  <c r="D152" i="9"/>
  <c r="D151" i="9"/>
  <c r="D150" i="9"/>
  <c r="D149" i="9"/>
  <c r="D148" i="9"/>
  <c r="D147" i="9"/>
  <c r="D146" i="9"/>
  <c r="D145" i="9"/>
  <c r="D144" i="9"/>
  <c r="D143" i="9"/>
  <c r="D142" i="9"/>
  <c r="D141" i="9"/>
  <c r="D140" i="9"/>
  <c r="D139" i="9"/>
  <c r="D138" i="9"/>
  <c r="D137" i="9"/>
  <c r="D136" i="9"/>
  <c r="D135" i="9"/>
  <c r="D134" i="9"/>
  <c r="D133" i="9"/>
  <c r="D132" i="9"/>
  <c r="D131" i="9"/>
  <c r="D130" i="9"/>
  <c r="D129" i="9"/>
  <c r="D128" i="9"/>
  <c r="D127" i="9"/>
  <c r="D126" i="9"/>
  <c r="D125" i="9"/>
  <c r="D124" i="9"/>
  <c r="D123" i="9"/>
  <c r="D122" i="9"/>
  <c r="D121" i="9"/>
  <c r="D120" i="9"/>
  <c r="D119" i="9"/>
  <c r="D118" i="9"/>
  <c r="D117" i="9"/>
  <c r="D116" i="9"/>
  <c r="D115" i="9"/>
  <c r="D114" i="9"/>
  <c r="D113" i="9"/>
  <c r="D112" i="9"/>
  <c r="D111" i="9"/>
  <c r="D110" i="9"/>
  <c r="D109" i="9"/>
  <c r="D108" i="9"/>
  <c r="D107" i="9"/>
  <c r="D106" i="9"/>
  <c r="D105" i="9"/>
  <c r="D104" i="9"/>
  <c r="D103" i="9"/>
  <c r="D102" i="9"/>
  <c r="D101" i="9"/>
  <c r="D100" i="9"/>
  <c r="D99" i="9"/>
  <c r="D98" i="9"/>
  <c r="D97" i="9"/>
  <c r="D96" i="9"/>
  <c r="D95" i="9"/>
  <c r="D94" i="9"/>
  <c r="D93" i="9"/>
  <c r="D92" i="9"/>
  <c r="D91" i="9"/>
  <c r="D90" i="9"/>
  <c r="D89" i="9"/>
  <c r="D88" i="9"/>
  <c r="D87" i="9"/>
  <c r="D86" i="9"/>
  <c r="D85" i="9"/>
  <c r="D84" i="9"/>
  <c r="D83" i="9"/>
  <c r="D82" i="9"/>
  <c r="D81" i="9"/>
  <c r="D80" i="9"/>
  <c r="D79" i="9"/>
  <c r="D78" i="9"/>
  <c r="D77" i="9"/>
  <c r="D76" i="9"/>
  <c r="D75" i="9"/>
  <c r="D74" i="9"/>
  <c r="D73" i="9"/>
  <c r="D72" i="9"/>
  <c r="D71" i="9"/>
  <c r="D70" i="9"/>
  <c r="D69" i="9"/>
  <c r="D68" i="9"/>
  <c r="D67" i="9"/>
  <c r="D66" i="9"/>
  <c r="D65" i="9"/>
  <c r="D64" i="9"/>
  <c r="D63" i="9"/>
  <c r="D62" i="9"/>
  <c r="D61" i="9"/>
  <c r="D60" i="9"/>
  <c r="D59" i="9"/>
  <c r="D58" i="9"/>
  <c r="D57" i="9"/>
  <c r="D56" i="9"/>
  <c r="D55" i="9"/>
  <c r="D54" i="9"/>
  <c r="D53" i="9"/>
  <c r="D52" i="9"/>
  <c r="D51" i="9"/>
  <c r="D50" i="9"/>
  <c r="D49" i="9"/>
  <c r="D48" i="9"/>
  <c r="D47" i="9"/>
  <c r="D46" i="9"/>
  <c r="D45" i="9"/>
  <c r="D44" i="9"/>
  <c r="D43" i="9"/>
  <c r="D42" i="9"/>
  <c r="D41" i="9"/>
  <c r="D40" i="9"/>
  <c r="D39" i="9"/>
  <c r="D38" i="9"/>
  <c r="D37" i="9"/>
  <c r="D36" i="9"/>
  <c r="D35" i="9"/>
  <c r="D34" i="9"/>
  <c r="D33" i="9"/>
  <c r="D32" i="9"/>
  <c r="D31" i="9"/>
  <c r="D30" i="9"/>
  <c r="D29" i="9"/>
  <c r="D28" i="9"/>
  <c r="D27" i="9"/>
  <c r="D26" i="9"/>
  <c r="D25" i="9"/>
  <c r="D24" i="9"/>
  <c r="D23" i="9"/>
  <c r="D22" i="9"/>
  <c r="D21" i="9"/>
  <c r="D20" i="9"/>
  <c r="D19" i="9"/>
  <c r="D18" i="9"/>
  <c r="D17" i="9"/>
  <c r="D16" i="9"/>
  <c r="D15" i="9"/>
  <c r="D14" i="9"/>
  <c r="D13" i="9"/>
  <c r="D12" i="9"/>
  <c r="D11" i="9"/>
  <c r="D10" i="9"/>
  <c r="D9" i="9"/>
  <c r="D8" i="9"/>
  <c r="D7" i="9"/>
  <c r="D6" i="9"/>
  <c r="D5" i="9"/>
  <c r="D4" i="9"/>
  <c r="D3" i="9"/>
  <c r="D2" i="9"/>
  <c r="C2" i="9"/>
  <c r="G2369" i="9"/>
  <c r="J2369" i="9" s="1"/>
  <c r="H2368" i="9"/>
  <c r="I2368" i="9" s="1"/>
  <c r="K2368" i="9" s="1"/>
  <c r="G2368" i="9"/>
  <c r="J2368" i="9" s="1"/>
  <c r="H2367" i="9"/>
  <c r="I2367" i="9" s="1"/>
  <c r="K2367" i="9" s="1"/>
  <c r="G2367" i="9"/>
  <c r="J2367" i="9" s="1"/>
  <c r="J2366" i="9"/>
  <c r="G2366" i="9"/>
  <c r="H2366" i="9" s="1"/>
  <c r="I2366" i="9" s="1"/>
  <c r="K2366" i="9" s="1"/>
  <c r="J2365" i="9"/>
  <c r="G2365" i="9"/>
  <c r="H2365" i="9" s="1"/>
  <c r="I2365" i="9" s="1"/>
  <c r="K2365" i="9" s="1"/>
  <c r="G2364" i="9"/>
  <c r="J2363" i="9"/>
  <c r="I2363" i="9"/>
  <c r="K2363" i="9" s="1"/>
  <c r="H2363" i="9"/>
  <c r="G2363" i="9"/>
  <c r="G2362" i="9"/>
  <c r="K2361" i="9"/>
  <c r="J2361" i="9"/>
  <c r="G2361" i="9"/>
  <c r="H2361" i="9" s="1"/>
  <c r="I2361" i="9" s="1"/>
  <c r="G2360" i="9"/>
  <c r="H2359" i="9"/>
  <c r="I2359" i="9" s="1"/>
  <c r="K2359" i="9" s="1"/>
  <c r="G2359" i="9"/>
  <c r="J2359" i="9" s="1"/>
  <c r="K2358" i="9"/>
  <c r="J2358" i="9"/>
  <c r="I2358" i="9"/>
  <c r="G2358" i="9"/>
  <c r="H2358" i="9" s="1"/>
  <c r="J2357" i="9"/>
  <c r="H2357" i="9"/>
  <c r="I2357" i="9" s="1"/>
  <c r="K2357" i="9" s="1"/>
  <c r="G2357" i="9"/>
  <c r="G2356" i="9"/>
  <c r="J2355" i="9"/>
  <c r="I2355" i="9"/>
  <c r="K2355" i="9" s="1"/>
  <c r="H2355" i="9"/>
  <c r="G2355" i="9"/>
  <c r="G2354" i="9"/>
  <c r="K2353" i="9"/>
  <c r="J2353" i="9"/>
  <c r="G2353" i="9"/>
  <c r="H2353" i="9" s="1"/>
  <c r="I2353" i="9" s="1"/>
  <c r="H2352" i="9"/>
  <c r="I2352" i="9" s="1"/>
  <c r="K2352" i="9" s="1"/>
  <c r="G2352" i="9"/>
  <c r="J2352" i="9" s="1"/>
  <c r="H2351" i="9"/>
  <c r="I2351" i="9" s="1"/>
  <c r="K2351" i="9" s="1"/>
  <c r="G2351" i="9"/>
  <c r="J2351" i="9" s="1"/>
  <c r="J2350" i="9"/>
  <c r="G2350" i="9"/>
  <c r="H2350" i="9" s="1"/>
  <c r="I2350" i="9" s="1"/>
  <c r="K2350" i="9" s="1"/>
  <c r="J2349" i="9"/>
  <c r="H2349" i="9"/>
  <c r="I2349" i="9" s="1"/>
  <c r="K2349" i="9" s="1"/>
  <c r="G2349" i="9"/>
  <c r="G2348" i="9"/>
  <c r="J2347" i="9"/>
  <c r="H2347" i="9"/>
  <c r="I2347" i="9" s="1"/>
  <c r="K2347" i="9" s="1"/>
  <c r="G2347" i="9"/>
  <c r="G2346" i="9"/>
  <c r="K2345" i="9"/>
  <c r="J2345" i="9"/>
  <c r="G2345" i="9"/>
  <c r="H2345" i="9" s="1"/>
  <c r="I2345" i="9" s="1"/>
  <c r="H2344" i="9"/>
  <c r="I2344" i="9" s="1"/>
  <c r="K2344" i="9" s="1"/>
  <c r="G2344" i="9"/>
  <c r="J2344" i="9" s="1"/>
  <c r="H2343" i="9"/>
  <c r="I2343" i="9" s="1"/>
  <c r="K2343" i="9" s="1"/>
  <c r="G2343" i="9"/>
  <c r="J2343" i="9" s="1"/>
  <c r="J2342" i="9"/>
  <c r="G2342" i="9"/>
  <c r="H2342" i="9" s="1"/>
  <c r="I2342" i="9" s="1"/>
  <c r="K2342" i="9" s="1"/>
  <c r="J2341" i="9"/>
  <c r="H2341" i="9"/>
  <c r="I2341" i="9" s="1"/>
  <c r="K2341" i="9" s="1"/>
  <c r="G2341" i="9"/>
  <c r="G2340" i="9"/>
  <c r="J2339" i="9"/>
  <c r="H2339" i="9"/>
  <c r="I2339" i="9" s="1"/>
  <c r="K2339" i="9" s="1"/>
  <c r="G2339" i="9"/>
  <c r="G2338" i="9"/>
  <c r="K2337" i="9"/>
  <c r="J2337" i="9"/>
  <c r="G2337" i="9"/>
  <c r="H2337" i="9" s="1"/>
  <c r="I2337" i="9" s="1"/>
  <c r="G2336" i="9"/>
  <c r="J2336" i="9" s="1"/>
  <c r="H2335" i="9"/>
  <c r="I2335" i="9" s="1"/>
  <c r="K2335" i="9" s="1"/>
  <c r="G2335" i="9"/>
  <c r="J2335" i="9" s="1"/>
  <c r="J2334" i="9"/>
  <c r="G2334" i="9"/>
  <c r="H2334" i="9" s="1"/>
  <c r="I2334" i="9" s="1"/>
  <c r="K2334" i="9" s="1"/>
  <c r="J2333" i="9"/>
  <c r="H2333" i="9"/>
  <c r="I2333" i="9" s="1"/>
  <c r="K2333" i="9" s="1"/>
  <c r="G2333" i="9"/>
  <c r="G2332" i="9"/>
  <c r="J2331" i="9"/>
  <c r="H2331" i="9"/>
  <c r="I2331" i="9" s="1"/>
  <c r="K2331" i="9" s="1"/>
  <c r="G2331" i="9"/>
  <c r="G2330" i="9"/>
  <c r="K2329" i="9"/>
  <c r="J2329" i="9"/>
  <c r="G2329" i="9"/>
  <c r="H2329" i="9" s="1"/>
  <c r="I2329" i="9" s="1"/>
  <c r="G2328" i="9"/>
  <c r="H2327" i="9"/>
  <c r="I2327" i="9" s="1"/>
  <c r="K2327" i="9" s="1"/>
  <c r="G2327" i="9"/>
  <c r="J2327" i="9" s="1"/>
  <c r="J2326" i="9"/>
  <c r="G2326" i="9"/>
  <c r="H2326" i="9" s="1"/>
  <c r="I2326" i="9" s="1"/>
  <c r="K2326" i="9" s="1"/>
  <c r="J2325" i="9"/>
  <c r="H2325" i="9"/>
  <c r="I2325" i="9" s="1"/>
  <c r="K2325" i="9" s="1"/>
  <c r="G2325" i="9"/>
  <c r="G2324" i="9"/>
  <c r="J2323" i="9"/>
  <c r="H2323" i="9"/>
  <c r="I2323" i="9" s="1"/>
  <c r="K2323" i="9" s="1"/>
  <c r="G2323" i="9"/>
  <c r="G2322" i="9"/>
  <c r="K2321" i="9"/>
  <c r="J2321" i="9"/>
  <c r="G2321" i="9"/>
  <c r="H2321" i="9" s="1"/>
  <c r="I2321" i="9" s="1"/>
  <c r="H2320" i="9"/>
  <c r="I2320" i="9" s="1"/>
  <c r="K2320" i="9" s="1"/>
  <c r="G2320" i="9"/>
  <c r="J2320" i="9" s="1"/>
  <c r="H2319" i="9"/>
  <c r="I2319" i="9" s="1"/>
  <c r="K2319" i="9" s="1"/>
  <c r="G2319" i="9"/>
  <c r="J2319" i="9" s="1"/>
  <c r="J2318" i="9"/>
  <c r="G2318" i="9"/>
  <c r="H2318" i="9" s="1"/>
  <c r="I2318" i="9" s="1"/>
  <c r="K2318" i="9" s="1"/>
  <c r="J2317" i="9"/>
  <c r="H2317" i="9"/>
  <c r="I2317" i="9" s="1"/>
  <c r="K2317" i="9" s="1"/>
  <c r="G2317" i="9"/>
  <c r="G2316" i="9"/>
  <c r="J2315" i="9"/>
  <c r="H2315" i="9"/>
  <c r="I2315" i="9" s="1"/>
  <c r="K2315" i="9" s="1"/>
  <c r="G2315" i="9"/>
  <c r="G2314" i="9"/>
  <c r="K2313" i="9"/>
  <c r="J2313" i="9"/>
  <c r="G2313" i="9"/>
  <c r="H2313" i="9" s="1"/>
  <c r="I2313" i="9" s="1"/>
  <c r="H2312" i="9"/>
  <c r="I2312" i="9" s="1"/>
  <c r="K2312" i="9" s="1"/>
  <c r="G2312" i="9"/>
  <c r="J2312" i="9" s="1"/>
  <c r="J2311" i="9"/>
  <c r="H2311" i="9"/>
  <c r="I2311" i="9" s="1"/>
  <c r="K2311" i="9" s="1"/>
  <c r="G2311" i="9"/>
  <c r="G2310" i="9"/>
  <c r="J2309" i="9"/>
  <c r="G2309" i="9"/>
  <c r="H2309" i="9" s="1"/>
  <c r="I2309" i="9" s="1"/>
  <c r="K2309" i="9" s="1"/>
  <c r="G2308" i="9"/>
  <c r="J2307" i="9"/>
  <c r="H2307" i="9"/>
  <c r="I2307" i="9" s="1"/>
  <c r="K2307" i="9" s="1"/>
  <c r="G2307" i="9"/>
  <c r="G2306" i="9"/>
  <c r="J2305" i="9"/>
  <c r="H2305" i="9"/>
  <c r="I2305" i="9" s="1"/>
  <c r="K2305" i="9" s="1"/>
  <c r="G2305" i="9"/>
  <c r="I2304" i="9"/>
  <c r="K2304" i="9" s="1"/>
  <c r="H2304" i="9"/>
  <c r="G2304" i="9"/>
  <c r="J2304" i="9" s="1"/>
  <c r="J2303" i="9"/>
  <c r="H2303" i="9"/>
  <c r="I2303" i="9" s="1"/>
  <c r="K2303" i="9" s="1"/>
  <c r="G2303" i="9"/>
  <c r="K2302" i="9"/>
  <c r="J2302" i="9"/>
  <c r="I2302" i="9"/>
  <c r="G2302" i="9"/>
  <c r="H2302" i="9" s="1"/>
  <c r="J2301" i="9"/>
  <c r="G2301" i="9"/>
  <c r="H2301" i="9" s="1"/>
  <c r="I2301" i="9" s="1"/>
  <c r="K2301" i="9" s="1"/>
  <c r="G2300" i="9"/>
  <c r="J2299" i="9"/>
  <c r="I2299" i="9"/>
  <c r="K2299" i="9" s="1"/>
  <c r="H2299" i="9"/>
  <c r="G2299" i="9"/>
  <c r="G2298" i="9"/>
  <c r="J2297" i="9"/>
  <c r="H2297" i="9"/>
  <c r="I2297" i="9" s="1"/>
  <c r="K2297" i="9" s="1"/>
  <c r="G2297" i="9"/>
  <c r="G2296" i="9"/>
  <c r="J2295" i="9"/>
  <c r="H2295" i="9"/>
  <c r="I2295" i="9" s="1"/>
  <c r="K2295" i="9" s="1"/>
  <c r="G2295" i="9"/>
  <c r="G2294" i="9"/>
  <c r="J2293" i="9"/>
  <c r="G2293" i="9"/>
  <c r="H2293" i="9" s="1"/>
  <c r="I2293" i="9" s="1"/>
  <c r="K2293" i="9" s="1"/>
  <c r="G2292" i="9"/>
  <c r="J2291" i="9"/>
  <c r="I2291" i="9"/>
  <c r="K2291" i="9" s="1"/>
  <c r="H2291" i="9"/>
  <c r="G2291" i="9"/>
  <c r="G2290" i="9"/>
  <c r="J2289" i="9"/>
  <c r="H2289" i="9"/>
  <c r="I2289" i="9" s="1"/>
  <c r="K2289" i="9" s="1"/>
  <c r="G2289" i="9"/>
  <c r="I2288" i="9"/>
  <c r="K2288" i="9" s="1"/>
  <c r="H2288" i="9"/>
  <c r="G2288" i="9"/>
  <c r="J2288" i="9" s="1"/>
  <c r="J2287" i="9"/>
  <c r="H2287" i="9"/>
  <c r="I2287" i="9" s="1"/>
  <c r="K2287" i="9" s="1"/>
  <c r="G2287" i="9"/>
  <c r="K2286" i="9"/>
  <c r="I2286" i="9"/>
  <c r="G2286" i="9"/>
  <c r="H2286" i="9" s="1"/>
  <c r="J2285" i="9"/>
  <c r="G2285" i="9"/>
  <c r="H2285" i="9" s="1"/>
  <c r="I2285" i="9" s="1"/>
  <c r="K2285" i="9" s="1"/>
  <c r="G2284" i="9"/>
  <c r="J2283" i="9"/>
  <c r="I2283" i="9"/>
  <c r="K2283" i="9" s="1"/>
  <c r="H2283" i="9"/>
  <c r="G2283" i="9"/>
  <c r="G2282" i="9"/>
  <c r="J2281" i="9"/>
  <c r="H2281" i="9"/>
  <c r="I2281" i="9" s="1"/>
  <c r="K2281" i="9" s="1"/>
  <c r="G2281" i="9"/>
  <c r="G2280" i="9"/>
  <c r="J2279" i="9"/>
  <c r="H2279" i="9"/>
  <c r="I2279" i="9" s="1"/>
  <c r="K2279" i="9" s="1"/>
  <c r="G2279" i="9"/>
  <c r="G2278" i="9"/>
  <c r="J2277" i="9"/>
  <c r="G2277" i="9"/>
  <c r="H2277" i="9" s="1"/>
  <c r="I2277" i="9" s="1"/>
  <c r="K2277" i="9" s="1"/>
  <c r="G2276" i="9"/>
  <c r="J2275" i="9"/>
  <c r="I2275" i="9"/>
  <c r="K2275" i="9" s="1"/>
  <c r="H2275" i="9"/>
  <c r="G2275" i="9"/>
  <c r="G2274" i="9"/>
  <c r="J2273" i="9"/>
  <c r="H2273" i="9"/>
  <c r="I2273" i="9" s="1"/>
  <c r="K2273" i="9" s="1"/>
  <c r="G2273" i="9"/>
  <c r="I2272" i="9"/>
  <c r="K2272" i="9" s="1"/>
  <c r="H2272" i="9"/>
  <c r="G2272" i="9"/>
  <c r="J2272" i="9" s="1"/>
  <c r="J2271" i="9"/>
  <c r="H2271" i="9"/>
  <c r="I2271" i="9" s="1"/>
  <c r="K2271" i="9" s="1"/>
  <c r="G2271" i="9"/>
  <c r="K2270" i="9"/>
  <c r="I2270" i="9"/>
  <c r="G2270" i="9"/>
  <c r="H2270" i="9" s="1"/>
  <c r="J2269" i="9"/>
  <c r="G2269" i="9"/>
  <c r="H2269" i="9" s="1"/>
  <c r="I2269" i="9" s="1"/>
  <c r="K2269" i="9" s="1"/>
  <c r="G2268" i="9"/>
  <c r="J2267" i="9"/>
  <c r="I2267" i="9"/>
  <c r="K2267" i="9" s="1"/>
  <c r="H2267" i="9"/>
  <c r="G2267" i="9"/>
  <c r="G2266" i="9"/>
  <c r="J2265" i="9"/>
  <c r="H2265" i="9"/>
  <c r="I2265" i="9" s="1"/>
  <c r="K2265" i="9" s="1"/>
  <c r="G2265" i="9"/>
  <c r="G2264" i="9"/>
  <c r="J2263" i="9"/>
  <c r="H2263" i="9"/>
  <c r="I2263" i="9" s="1"/>
  <c r="K2263" i="9" s="1"/>
  <c r="G2263" i="9"/>
  <c r="G2262" i="9"/>
  <c r="J2261" i="9"/>
  <c r="G2261" i="9"/>
  <c r="H2261" i="9" s="1"/>
  <c r="I2261" i="9" s="1"/>
  <c r="K2261" i="9" s="1"/>
  <c r="G2260" i="9"/>
  <c r="J2259" i="9"/>
  <c r="I2259" i="9"/>
  <c r="K2259" i="9" s="1"/>
  <c r="H2259" i="9"/>
  <c r="G2259" i="9"/>
  <c r="G2258" i="9"/>
  <c r="J2257" i="9"/>
  <c r="H2257" i="9"/>
  <c r="I2257" i="9" s="1"/>
  <c r="K2257" i="9" s="1"/>
  <c r="G2257" i="9"/>
  <c r="I2256" i="9"/>
  <c r="K2256" i="9" s="1"/>
  <c r="H2256" i="9"/>
  <c r="G2256" i="9"/>
  <c r="J2256" i="9" s="1"/>
  <c r="J2255" i="9"/>
  <c r="H2255" i="9"/>
  <c r="I2255" i="9" s="1"/>
  <c r="K2255" i="9" s="1"/>
  <c r="G2255" i="9"/>
  <c r="K2254" i="9"/>
  <c r="I2254" i="9"/>
  <c r="G2254" i="9"/>
  <c r="H2254" i="9" s="1"/>
  <c r="J2253" i="9"/>
  <c r="G2253" i="9"/>
  <c r="H2253" i="9" s="1"/>
  <c r="I2253" i="9" s="1"/>
  <c r="K2253" i="9" s="1"/>
  <c r="G2252" i="9"/>
  <c r="J2251" i="9"/>
  <c r="I2251" i="9"/>
  <c r="K2251" i="9" s="1"/>
  <c r="H2251" i="9"/>
  <c r="G2251" i="9"/>
  <c r="G2250" i="9"/>
  <c r="J2249" i="9"/>
  <c r="H2249" i="9"/>
  <c r="I2249" i="9" s="1"/>
  <c r="K2249" i="9" s="1"/>
  <c r="G2249" i="9"/>
  <c r="G2248" i="9"/>
  <c r="J2247" i="9"/>
  <c r="H2247" i="9"/>
  <c r="I2247" i="9" s="1"/>
  <c r="K2247" i="9" s="1"/>
  <c r="G2247" i="9"/>
  <c r="G2246" i="9"/>
  <c r="G2245" i="9"/>
  <c r="G2244" i="9"/>
  <c r="J2243" i="9"/>
  <c r="H2243" i="9"/>
  <c r="I2243" i="9" s="1"/>
  <c r="K2243" i="9" s="1"/>
  <c r="G2243" i="9"/>
  <c r="G2242" i="9"/>
  <c r="J2241" i="9"/>
  <c r="H2241" i="9"/>
  <c r="I2241" i="9" s="1"/>
  <c r="K2241" i="9" s="1"/>
  <c r="G2241" i="9"/>
  <c r="I2240" i="9"/>
  <c r="K2240" i="9" s="1"/>
  <c r="H2240" i="9"/>
  <c r="G2240" i="9"/>
  <c r="J2240" i="9" s="1"/>
  <c r="J2239" i="9"/>
  <c r="H2239" i="9"/>
  <c r="I2239" i="9" s="1"/>
  <c r="K2239" i="9" s="1"/>
  <c r="G2239" i="9"/>
  <c r="G2238" i="9"/>
  <c r="J2237" i="9"/>
  <c r="G2237" i="9"/>
  <c r="H2237" i="9" s="1"/>
  <c r="I2237" i="9" s="1"/>
  <c r="K2237" i="9" s="1"/>
  <c r="G2236" i="9"/>
  <c r="J2235" i="9"/>
  <c r="I2235" i="9"/>
  <c r="K2235" i="9" s="1"/>
  <c r="H2235" i="9"/>
  <c r="G2235" i="9"/>
  <c r="G2234" i="9"/>
  <c r="J2233" i="9"/>
  <c r="H2233" i="9"/>
  <c r="I2233" i="9" s="1"/>
  <c r="K2233" i="9" s="1"/>
  <c r="G2233" i="9"/>
  <c r="G2232" i="9"/>
  <c r="J2231" i="9"/>
  <c r="H2231" i="9"/>
  <c r="I2231" i="9" s="1"/>
  <c r="K2231" i="9" s="1"/>
  <c r="G2231" i="9"/>
  <c r="G2230" i="9"/>
  <c r="G2229" i="9"/>
  <c r="H2229" i="9" s="1"/>
  <c r="I2229" i="9" s="1"/>
  <c r="K2229" i="9" s="1"/>
  <c r="G2228" i="9"/>
  <c r="J2227" i="9"/>
  <c r="H2227" i="9"/>
  <c r="I2227" i="9" s="1"/>
  <c r="K2227" i="9" s="1"/>
  <c r="G2227" i="9"/>
  <c r="G2226" i="9"/>
  <c r="J2225" i="9"/>
  <c r="H2225" i="9"/>
  <c r="I2225" i="9" s="1"/>
  <c r="K2225" i="9" s="1"/>
  <c r="G2225" i="9"/>
  <c r="I2224" i="9"/>
  <c r="K2224" i="9" s="1"/>
  <c r="H2224" i="9"/>
  <c r="G2224" i="9"/>
  <c r="J2224" i="9" s="1"/>
  <c r="J2223" i="9"/>
  <c r="H2223" i="9"/>
  <c r="I2223" i="9" s="1"/>
  <c r="K2223" i="9" s="1"/>
  <c r="G2223" i="9"/>
  <c r="G2222" i="9"/>
  <c r="J2221" i="9"/>
  <c r="G2221" i="9"/>
  <c r="H2221" i="9" s="1"/>
  <c r="I2221" i="9" s="1"/>
  <c r="K2221" i="9" s="1"/>
  <c r="G2220" i="9"/>
  <c r="J2219" i="9"/>
  <c r="I2219" i="9"/>
  <c r="K2219" i="9" s="1"/>
  <c r="H2219" i="9"/>
  <c r="G2219" i="9"/>
  <c r="G2218" i="9"/>
  <c r="J2217" i="9"/>
  <c r="H2217" i="9"/>
  <c r="I2217" i="9" s="1"/>
  <c r="K2217" i="9" s="1"/>
  <c r="G2217" i="9"/>
  <c r="H2216" i="9"/>
  <c r="I2216" i="9" s="1"/>
  <c r="K2216" i="9" s="1"/>
  <c r="G2216" i="9"/>
  <c r="J2216" i="9" s="1"/>
  <c r="J2215" i="9"/>
  <c r="H2215" i="9"/>
  <c r="I2215" i="9" s="1"/>
  <c r="K2215" i="9" s="1"/>
  <c r="G2215" i="9"/>
  <c r="G2214" i="9"/>
  <c r="J2213" i="9"/>
  <c r="G2213" i="9"/>
  <c r="H2213" i="9" s="1"/>
  <c r="I2213" i="9" s="1"/>
  <c r="K2213" i="9" s="1"/>
  <c r="G2212" i="9"/>
  <c r="J2211" i="9"/>
  <c r="H2211" i="9"/>
  <c r="I2211" i="9" s="1"/>
  <c r="K2211" i="9" s="1"/>
  <c r="G2211" i="9"/>
  <c r="G2210" i="9"/>
  <c r="J2209" i="9"/>
  <c r="H2209" i="9"/>
  <c r="I2209" i="9" s="1"/>
  <c r="K2209" i="9" s="1"/>
  <c r="G2209" i="9"/>
  <c r="K2208" i="9"/>
  <c r="I2208" i="9"/>
  <c r="H2208" i="9"/>
  <c r="G2208" i="9"/>
  <c r="J2208" i="9" s="1"/>
  <c r="J2207" i="9"/>
  <c r="H2207" i="9"/>
  <c r="I2207" i="9" s="1"/>
  <c r="K2207" i="9" s="1"/>
  <c r="G2207" i="9"/>
  <c r="J2206" i="9"/>
  <c r="I2206" i="9"/>
  <c r="K2206" i="9" s="1"/>
  <c r="G2206" i="9"/>
  <c r="H2206" i="9" s="1"/>
  <c r="J2205" i="9"/>
  <c r="G2205" i="9"/>
  <c r="H2205" i="9" s="1"/>
  <c r="I2205" i="9" s="1"/>
  <c r="K2205" i="9" s="1"/>
  <c r="G2204" i="9"/>
  <c r="J2203" i="9"/>
  <c r="I2203" i="9"/>
  <c r="K2203" i="9" s="1"/>
  <c r="H2203" i="9"/>
  <c r="G2203" i="9"/>
  <c r="G2202" i="9"/>
  <c r="J2201" i="9"/>
  <c r="H2201" i="9"/>
  <c r="I2201" i="9" s="1"/>
  <c r="K2201" i="9" s="1"/>
  <c r="G2201" i="9"/>
  <c r="G2200" i="9"/>
  <c r="J2199" i="9"/>
  <c r="I2199" i="9"/>
  <c r="K2199" i="9" s="1"/>
  <c r="H2199" i="9"/>
  <c r="G2199" i="9"/>
  <c r="J2198" i="9"/>
  <c r="H2198" i="9"/>
  <c r="I2198" i="9" s="1"/>
  <c r="K2198" i="9" s="1"/>
  <c r="G2198" i="9"/>
  <c r="G2197" i="9"/>
  <c r="J2196" i="9"/>
  <c r="I2196" i="9"/>
  <c r="K2196" i="9" s="1"/>
  <c r="H2196" i="9"/>
  <c r="G2196" i="9"/>
  <c r="G2195" i="9"/>
  <c r="J2195" i="9" s="1"/>
  <c r="J2194" i="9"/>
  <c r="G2194" i="9"/>
  <c r="H2194" i="9" s="1"/>
  <c r="I2194" i="9" s="1"/>
  <c r="K2194" i="9" s="1"/>
  <c r="J2193" i="9"/>
  <c r="H2193" i="9"/>
  <c r="I2193" i="9" s="1"/>
  <c r="K2193" i="9" s="1"/>
  <c r="G2193" i="9"/>
  <c r="G2192" i="9"/>
  <c r="K2191" i="9"/>
  <c r="J2191" i="9"/>
  <c r="I2191" i="9"/>
  <c r="H2191" i="9"/>
  <c r="G2191" i="9"/>
  <c r="G2190" i="9"/>
  <c r="G2189" i="9"/>
  <c r="J2188" i="9"/>
  <c r="I2188" i="9"/>
  <c r="K2188" i="9" s="1"/>
  <c r="H2188" i="9"/>
  <c r="G2188" i="9"/>
  <c r="G2187" i="9"/>
  <c r="J2186" i="9"/>
  <c r="G2186" i="9"/>
  <c r="H2186" i="9" s="1"/>
  <c r="I2186" i="9" s="1"/>
  <c r="K2186" i="9" s="1"/>
  <c r="J2185" i="9"/>
  <c r="I2185" i="9"/>
  <c r="K2185" i="9" s="1"/>
  <c r="G2185" i="9"/>
  <c r="H2185" i="9" s="1"/>
  <c r="G2184" i="9"/>
  <c r="J2183" i="9"/>
  <c r="I2183" i="9"/>
  <c r="K2183" i="9" s="1"/>
  <c r="H2183" i="9"/>
  <c r="G2183" i="9"/>
  <c r="G2182" i="9"/>
  <c r="J2182" i="9" s="1"/>
  <c r="J2181" i="9"/>
  <c r="G2181" i="9"/>
  <c r="H2181" i="9" s="1"/>
  <c r="I2181" i="9" s="1"/>
  <c r="K2181" i="9" s="1"/>
  <c r="J2180" i="9"/>
  <c r="G2180" i="9"/>
  <c r="H2180" i="9" s="1"/>
  <c r="I2180" i="9" s="1"/>
  <c r="K2180" i="9" s="1"/>
  <c r="H2179" i="9"/>
  <c r="I2179" i="9" s="1"/>
  <c r="K2179" i="9" s="1"/>
  <c r="G2179" i="9"/>
  <c r="J2179" i="9" s="1"/>
  <c r="J2178" i="9"/>
  <c r="G2178" i="9"/>
  <c r="H2178" i="9" s="1"/>
  <c r="I2178" i="9" s="1"/>
  <c r="K2178" i="9" s="1"/>
  <c r="I2177" i="9"/>
  <c r="K2177" i="9" s="1"/>
  <c r="H2177" i="9"/>
  <c r="G2177" i="9"/>
  <c r="J2177" i="9" s="1"/>
  <c r="G2176" i="9"/>
  <c r="J2175" i="9"/>
  <c r="H2175" i="9"/>
  <c r="I2175" i="9" s="1"/>
  <c r="K2175" i="9" s="1"/>
  <c r="G2175" i="9"/>
  <c r="J2174" i="9"/>
  <c r="H2174" i="9"/>
  <c r="I2174" i="9" s="1"/>
  <c r="K2174" i="9" s="1"/>
  <c r="G2174" i="9"/>
  <c r="J2173" i="9"/>
  <c r="G2173" i="9"/>
  <c r="H2173" i="9" s="1"/>
  <c r="I2173" i="9" s="1"/>
  <c r="K2173" i="9" s="1"/>
  <c r="H2172" i="9"/>
  <c r="I2172" i="9" s="1"/>
  <c r="K2172" i="9" s="1"/>
  <c r="G2172" i="9"/>
  <c r="J2172" i="9" s="1"/>
  <c r="G2171" i="9"/>
  <c r="J2170" i="9"/>
  <c r="G2170" i="9"/>
  <c r="H2170" i="9" s="1"/>
  <c r="I2170" i="9" s="1"/>
  <c r="K2170" i="9" s="1"/>
  <c r="H2169" i="9"/>
  <c r="I2169" i="9" s="1"/>
  <c r="K2169" i="9" s="1"/>
  <c r="G2169" i="9"/>
  <c r="J2169" i="9" s="1"/>
  <c r="G2168" i="9"/>
  <c r="J2167" i="9"/>
  <c r="I2167" i="9"/>
  <c r="K2167" i="9" s="1"/>
  <c r="H2167" i="9"/>
  <c r="G2167" i="9"/>
  <c r="G2166" i="9"/>
  <c r="G2165" i="9"/>
  <c r="H2165" i="9" s="1"/>
  <c r="I2165" i="9" s="1"/>
  <c r="K2165" i="9" s="1"/>
  <c r="H2164" i="9"/>
  <c r="I2164" i="9" s="1"/>
  <c r="K2164" i="9" s="1"/>
  <c r="G2164" i="9"/>
  <c r="J2164" i="9" s="1"/>
  <c r="G2163" i="9"/>
  <c r="J2162" i="9"/>
  <c r="G2162" i="9"/>
  <c r="H2162" i="9" s="1"/>
  <c r="I2162" i="9" s="1"/>
  <c r="K2162" i="9" s="1"/>
  <c r="G2161" i="9"/>
  <c r="J2161" i="9" s="1"/>
  <c r="G2160" i="9"/>
  <c r="J2159" i="9"/>
  <c r="H2159" i="9"/>
  <c r="I2159" i="9" s="1"/>
  <c r="K2159" i="9" s="1"/>
  <c r="G2159" i="9"/>
  <c r="J2158" i="9"/>
  <c r="H2158" i="9"/>
  <c r="I2158" i="9" s="1"/>
  <c r="K2158" i="9" s="1"/>
  <c r="G2158" i="9"/>
  <c r="J2157" i="9"/>
  <c r="G2157" i="9"/>
  <c r="H2157" i="9" s="1"/>
  <c r="I2157" i="9" s="1"/>
  <c r="K2157" i="9" s="1"/>
  <c r="J2156" i="9"/>
  <c r="G2156" i="9"/>
  <c r="H2156" i="9" s="1"/>
  <c r="I2156" i="9" s="1"/>
  <c r="K2156" i="9" s="1"/>
  <c r="H2155" i="9"/>
  <c r="I2155" i="9" s="1"/>
  <c r="K2155" i="9" s="1"/>
  <c r="G2155" i="9"/>
  <c r="J2155" i="9" s="1"/>
  <c r="K2154" i="9"/>
  <c r="J2154" i="9"/>
  <c r="G2154" i="9"/>
  <c r="H2154" i="9" s="1"/>
  <c r="I2154" i="9" s="1"/>
  <c r="G2153" i="9"/>
  <c r="G2152" i="9"/>
  <c r="J2151" i="9"/>
  <c r="I2151" i="9"/>
  <c r="K2151" i="9" s="1"/>
  <c r="H2151" i="9"/>
  <c r="G2151" i="9"/>
  <c r="J2150" i="9"/>
  <c r="G2150" i="9"/>
  <c r="H2150" i="9" s="1"/>
  <c r="I2150" i="9" s="1"/>
  <c r="K2150" i="9" s="1"/>
  <c r="J2149" i="9"/>
  <c r="G2149" i="9"/>
  <c r="H2149" i="9" s="1"/>
  <c r="I2149" i="9" s="1"/>
  <c r="K2149" i="9" s="1"/>
  <c r="G2148" i="9"/>
  <c r="G2147" i="9"/>
  <c r="J2147" i="9" s="1"/>
  <c r="J2146" i="9"/>
  <c r="G2146" i="9"/>
  <c r="H2146" i="9" s="1"/>
  <c r="I2146" i="9" s="1"/>
  <c r="K2146" i="9" s="1"/>
  <c r="H2145" i="9"/>
  <c r="I2145" i="9" s="1"/>
  <c r="K2145" i="9" s="1"/>
  <c r="G2145" i="9"/>
  <c r="J2145" i="9" s="1"/>
  <c r="G2144" i="9"/>
  <c r="J2143" i="9"/>
  <c r="H2143" i="9"/>
  <c r="I2143" i="9" s="1"/>
  <c r="K2143" i="9" s="1"/>
  <c r="G2143" i="9"/>
  <c r="H2142" i="9"/>
  <c r="I2142" i="9" s="1"/>
  <c r="K2142" i="9" s="1"/>
  <c r="G2142" i="9"/>
  <c r="J2142" i="9" s="1"/>
  <c r="G2141" i="9"/>
  <c r="J2140" i="9"/>
  <c r="H2140" i="9"/>
  <c r="I2140" i="9" s="1"/>
  <c r="K2140" i="9" s="1"/>
  <c r="G2140" i="9"/>
  <c r="H2139" i="9"/>
  <c r="I2139" i="9" s="1"/>
  <c r="K2139" i="9" s="1"/>
  <c r="G2139" i="9"/>
  <c r="J2139" i="9" s="1"/>
  <c r="J2138" i="9"/>
  <c r="G2138" i="9"/>
  <c r="H2138" i="9" s="1"/>
  <c r="I2138" i="9" s="1"/>
  <c r="K2138" i="9" s="1"/>
  <c r="G2137" i="9"/>
  <c r="J2137" i="9" s="1"/>
  <c r="G2136" i="9"/>
  <c r="J2135" i="9"/>
  <c r="H2135" i="9"/>
  <c r="I2135" i="9" s="1"/>
  <c r="K2135" i="9" s="1"/>
  <c r="G2135" i="9"/>
  <c r="J2134" i="9"/>
  <c r="H2134" i="9"/>
  <c r="I2134" i="9" s="1"/>
  <c r="K2134" i="9" s="1"/>
  <c r="G2134" i="9"/>
  <c r="J2133" i="9"/>
  <c r="G2133" i="9"/>
  <c r="H2133" i="9" s="1"/>
  <c r="I2133" i="9" s="1"/>
  <c r="K2133" i="9" s="1"/>
  <c r="J2132" i="9"/>
  <c r="G2132" i="9"/>
  <c r="H2132" i="9" s="1"/>
  <c r="I2132" i="9" s="1"/>
  <c r="K2132" i="9" s="1"/>
  <c r="H2131" i="9"/>
  <c r="I2131" i="9" s="1"/>
  <c r="K2131" i="9" s="1"/>
  <c r="G2131" i="9"/>
  <c r="J2131" i="9" s="1"/>
  <c r="K2130" i="9"/>
  <c r="J2130" i="9"/>
  <c r="G2130" i="9"/>
  <c r="H2130" i="9" s="1"/>
  <c r="I2130" i="9" s="1"/>
  <c r="K2129" i="9"/>
  <c r="H2129" i="9"/>
  <c r="I2129" i="9" s="1"/>
  <c r="G2129" i="9"/>
  <c r="J2129" i="9" s="1"/>
  <c r="G2128" i="9"/>
  <c r="J2127" i="9"/>
  <c r="I2127" i="9"/>
  <c r="K2127" i="9" s="1"/>
  <c r="H2127" i="9"/>
  <c r="G2127" i="9"/>
  <c r="G2126" i="9"/>
  <c r="G2125" i="9"/>
  <c r="J2125" i="9" s="1"/>
  <c r="J2124" i="9"/>
  <c r="I2124" i="9"/>
  <c r="K2124" i="9" s="1"/>
  <c r="H2124" i="9"/>
  <c r="G2124" i="9"/>
  <c r="J2123" i="9"/>
  <c r="I2123" i="9"/>
  <c r="K2123" i="9" s="1"/>
  <c r="H2123" i="9"/>
  <c r="G2123" i="9"/>
  <c r="H2122" i="9"/>
  <c r="I2122" i="9" s="1"/>
  <c r="K2122" i="9" s="1"/>
  <c r="G2122" i="9"/>
  <c r="J2122" i="9" s="1"/>
  <c r="K2121" i="9"/>
  <c r="J2121" i="9"/>
  <c r="G2121" i="9"/>
  <c r="H2121" i="9" s="1"/>
  <c r="I2121" i="9" s="1"/>
  <c r="J2120" i="9"/>
  <c r="H2120" i="9"/>
  <c r="I2120" i="9" s="1"/>
  <c r="K2120" i="9" s="1"/>
  <c r="G2120" i="9"/>
  <c r="J2119" i="9"/>
  <c r="I2119" i="9"/>
  <c r="K2119" i="9" s="1"/>
  <c r="G2119" i="9"/>
  <c r="H2119" i="9" s="1"/>
  <c r="G2118" i="9"/>
  <c r="H2117" i="9"/>
  <c r="I2117" i="9" s="1"/>
  <c r="K2117" i="9" s="1"/>
  <c r="G2117" i="9"/>
  <c r="J2117" i="9" s="1"/>
  <c r="J2116" i="9"/>
  <c r="H2116" i="9"/>
  <c r="I2116" i="9" s="1"/>
  <c r="K2116" i="9" s="1"/>
  <c r="G2116" i="9"/>
  <c r="K2115" i="9"/>
  <c r="J2115" i="9"/>
  <c r="H2115" i="9"/>
  <c r="I2115" i="9" s="1"/>
  <c r="G2115" i="9"/>
  <c r="G2114" i="9"/>
  <c r="H2114" i="9" s="1"/>
  <c r="I2114" i="9" s="1"/>
  <c r="K2114" i="9" s="1"/>
  <c r="K2113" i="9"/>
  <c r="H2113" i="9"/>
  <c r="I2113" i="9" s="1"/>
  <c r="G2113" i="9"/>
  <c r="J2113" i="9" s="1"/>
  <c r="G2112" i="9"/>
  <c r="J2111" i="9"/>
  <c r="G2111" i="9"/>
  <c r="H2111" i="9" s="1"/>
  <c r="I2111" i="9" s="1"/>
  <c r="K2111" i="9" s="1"/>
  <c r="I2110" i="9"/>
  <c r="K2110" i="9" s="1"/>
  <c r="G2110" i="9"/>
  <c r="H2110" i="9" s="1"/>
  <c r="G2109" i="9"/>
  <c r="J2109" i="9" s="1"/>
  <c r="J2108" i="9"/>
  <c r="I2108" i="9"/>
  <c r="K2108" i="9" s="1"/>
  <c r="H2108" i="9"/>
  <c r="G2108" i="9"/>
  <c r="K2107" i="9"/>
  <c r="J2107" i="9"/>
  <c r="I2107" i="9"/>
  <c r="H2107" i="9"/>
  <c r="G2107" i="9"/>
  <c r="G2106" i="9"/>
  <c r="J2106" i="9" s="1"/>
  <c r="J2105" i="9"/>
  <c r="H2105" i="9"/>
  <c r="I2105" i="9" s="1"/>
  <c r="K2105" i="9" s="1"/>
  <c r="G2105" i="9"/>
  <c r="J2104" i="9"/>
  <c r="G2104" i="9"/>
  <c r="H2104" i="9" s="1"/>
  <c r="I2104" i="9" s="1"/>
  <c r="K2104" i="9" s="1"/>
  <c r="I2103" i="9"/>
  <c r="K2103" i="9" s="1"/>
  <c r="G2103" i="9"/>
  <c r="H2103" i="9" s="1"/>
  <c r="G2102" i="9"/>
  <c r="H2102" i="9" s="1"/>
  <c r="I2102" i="9" s="1"/>
  <c r="K2102" i="9" s="1"/>
  <c r="K2101" i="9"/>
  <c r="H2101" i="9"/>
  <c r="I2101" i="9" s="1"/>
  <c r="G2101" i="9"/>
  <c r="J2101" i="9" s="1"/>
  <c r="J2100" i="9"/>
  <c r="H2100" i="9"/>
  <c r="I2100" i="9" s="1"/>
  <c r="K2100" i="9" s="1"/>
  <c r="G2100" i="9"/>
  <c r="J2099" i="9"/>
  <c r="I2099" i="9"/>
  <c r="K2099" i="9" s="1"/>
  <c r="H2099" i="9"/>
  <c r="G2099" i="9"/>
  <c r="J2098" i="9"/>
  <c r="H2098" i="9"/>
  <c r="I2098" i="9" s="1"/>
  <c r="K2098" i="9" s="1"/>
  <c r="G2098" i="9"/>
  <c r="G2097" i="9"/>
  <c r="J2096" i="9"/>
  <c r="H2096" i="9"/>
  <c r="I2096" i="9" s="1"/>
  <c r="K2096" i="9" s="1"/>
  <c r="G2096" i="9"/>
  <c r="J2095" i="9"/>
  <c r="I2095" i="9"/>
  <c r="K2095" i="9" s="1"/>
  <c r="G2095" i="9"/>
  <c r="H2095" i="9" s="1"/>
  <c r="G2094" i="9"/>
  <c r="I2093" i="9"/>
  <c r="K2093" i="9" s="1"/>
  <c r="H2093" i="9"/>
  <c r="G2093" i="9"/>
  <c r="J2093" i="9" s="1"/>
  <c r="J2092" i="9"/>
  <c r="I2092" i="9"/>
  <c r="K2092" i="9" s="1"/>
  <c r="H2092" i="9"/>
  <c r="G2092" i="9"/>
  <c r="J2091" i="9"/>
  <c r="H2091" i="9"/>
  <c r="I2091" i="9" s="1"/>
  <c r="K2091" i="9" s="1"/>
  <c r="G2091" i="9"/>
  <c r="J2090" i="9"/>
  <c r="G2090" i="9"/>
  <c r="H2090" i="9" s="1"/>
  <c r="I2090" i="9" s="1"/>
  <c r="K2090" i="9" s="1"/>
  <c r="H2089" i="9"/>
  <c r="I2089" i="9" s="1"/>
  <c r="K2089" i="9" s="1"/>
  <c r="G2089" i="9"/>
  <c r="J2089" i="9" s="1"/>
  <c r="J2088" i="9"/>
  <c r="I2088" i="9"/>
  <c r="K2088" i="9" s="1"/>
  <c r="G2088" i="9"/>
  <c r="H2088" i="9" s="1"/>
  <c r="G2087" i="9"/>
  <c r="J2086" i="9"/>
  <c r="I2086" i="9"/>
  <c r="K2086" i="9" s="1"/>
  <c r="G2086" i="9"/>
  <c r="H2086" i="9" s="1"/>
  <c r="G2085" i="9"/>
  <c r="J2084" i="9"/>
  <c r="I2084" i="9"/>
  <c r="K2084" i="9" s="1"/>
  <c r="H2084" i="9"/>
  <c r="G2084" i="9"/>
  <c r="J2083" i="9"/>
  <c r="I2083" i="9"/>
  <c r="K2083" i="9" s="1"/>
  <c r="H2083" i="9"/>
  <c r="G2083" i="9"/>
  <c r="K2082" i="9"/>
  <c r="H2082" i="9"/>
  <c r="I2082" i="9" s="1"/>
  <c r="G2082" i="9"/>
  <c r="J2082" i="9" s="1"/>
  <c r="J2081" i="9"/>
  <c r="G2081" i="9"/>
  <c r="H2081" i="9" s="1"/>
  <c r="I2081" i="9" s="1"/>
  <c r="K2081" i="9" s="1"/>
  <c r="J2080" i="9"/>
  <c r="H2080" i="9"/>
  <c r="I2080" i="9" s="1"/>
  <c r="K2080" i="9" s="1"/>
  <c r="G2080" i="9"/>
  <c r="I2079" i="9"/>
  <c r="K2079" i="9" s="1"/>
  <c r="G2079" i="9"/>
  <c r="H2079" i="9" s="1"/>
  <c r="J2078" i="9"/>
  <c r="G2078" i="9"/>
  <c r="H2078" i="9" s="1"/>
  <c r="I2078" i="9" s="1"/>
  <c r="K2078" i="9" s="1"/>
  <c r="H2077" i="9"/>
  <c r="I2077" i="9" s="1"/>
  <c r="K2077" i="9" s="1"/>
  <c r="G2077" i="9"/>
  <c r="J2077" i="9" s="1"/>
  <c r="J2076" i="9"/>
  <c r="H2076" i="9"/>
  <c r="I2076" i="9" s="1"/>
  <c r="K2076" i="9" s="1"/>
  <c r="G2076" i="9"/>
  <c r="J2075" i="9"/>
  <c r="H2075" i="9"/>
  <c r="I2075" i="9" s="1"/>
  <c r="K2075" i="9" s="1"/>
  <c r="G2075" i="9"/>
  <c r="J2074" i="9"/>
  <c r="H2074" i="9"/>
  <c r="I2074" i="9" s="1"/>
  <c r="K2074" i="9" s="1"/>
  <c r="G2074" i="9"/>
  <c r="G2073" i="9"/>
  <c r="J2073" i="9" s="1"/>
  <c r="I2072" i="9"/>
  <c r="K2072" i="9" s="1"/>
  <c r="H2072" i="9"/>
  <c r="G2072" i="9"/>
  <c r="J2072" i="9" s="1"/>
  <c r="G2071" i="9"/>
  <c r="K2070" i="9"/>
  <c r="I2070" i="9"/>
  <c r="G2070" i="9"/>
  <c r="H2070" i="9" s="1"/>
  <c r="G2069" i="9"/>
  <c r="K2068" i="9"/>
  <c r="J2068" i="9"/>
  <c r="I2068" i="9"/>
  <c r="H2068" i="9"/>
  <c r="G2068" i="9"/>
  <c r="J2067" i="9"/>
  <c r="I2067" i="9"/>
  <c r="K2067" i="9" s="1"/>
  <c r="H2067" i="9"/>
  <c r="G2067" i="9"/>
  <c r="G2066" i="9"/>
  <c r="J2065" i="9"/>
  <c r="H2065" i="9"/>
  <c r="I2065" i="9" s="1"/>
  <c r="K2065" i="9" s="1"/>
  <c r="G2065" i="9"/>
  <c r="G2064" i="9"/>
  <c r="G2063" i="9"/>
  <c r="J2062" i="9"/>
  <c r="I2062" i="9"/>
  <c r="K2062" i="9" s="1"/>
  <c r="G2062" i="9"/>
  <c r="H2062" i="9" s="1"/>
  <c r="H2061" i="9"/>
  <c r="I2061" i="9" s="1"/>
  <c r="K2061" i="9" s="1"/>
  <c r="G2061" i="9"/>
  <c r="J2061" i="9" s="1"/>
  <c r="J2060" i="9"/>
  <c r="I2060" i="9"/>
  <c r="K2060" i="9" s="1"/>
  <c r="H2060" i="9"/>
  <c r="G2060" i="9"/>
  <c r="J2059" i="9"/>
  <c r="I2059" i="9"/>
  <c r="K2059" i="9" s="1"/>
  <c r="H2059" i="9"/>
  <c r="G2059" i="9"/>
  <c r="H2058" i="9"/>
  <c r="I2058" i="9" s="1"/>
  <c r="K2058" i="9" s="1"/>
  <c r="G2058" i="9"/>
  <c r="J2058" i="9" s="1"/>
  <c r="G2057" i="9"/>
  <c r="H2057" i="9" s="1"/>
  <c r="I2057" i="9" s="1"/>
  <c r="K2057" i="9" s="1"/>
  <c r="J2056" i="9"/>
  <c r="H2056" i="9"/>
  <c r="I2056" i="9" s="1"/>
  <c r="K2056" i="9" s="1"/>
  <c r="G2056" i="9"/>
  <c r="J2055" i="9"/>
  <c r="I2055" i="9"/>
  <c r="K2055" i="9" s="1"/>
  <c r="G2055" i="9"/>
  <c r="H2055" i="9" s="1"/>
  <c r="G2054" i="9"/>
  <c r="H2053" i="9"/>
  <c r="I2053" i="9" s="1"/>
  <c r="K2053" i="9" s="1"/>
  <c r="G2053" i="9"/>
  <c r="J2053" i="9" s="1"/>
  <c r="J2052" i="9"/>
  <c r="H2052" i="9"/>
  <c r="I2052" i="9" s="1"/>
  <c r="K2052" i="9" s="1"/>
  <c r="G2052" i="9"/>
  <c r="K2051" i="9"/>
  <c r="J2051" i="9"/>
  <c r="H2051" i="9"/>
  <c r="I2051" i="9" s="1"/>
  <c r="G2051" i="9"/>
  <c r="J2050" i="9"/>
  <c r="G2050" i="9"/>
  <c r="H2050" i="9" s="1"/>
  <c r="I2050" i="9" s="1"/>
  <c r="K2050" i="9" s="1"/>
  <c r="H2049" i="9"/>
  <c r="I2049" i="9" s="1"/>
  <c r="K2049" i="9" s="1"/>
  <c r="G2049" i="9"/>
  <c r="J2049" i="9" s="1"/>
  <c r="G2048" i="9"/>
  <c r="G2047" i="9"/>
  <c r="H2047" i="9" s="1"/>
  <c r="I2047" i="9" s="1"/>
  <c r="K2047" i="9" s="1"/>
  <c r="I2046" i="9"/>
  <c r="K2046" i="9" s="1"/>
  <c r="G2046" i="9"/>
  <c r="H2046" i="9" s="1"/>
  <c r="G2045" i="9"/>
  <c r="J2044" i="9"/>
  <c r="I2044" i="9"/>
  <c r="K2044" i="9" s="1"/>
  <c r="H2044" i="9"/>
  <c r="G2044" i="9"/>
  <c r="J2043" i="9"/>
  <c r="I2043" i="9"/>
  <c r="K2043" i="9" s="1"/>
  <c r="H2043" i="9"/>
  <c r="G2043" i="9"/>
  <c r="H2042" i="9"/>
  <c r="I2042" i="9" s="1"/>
  <c r="K2042" i="9" s="1"/>
  <c r="G2042" i="9"/>
  <c r="J2042" i="9" s="1"/>
  <c r="J2041" i="9"/>
  <c r="H2041" i="9"/>
  <c r="I2041" i="9" s="1"/>
  <c r="K2041" i="9" s="1"/>
  <c r="G2041" i="9"/>
  <c r="H2040" i="9"/>
  <c r="I2040" i="9" s="1"/>
  <c r="K2040" i="9" s="1"/>
  <c r="G2040" i="9"/>
  <c r="J2040" i="9" s="1"/>
  <c r="I2039" i="9"/>
  <c r="K2039" i="9" s="1"/>
  <c r="G2039" i="9"/>
  <c r="H2039" i="9" s="1"/>
  <c r="G2038" i="9"/>
  <c r="K2037" i="9"/>
  <c r="H2037" i="9"/>
  <c r="I2037" i="9" s="1"/>
  <c r="G2037" i="9"/>
  <c r="J2037" i="9" s="1"/>
  <c r="J2036" i="9"/>
  <c r="H2036" i="9"/>
  <c r="I2036" i="9" s="1"/>
  <c r="K2036" i="9" s="1"/>
  <c r="G2036" i="9"/>
  <c r="J2035" i="9"/>
  <c r="I2035" i="9"/>
  <c r="K2035" i="9" s="1"/>
  <c r="H2035" i="9"/>
  <c r="G2035" i="9"/>
  <c r="J2034" i="9"/>
  <c r="H2034" i="9"/>
  <c r="I2034" i="9" s="1"/>
  <c r="K2034" i="9" s="1"/>
  <c r="G2034" i="9"/>
  <c r="G2033" i="9"/>
  <c r="J2032" i="9"/>
  <c r="I2032" i="9"/>
  <c r="K2032" i="9" s="1"/>
  <c r="H2032" i="9"/>
  <c r="G2032" i="9"/>
  <c r="J2031" i="9"/>
  <c r="I2031" i="9"/>
  <c r="K2031" i="9" s="1"/>
  <c r="G2031" i="9"/>
  <c r="H2031" i="9" s="1"/>
  <c r="G2030" i="9"/>
  <c r="I2029" i="9"/>
  <c r="K2029" i="9" s="1"/>
  <c r="H2029" i="9"/>
  <c r="G2029" i="9"/>
  <c r="J2029" i="9" s="1"/>
  <c r="J2028" i="9"/>
  <c r="H2028" i="9"/>
  <c r="I2028" i="9" s="1"/>
  <c r="K2028" i="9" s="1"/>
  <c r="G2028" i="9"/>
  <c r="J2027" i="9"/>
  <c r="H2027" i="9"/>
  <c r="I2027" i="9" s="1"/>
  <c r="K2027" i="9" s="1"/>
  <c r="G2027" i="9"/>
  <c r="G2026" i="9"/>
  <c r="H2025" i="9"/>
  <c r="I2025" i="9" s="1"/>
  <c r="K2025" i="9" s="1"/>
  <c r="G2025" i="9"/>
  <c r="J2025" i="9" s="1"/>
  <c r="G2024" i="9"/>
  <c r="H2024" i="9" s="1"/>
  <c r="I2024" i="9" s="1"/>
  <c r="K2024" i="9" s="1"/>
  <c r="G2023" i="9"/>
  <c r="J2022" i="9"/>
  <c r="I2022" i="9"/>
  <c r="K2022" i="9" s="1"/>
  <c r="G2022" i="9"/>
  <c r="H2022" i="9" s="1"/>
  <c r="G2021" i="9"/>
  <c r="J2020" i="9"/>
  <c r="I2020" i="9"/>
  <c r="K2020" i="9" s="1"/>
  <c r="H2020" i="9"/>
  <c r="G2020" i="9"/>
  <c r="G2019" i="9"/>
  <c r="H2018" i="9"/>
  <c r="I2018" i="9" s="1"/>
  <c r="K2018" i="9" s="1"/>
  <c r="G2018" i="9"/>
  <c r="J2018" i="9" s="1"/>
  <c r="J2017" i="9"/>
  <c r="G2017" i="9"/>
  <c r="H2017" i="9" s="1"/>
  <c r="I2017" i="9" s="1"/>
  <c r="K2017" i="9" s="1"/>
  <c r="J2016" i="9"/>
  <c r="I2016" i="9"/>
  <c r="K2016" i="9" s="1"/>
  <c r="H2016" i="9"/>
  <c r="G2016" i="9"/>
  <c r="G2015" i="9"/>
  <c r="G2014" i="9"/>
  <c r="H2013" i="9"/>
  <c r="I2013" i="9" s="1"/>
  <c r="K2013" i="9" s="1"/>
  <c r="G2013" i="9"/>
  <c r="J2013" i="9" s="1"/>
  <c r="K2012" i="9"/>
  <c r="J2012" i="9"/>
  <c r="H2012" i="9"/>
  <c r="I2012" i="9" s="1"/>
  <c r="G2012" i="9"/>
  <c r="K2011" i="9"/>
  <c r="H2011" i="9"/>
  <c r="I2011" i="9" s="1"/>
  <c r="G2011" i="9"/>
  <c r="J2011" i="9" s="1"/>
  <c r="J2010" i="9"/>
  <c r="G2010" i="9"/>
  <c r="H2010" i="9" s="1"/>
  <c r="I2010" i="9" s="1"/>
  <c r="K2010" i="9" s="1"/>
  <c r="J2009" i="9"/>
  <c r="I2009" i="9"/>
  <c r="K2009" i="9" s="1"/>
  <c r="H2009" i="9"/>
  <c r="G2009" i="9"/>
  <c r="H2008" i="9"/>
  <c r="I2008" i="9" s="1"/>
  <c r="K2008" i="9" s="1"/>
  <c r="G2008" i="9"/>
  <c r="J2008" i="9" s="1"/>
  <c r="J2007" i="9"/>
  <c r="I2007" i="9"/>
  <c r="K2007" i="9" s="1"/>
  <c r="G2007" i="9"/>
  <c r="H2007" i="9" s="1"/>
  <c r="J2006" i="9"/>
  <c r="H2006" i="9"/>
  <c r="I2006" i="9" s="1"/>
  <c r="K2006" i="9" s="1"/>
  <c r="G2006" i="9"/>
  <c r="G2005" i="9"/>
  <c r="J2004" i="9"/>
  <c r="I2004" i="9"/>
  <c r="K2004" i="9" s="1"/>
  <c r="H2004" i="9"/>
  <c r="G2004" i="9"/>
  <c r="G2003" i="9"/>
  <c r="G2002" i="9"/>
  <c r="J2002" i="9" s="1"/>
  <c r="H2001" i="9"/>
  <c r="I2001" i="9" s="1"/>
  <c r="K2001" i="9" s="1"/>
  <c r="G2001" i="9"/>
  <c r="J2001" i="9" s="1"/>
  <c r="J2000" i="9"/>
  <c r="I2000" i="9"/>
  <c r="K2000" i="9" s="1"/>
  <c r="H2000" i="9"/>
  <c r="G2000" i="9"/>
  <c r="G1999" i="9"/>
  <c r="G1998" i="9"/>
  <c r="I1997" i="9"/>
  <c r="K1997" i="9" s="1"/>
  <c r="H1997" i="9"/>
  <c r="G1997" i="9"/>
  <c r="J1997" i="9" s="1"/>
  <c r="J1996" i="9"/>
  <c r="H1996" i="9"/>
  <c r="I1996" i="9" s="1"/>
  <c r="K1996" i="9" s="1"/>
  <c r="G1996" i="9"/>
  <c r="J1995" i="9"/>
  <c r="G1995" i="9"/>
  <c r="H1995" i="9" s="1"/>
  <c r="I1995" i="9" s="1"/>
  <c r="K1995" i="9" s="1"/>
  <c r="G1994" i="9"/>
  <c r="H1994" i="9" s="1"/>
  <c r="I1994" i="9" s="1"/>
  <c r="K1994" i="9" s="1"/>
  <c r="J1993" i="9"/>
  <c r="H1993" i="9"/>
  <c r="I1993" i="9" s="1"/>
  <c r="K1993" i="9" s="1"/>
  <c r="G1993" i="9"/>
  <c r="G1992" i="9"/>
  <c r="J1992" i="9" s="1"/>
  <c r="J1991" i="9"/>
  <c r="I1991" i="9"/>
  <c r="K1991" i="9" s="1"/>
  <c r="G1991" i="9"/>
  <c r="H1991" i="9" s="1"/>
  <c r="K1990" i="9"/>
  <c r="J1990" i="9"/>
  <c r="I1990" i="9"/>
  <c r="H1990" i="9"/>
  <c r="G1990" i="9"/>
  <c r="G1989" i="9"/>
  <c r="J1988" i="9"/>
  <c r="I1988" i="9"/>
  <c r="K1988" i="9" s="1"/>
  <c r="H1988" i="9"/>
  <c r="G1988" i="9"/>
  <c r="G1987" i="9"/>
  <c r="K1986" i="9"/>
  <c r="H1986" i="9"/>
  <c r="I1986" i="9" s="1"/>
  <c r="G1986" i="9"/>
  <c r="J1986" i="9" s="1"/>
  <c r="G1985" i="9"/>
  <c r="J1985" i="9" s="1"/>
  <c r="J1984" i="9"/>
  <c r="H1984" i="9"/>
  <c r="I1984" i="9" s="1"/>
  <c r="K1984" i="9" s="1"/>
  <c r="G1984" i="9"/>
  <c r="G1983" i="9"/>
  <c r="J1982" i="9"/>
  <c r="G1982" i="9"/>
  <c r="H1982" i="9" s="1"/>
  <c r="I1982" i="9" s="1"/>
  <c r="K1982" i="9" s="1"/>
  <c r="H1981" i="9"/>
  <c r="I1981" i="9" s="1"/>
  <c r="K1981" i="9" s="1"/>
  <c r="G1981" i="9"/>
  <c r="J1981" i="9" s="1"/>
  <c r="J1980" i="9"/>
  <c r="H1980" i="9"/>
  <c r="I1980" i="9" s="1"/>
  <c r="K1980" i="9" s="1"/>
  <c r="G1980" i="9"/>
  <c r="J1979" i="9"/>
  <c r="H1979" i="9"/>
  <c r="I1979" i="9" s="1"/>
  <c r="K1979" i="9" s="1"/>
  <c r="G1979" i="9"/>
  <c r="J1978" i="9"/>
  <c r="G1978" i="9"/>
  <c r="H1978" i="9" s="1"/>
  <c r="I1978" i="9" s="1"/>
  <c r="K1978" i="9" s="1"/>
  <c r="J1977" i="9"/>
  <c r="H1977" i="9"/>
  <c r="I1977" i="9" s="1"/>
  <c r="K1977" i="9" s="1"/>
  <c r="G1977" i="9"/>
  <c r="G1976" i="9"/>
  <c r="J1976" i="9" s="1"/>
  <c r="J1975" i="9"/>
  <c r="I1975" i="9"/>
  <c r="K1975" i="9" s="1"/>
  <c r="G1975" i="9"/>
  <c r="H1975" i="9" s="1"/>
  <c r="J1974" i="9"/>
  <c r="H1974" i="9"/>
  <c r="I1974" i="9" s="1"/>
  <c r="K1974" i="9" s="1"/>
  <c r="G1974" i="9"/>
  <c r="G1973" i="9"/>
  <c r="K1972" i="9"/>
  <c r="J1972" i="9"/>
  <c r="I1972" i="9"/>
  <c r="H1972" i="9"/>
  <c r="G1972" i="9"/>
  <c r="G1971" i="9"/>
  <c r="G1970" i="9"/>
  <c r="J1970" i="9" s="1"/>
  <c r="G1969" i="9"/>
  <c r="J1968" i="9"/>
  <c r="H1968" i="9"/>
  <c r="I1968" i="9" s="1"/>
  <c r="K1968" i="9" s="1"/>
  <c r="G1968" i="9"/>
  <c r="G1967" i="9"/>
  <c r="J1966" i="9"/>
  <c r="G1966" i="9"/>
  <c r="H1966" i="9" s="1"/>
  <c r="I1966" i="9" s="1"/>
  <c r="K1966" i="9" s="1"/>
  <c r="K1965" i="9"/>
  <c r="I1965" i="9"/>
  <c r="H1965" i="9"/>
  <c r="G1965" i="9"/>
  <c r="J1965" i="9" s="1"/>
  <c r="K1964" i="9"/>
  <c r="J1964" i="9"/>
  <c r="H1964" i="9"/>
  <c r="I1964" i="9" s="1"/>
  <c r="G1964" i="9"/>
  <c r="J1963" i="9"/>
  <c r="G1963" i="9"/>
  <c r="H1963" i="9" s="1"/>
  <c r="I1963" i="9" s="1"/>
  <c r="K1963" i="9" s="1"/>
  <c r="J1962" i="9"/>
  <c r="I1962" i="9"/>
  <c r="K1962" i="9" s="1"/>
  <c r="G1962" i="9"/>
  <c r="H1962" i="9" s="1"/>
  <c r="J1961" i="9"/>
  <c r="I1961" i="9"/>
  <c r="K1961" i="9" s="1"/>
  <c r="G1961" i="9"/>
  <c r="H1961" i="9" s="1"/>
  <c r="J1960" i="9"/>
  <c r="I1960" i="9"/>
  <c r="K1960" i="9" s="1"/>
  <c r="G1960" i="9"/>
  <c r="H1960" i="9" s="1"/>
  <c r="I1959" i="9"/>
  <c r="K1959" i="9" s="1"/>
  <c r="H1959" i="9"/>
  <c r="G1959" i="9"/>
  <c r="J1959" i="9" s="1"/>
  <c r="J1958" i="9"/>
  <c r="I1958" i="9"/>
  <c r="K1958" i="9" s="1"/>
  <c r="H1958" i="9"/>
  <c r="G1958" i="9"/>
  <c r="G1957" i="9"/>
  <c r="G1956" i="9"/>
  <c r="J1956" i="9" s="1"/>
  <c r="G1955" i="9"/>
  <c r="H1954" i="9"/>
  <c r="I1954" i="9" s="1"/>
  <c r="K1954" i="9" s="1"/>
  <c r="G1954" i="9"/>
  <c r="J1954" i="9" s="1"/>
  <c r="G1953" i="9"/>
  <c r="I1952" i="9"/>
  <c r="K1952" i="9" s="1"/>
  <c r="H1952" i="9"/>
  <c r="G1952" i="9"/>
  <c r="J1952" i="9" s="1"/>
  <c r="J1951" i="9"/>
  <c r="I1951" i="9"/>
  <c r="K1951" i="9" s="1"/>
  <c r="G1951" i="9"/>
  <c r="H1951" i="9" s="1"/>
  <c r="G1950" i="9"/>
  <c r="G1949" i="9"/>
  <c r="J1949" i="9" s="1"/>
  <c r="J1948" i="9"/>
  <c r="H1948" i="9"/>
  <c r="I1948" i="9" s="1"/>
  <c r="K1948" i="9" s="1"/>
  <c r="G1948" i="9"/>
  <c r="J1947" i="9"/>
  <c r="G1947" i="9"/>
  <c r="H1947" i="9" s="1"/>
  <c r="I1947" i="9" s="1"/>
  <c r="K1947" i="9" s="1"/>
  <c r="J1946" i="9"/>
  <c r="G1946" i="9"/>
  <c r="H1946" i="9" s="1"/>
  <c r="I1946" i="9" s="1"/>
  <c r="K1946" i="9" s="1"/>
  <c r="G1945" i="9"/>
  <c r="H1944" i="9"/>
  <c r="I1944" i="9" s="1"/>
  <c r="K1944" i="9" s="1"/>
  <c r="G1944" i="9"/>
  <c r="J1944" i="9" s="1"/>
  <c r="J1943" i="9"/>
  <c r="G1943" i="9"/>
  <c r="H1943" i="9" s="1"/>
  <c r="I1943" i="9" s="1"/>
  <c r="K1943" i="9" s="1"/>
  <c r="G1942" i="9"/>
  <c r="G1941" i="9"/>
  <c r="J1941" i="9" s="1"/>
  <c r="J1940" i="9"/>
  <c r="I1940" i="9"/>
  <c r="K1940" i="9" s="1"/>
  <c r="H1940" i="9"/>
  <c r="G1940" i="9"/>
  <c r="J1939" i="9"/>
  <c r="I1939" i="9"/>
  <c r="K1939" i="9" s="1"/>
  <c r="H1939" i="9"/>
  <c r="G1939" i="9"/>
  <c r="K1938" i="9"/>
  <c r="J1938" i="9"/>
  <c r="G1938" i="9"/>
  <c r="H1938" i="9" s="1"/>
  <c r="I1938" i="9" s="1"/>
  <c r="G1937" i="9"/>
  <c r="J1937" i="9" s="1"/>
  <c r="H1936" i="9"/>
  <c r="I1936" i="9" s="1"/>
  <c r="K1936" i="9" s="1"/>
  <c r="G1936" i="9"/>
  <c r="J1936" i="9" s="1"/>
  <c r="J1935" i="9"/>
  <c r="I1935" i="9"/>
  <c r="K1935" i="9" s="1"/>
  <c r="G1935" i="9"/>
  <c r="H1935" i="9" s="1"/>
  <c r="G1934" i="9"/>
  <c r="G1933" i="9"/>
  <c r="J1933" i="9" s="1"/>
  <c r="J1932" i="9"/>
  <c r="H1932" i="9"/>
  <c r="I1932" i="9" s="1"/>
  <c r="K1932" i="9" s="1"/>
  <c r="G1932" i="9"/>
  <c r="J1931" i="9"/>
  <c r="G1931" i="9"/>
  <c r="H1931" i="9" s="1"/>
  <c r="I1931" i="9" s="1"/>
  <c r="K1931" i="9" s="1"/>
  <c r="J1930" i="9"/>
  <c r="G1930" i="9"/>
  <c r="H1930" i="9" s="1"/>
  <c r="I1930" i="9" s="1"/>
  <c r="K1930" i="9" s="1"/>
  <c r="G1929" i="9"/>
  <c r="H1928" i="9"/>
  <c r="I1928" i="9" s="1"/>
  <c r="K1928" i="9" s="1"/>
  <c r="G1928" i="9"/>
  <c r="J1928" i="9" s="1"/>
  <c r="J1927" i="9"/>
  <c r="G1927" i="9"/>
  <c r="H1927" i="9" s="1"/>
  <c r="I1927" i="9" s="1"/>
  <c r="K1927" i="9" s="1"/>
  <c r="G1926" i="9"/>
  <c r="H1925" i="9"/>
  <c r="I1925" i="9" s="1"/>
  <c r="K1925" i="9" s="1"/>
  <c r="G1925" i="9"/>
  <c r="J1925" i="9" s="1"/>
  <c r="J1924" i="9"/>
  <c r="H1924" i="9"/>
  <c r="I1924" i="9" s="1"/>
  <c r="K1924" i="9" s="1"/>
  <c r="G1924" i="9"/>
  <c r="J1923" i="9"/>
  <c r="G1923" i="9"/>
  <c r="H1923" i="9" s="1"/>
  <c r="I1923" i="9" s="1"/>
  <c r="K1923" i="9" s="1"/>
  <c r="K1922" i="9"/>
  <c r="J1922" i="9"/>
  <c r="G1922" i="9"/>
  <c r="H1922" i="9" s="1"/>
  <c r="I1922" i="9" s="1"/>
  <c r="H1921" i="9"/>
  <c r="I1921" i="9" s="1"/>
  <c r="K1921" i="9" s="1"/>
  <c r="G1921" i="9"/>
  <c r="J1921" i="9" s="1"/>
  <c r="H1920" i="9"/>
  <c r="I1920" i="9" s="1"/>
  <c r="K1920" i="9" s="1"/>
  <c r="G1920" i="9"/>
  <c r="J1920" i="9" s="1"/>
  <c r="J1919" i="9"/>
  <c r="G1919" i="9"/>
  <c r="H1919" i="9" s="1"/>
  <c r="I1919" i="9" s="1"/>
  <c r="K1919" i="9" s="1"/>
  <c r="J1918" i="9"/>
  <c r="G1918" i="9"/>
  <c r="H1918" i="9" s="1"/>
  <c r="I1918" i="9" s="1"/>
  <c r="K1918" i="9" s="1"/>
  <c r="H1917" i="9"/>
  <c r="I1917" i="9" s="1"/>
  <c r="K1917" i="9" s="1"/>
  <c r="G1917" i="9"/>
  <c r="J1917" i="9" s="1"/>
  <c r="J1916" i="9"/>
  <c r="H1916" i="9"/>
  <c r="I1916" i="9" s="1"/>
  <c r="K1916" i="9" s="1"/>
  <c r="G1916" i="9"/>
  <c r="J1915" i="9"/>
  <c r="I1915" i="9"/>
  <c r="K1915" i="9" s="1"/>
  <c r="H1915" i="9"/>
  <c r="G1915" i="9"/>
  <c r="G1914" i="9"/>
  <c r="H1914" i="9" s="1"/>
  <c r="I1914" i="9" s="1"/>
  <c r="K1914" i="9" s="1"/>
  <c r="G1913" i="9"/>
  <c r="J1913" i="9" s="1"/>
  <c r="I1912" i="9"/>
  <c r="K1912" i="9" s="1"/>
  <c r="H1912" i="9"/>
  <c r="G1912" i="9"/>
  <c r="J1912" i="9" s="1"/>
  <c r="J1911" i="9"/>
  <c r="I1911" i="9"/>
  <c r="K1911" i="9" s="1"/>
  <c r="G1911" i="9"/>
  <c r="H1911" i="9" s="1"/>
  <c r="J1910" i="9"/>
  <c r="G1910" i="9"/>
  <c r="H1910" i="9" s="1"/>
  <c r="I1910" i="9" s="1"/>
  <c r="K1910" i="9" s="1"/>
  <c r="G1909" i="9"/>
  <c r="J1909" i="9" s="1"/>
  <c r="J1908" i="9"/>
  <c r="H1908" i="9"/>
  <c r="I1908" i="9" s="1"/>
  <c r="K1908" i="9" s="1"/>
  <c r="G1908" i="9"/>
  <c r="J1907" i="9"/>
  <c r="I1907" i="9"/>
  <c r="K1907" i="9" s="1"/>
  <c r="H1907" i="9"/>
  <c r="G1907" i="9"/>
  <c r="G1906" i="9"/>
  <c r="K1905" i="9"/>
  <c r="H1905" i="9"/>
  <c r="I1905" i="9" s="1"/>
  <c r="G1905" i="9"/>
  <c r="J1905" i="9" s="1"/>
  <c r="H1904" i="9"/>
  <c r="I1904" i="9" s="1"/>
  <c r="K1904" i="9" s="1"/>
  <c r="G1904" i="9"/>
  <c r="J1904" i="9" s="1"/>
  <c r="J1903" i="9"/>
  <c r="G1903" i="9"/>
  <c r="H1903" i="9" s="1"/>
  <c r="I1903" i="9" s="1"/>
  <c r="K1903" i="9" s="1"/>
  <c r="K1902" i="9"/>
  <c r="J1902" i="9"/>
  <c r="G1902" i="9"/>
  <c r="H1902" i="9" s="1"/>
  <c r="I1902" i="9" s="1"/>
  <c r="H1901" i="9"/>
  <c r="I1901" i="9" s="1"/>
  <c r="K1901" i="9" s="1"/>
  <c r="G1901" i="9"/>
  <c r="J1901" i="9" s="1"/>
  <c r="J1900" i="9"/>
  <c r="H1900" i="9"/>
  <c r="I1900" i="9" s="1"/>
  <c r="K1900" i="9" s="1"/>
  <c r="G1900" i="9"/>
  <c r="J1899" i="9"/>
  <c r="G1899" i="9"/>
  <c r="H1899" i="9" s="1"/>
  <c r="I1899" i="9" s="1"/>
  <c r="K1899" i="9" s="1"/>
  <c r="G1898" i="9"/>
  <c r="H1898" i="9" s="1"/>
  <c r="I1898" i="9" s="1"/>
  <c r="K1898" i="9" s="1"/>
  <c r="K1897" i="9"/>
  <c r="H1897" i="9"/>
  <c r="I1897" i="9" s="1"/>
  <c r="G1897" i="9"/>
  <c r="J1897" i="9" s="1"/>
  <c r="H1896" i="9"/>
  <c r="I1896" i="9" s="1"/>
  <c r="K1896" i="9" s="1"/>
  <c r="G1896" i="9"/>
  <c r="J1896" i="9" s="1"/>
  <c r="J1895" i="9"/>
  <c r="G1895" i="9"/>
  <c r="H1895" i="9" s="1"/>
  <c r="I1895" i="9" s="1"/>
  <c r="K1895" i="9" s="1"/>
  <c r="G1894" i="9"/>
  <c r="H1894" i="9" s="1"/>
  <c r="I1894" i="9" s="1"/>
  <c r="K1894" i="9" s="1"/>
  <c r="G1893" i="9"/>
  <c r="K1892" i="9"/>
  <c r="J1892" i="9"/>
  <c r="H1892" i="9"/>
  <c r="I1892" i="9" s="1"/>
  <c r="G1892" i="9"/>
  <c r="J1891" i="9"/>
  <c r="I1891" i="9"/>
  <c r="K1891" i="9" s="1"/>
  <c r="H1891" i="9"/>
  <c r="G1891" i="9"/>
  <c r="G1890" i="9"/>
  <c r="H1890" i="9" s="1"/>
  <c r="I1890" i="9" s="1"/>
  <c r="K1890" i="9" s="1"/>
  <c r="G1889" i="9"/>
  <c r="I1888" i="9"/>
  <c r="K1888" i="9" s="1"/>
  <c r="H1888" i="9"/>
  <c r="G1888" i="9"/>
  <c r="J1888" i="9" s="1"/>
  <c r="J1887" i="9"/>
  <c r="I1887" i="9"/>
  <c r="K1887" i="9" s="1"/>
  <c r="G1887" i="9"/>
  <c r="H1887" i="9" s="1"/>
  <c r="J1886" i="9"/>
  <c r="I1886" i="9"/>
  <c r="K1886" i="9" s="1"/>
  <c r="G1886" i="9"/>
  <c r="H1886" i="9" s="1"/>
  <c r="G1885" i="9"/>
  <c r="J1884" i="9"/>
  <c r="I1884" i="9"/>
  <c r="K1884" i="9" s="1"/>
  <c r="H1884" i="9"/>
  <c r="G1884" i="9"/>
  <c r="H1883" i="9"/>
  <c r="I1883" i="9" s="1"/>
  <c r="K1883" i="9" s="1"/>
  <c r="G1883" i="9"/>
  <c r="J1883" i="9" s="1"/>
  <c r="J1882" i="9"/>
  <c r="G1882" i="9"/>
  <c r="H1882" i="9" s="1"/>
  <c r="I1882" i="9" s="1"/>
  <c r="K1882" i="9" s="1"/>
  <c r="H1881" i="9"/>
  <c r="I1881" i="9" s="1"/>
  <c r="K1881" i="9" s="1"/>
  <c r="G1881" i="9"/>
  <c r="J1881" i="9" s="1"/>
  <c r="H1880" i="9"/>
  <c r="I1880" i="9" s="1"/>
  <c r="K1880" i="9" s="1"/>
  <c r="G1880" i="9"/>
  <c r="J1880" i="9" s="1"/>
  <c r="J1879" i="9"/>
  <c r="G1879" i="9"/>
  <c r="H1879" i="9" s="1"/>
  <c r="I1879" i="9" s="1"/>
  <c r="K1879" i="9" s="1"/>
  <c r="J1878" i="9"/>
  <c r="I1878" i="9"/>
  <c r="K1878" i="9" s="1"/>
  <c r="H1878" i="9"/>
  <c r="G1878" i="9"/>
  <c r="G1877" i="9"/>
  <c r="J1876" i="9"/>
  <c r="H1876" i="9"/>
  <c r="I1876" i="9" s="1"/>
  <c r="K1876" i="9" s="1"/>
  <c r="G1876" i="9"/>
  <c r="H1875" i="9"/>
  <c r="I1875" i="9" s="1"/>
  <c r="K1875" i="9" s="1"/>
  <c r="G1875" i="9"/>
  <c r="J1875" i="9" s="1"/>
  <c r="J1874" i="9"/>
  <c r="G1874" i="9"/>
  <c r="H1874" i="9" s="1"/>
  <c r="I1874" i="9" s="1"/>
  <c r="K1874" i="9" s="1"/>
  <c r="H1873" i="9"/>
  <c r="I1873" i="9" s="1"/>
  <c r="K1873" i="9" s="1"/>
  <c r="G1873" i="9"/>
  <c r="J1873" i="9" s="1"/>
  <c r="H1872" i="9"/>
  <c r="I1872" i="9" s="1"/>
  <c r="K1872" i="9" s="1"/>
  <c r="G1872" i="9"/>
  <c r="J1872" i="9" s="1"/>
  <c r="J1871" i="9"/>
  <c r="G1871" i="9"/>
  <c r="H1871" i="9" s="1"/>
  <c r="I1871" i="9" s="1"/>
  <c r="K1871" i="9" s="1"/>
  <c r="J1870" i="9"/>
  <c r="H1870" i="9"/>
  <c r="I1870" i="9" s="1"/>
  <c r="K1870" i="9" s="1"/>
  <c r="G1870" i="9"/>
  <c r="G1869" i="9"/>
  <c r="J1868" i="9"/>
  <c r="H1868" i="9"/>
  <c r="I1868" i="9" s="1"/>
  <c r="K1868" i="9" s="1"/>
  <c r="G1868" i="9"/>
  <c r="H1867" i="9"/>
  <c r="I1867" i="9" s="1"/>
  <c r="K1867" i="9" s="1"/>
  <c r="G1867" i="9"/>
  <c r="J1867" i="9" s="1"/>
  <c r="J1866" i="9"/>
  <c r="G1866" i="9"/>
  <c r="H1866" i="9" s="1"/>
  <c r="I1866" i="9" s="1"/>
  <c r="K1866" i="9" s="1"/>
  <c r="H1865" i="9"/>
  <c r="I1865" i="9" s="1"/>
  <c r="K1865" i="9" s="1"/>
  <c r="G1865" i="9"/>
  <c r="J1865" i="9" s="1"/>
  <c r="G1864" i="9"/>
  <c r="J1864" i="9" s="1"/>
  <c r="J1863" i="9"/>
  <c r="G1863" i="9"/>
  <c r="H1863" i="9" s="1"/>
  <c r="I1863" i="9" s="1"/>
  <c r="K1863" i="9" s="1"/>
  <c r="J1862" i="9"/>
  <c r="H1862" i="9"/>
  <c r="I1862" i="9" s="1"/>
  <c r="K1862" i="9" s="1"/>
  <c r="G1862" i="9"/>
  <c r="G1861" i="9"/>
  <c r="J1860" i="9"/>
  <c r="H1860" i="9"/>
  <c r="I1860" i="9" s="1"/>
  <c r="K1860" i="9" s="1"/>
  <c r="G1860" i="9"/>
  <c r="H1859" i="9"/>
  <c r="I1859" i="9" s="1"/>
  <c r="K1859" i="9" s="1"/>
  <c r="G1859" i="9"/>
  <c r="J1859" i="9" s="1"/>
  <c r="G1858" i="9"/>
  <c r="H1858" i="9" s="1"/>
  <c r="I1858" i="9" s="1"/>
  <c r="K1858" i="9" s="1"/>
  <c r="H1857" i="9"/>
  <c r="I1857" i="9" s="1"/>
  <c r="K1857" i="9" s="1"/>
  <c r="G1857" i="9"/>
  <c r="J1857" i="9" s="1"/>
  <c r="G1856" i="9"/>
  <c r="J1855" i="9"/>
  <c r="G1855" i="9"/>
  <c r="H1855" i="9" s="1"/>
  <c r="I1855" i="9" s="1"/>
  <c r="K1855" i="9" s="1"/>
  <c r="J1854" i="9"/>
  <c r="H1854" i="9"/>
  <c r="I1854" i="9" s="1"/>
  <c r="K1854" i="9" s="1"/>
  <c r="G1854" i="9"/>
  <c r="G1853" i="9"/>
  <c r="J1852" i="9"/>
  <c r="H1852" i="9"/>
  <c r="I1852" i="9" s="1"/>
  <c r="K1852" i="9" s="1"/>
  <c r="G1852" i="9"/>
  <c r="H1851" i="9"/>
  <c r="I1851" i="9" s="1"/>
  <c r="K1851" i="9" s="1"/>
  <c r="G1851" i="9"/>
  <c r="J1851" i="9" s="1"/>
  <c r="G1850" i="9"/>
  <c r="H1849" i="9"/>
  <c r="I1849" i="9" s="1"/>
  <c r="K1849" i="9" s="1"/>
  <c r="G1849" i="9"/>
  <c r="J1849" i="9" s="1"/>
  <c r="G1848" i="9"/>
  <c r="G1847" i="9"/>
  <c r="J1846" i="9"/>
  <c r="I1846" i="9"/>
  <c r="K1846" i="9" s="1"/>
  <c r="H1846" i="9"/>
  <c r="G1846" i="9"/>
  <c r="H1845" i="9"/>
  <c r="I1845" i="9" s="1"/>
  <c r="K1845" i="9" s="1"/>
  <c r="G1845" i="9"/>
  <c r="J1845" i="9" s="1"/>
  <c r="K1844" i="9"/>
  <c r="J1844" i="9"/>
  <c r="I1844" i="9"/>
  <c r="H1844" i="9"/>
  <c r="G1844" i="9"/>
  <c r="J1843" i="9"/>
  <c r="H1843" i="9"/>
  <c r="I1843" i="9" s="1"/>
  <c r="K1843" i="9" s="1"/>
  <c r="G1843" i="9"/>
  <c r="K1842" i="9"/>
  <c r="J1842" i="9"/>
  <c r="G1842" i="9"/>
  <c r="H1842" i="9" s="1"/>
  <c r="I1842" i="9" s="1"/>
  <c r="G1841" i="9"/>
  <c r="J1841" i="9" s="1"/>
  <c r="G1840" i="9"/>
  <c r="J1839" i="9"/>
  <c r="I1839" i="9"/>
  <c r="K1839" i="9" s="1"/>
  <c r="G1839" i="9"/>
  <c r="H1839" i="9" s="1"/>
  <c r="H1838" i="9"/>
  <c r="I1838" i="9" s="1"/>
  <c r="K1838" i="9" s="1"/>
  <c r="G1838" i="9"/>
  <c r="J1838" i="9" s="1"/>
  <c r="I1837" i="9"/>
  <c r="K1837" i="9" s="1"/>
  <c r="H1837" i="9"/>
  <c r="G1837" i="9"/>
  <c r="J1837" i="9" s="1"/>
  <c r="J1836" i="9"/>
  <c r="I1836" i="9"/>
  <c r="K1836" i="9" s="1"/>
  <c r="H1836" i="9"/>
  <c r="G1836" i="9"/>
  <c r="J1835" i="9"/>
  <c r="G1835" i="9"/>
  <c r="H1835" i="9" s="1"/>
  <c r="I1835" i="9" s="1"/>
  <c r="K1835" i="9" s="1"/>
  <c r="K1834" i="9"/>
  <c r="H1834" i="9"/>
  <c r="I1834" i="9" s="1"/>
  <c r="G1834" i="9"/>
  <c r="J1834" i="9" s="1"/>
  <c r="G1833" i="9"/>
  <c r="J1832" i="9"/>
  <c r="I1832" i="9"/>
  <c r="K1832" i="9" s="1"/>
  <c r="H1832" i="9"/>
  <c r="G1832" i="9"/>
  <c r="G1831" i="9"/>
  <c r="K1830" i="9"/>
  <c r="J1830" i="9"/>
  <c r="G1830" i="9"/>
  <c r="H1830" i="9" s="1"/>
  <c r="I1830" i="9" s="1"/>
  <c r="G1829" i="9"/>
  <c r="J1829" i="9" s="1"/>
  <c r="H1828" i="9"/>
  <c r="I1828" i="9" s="1"/>
  <c r="K1828" i="9" s="1"/>
  <c r="G1828" i="9"/>
  <c r="J1828" i="9" s="1"/>
  <c r="J1827" i="9"/>
  <c r="I1827" i="9"/>
  <c r="K1827" i="9" s="1"/>
  <c r="H1827" i="9"/>
  <c r="G1827" i="9"/>
  <c r="G1826" i="9"/>
  <c r="H1826" i="9" s="1"/>
  <c r="I1826" i="9" s="1"/>
  <c r="K1826" i="9" s="1"/>
  <c r="G1825" i="9"/>
  <c r="J1824" i="9"/>
  <c r="H1824" i="9"/>
  <c r="I1824" i="9" s="1"/>
  <c r="K1824" i="9" s="1"/>
  <c r="G1824" i="9"/>
  <c r="G1823" i="9"/>
  <c r="J1822" i="9"/>
  <c r="G1822" i="9"/>
  <c r="H1822" i="9" s="1"/>
  <c r="I1822" i="9" s="1"/>
  <c r="K1822" i="9" s="1"/>
  <c r="I1821" i="9"/>
  <c r="K1821" i="9" s="1"/>
  <c r="H1821" i="9"/>
  <c r="G1821" i="9"/>
  <c r="J1821" i="9" s="1"/>
  <c r="H1820" i="9"/>
  <c r="I1820" i="9" s="1"/>
  <c r="K1820" i="9" s="1"/>
  <c r="G1820" i="9"/>
  <c r="J1820" i="9" s="1"/>
  <c r="K1819" i="9"/>
  <c r="J1819" i="9"/>
  <c r="I1819" i="9"/>
  <c r="H1819" i="9"/>
  <c r="G1819" i="9"/>
  <c r="I1818" i="9"/>
  <c r="K1818" i="9" s="1"/>
  <c r="H1818" i="9"/>
  <c r="G1818" i="9"/>
  <c r="J1818" i="9" s="1"/>
  <c r="G1817" i="9"/>
  <c r="K1816" i="9"/>
  <c r="J1816" i="9"/>
  <c r="H1816" i="9"/>
  <c r="I1816" i="9" s="1"/>
  <c r="G1816" i="9"/>
  <c r="H1815" i="9"/>
  <c r="I1815" i="9" s="1"/>
  <c r="K1815" i="9" s="1"/>
  <c r="G1815" i="9"/>
  <c r="J1815" i="9" s="1"/>
  <c r="K1814" i="9"/>
  <c r="J1814" i="9"/>
  <c r="G1814" i="9"/>
  <c r="H1814" i="9" s="1"/>
  <c r="I1814" i="9" s="1"/>
  <c r="K1813" i="9"/>
  <c r="J1813" i="9"/>
  <c r="H1813" i="9"/>
  <c r="I1813" i="9" s="1"/>
  <c r="G1813" i="9"/>
  <c r="G1812" i="9"/>
  <c r="J1811" i="9"/>
  <c r="I1811" i="9"/>
  <c r="K1811" i="9" s="1"/>
  <c r="H1811" i="9"/>
  <c r="G1811" i="9"/>
  <c r="J1810" i="9"/>
  <c r="H1810" i="9"/>
  <c r="I1810" i="9" s="1"/>
  <c r="K1810" i="9" s="1"/>
  <c r="G1810" i="9"/>
  <c r="G1809" i="9"/>
  <c r="J1808" i="9"/>
  <c r="H1808" i="9"/>
  <c r="I1808" i="9" s="1"/>
  <c r="K1808" i="9" s="1"/>
  <c r="G1808" i="9"/>
  <c r="H1807" i="9"/>
  <c r="I1807" i="9" s="1"/>
  <c r="K1807" i="9" s="1"/>
  <c r="G1807" i="9"/>
  <c r="J1807" i="9" s="1"/>
  <c r="J1806" i="9"/>
  <c r="G1806" i="9"/>
  <c r="H1806" i="9" s="1"/>
  <c r="I1806" i="9" s="1"/>
  <c r="K1806" i="9" s="1"/>
  <c r="J1805" i="9"/>
  <c r="H1805" i="9"/>
  <c r="I1805" i="9" s="1"/>
  <c r="K1805" i="9" s="1"/>
  <c r="G1805" i="9"/>
  <c r="G1804" i="9"/>
  <c r="J1804" i="9" s="1"/>
  <c r="J1803" i="9"/>
  <c r="I1803" i="9"/>
  <c r="K1803" i="9" s="1"/>
  <c r="H1803" i="9"/>
  <c r="G1803" i="9"/>
  <c r="J1802" i="9"/>
  <c r="H1802" i="9"/>
  <c r="I1802" i="9" s="1"/>
  <c r="K1802" i="9" s="1"/>
  <c r="G1802" i="9"/>
  <c r="G1801" i="9"/>
  <c r="J1800" i="9"/>
  <c r="I1800" i="9"/>
  <c r="K1800" i="9" s="1"/>
  <c r="H1800" i="9"/>
  <c r="G1800" i="9"/>
  <c r="H1799" i="9"/>
  <c r="I1799" i="9" s="1"/>
  <c r="K1799" i="9" s="1"/>
  <c r="G1799" i="9"/>
  <c r="J1799" i="9" s="1"/>
  <c r="J1798" i="9"/>
  <c r="G1798" i="9"/>
  <c r="H1798" i="9" s="1"/>
  <c r="I1798" i="9" s="1"/>
  <c r="K1798" i="9" s="1"/>
  <c r="H1797" i="9"/>
  <c r="I1797" i="9" s="1"/>
  <c r="K1797" i="9" s="1"/>
  <c r="G1797" i="9"/>
  <c r="J1797" i="9" s="1"/>
  <c r="G1796" i="9"/>
  <c r="J1795" i="9"/>
  <c r="I1795" i="9"/>
  <c r="K1795" i="9" s="1"/>
  <c r="H1795" i="9"/>
  <c r="G1795" i="9"/>
  <c r="J1794" i="9"/>
  <c r="H1794" i="9"/>
  <c r="I1794" i="9" s="1"/>
  <c r="K1794" i="9" s="1"/>
  <c r="G1794" i="9"/>
  <c r="G1793" i="9"/>
  <c r="J1792" i="9"/>
  <c r="I1792" i="9"/>
  <c r="K1792" i="9" s="1"/>
  <c r="H1792" i="9"/>
  <c r="G1792" i="9"/>
  <c r="G1791" i="9"/>
  <c r="J1791" i="9" s="1"/>
  <c r="J1790" i="9"/>
  <c r="G1790" i="9"/>
  <c r="H1790" i="9" s="1"/>
  <c r="I1790" i="9" s="1"/>
  <c r="K1790" i="9" s="1"/>
  <c r="J1789" i="9"/>
  <c r="G1789" i="9"/>
  <c r="H1789" i="9" s="1"/>
  <c r="I1789" i="9" s="1"/>
  <c r="K1789" i="9" s="1"/>
  <c r="G1788" i="9"/>
  <c r="K1787" i="9"/>
  <c r="J1787" i="9"/>
  <c r="I1787" i="9"/>
  <c r="H1787" i="9"/>
  <c r="G1787" i="9"/>
  <c r="H1786" i="9"/>
  <c r="I1786" i="9" s="1"/>
  <c r="K1786" i="9" s="1"/>
  <c r="G1786" i="9"/>
  <c r="J1786" i="9" s="1"/>
  <c r="G1785" i="9"/>
  <c r="J1784" i="9"/>
  <c r="I1784" i="9"/>
  <c r="K1784" i="9" s="1"/>
  <c r="H1784" i="9"/>
  <c r="G1784" i="9"/>
  <c r="G1783" i="9"/>
  <c r="J1782" i="9"/>
  <c r="G1782" i="9"/>
  <c r="H1782" i="9" s="1"/>
  <c r="I1782" i="9" s="1"/>
  <c r="K1782" i="9" s="1"/>
  <c r="J1781" i="9"/>
  <c r="G1781" i="9"/>
  <c r="H1781" i="9" s="1"/>
  <c r="I1781" i="9" s="1"/>
  <c r="K1781" i="9" s="1"/>
  <c r="H1780" i="9"/>
  <c r="I1780" i="9" s="1"/>
  <c r="K1780" i="9" s="1"/>
  <c r="G1780" i="9"/>
  <c r="J1780" i="9" s="1"/>
  <c r="J1779" i="9"/>
  <c r="I1779" i="9"/>
  <c r="K1779" i="9" s="1"/>
  <c r="H1779" i="9"/>
  <c r="G1779" i="9"/>
  <c r="J1778" i="9"/>
  <c r="G1778" i="9"/>
  <c r="H1778" i="9" s="1"/>
  <c r="I1778" i="9" s="1"/>
  <c r="K1778" i="9" s="1"/>
  <c r="G1777" i="9"/>
  <c r="J1776" i="9"/>
  <c r="I1776" i="9"/>
  <c r="K1776" i="9" s="1"/>
  <c r="H1776" i="9"/>
  <c r="G1776" i="9"/>
  <c r="G1775" i="9"/>
  <c r="K1774" i="9"/>
  <c r="J1774" i="9"/>
  <c r="G1774" i="9"/>
  <c r="H1774" i="9" s="1"/>
  <c r="I1774" i="9" s="1"/>
  <c r="G1773" i="9"/>
  <c r="H1772" i="9"/>
  <c r="I1772" i="9" s="1"/>
  <c r="K1772" i="9" s="1"/>
  <c r="G1772" i="9"/>
  <c r="J1772" i="9" s="1"/>
  <c r="K1771" i="9"/>
  <c r="J1771" i="9"/>
  <c r="I1771" i="9"/>
  <c r="H1771" i="9"/>
  <c r="G1771" i="9"/>
  <c r="G1770" i="9"/>
  <c r="G1769" i="9"/>
  <c r="H1769" i="9" s="1"/>
  <c r="I1769" i="9" s="1"/>
  <c r="K1769" i="9" s="1"/>
  <c r="G1768" i="9"/>
  <c r="G1767" i="9"/>
  <c r="J1767" i="9" s="1"/>
  <c r="J1766" i="9"/>
  <c r="I1766" i="9"/>
  <c r="K1766" i="9" s="1"/>
  <c r="G1766" i="9"/>
  <c r="H1766" i="9" s="1"/>
  <c r="K1765" i="9"/>
  <c r="J1765" i="9"/>
  <c r="H1765" i="9"/>
  <c r="I1765" i="9" s="1"/>
  <c r="G1765" i="9"/>
  <c r="H1764" i="9"/>
  <c r="I1764" i="9" s="1"/>
  <c r="K1764" i="9" s="1"/>
  <c r="G1764" i="9"/>
  <c r="J1764" i="9" s="1"/>
  <c r="K1763" i="9"/>
  <c r="J1763" i="9"/>
  <c r="H1763" i="9"/>
  <c r="I1763" i="9" s="1"/>
  <c r="G1763" i="9"/>
  <c r="J1762" i="9"/>
  <c r="G1762" i="9"/>
  <c r="H1762" i="9" s="1"/>
  <c r="I1762" i="9" s="1"/>
  <c r="K1762" i="9" s="1"/>
  <c r="G1761" i="9"/>
  <c r="J1760" i="9"/>
  <c r="I1760" i="9"/>
  <c r="K1760" i="9" s="1"/>
  <c r="G1760" i="9"/>
  <c r="H1760" i="9" s="1"/>
  <c r="G1759" i="9"/>
  <c r="J1758" i="9"/>
  <c r="I1758" i="9"/>
  <c r="K1758" i="9" s="1"/>
  <c r="G1758" i="9"/>
  <c r="H1758" i="9" s="1"/>
  <c r="K1757" i="9"/>
  <c r="J1757" i="9"/>
  <c r="H1757" i="9"/>
  <c r="I1757" i="9" s="1"/>
  <c r="G1757" i="9"/>
  <c r="G1756" i="9"/>
  <c r="J1755" i="9"/>
  <c r="I1755" i="9"/>
  <c r="K1755" i="9" s="1"/>
  <c r="H1755" i="9"/>
  <c r="G1755" i="9"/>
  <c r="I1754" i="9"/>
  <c r="K1754" i="9" s="1"/>
  <c r="H1754" i="9"/>
  <c r="G1754" i="9"/>
  <c r="J1754" i="9" s="1"/>
  <c r="K1753" i="9"/>
  <c r="H1753" i="9"/>
  <c r="I1753" i="9" s="1"/>
  <c r="G1753" i="9"/>
  <c r="J1753" i="9" s="1"/>
  <c r="J1752" i="9"/>
  <c r="G1752" i="9"/>
  <c r="H1752" i="9" s="1"/>
  <c r="I1752" i="9" s="1"/>
  <c r="K1752" i="9" s="1"/>
  <c r="J1751" i="9"/>
  <c r="I1751" i="9"/>
  <c r="K1751" i="9" s="1"/>
  <c r="H1751" i="9"/>
  <c r="G1751" i="9"/>
  <c r="G1750" i="9"/>
  <c r="J1749" i="9"/>
  <c r="G1749" i="9"/>
  <c r="H1749" i="9" s="1"/>
  <c r="I1749" i="9" s="1"/>
  <c r="K1749" i="9" s="1"/>
  <c r="H1748" i="9"/>
  <c r="I1748" i="9" s="1"/>
  <c r="K1748" i="9" s="1"/>
  <c r="G1748" i="9"/>
  <c r="J1748" i="9" s="1"/>
  <c r="J1747" i="9"/>
  <c r="H1747" i="9"/>
  <c r="I1747" i="9" s="1"/>
  <c r="K1747" i="9" s="1"/>
  <c r="G1747" i="9"/>
  <c r="G1746" i="9"/>
  <c r="J1745" i="9"/>
  <c r="H1745" i="9"/>
  <c r="I1745" i="9" s="1"/>
  <c r="K1745" i="9" s="1"/>
  <c r="G1745" i="9"/>
  <c r="J1744" i="9"/>
  <c r="H1744" i="9"/>
  <c r="I1744" i="9" s="1"/>
  <c r="K1744" i="9" s="1"/>
  <c r="G1744" i="9"/>
  <c r="G1743" i="9"/>
  <c r="J1742" i="9"/>
  <c r="I1742" i="9"/>
  <c r="K1742" i="9" s="1"/>
  <c r="G1742" i="9"/>
  <c r="H1742" i="9" s="1"/>
  <c r="G1741" i="9"/>
  <c r="K1740" i="9"/>
  <c r="I1740" i="9"/>
  <c r="H1740" i="9"/>
  <c r="G1740" i="9"/>
  <c r="J1740" i="9" s="1"/>
  <c r="J1739" i="9"/>
  <c r="H1739" i="9"/>
  <c r="I1739" i="9" s="1"/>
  <c r="K1739" i="9" s="1"/>
  <c r="G1739" i="9"/>
  <c r="J1738" i="9"/>
  <c r="H1738" i="9"/>
  <c r="I1738" i="9" s="1"/>
  <c r="K1738" i="9" s="1"/>
  <c r="G1738" i="9"/>
  <c r="K1737" i="9"/>
  <c r="J1737" i="9"/>
  <c r="H1737" i="9"/>
  <c r="I1737" i="9" s="1"/>
  <c r="G1737" i="9"/>
  <c r="G1736" i="9"/>
  <c r="J1735" i="9"/>
  <c r="G1735" i="9"/>
  <c r="H1735" i="9" s="1"/>
  <c r="I1735" i="9" s="1"/>
  <c r="K1735" i="9" s="1"/>
  <c r="G1734" i="9"/>
  <c r="G1733" i="9"/>
  <c r="K1732" i="9"/>
  <c r="I1732" i="9"/>
  <c r="H1732" i="9"/>
  <c r="G1732" i="9"/>
  <c r="J1732" i="9" s="1"/>
  <c r="J1731" i="9"/>
  <c r="H1731" i="9"/>
  <c r="I1731" i="9" s="1"/>
  <c r="K1731" i="9" s="1"/>
  <c r="G1731" i="9"/>
  <c r="K1730" i="9"/>
  <c r="J1730" i="9"/>
  <c r="H1730" i="9"/>
  <c r="I1730" i="9" s="1"/>
  <c r="G1730" i="9"/>
  <c r="K1729" i="9"/>
  <c r="J1729" i="9"/>
  <c r="H1729" i="9"/>
  <c r="I1729" i="9" s="1"/>
  <c r="G1729" i="9"/>
  <c r="J1728" i="9"/>
  <c r="H1728" i="9"/>
  <c r="I1728" i="9" s="1"/>
  <c r="K1728" i="9" s="1"/>
  <c r="G1728" i="9"/>
  <c r="G1727" i="9"/>
  <c r="G1726" i="9"/>
  <c r="G1725" i="9"/>
  <c r="I1724" i="9"/>
  <c r="K1724" i="9" s="1"/>
  <c r="H1724" i="9"/>
  <c r="G1724" i="9"/>
  <c r="J1724" i="9" s="1"/>
  <c r="J1723" i="9"/>
  <c r="I1723" i="9"/>
  <c r="K1723" i="9" s="1"/>
  <c r="H1723" i="9"/>
  <c r="G1723" i="9"/>
  <c r="K1722" i="9"/>
  <c r="J1722" i="9"/>
  <c r="H1722" i="9"/>
  <c r="I1722" i="9" s="1"/>
  <c r="G1722" i="9"/>
  <c r="K1721" i="9"/>
  <c r="J1721" i="9"/>
  <c r="H1721" i="9"/>
  <c r="I1721" i="9" s="1"/>
  <c r="G1721" i="9"/>
  <c r="J1720" i="9"/>
  <c r="H1720" i="9"/>
  <c r="I1720" i="9" s="1"/>
  <c r="K1720" i="9" s="1"/>
  <c r="G1720" i="9"/>
  <c r="G1719" i="9"/>
  <c r="J1718" i="9"/>
  <c r="I1718" i="9"/>
  <c r="K1718" i="9" s="1"/>
  <c r="G1718" i="9"/>
  <c r="H1718" i="9" s="1"/>
  <c r="G1717" i="9"/>
  <c r="I1716" i="9"/>
  <c r="K1716" i="9" s="1"/>
  <c r="H1716" i="9"/>
  <c r="G1716" i="9"/>
  <c r="J1716" i="9" s="1"/>
  <c r="K1715" i="9"/>
  <c r="J1715" i="9"/>
  <c r="H1715" i="9"/>
  <c r="I1715" i="9" s="1"/>
  <c r="G1715" i="9"/>
  <c r="J1714" i="9"/>
  <c r="H1714" i="9"/>
  <c r="I1714" i="9" s="1"/>
  <c r="K1714" i="9" s="1"/>
  <c r="G1714" i="9"/>
  <c r="J1713" i="9"/>
  <c r="H1713" i="9"/>
  <c r="I1713" i="9" s="1"/>
  <c r="K1713" i="9" s="1"/>
  <c r="G1713" i="9"/>
  <c r="J1712" i="9"/>
  <c r="G1712" i="9"/>
  <c r="H1712" i="9" s="1"/>
  <c r="I1712" i="9" s="1"/>
  <c r="K1712" i="9" s="1"/>
  <c r="J1711" i="9"/>
  <c r="G1711" i="9"/>
  <c r="H1711" i="9" s="1"/>
  <c r="I1711" i="9" s="1"/>
  <c r="K1711" i="9" s="1"/>
  <c r="J1710" i="9"/>
  <c r="I1710" i="9"/>
  <c r="K1710" i="9" s="1"/>
  <c r="G1710" i="9"/>
  <c r="H1710" i="9" s="1"/>
  <c r="G1709" i="9"/>
  <c r="K1708" i="9"/>
  <c r="I1708" i="9"/>
  <c r="H1708" i="9"/>
  <c r="G1708" i="9"/>
  <c r="J1708" i="9" s="1"/>
  <c r="K1707" i="9"/>
  <c r="J1707" i="9"/>
  <c r="I1707" i="9"/>
  <c r="H1707" i="9"/>
  <c r="G1707" i="9"/>
  <c r="K1706" i="9"/>
  <c r="J1706" i="9"/>
  <c r="H1706" i="9"/>
  <c r="I1706" i="9" s="1"/>
  <c r="G1706" i="9"/>
  <c r="H1705" i="9"/>
  <c r="I1705" i="9" s="1"/>
  <c r="K1705" i="9" s="1"/>
  <c r="G1705" i="9"/>
  <c r="J1705" i="9" s="1"/>
  <c r="J1704" i="9"/>
  <c r="G1704" i="9"/>
  <c r="H1704" i="9" s="1"/>
  <c r="I1704" i="9" s="1"/>
  <c r="K1704" i="9" s="1"/>
  <c r="G1703" i="9"/>
  <c r="J1702" i="9"/>
  <c r="G1702" i="9"/>
  <c r="H1702" i="9" s="1"/>
  <c r="I1702" i="9" s="1"/>
  <c r="K1702" i="9" s="1"/>
  <c r="G1701" i="9"/>
  <c r="I1700" i="9"/>
  <c r="K1700" i="9" s="1"/>
  <c r="H1700" i="9"/>
  <c r="G1700" i="9"/>
  <c r="J1700" i="9" s="1"/>
  <c r="K1699" i="9"/>
  <c r="J1699" i="9"/>
  <c r="H1699" i="9"/>
  <c r="I1699" i="9" s="1"/>
  <c r="G1699" i="9"/>
  <c r="J1698" i="9"/>
  <c r="H1698" i="9"/>
  <c r="I1698" i="9" s="1"/>
  <c r="K1698" i="9" s="1"/>
  <c r="G1698" i="9"/>
  <c r="J1697" i="9"/>
  <c r="H1697" i="9"/>
  <c r="I1697" i="9" s="1"/>
  <c r="K1697" i="9" s="1"/>
  <c r="G1697" i="9"/>
  <c r="J1696" i="9"/>
  <c r="G1696" i="9"/>
  <c r="H1696" i="9" s="1"/>
  <c r="I1696" i="9" s="1"/>
  <c r="K1696" i="9" s="1"/>
  <c r="J1695" i="9"/>
  <c r="G1695" i="9"/>
  <c r="H1695" i="9" s="1"/>
  <c r="I1695" i="9" s="1"/>
  <c r="K1695" i="9" s="1"/>
  <c r="J1694" i="9"/>
  <c r="G1694" i="9"/>
  <c r="H1694" i="9" s="1"/>
  <c r="I1694" i="9" s="1"/>
  <c r="K1694" i="9" s="1"/>
  <c r="G1693" i="9"/>
  <c r="H1692" i="9"/>
  <c r="I1692" i="9" s="1"/>
  <c r="K1692" i="9" s="1"/>
  <c r="G1692" i="9"/>
  <c r="J1692" i="9" s="1"/>
  <c r="J1691" i="9"/>
  <c r="I1691" i="9"/>
  <c r="K1691" i="9" s="1"/>
  <c r="H1691" i="9"/>
  <c r="G1691" i="9"/>
  <c r="K1690" i="9"/>
  <c r="J1690" i="9"/>
  <c r="H1690" i="9"/>
  <c r="I1690" i="9" s="1"/>
  <c r="G1690" i="9"/>
  <c r="K1689" i="9"/>
  <c r="J1689" i="9"/>
  <c r="H1689" i="9"/>
  <c r="I1689" i="9" s="1"/>
  <c r="G1689" i="9"/>
  <c r="J1688" i="9"/>
  <c r="H1688" i="9"/>
  <c r="I1688" i="9" s="1"/>
  <c r="K1688" i="9" s="1"/>
  <c r="G1688" i="9"/>
  <c r="I1687" i="9"/>
  <c r="K1687" i="9" s="1"/>
  <c r="G1687" i="9"/>
  <c r="H1687" i="9" s="1"/>
  <c r="J1686" i="9"/>
  <c r="G1686" i="9"/>
  <c r="H1686" i="9" s="1"/>
  <c r="I1686" i="9" s="1"/>
  <c r="K1686" i="9" s="1"/>
  <c r="G1685" i="9"/>
  <c r="H1684" i="9"/>
  <c r="I1684" i="9" s="1"/>
  <c r="K1684" i="9" s="1"/>
  <c r="G1684" i="9"/>
  <c r="J1684" i="9" s="1"/>
  <c r="J1683" i="9"/>
  <c r="H1683" i="9"/>
  <c r="I1683" i="9" s="1"/>
  <c r="K1683" i="9" s="1"/>
  <c r="G1683" i="9"/>
  <c r="K1682" i="9"/>
  <c r="J1682" i="9"/>
  <c r="H1682" i="9"/>
  <c r="I1682" i="9" s="1"/>
  <c r="G1682" i="9"/>
  <c r="G1681" i="9"/>
  <c r="J1681" i="9" s="1"/>
  <c r="J1680" i="9"/>
  <c r="H1680" i="9"/>
  <c r="I1680" i="9" s="1"/>
  <c r="K1680" i="9" s="1"/>
  <c r="G1680" i="9"/>
  <c r="J1679" i="9"/>
  <c r="I1679" i="9"/>
  <c r="K1679" i="9" s="1"/>
  <c r="G1679" i="9"/>
  <c r="H1679" i="9" s="1"/>
  <c r="J1678" i="9"/>
  <c r="I1678" i="9"/>
  <c r="K1678" i="9" s="1"/>
  <c r="G1678" i="9"/>
  <c r="H1678" i="9" s="1"/>
  <c r="G1677" i="9"/>
  <c r="H1676" i="9"/>
  <c r="I1676" i="9" s="1"/>
  <c r="K1676" i="9" s="1"/>
  <c r="G1676" i="9"/>
  <c r="J1676" i="9" s="1"/>
  <c r="J1675" i="9"/>
  <c r="H1675" i="9"/>
  <c r="I1675" i="9" s="1"/>
  <c r="K1675" i="9" s="1"/>
  <c r="G1675" i="9"/>
  <c r="J1674" i="9"/>
  <c r="H1674" i="9"/>
  <c r="I1674" i="9" s="1"/>
  <c r="K1674" i="9" s="1"/>
  <c r="G1674" i="9"/>
  <c r="G1673" i="9"/>
  <c r="H1672" i="9"/>
  <c r="I1672" i="9" s="1"/>
  <c r="K1672" i="9" s="1"/>
  <c r="G1672" i="9"/>
  <c r="J1672" i="9" s="1"/>
  <c r="J1671" i="9"/>
  <c r="I1671" i="9"/>
  <c r="K1671" i="9" s="1"/>
  <c r="G1671" i="9"/>
  <c r="H1671" i="9" s="1"/>
  <c r="J1670" i="9"/>
  <c r="G1670" i="9"/>
  <c r="H1670" i="9" s="1"/>
  <c r="I1670" i="9" s="1"/>
  <c r="K1670" i="9" s="1"/>
  <c r="I1669" i="9"/>
  <c r="K1669" i="9" s="1"/>
  <c r="H1669" i="9"/>
  <c r="G1669" i="9"/>
  <c r="J1669" i="9" s="1"/>
  <c r="I1668" i="9"/>
  <c r="K1668" i="9" s="1"/>
  <c r="H1668" i="9"/>
  <c r="G1668" i="9"/>
  <c r="J1668" i="9" s="1"/>
  <c r="K1667" i="9"/>
  <c r="J1667" i="9"/>
  <c r="I1667" i="9"/>
  <c r="H1667" i="9"/>
  <c r="G1667" i="9"/>
  <c r="H1666" i="9"/>
  <c r="I1666" i="9" s="1"/>
  <c r="K1666" i="9" s="1"/>
  <c r="G1666" i="9"/>
  <c r="J1666" i="9" s="1"/>
  <c r="G1665" i="9"/>
  <c r="G1664" i="9"/>
  <c r="J1664" i="9" s="1"/>
  <c r="H1663" i="9"/>
  <c r="I1663" i="9" s="1"/>
  <c r="K1663" i="9" s="1"/>
  <c r="G1663" i="9"/>
  <c r="J1663" i="9" s="1"/>
  <c r="J1662" i="9"/>
  <c r="G1662" i="9"/>
  <c r="H1662" i="9" s="1"/>
  <c r="I1662" i="9" s="1"/>
  <c r="K1662" i="9" s="1"/>
  <c r="G1661" i="9"/>
  <c r="K1660" i="9"/>
  <c r="I1660" i="9"/>
  <c r="H1660" i="9"/>
  <c r="G1660" i="9"/>
  <c r="J1660" i="9" s="1"/>
  <c r="J1659" i="9"/>
  <c r="H1659" i="9"/>
  <c r="I1659" i="9" s="1"/>
  <c r="K1659" i="9" s="1"/>
  <c r="G1659" i="9"/>
  <c r="J1658" i="9"/>
  <c r="G1658" i="9"/>
  <c r="H1658" i="9" s="1"/>
  <c r="I1658" i="9" s="1"/>
  <c r="K1658" i="9" s="1"/>
  <c r="H1657" i="9"/>
  <c r="I1657" i="9" s="1"/>
  <c r="K1657" i="9" s="1"/>
  <c r="G1657" i="9"/>
  <c r="J1657" i="9" s="1"/>
  <c r="K1656" i="9"/>
  <c r="H1656" i="9"/>
  <c r="I1656" i="9" s="1"/>
  <c r="G1656" i="9"/>
  <c r="J1656" i="9" s="1"/>
  <c r="J1655" i="9"/>
  <c r="G1655" i="9"/>
  <c r="H1655" i="9" s="1"/>
  <c r="I1655" i="9" s="1"/>
  <c r="K1655" i="9" s="1"/>
  <c r="J1654" i="9"/>
  <c r="I1654" i="9"/>
  <c r="K1654" i="9" s="1"/>
  <c r="G1654" i="9"/>
  <c r="H1654" i="9" s="1"/>
  <c r="J1653" i="9"/>
  <c r="I1653" i="9"/>
  <c r="K1653" i="9" s="1"/>
  <c r="H1653" i="9"/>
  <c r="G1653" i="9"/>
  <c r="G1652" i="9"/>
  <c r="J1651" i="9"/>
  <c r="I1651" i="9"/>
  <c r="K1651" i="9" s="1"/>
  <c r="H1651" i="9"/>
  <c r="G1651" i="9"/>
  <c r="H1650" i="9"/>
  <c r="I1650" i="9" s="1"/>
  <c r="K1650" i="9" s="1"/>
  <c r="G1650" i="9"/>
  <c r="J1650" i="9" s="1"/>
  <c r="G1649" i="9"/>
  <c r="J1648" i="9"/>
  <c r="H1648" i="9"/>
  <c r="I1648" i="9" s="1"/>
  <c r="K1648" i="9" s="1"/>
  <c r="G1648" i="9"/>
  <c r="H1647" i="9"/>
  <c r="I1647" i="9" s="1"/>
  <c r="K1647" i="9" s="1"/>
  <c r="G1647" i="9"/>
  <c r="J1647" i="9" s="1"/>
  <c r="J1646" i="9"/>
  <c r="I1646" i="9"/>
  <c r="K1646" i="9" s="1"/>
  <c r="G1646" i="9"/>
  <c r="H1646" i="9" s="1"/>
  <c r="G1645" i="9"/>
  <c r="J1644" i="9"/>
  <c r="G1644" i="9"/>
  <c r="H1644" i="9" s="1"/>
  <c r="I1644" i="9" s="1"/>
  <c r="K1644" i="9" s="1"/>
  <c r="H1643" i="9"/>
  <c r="I1643" i="9" s="1"/>
  <c r="K1643" i="9" s="1"/>
  <c r="G1643" i="9"/>
  <c r="J1643" i="9" s="1"/>
  <c r="K1642" i="9"/>
  <c r="H1642" i="9"/>
  <c r="I1642" i="9" s="1"/>
  <c r="G1642" i="9"/>
  <c r="J1642" i="9" s="1"/>
  <c r="K1641" i="9"/>
  <c r="J1641" i="9"/>
  <c r="H1641" i="9"/>
  <c r="I1641" i="9" s="1"/>
  <c r="G1641" i="9"/>
  <c r="J1640" i="9"/>
  <c r="G1640" i="9"/>
  <c r="H1640" i="9" s="1"/>
  <c r="I1640" i="9" s="1"/>
  <c r="K1640" i="9" s="1"/>
  <c r="K1639" i="9"/>
  <c r="J1639" i="9"/>
  <c r="G1639" i="9"/>
  <c r="H1639" i="9" s="1"/>
  <c r="I1639" i="9" s="1"/>
  <c r="J1638" i="9"/>
  <c r="H1638" i="9"/>
  <c r="I1638" i="9" s="1"/>
  <c r="K1638" i="9" s="1"/>
  <c r="G1638" i="9"/>
  <c r="G1637" i="9"/>
  <c r="K1636" i="9"/>
  <c r="J1636" i="9"/>
  <c r="I1636" i="9"/>
  <c r="G1636" i="9"/>
  <c r="H1636" i="9" s="1"/>
  <c r="G1635" i="9"/>
  <c r="K1634" i="9"/>
  <c r="H1634" i="9"/>
  <c r="I1634" i="9" s="1"/>
  <c r="G1634" i="9"/>
  <c r="J1634" i="9" s="1"/>
  <c r="J1633" i="9"/>
  <c r="H1633" i="9"/>
  <c r="I1633" i="9" s="1"/>
  <c r="K1633" i="9" s="1"/>
  <c r="G1633" i="9"/>
  <c r="J1632" i="9"/>
  <c r="G1632" i="9"/>
  <c r="H1632" i="9" s="1"/>
  <c r="I1632" i="9" s="1"/>
  <c r="K1632" i="9" s="1"/>
  <c r="J1631" i="9"/>
  <c r="G1631" i="9"/>
  <c r="H1631" i="9" s="1"/>
  <c r="I1631" i="9" s="1"/>
  <c r="K1631" i="9" s="1"/>
  <c r="J1630" i="9"/>
  <c r="I1630" i="9"/>
  <c r="K1630" i="9" s="1"/>
  <c r="H1630" i="9"/>
  <c r="G1630" i="9"/>
  <c r="G1629" i="9"/>
  <c r="J1628" i="9"/>
  <c r="G1628" i="9"/>
  <c r="H1628" i="9" s="1"/>
  <c r="I1628" i="9" s="1"/>
  <c r="K1628" i="9" s="1"/>
  <c r="H1627" i="9"/>
  <c r="I1627" i="9" s="1"/>
  <c r="K1627" i="9" s="1"/>
  <c r="G1627" i="9"/>
  <c r="J1627" i="9" s="1"/>
  <c r="K1626" i="9"/>
  <c r="H1626" i="9"/>
  <c r="I1626" i="9" s="1"/>
  <c r="G1626" i="9"/>
  <c r="J1626" i="9" s="1"/>
  <c r="K1625" i="9"/>
  <c r="J1625" i="9"/>
  <c r="H1625" i="9"/>
  <c r="I1625" i="9" s="1"/>
  <c r="G1625" i="9"/>
  <c r="J1624" i="9"/>
  <c r="H1624" i="9"/>
  <c r="I1624" i="9" s="1"/>
  <c r="K1624" i="9" s="1"/>
  <c r="G1624" i="9"/>
  <c r="K1623" i="9"/>
  <c r="J1623" i="9"/>
  <c r="G1623" i="9"/>
  <c r="H1623" i="9" s="1"/>
  <c r="I1623" i="9" s="1"/>
  <c r="J1622" i="9"/>
  <c r="H1622" i="9"/>
  <c r="I1622" i="9" s="1"/>
  <c r="K1622" i="9" s="1"/>
  <c r="G1622" i="9"/>
  <c r="G1621" i="9"/>
  <c r="K1620" i="9"/>
  <c r="J1620" i="9"/>
  <c r="I1620" i="9"/>
  <c r="G1620" i="9"/>
  <c r="H1620" i="9" s="1"/>
  <c r="G1619" i="9"/>
  <c r="K1618" i="9"/>
  <c r="H1618" i="9"/>
  <c r="I1618" i="9" s="1"/>
  <c r="G1618" i="9"/>
  <c r="J1618" i="9" s="1"/>
  <c r="J1617" i="9"/>
  <c r="I1617" i="9"/>
  <c r="K1617" i="9" s="1"/>
  <c r="H1617" i="9"/>
  <c r="G1617" i="9"/>
  <c r="J1616" i="9"/>
  <c r="G1616" i="9"/>
  <c r="H1616" i="9" s="1"/>
  <c r="I1616" i="9" s="1"/>
  <c r="K1616" i="9" s="1"/>
  <c r="J1615" i="9"/>
  <c r="G1615" i="9"/>
  <c r="H1615" i="9" s="1"/>
  <c r="I1615" i="9" s="1"/>
  <c r="K1615" i="9" s="1"/>
  <c r="J1614" i="9"/>
  <c r="I1614" i="9"/>
  <c r="K1614" i="9" s="1"/>
  <c r="H1614" i="9"/>
  <c r="G1614" i="9"/>
  <c r="G1613" i="9"/>
  <c r="J1612" i="9"/>
  <c r="G1612" i="9"/>
  <c r="H1612" i="9" s="1"/>
  <c r="I1612" i="9" s="1"/>
  <c r="K1612" i="9" s="1"/>
  <c r="H1611" i="9"/>
  <c r="I1611" i="9" s="1"/>
  <c r="K1611" i="9" s="1"/>
  <c r="G1611" i="9"/>
  <c r="J1611" i="9" s="1"/>
  <c r="K1610" i="9"/>
  <c r="H1610" i="9"/>
  <c r="I1610" i="9" s="1"/>
  <c r="G1610" i="9"/>
  <c r="J1610" i="9" s="1"/>
  <c r="K1609" i="9"/>
  <c r="J1609" i="9"/>
  <c r="H1609" i="9"/>
  <c r="I1609" i="9" s="1"/>
  <c r="G1609" i="9"/>
  <c r="J1608" i="9"/>
  <c r="H1608" i="9"/>
  <c r="I1608" i="9" s="1"/>
  <c r="K1608" i="9" s="1"/>
  <c r="G1608" i="9"/>
  <c r="K1607" i="9"/>
  <c r="J1607" i="9"/>
  <c r="G1607" i="9"/>
  <c r="H1607" i="9" s="1"/>
  <c r="I1607" i="9" s="1"/>
  <c r="J1606" i="9"/>
  <c r="H1606" i="9"/>
  <c r="I1606" i="9" s="1"/>
  <c r="K1606" i="9" s="1"/>
  <c r="G1606" i="9"/>
  <c r="G1605" i="9"/>
  <c r="K1604" i="9"/>
  <c r="J1604" i="9"/>
  <c r="I1604" i="9"/>
  <c r="G1604" i="9"/>
  <c r="H1604" i="9" s="1"/>
  <c r="G1603" i="9"/>
  <c r="K1602" i="9"/>
  <c r="H1602" i="9"/>
  <c r="I1602" i="9" s="1"/>
  <c r="G1602" i="9"/>
  <c r="J1602" i="9" s="1"/>
  <c r="J1601" i="9"/>
  <c r="I1601" i="9"/>
  <c r="K1601" i="9" s="1"/>
  <c r="H1601" i="9"/>
  <c r="G1601" i="9"/>
  <c r="G1600" i="9"/>
  <c r="J1600" i="9" s="1"/>
  <c r="J1599" i="9"/>
  <c r="G1599" i="9"/>
  <c r="H1599" i="9" s="1"/>
  <c r="I1599" i="9" s="1"/>
  <c r="K1599" i="9" s="1"/>
  <c r="J1598" i="9"/>
  <c r="I1598" i="9"/>
  <c r="K1598" i="9" s="1"/>
  <c r="H1598" i="9"/>
  <c r="G1598" i="9"/>
  <c r="G1597" i="9"/>
  <c r="J1596" i="9"/>
  <c r="G1596" i="9"/>
  <c r="H1596" i="9" s="1"/>
  <c r="I1596" i="9" s="1"/>
  <c r="K1596" i="9" s="1"/>
  <c r="H1595" i="9"/>
  <c r="I1595" i="9" s="1"/>
  <c r="K1595" i="9" s="1"/>
  <c r="G1595" i="9"/>
  <c r="J1595" i="9" s="1"/>
  <c r="K1594" i="9"/>
  <c r="H1594" i="9"/>
  <c r="I1594" i="9" s="1"/>
  <c r="G1594" i="9"/>
  <c r="J1594" i="9" s="1"/>
  <c r="J1593" i="9"/>
  <c r="H1593" i="9"/>
  <c r="I1593" i="9" s="1"/>
  <c r="K1593" i="9" s="1"/>
  <c r="G1593" i="9"/>
  <c r="J1592" i="9"/>
  <c r="H1592" i="9"/>
  <c r="I1592" i="9" s="1"/>
  <c r="K1592" i="9" s="1"/>
  <c r="G1592" i="9"/>
  <c r="K1591" i="9"/>
  <c r="J1591" i="9"/>
  <c r="G1591" i="9"/>
  <c r="H1591" i="9" s="1"/>
  <c r="I1591" i="9" s="1"/>
  <c r="J1590" i="9"/>
  <c r="H1590" i="9"/>
  <c r="I1590" i="9" s="1"/>
  <c r="K1590" i="9" s="1"/>
  <c r="G1590" i="9"/>
  <c r="G1589" i="9"/>
  <c r="J1588" i="9"/>
  <c r="I1588" i="9"/>
  <c r="K1588" i="9" s="1"/>
  <c r="G1588" i="9"/>
  <c r="H1588" i="9" s="1"/>
  <c r="G1587" i="9"/>
  <c r="K1586" i="9"/>
  <c r="H1586" i="9"/>
  <c r="I1586" i="9" s="1"/>
  <c r="G1586" i="9"/>
  <c r="J1586" i="9" s="1"/>
  <c r="J1585" i="9"/>
  <c r="I1585" i="9"/>
  <c r="K1585" i="9" s="1"/>
  <c r="H1585" i="9"/>
  <c r="G1585" i="9"/>
  <c r="G1584" i="9"/>
  <c r="J1584" i="9" s="1"/>
  <c r="J1583" i="9"/>
  <c r="G1583" i="9"/>
  <c r="H1583" i="9" s="1"/>
  <c r="I1583" i="9" s="1"/>
  <c r="K1583" i="9" s="1"/>
  <c r="J1582" i="9"/>
  <c r="I1582" i="9"/>
  <c r="K1582" i="9" s="1"/>
  <c r="H1582" i="9"/>
  <c r="G1582" i="9"/>
  <c r="G1581" i="9"/>
  <c r="J1580" i="9"/>
  <c r="G1580" i="9"/>
  <c r="H1580" i="9" s="1"/>
  <c r="I1580" i="9" s="1"/>
  <c r="K1580" i="9" s="1"/>
  <c r="H1579" i="9"/>
  <c r="I1579" i="9" s="1"/>
  <c r="K1579" i="9" s="1"/>
  <c r="G1579" i="9"/>
  <c r="J1579" i="9" s="1"/>
  <c r="K1578" i="9"/>
  <c r="H1578" i="9"/>
  <c r="I1578" i="9" s="1"/>
  <c r="G1578" i="9"/>
  <c r="J1578" i="9" s="1"/>
  <c r="J1577" i="9"/>
  <c r="H1577" i="9"/>
  <c r="I1577" i="9" s="1"/>
  <c r="K1577" i="9" s="1"/>
  <c r="G1577" i="9"/>
  <c r="J1576" i="9"/>
  <c r="H1576" i="9"/>
  <c r="I1576" i="9" s="1"/>
  <c r="K1576" i="9" s="1"/>
  <c r="G1576" i="9"/>
  <c r="K1575" i="9"/>
  <c r="J1575" i="9"/>
  <c r="G1575" i="9"/>
  <c r="H1575" i="9" s="1"/>
  <c r="I1575" i="9" s="1"/>
  <c r="J1574" i="9"/>
  <c r="H1574" i="9"/>
  <c r="I1574" i="9" s="1"/>
  <c r="K1574" i="9" s="1"/>
  <c r="G1574" i="9"/>
  <c r="G1573" i="9"/>
  <c r="J1572" i="9"/>
  <c r="I1572" i="9"/>
  <c r="K1572" i="9" s="1"/>
  <c r="G1572" i="9"/>
  <c r="H1572" i="9" s="1"/>
  <c r="G1571" i="9"/>
  <c r="K1570" i="9"/>
  <c r="H1570" i="9"/>
  <c r="I1570" i="9" s="1"/>
  <c r="G1570" i="9"/>
  <c r="J1570" i="9" s="1"/>
  <c r="J1569" i="9"/>
  <c r="I1569" i="9"/>
  <c r="K1569" i="9" s="1"/>
  <c r="H1569" i="9"/>
  <c r="G1569" i="9"/>
  <c r="G1568" i="9"/>
  <c r="J1568" i="9" s="1"/>
  <c r="J1567" i="9"/>
  <c r="G1567" i="9"/>
  <c r="H1567" i="9" s="1"/>
  <c r="I1567" i="9" s="1"/>
  <c r="K1567" i="9" s="1"/>
  <c r="J1566" i="9"/>
  <c r="I1566" i="9"/>
  <c r="K1566" i="9" s="1"/>
  <c r="H1566" i="9"/>
  <c r="G1566" i="9"/>
  <c r="G1565" i="9"/>
  <c r="J1564" i="9"/>
  <c r="G1564" i="9"/>
  <c r="H1564" i="9" s="1"/>
  <c r="I1564" i="9" s="1"/>
  <c r="K1564" i="9" s="1"/>
  <c r="H1563" i="9"/>
  <c r="I1563" i="9" s="1"/>
  <c r="K1563" i="9" s="1"/>
  <c r="G1563" i="9"/>
  <c r="J1563" i="9" s="1"/>
  <c r="K1562" i="9"/>
  <c r="H1562" i="9"/>
  <c r="I1562" i="9" s="1"/>
  <c r="G1562" i="9"/>
  <c r="J1562" i="9" s="1"/>
  <c r="J1561" i="9"/>
  <c r="H1561" i="9"/>
  <c r="I1561" i="9" s="1"/>
  <c r="K1561" i="9" s="1"/>
  <c r="G1561" i="9"/>
  <c r="J1560" i="9"/>
  <c r="H1560" i="9"/>
  <c r="I1560" i="9" s="1"/>
  <c r="K1560" i="9" s="1"/>
  <c r="G1560" i="9"/>
  <c r="K1559" i="9"/>
  <c r="J1559" i="9"/>
  <c r="G1559" i="9"/>
  <c r="H1559" i="9" s="1"/>
  <c r="I1559" i="9" s="1"/>
  <c r="J1558" i="9"/>
  <c r="H1558" i="9"/>
  <c r="I1558" i="9" s="1"/>
  <c r="K1558" i="9" s="1"/>
  <c r="G1558" i="9"/>
  <c r="G1557" i="9"/>
  <c r="J1556" i="9"/>
  <c r="I1556" i="9"/>
  <c r="K1556" i="9" s="1"/>
  <c r="G1556" i="9"/>
  <c r="H1556" i="9" s="1"/>
  <c r="G1555" i="9"/>
  <c r="K1554" i="9"/>
  <c r="H1554" i="9"/>
  <c r="I1554" i="9" s="1"/>
  <c r="G1554" i="9"/>
  <c r="J1554" i="9" s="1"/>
  <c r="J1553" i="9"/>
  <c r="I1553" i="9"/>
  <c r="K1553" i="9" s="1"/>
  <c r="H1553" i="9"/>
  <c r="G1553" i="9"/>
  <c r="G1552" i="9"/>
  <c r="J1552" i="9" s="1"/>
  <c r="J1551" i="9"/>
  <c r="G1551" i="9"/>
  <c r="H1551" i="9" s="1"/>
  <c r="I1551" i="9" s="1"/>
  <c r="K1551" i="9" s="1"/>
  <c r="J1550" i="9"/>
  <c r="I1550" i="9"/>
  <c r="K1550" i="9" s="1"/>
  <c r="H1550" i="9"/>
  <c r="G1550" i="9"/>
  <c r="G1549" i="9"/>
  <c r="J1548" i="9"/>
  <c r="G1548" i="9"/>
  <c r="H1548" i="9" s="1"/>
  <c r="I1548" i="9" s="1"/>
  <c r="K1548" i="9" s="1"/>
  <c r="H1547" i="9"/>
  <c r="I1547" i="9" s="1"/>
  <c r="K1547" i="9" s="1"/>
  <c r="G1547" i="9"/>
  <c r="J1547" i="9" s="1"/>
  <c r="K1546" i="9"/>
  <c r="H1546" i="9"/>
  <c r="I1546" i="9" s="1"/>
  <c r="G1546" i="9"/>
  <c r="J1546" i="9" s="1"/>
  <c r="J1545" i="9"/>
  <c r="H1545" i="9"/>
  <c r="I1545" i="9" s="1"/>
  <c r="K1545" i="9" s="1"/>
  <c r="G1545" i="9"/>
  <c r="J1544" i="9"/>
  <c r="H1544" i="9"/>
  <c r="I1544" i="9" s="1"/>
  <c r="K1544" i="9" s="1"/>
  <c r="G1544" i="9"/>
  <c r="K1543" i="9"/>
  <c r="J1543" i="9"/>
  <c r="G1543" i="9"/>
  <c r="H1543" i="9" s="1"/>
  <c r="I1543" i="9" s="1"/>
  <c r="J1542" i="9"/>
  <c r="G1542" i="9"/>
  <c r="H1542" i="9" s="1"/>
  <c r="I1542" i="9" s="1"/>
  <c r="K1542" i="9" s="1"/>
  <c r="G1541" i="9"/>
  <c r="J1540" i="9"/>
  <c r="I1540" i="9"/>
  <c r="K1540" i="9" s="1"/>
  <c r="G1540" i="9"/>
  <c r="H1540" i="9" s="1"/>
  <c r="G1539" i="9"/>
  <c r="K1538" i="9"/>
  <c r="H1538" i="9"/>
  <c r="I1538" i="9" s="1"/>
  <c r="G1538" i="9"/>
  <c r="J1538" i="9" s="1"/>
  <c r="J1537" i="9"/>
  <c r="I1537" i="9"/>
  <c r="K1537" i="9" s="1"/>
  <c r="H1537" i="9"/>
  <c r="G1537" i="9"/>
  <c r="G1536" i="9"/>
  <c r="J1536" i="9" s="1"/>
  <c r="J1535" i="9"/>
  <c r="G1535" i="9"/>
  <c r="H1535" i="9" s="1"/>
  <c r="I1535" i="9" s="1"/>
  <c r="K1535" i="9" s="1"/>
  <c r="J1534" i="9"/>
  <c r="I1534" i="9"/>
  <c r="K1534" i="9" s="1"/>
  <c r="H1534" i="9"/>
  <c r="G1534" i="9"/>
  <c r="G1533" i="9"/>
  <c r="J1532" i="9"/>
  <c r="G1532" i="9"/>
  <c r="H1532" i="9" s="1"/>
  <c r="I1532" i="9" s="1"/>
  <c r="K1532" i="9" s="1"/>
  <c r="H1531" i="9"/>
  <c r="I1531" i="9" s="1"/>
  <c r="K1531" i="9" s="1"/>
  <c r="G1531" i="9"/>
  <c r="J1531" i="9" s="1"/>
  <c r="H1530" i="9"/>
  <c r="I1530" i="9" s="1"/>
  <c r="K1530" i="9" s="1"/>
  <c r="G1530" i="9"/>
  <c r="J1530" i="9" s="1"/>
  <c r="J1529" i="9"/>
  <c r="H1529" i="9"/>
  <c r="I1529" i="9" s="1"/>
  <c r="K1529" i="9" s="1"/>
  <c r="G1529" i="9"/>
  <c r="J1528" i="9"/>
  <c r="H1528" i="9"/>
  <c r="I1528" i="9" s="1"/>
  <c r="K1528" i="9" s="1"/>
  <c r="G1528" i="9"/>
  <c r="K1527" i="9"/>
  <c r="J1527" i="9"/>
  <c r="G1527" i="9"/>
  <c r="H1527" i="9" s="1"/>
  <c r="I1527" i="9" s="1"/>
  <c r="J1526" i="9"/>
  <c r="G1526" i="9"/>
  <c r="H1526" i="9" s="1"/>
  <c r="I1526" i="9" s="1"/>
  <c r="K1526" i="9" s="1"/>
  <c r="G1525" i="9"/>
  <c r="J1524" i="9"/>
  <c r="I1524" i="9"/>
  <c r="K1524" i="9" s="1"/>
  <c r="G1524" i="9"/>
  <c r="H1524" i="9" s="1"/>
  <c r="G1523" i="9"/>
  <c r="K1522" i="9"/>
  <c r="H1522" i="9"/>
  <c r="I1522" i="9" s="1"/>
  <c r="G1522" i="9"/>
  <c r="J1522" i="9" s="1"/>
  <c r="J1521" i="9"/>
  <c r="I1521" i="9"/>
  <c r="K1521" i="9" s="1"/>
  <c r="H1521" i="9"/>
  <c r="G1521" i="9"/>
  <c r="G1520" i="9"/>
  <c r="J1520" i="9" s="1"/>
  <c r="G1519" i="9"/>
  <c r="H1519" i="9" s="1"/>
  <c r="I1519" i="9" s="1"/>
  <c r="K1519" i="9" s="1"/>
  <c r="J1518" i="9"/>
  <c r="I1518" i="9"/>
  <c r="K1518" i="9" s="1"/>
  <c r="H1518" i="9"/>
  <c r="G1518" i="9"/>
  <c r="G1517" i="9"/>
  <c r="J1516" i="9"/>
  <c r="G1516" i="9"/>
  <c r="H1516" i="9" s="1"/>
  <c r="I1516" i="9" s="1"/>
  <c r="K1516" i="9" s="1"/>
  <c r="H1515" i="9"/>
  <c r="I1515" i="9" s="1"/>
  <c r="K1515" i="9" s="1"/>
  <c r="G1515" i="9"/>
  <c r="J1515" i="9" s="1"/>
  <c r="H1514" i="9"/>
  <c r="I1514" i="9" s="1"/>
  <c r="K1514" i="9" s="1"/>
  <c r="G1514" i="9"/>
  <c r="J1514" i="9" s="1"/>
  <c r="J1513" i="9"/>
  <c r="H1513" i="9"/>
  <c r="I1513" i="9" s="1"/>
  <c r="K1513" i="9" s="1"/>
  <c r="G1513" i="9"/>
  <c r="J1512" i="9"/>
  <c r="H1512" i="9"/>
  <c r="I1512" i="9" s="1"/>
  <c r="K1512" i="9" s="1"/>
  <c r="G1512" i="9"/>
  <c r="K1511" i="9"/>
  <c r="J1511" i="9"/>
  <c r="G1511" i="9"/>
  <c r="H1511" i="9" s="1"/>
  <c r="I1511" i="9" s="1"/>
  <c r="J1510" i="9"/>
  <c r="G1510" i="9"/>
  <c r="H1510" i="9" s="1"/>
  <c r="I1510" i="9" s="1"/>
  <c r="K1510" i="9" s="1"/>
  <c r="G1509" i="9"/>
  <c r="J1508" i="9"/>
  <c r="I1508" i="9"/>
  <c r="K1508" i="9" s="1"/>
  <c r="G1508" i="9"/>
  <c r="H1508" i="9" s="1"/>
  <c r="G1507" i="9"/>
  <c r="K1506" i="9"/>
  <c r="H1506" i="9"/>
  <c r="I1506" i="9" s="1"/>
  <c r="G1506" i="9"/>
  <c r="J1506" i="9" s="1"/>
  <c r="J1505" i="9"/>
  <c r="I1505" i="9"/>
  <c r="K1505" i="9" s="1"/>
  <c r="H1505" i="9"/>
  <c r="G1505" i="9"/>
  <c r="G1504" i="9"/>
  <c r="J1504" i="9" s="1"/>
  <c r="G1503" i="9"/>
  <c r="H1503" i="9" s="1"/>
  <c r="I1503" i="9" s="1"/>
  <c r="K1503" i="9" s="1"/>
  <c r="J1502" i="9"/>
  <c r="I1502" i="9"/>
  <c r="K1502" i="9" s="1"/>
  <c r="H1502" i="9"/>
  <c r="G1502" i="9"/>
  <c r="G1501" i="9"/>
  <c r="J1500" i="9"/>
  <c r="G1500" i="9"/>
  <c r="H1500" i="9" s="1"/>
  <c r="I1500" i="9" s="1"/>
  <c r="K1500" i="9" s="1"/>
  <c r="H1499" i="9"/>
  <c r="I1499" i="9" s="1"/>
  <c r="K1499" i="9" s="1"/>
  <c r="G1499" i="9"/>
  <c r="J1499" i="9" s="1"/>
  <c r="H1498" i="9"/>
  <c r="I1498" i="9" s="1"/>
  <c r="K1498" i="9" s="1"/>
  <c r="G1498" i="9"/>
  <c r="J1498" i="9" s="1"/>
  <c r="J1497" i="9"/>
  <c r="H1497" i="9"/>
  <c r="I1497" i="9" s="1"/>
  <c r="K1497" i="9" s="1"/>
  <c r="G1497" i="9"/>
  <c r="J1496" i="9"/>
  <c r="H1496" i="9"/>
  <c r="I1496" i="9" s="1"/>
  <c r="K1496" i="9" s="1"/>
  <c r="G1496" i="9"/>
  <c r="K1495" i="9"/>
  <c r="J1495" i="9"/>
  <c r="G1495" i="9"/>
  <c r="H1495" i="9" s="1"/>
  <c r="I1495" i="9" s="1"/>
  <c r="J1494" i="9"/>
  <c r="G1494" i="9"/>
  <c r="H1494" i="9" s="1"/>
  <c r="I1494" i="9" s="1"/>
  <c r="K1494" i="9" s="1"/>
  <c r="G1493" i="9"/>
  <c r="J1492" i="9"/>
  <c r="I1492" i="9"/>
  <c r="K1492" i="9" s="1"/>
  <c r="G1492" i="9"/>
  <c r="H1492" i="9" s="1"/>
  <c r="G1491" i="9"/>
  <c r="K1490" i="9"/>
  <c r="H1490" i="9"/>
  <c r="I1490" i="9" s="1"/>
  <c r="G1490" i="9"/>
  <c r="J1490" i="9" s="1"/>
  <c r="J1489" i="9"/>
  <c r="I1489" i="9"/>
  <c r="K1489" i="9" s="1"/>
  <c r="H1489" i="9"/>
  <c r="G1489" i="9"/>
  <c r="G1488" i="9"/>
  <c r="J1488" i="9" s="1"/>
  <c r="G1487" i="9"/>
  <c r="H1487" i="9" s="1"/>
  <c r="I1487" i="9" s="1"/>
  <c r="K1487" i="9" s="1"/>
  <c r="J1486" i="9"/>
  <c r="I1486" i="9"/>
  <c r="K1486" i="9" s="1"/>
  <c r="H1486" i="9"/>
  <c r="G1486" i="9"/>
  <c r="G1485" i="9"/>
  <c r="J1484" i="9"/>
  <c r="G1484" i="9"/>
  <c r="H1484" i="9" s="1"/>
  <c r="I1484" i="9" s="1"/>
  <c r="K1484" i="9" s="1"/>
  <c r="H1483" i="9"/>
  <c r="I1483" i="9" s="1"/>
  <c r="K1483" i="9" s="1"/>
  <c r="G1483" i="9"/>
  <c r="J1483" i="9" s="1"/>
  <c r="H1482" i="9"/>
  <c r="I1482" i="9" s="1"/>
  <c r="K1482" i="9" s="1"/>
  <c r="G1482" i="9"/>
  <c r="J1482" i="9" s="1"/>
  <c r="K1481" i="9"/>
  <c r="J1481" i="9"/>
  <c r="H1481" i="9"/>
  <c r="I1481" i="9" s="1"/>
  <c r="G1481" i="9"/>
  <c r="J1480" i="9"/>
  <c r="H1480" i="9"/>
  <c r="I1480" i="9" s="1"/>
  <c r="K1480" i="9" s="1"/>
  <c r="G1480" i="9"/>
  <c r="K1479" i="9"/>
  <c r="J1479" i="9"/>
  <c r="G1479" i="9"/>
  <c r="H1479" i="9" s="1"/>
  <c r="I1479" i="9" s="1"/>
  <c r="J1478" i="9"/>
  <c r="G1478" i="9"/>
  <c r="H1478" i="9" s="1"/>
  <c r="I1478" i="9" s="1"/>
  <c r="K1478" i="9" s="1"/>
  <c r="G1477" i="9"/>
  <c r="J1476" i="9"/>
  <c r="I1476" i="9"/>
  <c r="K1476" i="9" s="1"/>
  <c r="G1476" i="9"/>
  <c r="H1476" i="9" s="1"/>
  <c r="G1475" i="9"/>
  <c r="K1474" i="9"/>
  <c r="H1474" i="9"/>
  <c r="I1474" i="9" s="1"/>
  <c r="G1474" i="9"/>
  <c r="J1474" i="9" s="1"/>
  <c r="J1473" i="9"/>
  <c r="I1473" i="9"/>
  <c r="K1473" i="9" s="1"/>
  <c r="H1473" i="9"/>
  <c r="G1473" i="9"/>
  <c r="G1472" i="9"/>
  <c r="G1471" i="9"/>
  <c r="H1471" i="9" s="1"/>
  <c r="I1471" i="9" s="1"/>
  <c r="K1471" i="9" s="1"/>
  <c r="J1470" i="9"/>
  <c r="I1470" i="9"/>
  <c r="K1470" i="9" s="1"/>
  <c r="H1470" i="9"/>
  <c r="G1470" i="9"/>
  <c r="G1469" i="9"/>
  <c r="J1468" i="9"/>
  <c r="G1468" i="9"/>
  <c r="H1468" i="9" s="1"/>
  <c r="I1468" i="9" s="1"/>
  <c r="K1468" i="9" s="1"/>
  <c r="H1467" i="9"/>
  <c r="I1467" i="9" s="1"/>
  <c r="K1467" i="9" s="1"/>
  <c r="G1467" i="9"/>
  <c r="J1467" i="9" s="1"/>
  <c r="H1466" i="9"/>
  <c r="I1466" i="9" s="1"/>
  <c r="K1466" i="9" s="1"/>
  <c r="G1466" i="9"/>
  <c r="J1466" i="9" s="1"/>
  <c r="J1465" i="9"/>
  <c r="H1465" i="9"/>
  <c r="I1465" i="9" s="1"/>
  <c r="K1465" i="9" s="1"/>
  <c r="G1465" i="9"/>
  <c r="J1464" i="9"/>
  <c r="H1464" i="9"/>
  <c r="I1464" i="9" s="1"/>
  <c r="K1464" i="9" s="1"/>
  <c r="G1464" i="9"/>
  <c r="K1463" i="9"/>
  <c r="J1463" i="9"/>
  <c r="G1463" i="9"/>
  <c r="H1463" i="9" s="1"/>
  <c r="I1463" i="9" s="1"/>
  <c r="J1462" i="9"/>
  <c r="G1462" i="9"/>
  <c r="H1462" i="9" s="1"/>
  <c r="I1462" i="9" s="1"/>
  <c r="K1462" i="9" s="1"/>
  <c r="G1461" i="9"/>
  <c r="J1460" i="9"/>
  <c r="I1460" i="9"/>
  <c r="K1460" i="9" s="1"/>
  <c r="G1460" i="9"/>
  <c r="H1460" i="9" s="1"/>
  <c r="G1459" i="9"/>
  <c r="K1458" i="9"/>
  <c r="H1458" i="9"/>
  <c r="I1458" i="9" s="1"/>
  <c r="G1458" i="9"/>
  <c r="J1458" i="9" s="1"/>
  <c r="J1457" i="9"/>
  <c r="I1457" i="9"/>
  <c r="K1457" i="9" s="1"/>
  <c r="H1457" i="9"/>
  <c r="G1457" i="9"/>
  <c r="G1456" i="9"/>
  <c r="G1455" i="9"/>
  <c r="H1455" i="9" s="1"/>
  <c r="I1455" i="9" s="1"/>
  <c r="K1455" i="9" s="1"/>
  <c r="J1454" i="9"/>
  <c r="I1454" i="9"/>
  <c r="K1454" i="9" s="1"/>
  <c r="H1454" i="9"/>
  <c r="G1454" i="9"/>
  <c r="G1453" i="9"/>
  <c r="J1452" i="9"/>
  <c r="G1452" i="9"/>
  <c r="H1452" i="9" s="1"/>
  <c r="I1452" i="9" s="1"/>
  <c r="K1452" i="9" s="1"/>
  <c r="H1451" i="9"/>
  <c r="I1451" i="9" s="1"/>
  <c r="K1451" i="9" s="1"/>
  <c r="G1451" i="9"/>
  <c r="J1451" i="9" s="1"/>
  <c r="H1450" i="9"/>
  <c r="I1450" i="9" s="1"/>
  <c r="K1450" i="9" s="1"/>
  <c r="G1450" i="9"/>
  <c r="J1450" i="9" s="1"/>
  <c r="J1449" i="9"/>
  <c r="H1449" i="9"/>
  <c r="I1449" i="9" s="1"/>
  <c r="K1449" i="9" s="1"/>
  <c r="G1449" i="9"/>
  <c r="H1448" i="9"/>
  <c r="I1448" i="9" s="1"/>
  <c r="K1448" i="9" s="1"/>
  <c r="G1448" i="9"/>
  <c r="J1448" i="9" s="1"/>
  <c r="K1447" i="9"/>
  <c r="J1447" i="9"/>
  <c r="G1447" i="9"/>
  <c r="H1447" i="9" s="1"/>
  <c r="I1447" i="9" s="1"/>
  <c r="J1446" i="9"/>
  <c r="G1446" i="9"/>
  <c r="H1446" i="9" s="1"/>
  <c r="I1446" i="9" s="1"/>
  <c r="K1446" i="9" s="1"/>
  <c r="G1445" i="9"/>
  <c r="J1444" i="9"/>
  <c r="I1444" i="9"/>
  <c r="K1444" i="9" s="1"/>
  <c r="G1444" i="9"/>
  <c r="H1444" i="9" s="1"/>
  <c r="G1443" i="9"/>
  <c r="K1442" i="9"/>
  <c r="H1442" i="9"/>
  <c r="I1442" i="9" s="1"/>
  <c r="G1442" i="9"/>
  <c r="J1442" i="9" s="1"/>
  <c r="J1441" i="9"/>
  <c r="I1441" i="9"/>
  <c r="K1441" i="9" s="1"/>
  <c r="H1441" i="9"/>
  <c r="G1441" i="9"/>
  <c r="G1440" i="9"/>
  <c r="G1439" i="9"/>
  <c r="H1439" i="9" s="1"/>
  <c r="I1439" i="9" s="1"/>
  <c r="K1439" i="9" s="1"/>
  <c r="J1438" i="9"/>
  <c r="I1438" i="9"/>
  <c r="K1438" i="9" s="1"/>
  <c r="H1438" i="9"/>
  <c r="G1438" i="9"/>
  <c r="G1437" i="9"/>
  <c r="J1436" i="9"/>
  <c r="G1436" i="9"/>
  <c r="H1436" i="9" s="1"/>
  <c r="I1436" i="9" s="1"/>
  <c r="K1436" i="9" s="1"/>
  <c r="H1435" i="9"/>
  <c r="I1435" i="9" s="1"/>
  <c r="K1435" i="9" s="1"/>
  <c r="G1435" i="9"/>
  <c r="J1435" i="9" s="1"/>
  <c r="H1434" i="9"/>
  <c r="I1434" i="9" s="1"/>
  <c r="K1434" i="9" s="1"/>
  <c r="G1434" i="9"/>
  <c r="J1434" i="9" s="1"/>
  <c r="J1433" i="9"/>
  <c r="H1433" i="9"/>
  <c r="I1433" i="9" s="1"/>
  <c r="K1433" i="9" s="1"/>
  <c r="G1433" i="9"/>
  <c r="H1432" i="9"/>
  <c r="I1432" i="9" s="1"/>
  <c r="K1432" i="9" s="1"/>
  <c r="G1432" i="9"/>
  <c r="J1432" i="9" s="1"/>
  <c r="K1431" i="9"/>
  <c r="J1431" i="9"/>
  <c r="G1431" i="9"/>
  <c r="H1431" i="9" s="1"/>
  <c r="I1431" i="9" s="1"/>
  <c r="J1430" i="9"/>
  <c r="G1430" i="9"/>
  <c r="H1430" i="9" s="1"/>
  <c r="I1430" i="9" s="1"/>
  <c r="K1430" i="9" s="1"/>
  <c r="G1429" i="9"/>
  <c r="J1428" i="9"/>
  <c r="I1428" i="9"/>
  <c r="K1428" i="9" s="1"/>
  <c r="G1428" i="9"/>
  <c r="H1428" i="9" s="1"/>
  <c r="G1427" i="9"/>
  <c r="K1426" i="9"/>
  <c r="H1426" i="9"/>
  <c r="I1426" i="9" s="1"/>
  <c r="G1426" i="9"/>
  <c r="J1426" i="9" s="1"/>
  <c r="J1425" i="9"/>
  <c r="I1425" i="9"/>
  <c r="K1425" i="9" s="1"/>
  <c r="H1425" i="9"/>
  <c r="G1425" i="9"/>
  <c r="G1424" i="9"/>
  <c r="G1423" i="9"/>
  <c r="H1423" i="9" s="1"/>
  <c r="I1423" i="9" s="1"/>
  <c r="K1423" i="9" s="1"/>
  <c r="J1422" i="9"/>
  <c r="I1422" i="9"/>
  <c r="K1422" i="9" s="1"/>
  <c r="H1422" i="9"/>
  <c r="G1422" i="9"/>
  <c r="G1421" i="9"/>
  <c r="J1420" i="9"/>
  <c r="G1420" i="9"/>
  <c r="H1420" i="9" s="1"/>
  <c r="I1420" i="9" s="1"/>
  <c r="K1420" i="9" s="1"/>
  <c r="H1419" i="9"/>
  <c r="I1419" i="9" s="1"/>
  <c r="K1419" i="9" s="1"/>
  <c r="G1419" i="9"/>
  <c r="J1419" i="9" s="1"/>
  <c r="H1418" i="9"/>
  <c r="I1418" i="9" s="1"/>
  <c r="K1418" i="9" s="1"/>
  <c r="G1418" i="9"/>
  <c r="J1418" i="9" s="1"/>
  <c r="J1417" i="9"/>
  <c r="H1417" i="9"/>
  <c r="I1417" i="9" s="1"/>
  <c r="K1417" i="9" s="1"/>
  <c r="G1417" i="9"/>
  <c r="H1416" i="9"/>
  <c r="I1416" i="9" s="1"/>
  <c r="K1416" i="9" s="1"/>
  <c r="G1416" i="9"/>
  <c r="J1416" i="9" s="1"/>
  <c r="K1415" i="9"/>
  <c r="J1415" i="9"/>
  <c r="G1415" i="9"/>
  <c r="H1415" i="9" s="1"/>
  <c r="I1415" i="9" s="1"/>
  <c r="J1414" i="9"/>
  <c r="G1414" i="9"/>
  <c r="H1414" i="9" s="1"/>
  <c r="I1414" i="9" s="1"/>
  <c r="K1414" i="9" s="1"/>
  <c r="G1413" i="9"/>
  <c r="J1412" i="9"/>
  <c r="I1412" i="9"/>
  <c r="K1412" i="9" s="1"/>
  <c r="G1412" i="9"/>
  <c r="H1412" i="9" s="1"/>
  <c r="G1411" i="9"/>
  <c r="K1410" i="9"/>
  <c r="H1410" i="9"/>
  <c r="I1410" i="9" s="1"/>
  <c r="G1410" i="9"/>
  <c r="J1410" i="9" s="1"/>
  <c r="J1409" i="9"/>
  <c r="I1409" i="9"/>
  <c r="K1409" i="9" s="1"/>
  <c r="H1409" i="9"/>
  <c r="G1409" i="9"/>
  <c r="G1408" i="9"/>
  <c r="G1407" i="9"/>
  <c r="H1407" i="9" s="1"/>
  <c r="I1407" i="9" s="1"/>
  <c r="K1407" i="9" s="1"/>
  <c r="J1406" i="9"/>
  <c r="I1406" i="9"/>
  <c r="K1406" i="9" s="1"/>
  <c r="H1406" i="9"/>
  <c r="G1406" i="9"/>
  <c r="G1405" i="9"/>
  <c r="J1404" i="9"/>
  <c r="G1404" i="9"/>
  <c r="H1404" i="9" s="1"/>
  <c r="I1404" i="9" s="1"/>
  <c r="K1404" i="9" s="1"/>
  <c r="H1403" i="9"/>
  <c r="I1403" i="9" s="1"/>
  <c r="K1403" i="9" s="1"/>
  <c r="G1403" i="9"/>
  <c r="J1403" i="9" s="1"/>
  <c r="H1402" i="9"/>
  <c r="I1402" i="9" s="1"/>
  <c r="K1402" i="9" s="1"/>
  <c r="G1402" i="9"/>
  <c r="J1402" i="9" s="1"/>
  <c r="J1401" i="9"/>
  <c r="H1401" i="9"/>
  <c r="I1401" i="9" s="1"/>
  <c r="K1401" i="9" s="1"/>
  <c r="G1401" i="9"/>
  <c r="H1400" i="9"/>
  <c r="I1400" i="9" s="1"/>
  <c r="K1400" i="9" s="1"/>
  <c r="G1400" i="9"/>
  <c r="J1400" i="9" s="1"/>
  <c r="K1399" i="9"/>
  <c r="J1399" i="9"/>
  <c r="G1399" i="9"/>
  <c r="H1399" i="9" s="1"/>
  <c r="I1399" i="9" s="1"/>
  <c r="J1398" i="9"/>
  <c r="G1398" i="9"/>
  <c r="H1398" i="9" s="1"/>
  <c r="I1398" i="9" s="1"/>
  <c r="K1398" i="9" s="1"/>
  <c r="G1397" i="9"/>
  <c r="J1396" i="9"/>
  <c r="I1396" i="9"/>
  <c r="K1396" i="9" s="1"/>
  <c r="G1396" i="9"/>
  <c r="H1396" i="9" s="1"/>
  <c r="G1395" i="9"/>
  <c r="K1394" i="9"/>
  <c r="H1394" i="9"/>
  <c r="I1394" i="9" s="1"/>
  <c r="G1394" i="9"/>
  <c r="J1394" i="9" s="1"/>
  <c r="J1393" i="9"/>
  <c r="I1393" i="9"/>
  <c r="K1393" i="9" s="1"/>
  <c r="H1393" i="9"/>
  <c r="G1393" i="9"/>
  <c r="G1392" i="9"/>
  <c r="H1391" i="9"/>
  <c r="I1391" i="9" s="1"/>
  <c r="K1391" i="9" s="1"/>
  <c r="G1391" i="9"/>
  <c r="J1391" i="9" s="1"/>
  <c r="G1390" i="9"/>
  <c r="H1390" i="9" s="1"/>
  <c r="I1390" i="9" s="1"/>
  <c r="K1390" i="9" s="1"/>
  <c r="G1389" i="9"/>
  <c r="H1389" i="9" s="1"/>
  <c r="I1389" i="9" s="1"/>
  <c r="K1389" i="9" s="1"/>
  <c r="J1388" i="9"/>
  <c r="I1388" i="9"/>
  <c r="K1388" i="9" s="1"/>
  <c r="G1388" i="9"/>
  <c r="H1388" i="9" s="1"/>
  <c r="G1387" i="9"/>
  <c r="J1387" i="9" s="1"/>
  <c r="H1386" i="9"/>
  <c r="I1386" i="9" s="1"/>
  <c r="K1386" i="9" s="1"/>
  <c r="G1386" i="9"/>
  <c r="J1386" i="9" s="1"/>
  <c r="J1385" i="9"/>
  <c r="H1385" i="9"/>
  <c r="I1385" i="9" s="1"/>
  <c r="K1385" i="9" s="1"/>
  <c r="G1385" i="9"/>
  <c r="G1384" i="9"/>
  <c r="H1384" i="9" s="1"/>
  <c r="I1384" i="9" s="1"/>
  <c r="K1384" i="9" s="1"/>
  <c r="H1383" i="9"/>
  <c r="I1383" i="9" s="1"/>
  <c r="K1383" i="9" s="1"/>
  <c r="G1383" i="9"/>
  <c r="J1383" i="9" s="1"/>
  <c r="J1382" i="9"/>
  <c r="I1382" i="9"/>
  <c r="K1382" i="9" s="1"/>
  <c r="G1382" i="9"/>
  <c r="H1382" i="9" s="1"/>
  <c r="G1381" i="9"/>
  <c r="H1381" i="9" s="1"/>
  <c r="I1381" i="9" s="1"/>
  <c r="K1381" i="9" s="1"/>
  <c r="J1380" i="9"/>
  <c r="I1380" i="9"/>
  <c r="K1380" i="9" s="1"/>
  <c r="G1380" i="9"/>
  <c r="H1380" i="9" s="1"/>
  <c r="G1379" i="9"/>
  <c r="J1379" i="9" s="1"/>
  <c r="I1378" i="9"/>
  <c r="K1378" i="9" s="1"/>
  <c r="H1378" i="9"/>
  <c r="G1378" i="9"/>
  <c r="J1378" i="9" s="1"/>
  <c r="J1377" i="9"/>
  <c r="H1377" i="9"/>
  <c r="I1377" i="9" s="1"/>
  <c r="K1377" i="9" s="1"/>
  <c r="G1377" i="9"/>
  <c r="K1376" i="9"/>
  <c r="J1376" i="9"/>
  <c r="G1376" i="9"/>
  <c r="H1376" i="9" s="1"/>
  <c r="I1376" i="9" s="1"/>
  <c r="H1375" i="9"/>
  <c r="I1375" i="9" s="1"/>
  <c r="K1375" i="9" s="1"/>
  <c r="G1375" i="9"/>
  <c r="J1375" i="9" s="1"/>
  <c r="J1374" i="9"/>
  <c r="I1374" i="9"/>
  <c r="K1374" i="9" s="1"/>
  <c r="G1374" i="9"/>
  <c r="H1374" i="9" s="1"/>
  <c r="G1373" i="9"/>
  <c r="H1373" i="9" s="1"/>
  <c r="I1373" i="9" s="1"/>
  <c r="K1373" i="9" s="1"/>
  <c r="J1372" i="9"/>
  <c r="I1372" i="9"/>
  <c r="K1372" i="9" s="1"/>
  <c r="G1372" i="9"/>
  <c r="H1372" i="9" s="1"/>
  <c r="G1371" i="9"/>
  <c r="J1371" i="9" s="1"/>
  <c r="G1370" i="9"/>
  <c r="G1369" i="9"/>
  <c r="G1368" i="9"/>
  <c r="J1368" i="9" s="1"/>
  <c r="J1367" i="9"/>
  <c r="I1367" i="9"/>
  <c r="K1367" i="9" s="1"/>
  <c r="H1367" i="9"/>
  <c r="G1367" i="9"/>
  <c r="K1366" i="9"/>
  <c r="H1366" i="9"/>
  <c r="I1366" i="9" s="1"/>
  <c r="G1366" i="9"/>
  <c r="J1366" i="9" s="1"/>
  <c r="J1365" i="9"/>
  <c r="H1365" i="9"/>
  <c r="I1365" i="9" s="1"/>
  <c r="K1365" i="9" s="1"/>
  <c r="G1365" i="9"/>
  <c r="H1364" i="9"/>
  <c r="I1364" i="9" s="1"/>
  <c r="K1364" i="9" s="1"/>
  <c r="G1364" i="9"/>
  <c r="J1364" i="9" s="1"/>
  <c r="J1363" i="9"/>
  <c r="G1363" i="9"/>
  <c r="H1363" i="9" s="1"/>
  <c r="I1363" i="9" s="1"/>
  <c r="K1363" i="9" s="1"/>
  <c r="G1362" i="9"/>
  <c r="H1362" i="9" s="1"/>
  <c r="I1362" i="9" s="1"/>
  <c r="K1362" i="9" s="1"/>
  <c r="G1361" i="9"/>
  <c r="G1360" i="9"/>
  <c r="J1360" i="9" s="1"/>
  <c r="J1359" i="9"/>
  <c r="H1359" i="9"/>
  <c r="I1359" i="9" s="1"/>
  <c r="K1359" i="9" s="1"/>
  <c r="G1359" i="9"/>
  <c r="H1358" i="9"/>
  <c r="I1358" i="9" s="1"/>
  <c r="K1358" i="9" s="1"/>
  <c r="G1358" i="9"/>
  <c r="J1358" i="9" s="1"/>
  <c r="K1357" i="9"/>
  <c r="J1357" i="9"/>
  <c r="H1357" i="9"/>
  <c r="I1357" i="9" s="1"/>
  <c r="G1357" i="9"/>
  <c r="H1356" i="9"/>
  <c r="I1356" i="9" s="1"/>
  <c r="K1356" i="9" s="1"/>
  <c r="G1356" i="9"/>
  <c r="J1356" i="9" s="1"/>
  <c r="J1355" i="9"/>
  <c r="G1355" i="9"/>
  <c r="H1355" i="9" s="1"/>
  <c r="I1355" i="9" s="1"/>
  <c r="K1355" i="9" s="1"/>
  <c r="J1354" i="9"/>
  <c r="I1354" i="9"/>
  <c r="K1354" i="9" s="1"/>
  <c r="G1354" i="9"/>
  <c r="H1354" i="9" s="1"/>
  <c r="G1353" i="9"/>
  <c r="G1352" i="9"/>
  <c r="J1352" i="9" s="1"/>
  <c r="J1351" i="9"/>
  <c r="H1351" i="9"/>
  <c r="I1351" i="9" s="1"/>
  <c r="K1351" i="9" s="1"/>
  <c r="G1351" i="9"/>
  <c r="H1350" i="9"/>
  <c r="I1350" i="9" s="1"/>
  <c r="K1350" i="9" s="1"/>
  <c r="G1350" i="9"/>
  <c r="J1350" i="9" s="1"/>
  <c r="K1349" i="9"/>
  <c r="J1349" i="9"/>
  <c r="H1349" i="9"/>
  <c r="I1349" i="9" s="1"/>
  <c r="G1349" i="9"/>
  <c r="G1348" i="9"/>
  <c r="J1348" i="9" s="1"/>
  <c r="G1347" i="9"/>
  <c r="J1346" i="9"/>
  <c r="G1346" i="9"/>
  <c r="H1346" i="9" s="1"/>
  <c r="I1346" i="9" s="1"/>
  <c r="K1346" i="9" s="1"/>
  <c r="G1345" i="9"/>
  <c r="G1344" i="9"/>
  <c r="J1344" i="9" s="1"/>
  <c r="K1343" i="9"/>
  <c r="J1343" i="9"/>
  <c r="I1343" i="9"/>
  <c r="H1343" i="9"/>
  <c r="G1343" i="9"/>
  <c r="K1342" i="9"/>
  <c r="H1342" i="9"/>
  <c r="I1342" i="9" s="1"/>
  <c r="G1342" i="9"/>
  <c r="J1342" i="9" s="1"/>
  <c r="K1341" i="9"/>
  <c r="J1341" i="9"/>
  <c r="H1341" i="9"/>
  <c r="I1341" i="9" s="1"/>
  <c r="G1341" i="9"/>
  <c r="J1340" i="9"/>
  <c r="H1340" i="9"/>
  <c r="I1340" i="9" s="1"/>
  <c r="K1340" i="9" s="1"/>
  <c r="G1340" i="9"/>
  <c r="J1339" i="9"/>
  <c r="G1339" i="9"/>
  <c r="H1339" i="9" s="1"/>
  <c r="I1339" i="9" s="1"/>
  <c r="K1339" i="9" s="1"/>
  <c r="J1338" i="9"/>
  <c r="I1338" i="9"/>
  <c r="K1338" i="9" s="1"/>
  <c r="G1338" i="9"/>
  <c r="H1338" i="9" s="1"/>
  <c r="G1337" i="9"/>
  <c r="G1336" i="9"/>
  <c r="J1336" i="9" s="1"/>
  <c r="J1335" i="9"/>
  <c r="H1335" i="9"/>
  <c r="I1335" i="9" s="1"/>
  <c r="K1335" i="9" s="1"/>
  <c r="G1335" i="9"/>
  <c r="H1334" i="9"/>
  <c r="I1334" i="9" s="1"/>
  <c r="K1334" i="9" s="1"/>
  <c r="G1334" i="9"/>
  <c r="J1334" i="9" s="1"/>
  <c r="K1333" i="9"/>
  <c r="J1333" i="9"/>
  <c r="H1333" i="9"/>
  <c r="I1333" i="9" s="1"/>
  <c r="G1333" i="9"/>
  <c r="G1332" i="9"/>
  <c r="J1331" i="9"/>
  <c r="G1331" i="9"/>
  <c r="H1331" i="9" s="1"/>
  <c r="I1331" i="9" s="1"/>
  <c r="K1331" i="9" s="1"/>
  <c r="G1330" i="9"/>
  <c r="H1330" i="9" s="1"/>
  <c r="I1330" i="9" s="1"/>
  <c r="K1330" i="9" s="1"/>
  <c r="G1329" i="9"/>
  <c r="G1328" i="9"/>
  <c r="J1328" i="9" s="1"/>
  <c r="J1327" i="9"/>
  <c r="H1327" i="9"/>
  <c r="I1327" i="9" s="1"/>
  <c r="K1327" i="9" s="1"/>
  <c r="G1327" i="9"/>
  <c r="K1326" i="9"/>
  <c r="H1326" i="9"/>
  <c r="I1326" i="9" s="1"/>
  <c r="G1326" i="9"/>
  <c r="J1326" i="9" s="1"/>
  <c r="J1325" i="9"/>
  <c r="H1325" i="9"/>
  <c r="I1325" i="9" s="1"/>
  <c r="K1325" i="9" s="1"/>
  <c r="G1325" i="9"/>
  <c r="H1324" i="9"/>
  <c r="I1324" i="9" s="1"/>
  <c r="K1324" i="9" s="1"/>
  <c r="G1324" i="9"/>
  <c r="J1324" i="9" s="1"/>
  <c r="G1323" i="9"/>
  <c r="H1323" i="9" s="1"/>
  <c r="I1323" i="9" s="1"/>
  <c r="K1323" i="9" s="1"/>
  <c r="G1322" i="9"/>
  <c r="H1322" i="9" s="1"/>
  <c r="I1322" i="9" s="1"/>
  <c r="K1322" i="9" s="1"/>
  <c r="G1321" i="9"/>
  <c r="G1320" i="9"/>
  <c r="J1320" i="9" s="1"/>
  <c r="J1319" i="9"/>
  <c r="I1319" i="9"/>
  <c r="K1319" i="9" s="1"/>
  <c r="H1319" i="9"/>
  <c r="G1319" i="9"/>
  <c r="K1318" i="9"/>
  <c r="H1318" i="9"/>
  <c r="I1318" i="9" s="1"/>
  <c r="G1318" i="9"/>
  <c r="J1318" i="9" s="1"/>
  <c r="J1317" i="9"/>
  <c r="H1317" i="9"/>
  <c r="I1317" i="9" s="1"/>
  <c r="K1317" i="9" s="1"/>
  <c r="G1317" i="9"/>
  <c r="J1316" i="9"/>
  <c r="H1316" i="9"/>
  <c r="I1316" i="9" s="1"/>
  <c r="K1316" i="9" s="1"/>
  <c r="G1316" i="9"/>
  <c r="J1315" i="9"/>
  <c r="G1315" i="9"/>
  <c r="H1315" i="9" s="1"/>
  <c r="I1315" i="9" s="1"/>
  <c r="K1315" i="9" s="1"/>
  <c r="J1314" i="9"/>
  <c r="I1314" i="9"/>
  <c r="K1314" i="9" s="1"/>
  <c r="G1314" i="9"/>
  <c r="H1314" i="9" s="1"/>
  <c r="G1313" i="9"/>
  <c r="G1312" i="9"/>
  <c r="J1312" i="9" s="1"/>
  <c r="J1311" i="9"/>
  <c r="H1311" i="9"/>
  <c r="I1311" i="9" s="1"/>
  <c r="K1311" i="9" s="1"/>
  <c r="G1311" i="9"/>
  <c r="H1310" i="9"/>
  <c r="I1310" i="9" s="1"/>
  <c r="K1310" i="9" s="1"/>
  <c r="G1310" i="9"/>
  <c r="J1310" i="9" s="1"/>
  <c r="K1309" i="9"/>
  <c r="J1309" i="9"/>
  <c r="H1309" i="9"/>
  <c r="I1309" i="9" s="1"/>
  <c r="G1309" i="9"/>
  <c r="J1308" i="9"/>
  <c r="G1308" i="9"/>
  <c r="H1308" i="9" s="1"/>
  <c r="I1308" i="9" s="1"/>
  <c r="K1308" i="9" s="1"/>
  <c r="G1307" i="9"/>
  <c r="H1307" i="9" s="1"/>
  <c r="I1307" i="9" s="1"/>
  <c r="K1307" i="9" s="1"/>
  <c r="G1306" i="9"/>
  <c r="G1305" i="9"/>
  <c r="G1304" i="9"/>
  <c r="J1304" i="9" s="1"/>
  <c r="J1303" i="9"/>
  <c r="I1303" i="9"/>
  <c r="K1303" i="9" s="1"/>
  <c r="H1303" i="9"/>
  <c r="G1303" i="9"/>
  <c r="K1302" i="9"/>
  <c r="H1302" i="9"/>
  <c r="I1302" i="9" s="1"/>
  <c r="G1302" i="9"/>
  <c r="J1302" i="9" s="1"/>
  <c r="J1301" i="9"/>
  <c r="H1301" i="9"/>
  <c r="I1301" i="9" s="1"/>
  <c r="K1301" i="9" s="1"/>
  <c r="G1301" i="9"/>
  <c r="J1300" i="9"/>
  <c r="H1300" i="9"/>
  <c r="I1300" i="9" s="1"/>
  <c r="K1300" i="9" s="1"/>
  <c r="G1300" i="9"/>
  <c r="G1299" i="9"/>
  <c r="H1299" i="9" s="1"/>
  <c r="I1299" i="9" s="1"/>
  <c r="K1299" i="9" s="1"/>
  <c r="I1298" i="9"/>
  <c r="K1298" i="9" s="1"/>
  <c r="G1298" i="9"/>
  <c r="H1298" i="9" s="1"/>
  <c r="G1297" i="9"/>
  <c r="G1296" i="9"/>
  <c r="J1296" i="9" s="1"/>
  <c r="J1295" i="9"/>
  <c r="I1295" i="9"/>
  <c r="K1295" i="9" s="1"/>
  <c r="H1295" i="9"/>
  <c r="G1295" i="9"/>
  <c r="H1294" i="9"/>
  <c r="I1294" i="9" s="1"/>
  <c r="K1294" i="9" s="1"/>
  <c r="G1294" i="9"/>
  <c r="J1294" i="9" s="1"/>
  <c r="J1293" i="9"/>
  <c r="H1293" i="9"/>
  <c r="I1293" i="9" s="1"/>
  <c r="K1293" i="9" s="1"/>
  <c r="G1293" i="9"/>
  <c r="G1292" i="9"/>
  <c r="J1292" i="9" s="1"/>
  <c r="J1291" i="9"/>
  <c r="G1291" i="9"/>
  <c r="H1291" i="9" s="1"/>
  <c r="I1291" i="9" s="1"/>
  <c r="K1291" i="9" s="1"/>
  <c r="J1290" i="9"/>
  <c r="I1290" i="9"/>
  <c r="K1290" i="9" s="1"/>
  <c r="G1290" i="9"/>
  <c r="H1290" i="9" s="1"/>
  <c r="G1289" i="9"/>
  <c r="G1288" i="9"/>
  <c r="J1288" i="9" s="1"/>
  <c r="J1287" i="9"/>
  <c r="H1287" i="9"/>
  <c r="I1287" i="9" s="1"/>
  <c r="K1287" i="9" s="1"/>
  <c r="G1287" i="9"/>
  <c r="H1286" i="9"/>
  <c r="I1286" i="9" s="1"/>
  <c r="K1286" i="9" s="1"/>
  <c r="G1286" i="9"/>
  <c r="J1286" i="9" s="1"/>
  <c r="K1285" i="9"/>
  <c r="J1285" i="9"/>
  <c r="H1285" i="9"/>
  <c r="I1285" i="9" s="1"/>
  <c r="G1285" i="9"/>
  <c r="G1284" i="9"/>
  <c r="J1284" i="9" s="1"/>
  <c r="G1283" i="9"/>
  <c r="J1282" i="9"/>
  <c r="G1282" i="9"/>
  <c r="H1282" i="9" s="1"/>
  <c r="I1282" i="9" s="1"/>
  <c r="K1282" i="9" s="1"/>
  <c r="G1281" i="9"/>
  <c r="G1280" i="9"/>
  <c r="J1280" i="9" s="1"/>
  <c r="K1279" i="9"/>
  <c r="J1279" i="9"/>
  <c r="I1279" i="9"/>
  <c r="H1279" i="9"/>
  <c r="G1279" i="9"/>
  <c r="K1278" i="9"/>
  <c r="H1278" i="9"/>
  <c r="I1278" i="9" s="1"/>
  <c r="G1278" i="9"/>
  <c r="J1278" i="9" s="1"/>
  <c r="K1277" i="9"/>
  <c r="J1277" i="9"/>
  <c r="H1277" i="9"/>
  <c r="I1277" i="9" s="1"/>
  <c r="G1277" i="9"/>
  <c r="J1276" i="9"/>
  <c r="H1276" i="9"/>
  <c r="I1276" i="9" s="1"/>
  <c r="K1276" i="9" s="1"/>
  <c r="G1276" i="9"/>
  <c r="J1275" i="9"/>
  <c r="G1275" i="9"/>
  <c r="H1275" i="9" s="1"/>
  <c r="I1275" i="9" s="1"/>
  <c r="K1275" i="9" s="1"/>
  <c r="J1274" i="9"/>
  <c r="I1274" i="9"/>
  <c r="K1274" i="9" s="1"/>
  <c r="G1274" i="9"/>
  <c r="H1274" i="9" s="1"/>
  <c r="G1273" i="9"/>
  <c r="G1272" i="9"/>
  <c r="J1272" i="9" s="1"/>
  <c r="J1271" i="9"/>
  <c r="H1271" i="9"/>
  <c r="I1271" i="9" s="1"/>
  <c r="K1271" i="9" s="1"/>
  <c r="G1271" i="9"/>
  <c r="H1270" i="9"/>
  <c r="I1270" i="9" s="1"/>
  <c r="K1270" i="9" s="1"/>
  <c r="G1270" i="9"/>
  <c r="J1270" i="9" s="1"/>
  <c r="K1269" i="9"/>
  <c r="J1269" i="9"/>
  <c r="H1269" i="9"/>
  <c r="I1269" i="9" s="1"/>
  <c r="G1269" i="9"/>
  <c r="G1268" i="9"/>
  <c r="J1267" i="9"/>
  <c r="G1267" i="9"/>
  <c r="H1267" i="9" s="1"/>
  <c r="I1267" i="9" s="1"/>
  <c r="K1267" i="9" s="1"/>
  <c r="G1266" i="9"/>
  <c r="H1266" i="9" s="1"/>
  <c r="I1266" i="9" s="1"/>
  <c r="K1266" i="9" s="1"/>
  <c r="G1265" i="9"/>
  <c r="G1264" i="9"/>
  <c r="J1264" i="9" s="1"/>
  <c r="J1263" i="9"/>
  <c r="H1263" i="9"/>
  <c r="I1263" i="9" s="1"/>
  <c r="K1263" i="9" s="1"/>
  <c r="G1263" i="9"/>
  <c r="K1262" i="9"/>
  <c r="H1262" i="9"/>
  <c r="I1262" i="9" s="1"/>
  <c r="G1262" i="9"/>
  <c r="J1262" i="9" s="1"/>
  <c r="J1261" i="9"/>
  <c r="H1261" i="9"/>
  <c r="I1261" i="9" s="1"/>
  <c r="K1261" i="9" s="1"/>
  <c r="G1261" i="9"/>
  <c r="H1260" i="9"/>
  <c r="I1260" i="9" s="1"/>
  <c r="K1260" i="9" s="1"/>
  <c r="G1260" i="9"/>
  <c r="J1260" i="9" s="1"/>
  <c r="G1259" i="9"/>
  <c r="H1259" i="9" s="1"/>
  <c r="I1259" i="9" s="1"/>
  <c r="K1259" i="9" s="1"/>
  <c r="G1258" i="9"/>
  <c r="H1258" i="9" s="1"/>
  <c r="I1258" i="9" s="1"/>
  <c r="K1258" i="9" s="1"/>
  <c r="G1257" i="9"/>
  <c r="G1256" i="9"/>
  <c r="J1256" i="9" s="1"/>
  <c r="J1255" i="9"/>
  <c r="I1255" i="9"/>
  <c r="K1255" i="9" s="1"/>
  <c r="H1255" i="9"/>
  <c r="G1255" i="9"/>
  <c r="K1254" i="9"/>
  <c r="H1254" i="9"/>
  <c r="I1254" i="9" s="1"/>
  <c r="G1254" i="9"/>
  <c r="J1254" i="9" s="1"/>
  <c r="J1253" i="9"/>
  <c r="H1253" i="9"/>
  <c r="I1253" i="9" s="1"/>
  <c r="K1253" i="9" s="1"/>
  <c r="G1253" i="9"/>
  <c r="J1252" i="9"/>
  <c r="H1252" i="9"/>
  <c r="I1252" i="9" s="1"/>
  <c r="K1252" i="9" s="1"/>
  <c r="G1252" i="9"/>
  <c r="J1251" i="9"/>
  <c r="G1251" i="9"/>
  <c r="H1251" i="9" s="1"/>
  <c r="I1251" i="9" s="1"/>
  <c r="K1251" i="9" s="1"/>
  <c r="J1250" i="9"/>
  <c r="I1250" i="9"/>
  <c r="K1250" i="9" s="1"/>
  <c r="G1250" i="9"/>
  <c r="H1250" i="9" s="1"/>
  <c r="G1249" i="9"/>
  <c r="G1248" i="9"/>
  <c r="J1248" i="9" s="1"/>
  <c r="J1247" i="9"/>
  <c r="H1247" i="9"/>
  <c r="I1247" i="9" s="1"/>
  <c r="K1247" i="9" s="1"/>
  <c r="G1247" i="9"/>
  <c r="H1246" i="9"/>
  <c r="I1246" i="9" s="1"/>
  <c r="K1246" i="9" s="1"/>
  <c r="G1246" i="9"/>
  <c r="J1246" i="9" s="1"/>
  <c r="K1245" i="9"/>
  <c r="J1245" i="9"/>
  <c r="H1245" i="9"/>
  <c r="I1245" i="9" s="1"/>
  <c r="G1245" i="9"/>
  <c r="J1244" i="9"/>
  <c r="G1244" i="9"/>
  <c r="H1244" i="9" s="1"/>
  <c r="I1244" i="9" s="1"/>
  <c r="K1244" i="9" s="1"/>
  <c r="G1243" i="9"/>
  <c r="H1243" i="9" s="1"/>
  <c r="I1243" i="9" s="1"/>
  <c r="K1243" i="9" s="1"/>
  <c r="G1242" i="9"/>
  <c r="G1241" i="9"/>
  <c r="G1240" i="9"/>
  <c r="J1240" i="9" s="1"/>
  <c r="J1239" i="9"/>
  <c r="I1239" i="9"/>
  <c r="K1239" i="9" s="1"/>
  <c r="H1239" i="9"/>
  <c r="G1239" i="9"/>
  <c r="K1238" i="9"/>
  <c r="H1238" i="9"/>
  <c r="I1238" i="9" s="1"/>
  <c r="G1238" i="9"/>
  <c r="J1238" i="9" s="1"/>
  <c r="J1237" i="9"/>
  <c r="H1237" i="9"/>
  <c r="I1237" i="9" s="1"/>
  <c r="K1237" i="9" s="1"/>
  <c r="G1237" i="9"/>
  <c r="G1236" i="9"/>
  <c r="J1236" i="9" s="1"/>
  <c r="J1235" i="9"/>
  <c r="G1235" i="9"/>
  <c r="H1235" i="9" s="1"/>
  <c r="I1235" i="9" s="1"/>
  <c r="K1235" i="9" s="1"/>
  <c r="K1234" i="9"/>
  <c r="J1234" i="9"/>
  <c r="G1234" i="9"/>
  <c r="H1234" i="9" s="1"/>
  <c r="I1234" i="9" s="1"/>
  <c r="G1233" i="9"/>
  <c r="J1233" i="9" s="1"/>
  <c r="G1232" i="9"/>
  <c r="J1232" i="9" s="1"/>
  <c r="J1231" i="9"/>
  <c r="H1231" i="9"/>
  <c r="I1231" i="9" s="1"/>
  <c r="K1231" i="9" s="1"/>
  <c r="G1231" i="9"/>
  <c r="H1230" i="9"/>
  <c r="I1230" i="9" s="1"/>
  <c r="K1230" i="9" s="1"/>
  <c r="G1230" i="9"/>
  <c r="J1230" i="9" s="1"/>
  <c r="K1229" i="9"/>
  <c r="J1229" i="9"/>
  <c r="H1229" i="9"/>
  <c r="I1229" i="9" s="1"/>
  <c r="G1229" i="9"/>
  <c r="J1228" i="9"/>
  <c r="H1228" i="9"/>
  <c r="I1228" i="9" s="1"/>
  <c r="K1228" i="9" s="1"/>
  <c r="G1228" i="9"/>
  <c r="G1227" i="9"/>
  <c r="H1227" i="9" s="1"/>
  <c r="I1227" i="9" s="1"/>
  <c r="K1227" i="9" s="1"/>
  <c r="J1226" i="9"/>
  <c r="I1226" i="9"/>
  <c r="K1226" i="9" s="1"/>
  <c r="G1226" i="9"/>
  <c r="H1226" i="9" s="1"/>
  <c r="I1225" i="9"/>
  <c r="K1225" i="9" s="1"/>
  <c r="H1225" i="9"/>
  <c r="G1225" i="9"/>
  <c r="J1225" i="9" s="1"/>
  <c r="G1224" i="9"/>
  <c r="J1224" i="9" s="1"/>
  <c r="J1223" i="9"/>
  <c r="I1223" i="9"/>
  <c r="K1223" i="9" s="1"/>
  <c r="H1223" i="9"/>
  <c r="G1223" i="9"/>
  <c r="G1222" i="9"/>
  <c r="J1222" i="9" s="1"/>
  <c r="J1221" i="9"/>
  <c r="H1221" i="9"/>
  <c r="I1221" i="9" s="1"/>
  <c r="K1221" i="9" s="1"/>
  <c r="G1221" i="9"/>
  <c r="G1220" i="9"/>
  <c r="J1220" i="9" s="1"/>
  <c r="J1219" i="9"/>
  <c r="G1219" i="9"/>
  <c r="H1219" i="9" s="1"/>
  <c r="I1219" i="9" s="1"/>
  <c r="K1219" i="9" s="1"/>
  <c r="K1218" i="9"/>
  <c r="J1218" i="9"/>
  <c r="G1218" i="9"/>
  <c r="H1218" i="9" s="1"/>
  <c r="I1218" i="9" s="1"/>
  <c r="G1217" i="9"/>
  <c r="J1217" i="9" s="1"/>
  <c r="G1216" i="9"/>
  <c r="J1216" i="9" s="1"/>
  <c r="J1215" i="9"/>
  <c r="H1215" i="9"/>
  <c r="I1215" i="9" s="1"/>
  <c r="K1215" i="9" s="1"/>
  <c r="G1215" i="9"/>
  <c r="H1214" i="9"/>
  <c r="I1214" i="9" s="1"/>
  <c r="K1214" i="9" s="1"/>
  <c r="G1214" i="9"/>
  <c r="J1214" i="9" s="1"/>
  <c r="K1213" i="9"/>
  <c r="J1213" i="9"/>
  <c r="H1213" i="9"/>
  <c r="I1213" i="9" s="1"/>
  <c r="G1213" i="9"/>
  <c r="J1212" i="9"/>
  <c r="H1212" i="9"/>
  <c r="I1212" i="9" s="1"/>
  <c r="K1212" i="9" s="1"/>
  <c r="G1212" i="9"/>
  <c r="G1211" i="9"/>
  <c r="H1211" i="9" s="1"/>
  <c r="I1211" i="9" s="1"/>
  <c r="K1211" i="9" s="1"/>
  <c r="J1210" i="9"/>
  <c r="I1210" i="9"/>
  <c r="K1210" i="9" s="1"/>
  <c r="G1210" i="9"/>
  <c r="H1210" i="9" s="1"/>
  <c r="I1209" i="9"/>
  <c r="K1209" i="9" s="1"/>
  <c r="H1209" i="9"/>
  <c r="G1209" i="9"/>
  <c r="J1209" i="9" s="1"/>
  <c r="G1208" i="9"/>
  <c r="J1208" i="9" s="1"/>
  <c r="J1207" i="9"/>
  <c r="I1207" i="9"/>
  <c r="K1207" i="9" s="1"/>
  <c r="H1207" i="9"/>
  <c r="G1207" i="9"/>
  <c r="G1206" i="9"/>
  <c r="J1206" i="9" s="1"/>
  <c r="J1205" i="9"/>
  <c r="H1205" i="9"/>
  <c r="I1205" i="9" s="1"/>
  <c r="K1205" i="9" s="1"/>
  <c r="G1205" i="9"/>
  <c r="G1204" i="9"/>
  <c r="J1204" i="9" s="1"/>
  <c r="J1203" i="9"/>
  <c r="G1203" i="9"/>
  <c r="H1203" i="9" s="1"/>
  <c r="I1203" i="9" s="1"/>
  <c r="K1203" i="9" s="1"/>
  <c r="K1202" i="9"/>
  <c r="J1202" i="9"/>
  <c r="G1202" i="9"/>
  <c r="H1202" i="9" s="1"/>
  <c r="I1202" i="9" s="1"/>
  <c r="G1201" i="9"/>
  <c r="J1201" i="9" s="1"/>
  <c r="G1200" i="9"/>
  <c r="J1200" i="9" s="1"/>
  <c r="J1199" i="9"/>
  <c r="H1199" i="9"/>
  <c r="I1199" i="9" s="1"/>
  <c r="K1199" i="9" s="1"/>
  <c r="G1199" i="9"/>
  <c r="H1198" i="9"/>
  <c r="I1198" i="9" s="1"/>
  <c r="K1198" i="9" s="1"/>
  <c r="G1198" i="9"/>
  <c r="J1198" i="9" s="1"/>
  <c r="K1197" i="9"/>
  <c r="J1197" i="9"/>
  <c r="H1197" i="9"/>
  <c r="I1197" i="9" s="1"/>
  <c r="G1197" i="9"/>
  <c r="J1196" i="9"/>
  <c r="H1196" i="9"/>
  <c r="I1196" i="9" s="1"/>
  <c r="K1196" i="9" s="1"/>
  <c r="G1196" i="9"/>
  <c r="J1195" i="9"/>
  <c r="H1195" i="9"/>
  <c r="I1195" i="9" s="1"/>
  <c r="K1195" i="9" s="1"/>
  <c r="G1195" i="9"/>
  <c r="G1194" i="9"/>
  <c r="J1193" i="9"/>
  <c r="H1193" i="9"/>
  <c r="I1193" i="9" s="1"/>
  <c r="K1193" i="9" s="1"/>
  <c r="G1193" i="9"/>
  <c r="G1192" i="9"/>
  <c r="J1191" i="9"/>
  <c r="H1191" i="9"/>
  <c r="I1191" i="9" s="1"/>
  <c r="K1191" i="9" s="1"/>
  <c r="G1191" i="9"/>
  <c r="G1190" i="9"/>
  <c r="K1189" i="9"/>
  <c r="J1189" i="9"/>
  <c r="H1189" i="9"/>
  <c r="I1189" i="9" s="1"/>
  <c r="G1189" i="9"/>
  <c r="H1188" i="9"/>
  <c r="I1188" i="9" s="1"/>
  <c r="K1188" i="9" s="1"/>
  <c r="G1188" i="9"/>
  <c r="J1188" i="9" s="1"/>
  <c r="J1187" i="9"/>
  <c r="H1187" i="9"/>
  <c r="I1187" i="9" s="1"/>
  <c r="K1187" i="9" s="1"/>
  <c r="G1187" i="9"/>
  <c r="G1186" i="9"/>
  <c r="J1185" i="9"/>
  <c r="H1185" i="9"/>
  <c r="I1185" i="9" s="1"/>
  <c r="K1185" i="9" s="1"/>
  <c r="G1185" i="9"/>
  <c r="G1184" i="9"/>
  <c r="J1183" i="9"/>
  <c r="H1183" i="9"/>
  <c r="I1183" i="9" s="1"/>
  <c r="K1183" i="9" s="1"/>
  <c r="G1183" i="9"/>
  <c r="G1182" i="9"/>
  <c r="K1181" i="9"/>
  <c r="J1181" i="9"/>
  <c r="H1181" i="9"/>
  <c r="I1181" i="9" s="1"/>
  <c r="G1181" i="9"/>
  <c r="H1180" i="9"/>
  <c r="I1180" i="9" s="1"/>
  <c r="K1180" i="9" s="1"/>
  <c r="G1180" i="9"/>
  <c r="J1180" i="9" s="1"/>
  <c r="J1179" i="9"/>
  <c r="H1179" i="9"/>
  <c r="I1179" i="9" s="1"/>
  <c r="K1179" i="9" s="1"/>
  <c r="G1179" i="9"/>
  <c r="G1178" i="9"/>
  <c r="J1177" i="9"/>
  <c r="H1177" i="9"/>
  <c r="I1177" i="9" s="1"/>
  <c r="K1177" i="9" s="1"/>
  <c r="G1177" i="9"/>
  <c r="G1176" i="9"/>
  <c r="K1175" i="9"/>
  <c r="J1175" i="9"/>
  <c r="H1175" i="9"/>
  <c r="I1175" i="9" s="1"/>
  <c r="G1175" i="9"/>
  <c r="G1174" i="9"/>
  <c r="K1173" i="9"/>
  <c r="J1173" i="9"/>
  <c r="H1173" i="9"/>
  <c r="I1173" i="9" s="1"/>
  <c r="G1173" i="9"/>
  <c r="H1172" i="9"/>
  <c r="I1172" i="9" s="1"/>
  <c r="K1172" i="9" s="1"/>
  <c r="G1172" i="9"/>
  <c r="J1172" i="9" s="1"/>
  <c r="J1171" i="9"/>
  <c r="H1171" i="9"/>
  <c r="I1171" i="9" s="1"/>
  <c r="K1171" i="9" s="1"/>
  <c r="G1171" i="9"/>
  <c r="G1170" i="9"/>
  <c r="J1169" i="9"/>
  <c r="H1169" i="9"/>
  <c r="I1169" i="9" s="1"/>
  <c r="K1169" i="9" s="1"/>
  <c r="G1169" i="9"/>
  <c r="G1168" i="9"/>
  <c r="K1167" i="9"/>
  <c r="J1167" i="9"/>
  <c r="H1167" i="9"/>
  <c r="I1167" i="9" s="1"/>
  <c r="G1167" i="9"/>
  <c r="G1166" i="9"/>
  <c r="K1165" i="9"/>
  <c r="J1165" i="9"/>
  <c r="H1165" i="9"/>
  <c r="I1165" i="9" s="1"/>
  <c r="G1165" i="9"/>
  <c r="H1164" i="9"/>
  <c r="I1164" i="9" s="1"/>
  <c r="K1164" i="9" s="1"/>
  <c r="G1164" i="9"/>
  <c r="J1164" i="9" s="1"/>
  <c r="G1163" i="9"/>
  <c r="J1163" i="9" s="1"/>
  <c r="J1162" i="9"/>
  <c r="G1162" i="9"/>
  <c r="H1162" i="9" s="1"/>
  <c r="I1162" i="9" s="1"/>
  <c r="K1162" i="9" s="1"/>
  <c r="G1161" i="9"/>
  <c r="G1160" i="9"/>
  <c r="J1160" i="9" s="1"/>
  <c r="I1159" i="9"/>
  <c r="K1159" i="9" s="1"/>
  <c r="H1159" i="9"/>
  <c r="G1159" i="9"/>
  <c r="J1159" i="9" s="1"/>
  <c r="H1158" i="9"/>
  <c r="I1158" i="9" s="1"/>
  <c r="K1158" i="9" s="1"/>
  <c r="G1158" i="9"/>
  <c r="J1158" i="9" s="1"/>
  <c r="K1157" i="9"/>
  <c r="J1157" i="9"/>
  <c r="H1157" i="9"/>
  <c r="I1157" i="9" s="1"/>
  <c r="G1157" i="9"/>
  <c r="H1156" i="9"/>
  <c r="I1156" i="9" s="1"/>
  <c r="K1156" i="9" s="1"/>
  <c r="G1156" i="9"/>
  <c r="J1156" i="9" s="1"/>
  <c r="G1155" i="9"/>
  <c r="J1155" i="9" s="1"/>
  <c r="J1154" i="9"/>
  <c r="G1154" i="9"/>
  <c r="H1154" i="9" s="1"/>
  <c r="I1154" i="9" s="1"/>
  <c r="K1154" i="9" s="1"/>
  <c r="G1153" i="9"/>
  <c r="G1152" i="9"/>
  <c r="J1152" i="9" s="1"/>
  <c r="I1151" i="9"/>
  <c r="K1151" i="9" s="1"/>
  <c r="H1151" i="9"/>
  <c r="G1151" i="9"/>
  <c r="J1151" i="9" s="1"/>
  <c r="H1150" i="9"/>
  <c r="I1150" i="9" s="1"/>
  <c r="K1150" i="9" s="1"/>
  <c r="G1150" i="9"/>
  <c r="J1150" i="9" s="1"/>
  <c r="K1149" i="9"/>
  <c r="J1149" i="9"/>
  <c r="H1149" i="9"/>
  <c r="I1149" i="9" s="1"/>
  <c r="G1149" i="9"/>
  <c r="H1148" i="9"/>
  <c r="I1148" i="9" s="1"/>
  <c r="K1148" i="9" s="1"/>
  <c r="G1148" i="9"/>
  <c r="J1148" i="9" s="1"/>
  <c r="G1147" i="9"/>
  <c r="J1147" i="9" s="1"/>
  <c r="J1146" i="9"/>
  <c r="G1146" i="9"/>
  <c r="H1146" i="9" s="1"/>
  <c r="I1146" i="9" s="1"/>
  <c r="K1146" i="9" s="1"/>
  <c r="G1145" i="9"/>
  <c r="G1144" i="9"/>
  <c r="J1144" i="9" s="1"/>
  <c r="I1143" i="9"/>
  <c r="K1143" i="9" s="1"/>
  <c r="H1143" i="9"/>
  <c r="G1143" i="9"/>
  <c r="J1143" i="9" s="1"/>
  <c r="H1142" i="9"/>
  <c r="I1142" i="9" s="1"/>
  <c r="K1142" i="9" s="1"/>
  <c r="G1142" i="9"/>
  <c r="J1142" i="9" s="1"/>
  <c r="K1141" i="9"/>
  <c r="J1141" i="9"/>
  <c r="H1141" i="9"/>
  <c r="I1141" i="9" s="1"/>
  <c r="G1141" i="9"/>
  <c r="H1140" i="9"/>
  <c r="I1140" i="9" s="1"/>
  <c r="K1140" i="9" s="1"/>
  <c r="G1140" i="9"/>
  <c r="J1140" i="9" s="1"/>
  <c r="G1139" i="9"/>
  <c r="J1139" i="9" s="1"/>
  <c r="J1138" i="9"/>
  <c r="G1138" i="9"/>
  <c r="H1138" i="9" s="1"/>
  <c r="I1138" i="9" s="1"/>
  <c r="K1138" i="9" s="1"/>
  <c r="G1137" i="9"/>
  <c r="G1136" i="9"/>
  <c r="J1136" i="9" s="1"/>
  <c r="H1135" i="9"/>
  <c r="I1135" i="9" s="1"/>
  <c r="K1135" i="9" s="1"/>
  <c r="G1135" i="9"/>
  <c r="J1135" i="9" s="1"/>
  <c r="H1134" i="9"/>
  <c r="I1134" i="9" s="1"/>
  <c r="K1134" i="9" s="1"/>
  <c r="G1134" i="9"/>
  <c r="J1134" i="9" s="1"/>
  <c r="J1133" i="9"/>
  <c r="H1133" i="9"/>
  <c r="I1133" i="9" s="1"/>
  <c r="K1133" i="9" s="1"/>
  <c r="G1133" i="9"/>
  <c r="J1132" i="9"/>
  <c r="H1132" i="9"/>
  <c r="I1132" i="9" s="1"/>
  <c r="K1132" i="9" s="1"/>
  <c r="G1132" i="9"/>
  <c r="G1131" i="9"/>
  <c r="J1130" i="9"/>
  <c r="G1130" i="9"/>
  <c r="H1130" i="9" s="1"/>
  <c r="I1130" i="9" s="1"/>
  <c r="K1130" i="9" s="1"/>
  <c r="G1129" i="9"/>
  <c r="G1128" i="9"/>
  <c r="J1128" i="9" s="1"/>
  <c r="K1127" i="9"/>
  <c r="I1127" i="9"/>
  <c r="H1127" i="9"/>
  <c r="G1127" i="9"/>
  <c r="J1127" i="9" s="1"/>
  <c r="H1126" i="9"/>
  <c r="I1126" i="9" s="1"/>
  <c r="K1126" i="9" s="1"/>
  <c r="G1126" i="9"/>
  <c r="J1126" i="9" s="1"/>
  <c r="J1125" i="9"/>
  <c r="H1125" i="9"/>
  <c r="I1125" i="9" s="1"/>
  <c r="K1125" i="9" s="1"/>
  <c r="G1125" i="9"/>
  <c r="H1124" i="9"/>
  <c r="I1124" i="9" s="1"/>
  <c r="K1124" i="9" s="1"/>
  <c r="G1124" i="9"/>
  <c r="J1124" i="9" s="1"/>
  <c r="G1123" i="9"/>
  <c r="J1122" i="9"/>
  <c r="G1122" i="9"/>
  <c r="H1122" i="9" s="1"/>
  <c r="I1122" i="9" s="1"/>
  <c r="K1122" i="9" s="1"/>
  <c r="G1121" i="9"/>
  <c r="G1120" i="9"/>
  <c r="J1120" i="9" s="1"/>
  <c r="K1119" i="9"/>
  <c r="I1119" i="9"/>
  <c r="H1119" i="9"/>
  <c r="G1119" i="9"/>
  <c r="J1119" i="9" s="1"/>
  <c r="H1118" i="9"/>
  <c r="I1118" i="9" s="1"/>
  <c r="K1118" i="9" s="1"/>
  <c r="G1118" i="9"/>
  <c r="J1118" i="9" s="1"/>
  <c r="J1117" i="9"/>
  <c r="H1117" i="9"/>
  <c r="I1117" i="9" s="1"/>
  <c r="K1117" i="9" s="1"/>
  <c r="G1117" i="9"/>
  <c r="J1116" i="9"/>
  <c r="H1116" i="9"/>
  <c r="I1116" i="9" s="1"/>
  <c r="K1116" i="9" s="1"/>
  <c r="G1116" i="9"/>
  <c r="G1115" i="9"/>
  <c r="H1115" i="9" s="1"/>
  <c r="I1115" i="9" s="1"/>
  <c r="K1115" i="9" s="1"/>
  <c r="I1114" i="9"/>
  <c r="K1114" i="9" s="1"/>
  <c r="G1114" i="9"/>
  <c r="H1114" i="9" s="1"/>
  <c r="G1113" i="9"/>
  <c r="G1112" i="9"/>
  <c r="J1112" i="9" s="1"/>
  <c r="I1111" i="9"/>
  <c r="K1111" i="9" s="1"/>
  <c r="H1111" i="9"/>
  <c r="G1111" i="9"/>
  <c r="J1111" i="9" s="1"/>
  <c r="K1110" i="9"/>
  <c r="H1110" i="9"/>
  <c r="I1110" i="9" s="1"/>
  <c r="G1110" i="9"/>
  <c r="J1110" i="9" s="1"/>
  <c r="J1109" i="9"/>
  <c r="H1109" i="9"/>
  <c r="I1109" i="9" s="1"/>
  <c r="K1109" i="9" s="1"/>
  <c r="G1109" i="9"/>
  <c r="J1108" i="9"/>
  <c r="H1108" i="9"/>
  <c r="I1108" i="9" s="1"/>
  <c r="K1108" i="9" s="1"/>
  <c r="G1108" i="9"/>
  <c r="G1107" i="9"/>
  <c r="H1107" i="9" s="1"/>
  <c r="I1107" i="9" s="1"/>
  <c r="K1107" i="9" s="1"/>
  <c r="I1106" i="9"/>
  <c r="K1106" i="9" s="1"/>
  <c r="G1106" i="9"/>
  <c r="H1106" i="9" s="1"/>
  <c r="G1105" i="9"/>
  <c r="G1104" i="9"/>
  <c r="J1104" i="9" s="1"/>
  <c r="I1103" i="9"/>
  <c r="K1103" i="9" s="1"/>
  <c r="H1103" i="9"/>
  <c r="G1103" i="9"/>
  <c r="J1103" i="9" s="1"/>
  <c r="K1102" i="9"/>
  <c r="H1102" i="9"/>
  <c r="I1102" i="9" s="1"/>
  <c r="G1102" i="9"/>
  <c r="J1102" i="9" s="1"/>
  <c r="J1101" i="9"/>
  <c r="H1101" i="9"/>
  <c r="I1101" i="9" s="1"/>
  <c r="K1101" i="9" s="1"/>
  <c r="G1101" i="9"/>
  <c r="J1100" i="9"/>
  <c r="H1100" i="9"/>
  <c r="I1100" i="9" s="1"/>
  <c r="K1100" i="9" s="1"/>
  <c r="G1100" i="9"/>
  <c r="G1099" i="9"/>
  <c r="H1099" i="9" s="1"/>
  <c r="I1099" i="9" s="1"/>
  <c r="K1099" i="9" s="1"/>
  <c r="I1098" i="9"/>
  <c r="K1098" i="9" s="1"/>
  <c r="G1098" i="9"/>
  <c r="H1098" i="9" s="1"/>
  <c r="G1097" i="9"/>
  <c r="G1096" i="9"/>
  <c r="J1096" i="9" s="1"/>
  <c r="I1095" i="9"/>
  <c r="K1095" i="9" s="1"/>
  <c r="H1095" i="9"/>
  <c r="G1095" i="9"/>
  <c r="J1095" i="9" s="1"/>
  <c r="K1094" i="9"/>
  <c r="H1094" i="9"/>
  <c r="I1094" i="9" s="1"/>
  <c r="G1094" i="9"/>
  <c r="J1094" i="9" s="1"/>
  <c r="J1093" i="9"/>
  <c r="H1093" i="9"/>
  <c r="I1093" i="9" s="1"/>
  <c r="K1093" i="9" s="1"/>
  <c r="G1093" i="9"/>
  <c r="J1092" i="9"/>
  <c r="H1092" i="9"/>
  <c r="I1092" i="9" s="1"/>
  <c r="K1092" i="9" s="1"/>
  <c r="G1092" i="9"/>
  <c r="G1091" i="9"/>
  <c r="H1091" i="9" s="1"/>
  <c r="I1091" i="9" s="1"/>
  <c r="K1091" i="9" s="1"/>
  <c r="I1090" i="9"/>
  <c r="K1090" i="9" s="1"/>
  <c r="G1090" i="9"/>
  <c r="H1090" i="9" s="1"/>
  <c r="G1089" i="9"/>
  <c r="G1088" i="9"/>
  <c r="J1088" i="9" s="1"/>
  <c r="I1087" i="9"/>
  <c r="K1087" i="9" s="1"/>
  <c r="H1087" i="9"/>
  <c r="G1087" i="9"/>
  <c r="J1087" i="9" s="1"/>
  <c r="K1086" i="9"/>
  <c r="H1086" i="9"/>
  <c r="I1086" i="9" s="1"/>
  <c r="G1086" i="9"/>
  <c r="J1086" i="9" s="1"/>
  <c r="J1085" i="9"/>
  <c r="H1085" i="9"/>
  <c r="I1085" i="9" s="1"/>
  <c r="K1085" i="9" s="1"/>
  <c r="G1085" i="9"/>
  <c r="J1084" i="9"/>
  <c r="H1084" i="9"/>
  <c r="I1084" i="9" s="1"/>
  <c r="K1084" i="9" s="1"/>
  <c r="G1084" i="9"/>
  <c r="G1083" i="9"/>
  <c r="H1083" i="9" s="1"/>
  <c r="I1083" i="9" s="1"/>
  <c r="K1083" i="9" s="1"/>
  <c r="I1082" i="9"/>
  <c r="K1082" i="9" s="1"/>
  <c r="G1082" i="9"/>
  <c r="H1082" i="9" s="1"/>
  <c r="J1081" i="9"/>
  <c r="I1081" i="9"/>
  <c r="K1081" i="9" s="1"/>
  <c r="G1081" i="9"/>
  <c r="H1081" i="9" s="1"/>
  <c r="G1080" i="9"/>
  <c r="K1079" i="9"/>
  <c r="I1079" i="9"/>
  <c r="H1079" i="9"/>
  <c r="G1079" i="9"/>
  <c r="J1079" i="9" s="1"/>
  <c r="H1078" i="9"/>
  <c r="I1078" i="9" s="1"/>
  <c r="K1078" i="9" s="1"/>
  <c r="G1078" i="9"/>
  <c r="J1078" i="9" s="1"/>
  <c r="K1077" i="9"/>
  <c r="J1077" i="9"/>
  <c r="H1077" i="9"/>
  <c r="I1077" i="9" s="1"/>
  <c r="G1077" i="9"/>
  <c r="H1076" i="9"/>
  <c r="I1076" i="9" s="1"/>
  <c r="K1076" i="9" s="1"/>
  <c r="G1076" i="9"/>
  <c r="J1076" i="9" s="1"/>
  <c r="J1075" i="9"/>
  <c r="H1075" i="9"/>
  <c r="I1075" i="9" s="1"/>
  <c r="K1075" i="9" s="1"/>
  <c r="G1075" i="9"/>
  <c r="J1074" i="9"/>
  <c r="I1074" i="9"/>
  <c r="K1074" i="9" s="1"/>
  <c r="G1074" i="9"/>
  <c r="H1074" i="9" s="1"/>
  <c r="G1073" i="9"/>
  <c r="H1073" i="9" s="1"/>
  <c r="I1073" i="9" s="1"/>
  <c r="K1073" i="9" s="1"/>
  <c r="G1072" i="9"/>
  <c r="H1071" i="9"/>
  <c r="I1071" i="9" s="1"/>
  <c r="K1071" i="9" s="1"/>
  <c r="G1071" i="9"/>
  <c r="J1071" i="9" s="1"/>
  <c r="K1070" i="9"/>
  <c r="I1070" i="9"/>
  <c r="H1070" i="9"/>
  <c r="G1070" i="9"/>
  <c r="J1070" i="9" s="1"/>
  <c r="J1069" i="9"/>
  <c r="H1069" i="9"/>
  <c r="I1069" i="9" s="1"/>
  <c r="K1069" i="9" s="1"/>
  <c r="G1069" i="9"/>
  <c r="G1068" i="9"/>
  <c r="G1067" i="9"/>
  <c r="J1067" i="9" s="1"/>
  <c r="I1066" i="9"/>
  <c r="K1066" i="9" s="1"/>
  <c r="G1066" i="9"/>
  <c r="H1066" i="9" s="1"/>
  <c r="J1065" i="9"/>
  <c r="I1065" i="9"/>
  <c r="K1065" i="9" s="1"/>
  <c r="G1065" i="9"/>
  <c r="H1065" i="9" s="1"/>
  <c r="G1064" i="9"/>
  <c r="K1063" i="9"/>
  <c r="I1063" i="9"/>
  <c r="H1063" i="9"/>
  <c r="G1063" i="9"/>
  <c r="J1063" i="9" s="1"/>
  <c r="H1062" i="9"/>
  <c r="I1062" i="9" s="1"/>
  <c r="K1062" i="9" s="1"/>
  <c r="G1062" i="9"/>
  <c r="J1062" i="9" s="1"/>
  <c r="K1061" i="9"/>
  <c r="J1061" i="9"/>
  <c r="H1061" i="9"/>
  <c r="I1061" i="9" s="1"/>
  <c r="G1061" i="9"/>
  <c r="H1060" i="9"/>
  <c r="I1060" i="9" s="1"/>
  <c r="K1060" i="9" s="1"/>
  <c r="G1060" i="9"/>
  <c r="J1060" i="9" s="1"/>
  <c r="J1059" i="9"/>
  <c r="H1059" i="9"/>
  <c r="I1059" i="9" s="1"/>
  <c r="K1059" i="9" s="1"/>
  <c r="G1059" i="9"/>
  <c r="J1058" i="9"/>
  <c r="I1058" i="9"/>
  <c r="K1058" i="9" s="1"/>
  <c r="G1058" i="9"/>
  <c r="H1058" i="9" s="1"/>
  <c r="G1057" i="9"/>
  <c r="H1057" i="9" s="1"/>
  <c r="I1057" i="9" s="1"/>
  <c r="K1057" i="9" s="1"/>
  <c r="G1056" i="9"/>
  <c r="H1055" i="9"/>
  <c r="I1055" i="9" s="1"/>
  <c r="K1055" i="9" s="1"/>
  <c r="G1055" i="9"/>
  <c r="J1055" i="9" s="1"/>
  <c r="K1054" i="9"/>
  <c r="I1054" i="9"/>
  <c r="H1054" i="9"/>
  <c r="G1054" i="9"/>
  <c r="J1054" i="9" s="1"/>
  <c r="J1053" i="9"/>
  <c r="H1053" i="9"/>
  <c r="I1053" i="9" s="1"/>
  <c r="K1053" i="9" s="1"/>
  <c r="G1053" i="9"/>
  <c r="G1052" i="9"/>
  <c r="G1051" i="9"/>
  <c r="J1051" i="9" s="1"/>
  <c r="I1050" i="9"/>
  <c r="K1050" i="9" s="1"/>
  <c r="G1050" i="9"/>
  <c r="H1050" i="9" s="1"/>
  <c r="J1049" i="9"/>
  <c r="I1049" i="9"/>
  <c r="K1049" i="9" s="1"/>
  <c r="G1049" i="9"/>
  <c r="H1049" i="9" s="1"/>
  <c r="G1048" i="9"/>
  <c r="K1047" i="9"/>
  <c r="I1047" i="9"/>
  <c r="H1047" i="9"/>
  <c r="G1047" i="9"/>
  <c r="J1047" i="9" s="1"/>
  <c r="H1046" i="9"/>
  <c r="I1046" i="9" s="1"/>
  <c r="K1046" i="9" s="1"/>
  <c r="G1046" i="9"/>
  <c r="J1046" i="9" s="1"/>
  <c r="J1045" i="9"/>
  <c r="H1045" i="9"/>
  <c r="I1045" i="9" s="1"/>
  <c r="K1045" i="9" s="1"/>
  <c r="G1045" i="9"/>
  <c r="G1044" i="9"/>
  <c r="J1044" i="9" s="1"/>
  <c r="J1043" i="9"/>
  <c r="H1043" i="9"/>
  <c r="I1043" i="9" s="1"/>
  <c r="K1043" i="9" s="1"/>
  <c r="G1043" i="9"/>
  <c r="G1042" i="9"/>
  <c r="J1042" i="9" s="1"/>
  <c r="G1041" i="9"/>
  <c r="I1040" i="9"/>
  <c r="K1040" i="9" s="1"/>
  <c r="G1040" i="9"/>
  <c r="H1040" i="9" s="1"/>
  <c r="G1039" i="9"/>
  <c r="H1038" i="9"/>
  <c r="I1038" i="9" s="1"/>
  <c r="K1038" i="9" s="1"/>
  <c r="G1038" i="9"/>
  <c r="J1038" i="9" s="1"/>
  <c r="J1037" i="9"/>
  <c r="H1037" i="9"/>
  <c r="I1037" i="9" s="1"/>
  <c r="K1037" i="9" s="1"/>
  <c r="G1037" i="9"/>
  <c r="G1036" i="9"/>
  <c r="J1036" i="9" s="1"/>
  <c r="J1035" i="9"/>
  <c r="H1035" i="9"/>
  <c r="I1035" i="9" s="1"/>
  <c r="K1035" i="9" s="1"/>
  <c r="G1035" i="9"/>
  <c r="G1034" i="9"/>
  <c r="J1034" i="9" s="1"/>
  <c r="G1033" i="9"/>
  <c r="I1032" i="9"/>
  <c r="K1032" i="9" s="1"/>
  <c r="G1032" i="9"/>
  <c r="H1032" i="9" s="1"/>
  <c r="G1031" i="9"/>
  <c r="H1030" i="9"/>
  <c r="I1030" i="9" s="1"/>
  <c r="K1030" i="9" s="1"/>
  <c r="G1030" i="9"/>
  <c r="J1030" i="9" s="1"/>
  <c r="J1029" i="9"/>
  <c r="H1029" i="9"/>
  <c r="I1029" i="9" s="1"/>
  <c r="K1029" i="9" s="1"/>
  <c r="G1029" i="9"/>
  <c r="G1028" i="9"/>
  <c r="J1028" i="9" s="1"/>
  <c r="J1027" i="9"/>
  <c r="H1027" i="9"/>
  <c r="I1027" i="9" s="1"/>
  <c r="K1027" i="9" s="1"/>
  <c r="G1027" i="9"/>
  <c r="G1026" i="9"/>
  <c r="J1026" i="9" s="1"/>
  <c r="G1025" i="9"/>
  <c r="I1024" i="9"/>
  <c r="K1024" i="9" s="1"/>
  <c r="G1024" i="9"/>
  <c r="H1024" i="9" s="1"/>
  <c r="G1023" i="9"/>
  <c r="H1022" i="9"/>
  <c r="I1022" i="9" s="1"/>
  <c r="K1022" i="9" s="1"/>
  <c r="G1022" i="9"/>
  <c r="J1022" i="9" s="1"/>
  <c r="J1021" i="9"/>
  <c r="H1021" i="9"/>
  <c r="I1021" i="9" s="1"/>
  <c r="K1021" i="9" s="1"/>
  <c r="G1021" i="9"/>
  <c r="G1020" i="9"/>
  <c r="J1020" i="9" s="1"/>
  <c r="J1019" i="9"/>
  <c r="H1019" i="9"/>
  <c r="I1019" i="9" s="1"/>
  <c r="K1019" i="9" s="1"/>
  <c r="G1019" i="9"/>
  <c r="G1018" i="9"/>
  <c r="J1018" i="9" s="1"/>
  <c r="G1017" i="9"/>
  <c r="I1016" i="9"/>
  <c r="K1016" i="9" s="1"/>
  <c r="G1016" i="9"/>
  <c r="H1016" i="9" s="1"/>
  <c r="G1015" i="9"/>
  <c r="H1014" i="9"/>
  <c r="I1014" i="9" s="1"/>
  <c r="K1014" i="9" s="1"/>
  <c r="G1014" i="9"/>
  <c r="J1014" i="9" s="1"/>
  <c r="J1013" i="9"/>
  <c r="H1013" i="9"/>
  <c r="I1013" i="9" s="1"/>
  <c r="K1013" i="9" s="1"/>
  <c r="G1013" i="9"/>
  <c r="G1012" i="9"/>
  <c r="J1012" i="9" s="1"/>
  <c r="J1011" i="9"/>
  <c r="H1011" i="9"/>
  <c r="I1011" i="9" s="1"/>
  <c r="K1011" i="9" s="1"/>
  <c r="G1011" i="9"/>
  <c r="G1010" i="9"/>
  <c r="J1010" i="9" s="1"/>
  <c r="G1009" i="9"/>
  <c r="I1008" i="9"/>
  <c r="K1008" i="9" s="1"/>
  <c r="G1008" i="9"/>
  <c r="H1008" i="9" s="1"/>
  <c r="G1007" i="9"/>
  <c r="H1006" i="9"/>
  <c r="I1006" i="9" s="1"/>
  <c r="K1006" i="9" s="1"/>
  <c r="G1006" i="9"/>
  <c r="J1006" i="9" s="1"/>
  <c r="J1005" i="9"/>
  <c r="H1005" i="9"/>
  <c r="I1005" i="9" s="1"/>
  <c r="K1005" i="9" s="1"/>
  <c r="G1005" i="9"/>
  <c r="G1004" i="9"/>
  <c r="J1004" i="9" s="1"/>
  <c r="J1003" i="9"/>
  <c r="H1003" i="9"/>
  <c r="I1003" i="9" s="1"/>
  <c r="K1003" i="9" s="1"/>
  <c r="G1003" i="9"/>
  <c r="G1002" i="9"/>
  <c r="J1002" i="9" s="1"/>
  <c r="G1001" i="9"/>
  <c r="I1000" i="9"/>
  <c r="K1000" i="9" s="1"/>
  <c r="G1000" i="9"/>
  <c r="H1000" i="9" s="1"/>
  <c r="G999" i="9"/>
  <c r="H998" i="9"/>
  <c r="I998" i="9" s="1"/>
  <c r="K998" i="9" s="1"/>
  <c r="G998" i="9"/>
  <c r="J998" i="9" s="1"/>
  <c r="J997" i="9"/>
  <c r="H997" i="9"/>
  <c r="I997" i="9" s="1"/>
  <c r="K997" i="9" s="1"/>
  <c r="G997" i="9"/>
  <c r="G996" i="9"/>
  <c r="J996" i="9" s="1"/>
  <c r="J995" i="9"/>
  <c r="H995" i="9"/>
  <c r="I995" i="9" s="1"/>
  <c r="K995" i="9" s="1"/>
  <c r="G995" i="9"/>
  <c r="G994" i="9"/>
  <c r="J994" i="9" s="1"/>
  <c r="G993" i="9"/>
  <c r="I992" i="9"/>
  <c r="K992" i="9" s="1"/>
  <c r="G992" i="9"/>
  <c r="H992" i="9" s="1"/>
  <c r="G991" i="9"/>
  <c r="H990" i="9"/>
  <c r="I990" i="9" s="1"/>
  <c r="K990" i="9" s="1"/>
  <c r="G990" i="9"/>
  <c r="J990" i="9" s="1"/>
  <c r="J989" i="9"/>
  <c r="H989" i="9"/>
  <c r="I989" i="9" s="1"/>
  <c r="K989" i="9" s="1"/>
  <c r="G989" i="9"/>
  <c r="G988" i="9"/>
  <c r="J988" i="9" s="1"/>
  <c r="J987" i="9"/>
  <c r="H987" i="9"/>
  <c r="I987" i="9" s="1"/>
  <c r="K987" i="9" s="1"/>
  <c r="G987" i="9"/>
  <c r="G986" i="9"/>
  <c r="J986" i="9" s="1"/>
  <c r="G985" i="9"/>
  <c r="I984" i="9"/>
  <c r="K984" i="9" s="1"/>
  <c r="G984" i="9"/>
  <c r="H984" i="9" s="1"/>
  <c r="G983" i="9"/>
  <c r="H982" i="9"/>
  <c r="I982" i="9" s="1"/>
  <c r="K982" i="9" s="1"/>
  <c r="G982" i="9"/>
  <c r="J982" i="9" s="1"/>
  <c r="J981" i="9"/>
  <c r="H981" i="9"/>
  <c r="I981" i="9" s="1"/>
  <c r="K981" i="9" s="1"/>
  <c r="G981" i="9"/>
  <c r="G980" i="9"/>
  <c r="J980" i="9" s="1"/>
  <c r="J979" i="9"/>
  <c r="H979" i="9"/>
  <c r="I979" i="9" s="1"/>
  <c r="K979" i="9" s="1"/>
  <c r="G979" i="9"/>
  <c r="G978" i="9"/>
  <c r="J978" i="9" s="1"/>
  <c r="G977" i="9"/>
  <c r="I976" i="9"/>
  <c r="K976" i="9" s="1"/>
  <c r="G976" i="9"/>
  <c r="H976" i="9" s="1"/>
  <c r="G975" i="9"/>
  <c r="H974" i="9"/>
  <c r="I974" i="9" s="1"/>
  <c r="K974" i="9" s="1"/>
  <c r="G974" i="9"/>
  <c r="J974" i="9" s="1"/>
  <c r="J973" i="9"/>
  <c r="H973" i="9"/>
  <c r="I973" i="9" s="1"/>
  <c r="K973" i="9" s="1"/>
  <c r="G973" i="9"/>
  <c r="G972" i="9"/>
  <c r="J972" i="9" s="1"/>
  <c r="J971" i="9"/>
  <c r="H971" i="9"/>
  <c r="I971" i="9" s="1"/>
  <c r="K971" i="9" s="1"/>
  <c r="G971" i="9"/>
  <c r="G970" i="9"/>
  <c r="G969" i="9"/>
  <c r="I968" i="9"/>
  <c r="K968" i="9" s="1"/>
  <c r="G968" i="9"/>
  <c r="H968" i="9" s="1"/>
  <c r="G967" i="9"/>
  <c r="H966" i="9"/>
  <c r="I966" i="9" s="1"/>
  <c r="K966" i="9" s="1"/>
  <c r="G966" i="9"/>
  <c r="J966" i="9" s="1"/>
  <c r="K965" i="9"/>
  <c r="J965" i="9"/>
  <c r="H965" i="9"/>
  <c r="I965" i="9" s="1"/>
  <c r="G965" i="9"/>
  <c r="G964" i="9"/>
  <c r="J963" i="9"/>
  <c r="H963" i="9"/>
  <c r="I963" i="9" s="1"/>
  <c r="K963" i="9" s="1"/>
  <c r="G963" i="9"/>
  <c r="G962" i="9"/>
  <c r="G961" i="9"/>
  <c r="I960" i="9"/>
  <c r="K960" i="9" s="1"/>
  <c r="G960" i="9"/>
  <c r="H960" i="9" s="1"/>
  <c r="G959" i="9"/>
  <c r="H958" i="9"/>
  <c r="I958" i="9" s="1"/>
  <c r="K958" i="9" s="1"/>
  <c r="G958" i="9"/>
  <c r="J958" i="9" s="1"/>
  <c r="K957" i="9"/>
  <c r="J957" i="9"/>
  <c r="H957" i="9"/>
  <c r="I957" i="9" s="1"/>
  <c r="G957" i="9"/>
  <c r="G956" i="9"/>
  <c r="J955" i="9"/>
  <c r="H955" i="9"/>
  <c r="I955" i="9" s="1"/>
  <c r="K955" i="9" s="1"/>
  <c r="G955" i="9"/>
  <c r="G954" i="9"/>
  <c r="G953" i="9"/>
  <c r="I952" i="9"/>
  <c r="K952" i="9" s="1"/>
  <c r="G952" i="9"/>
  <c r="H952" i="9" s="1"/>
  <c r="G951" i="9"/>
  <c r="H950" i="9"/>
  <c r="I950" i="9" s="1"/>
  <c r="K950" i="9" s="1"/>
  <c r="G950" i="9"/>
  <c r="J950" i="9" s="1"/>
  <c r="K949" i="9"/>
  <c r="J949" i="9"/>
  <c r="H949" i="9"/>
  <c r="I949" i="9" s="1"/>
  <c r="G949" i="9"/>
  <c r="G948" i="9"/>
  <c r="J947" i="9"/>
  <c r="H947" i="9"/>
  <c r="I947" i="9" s="1"/>
  <c r="K947" i="9" s="1"/>
  <c r="G947" i="9"/>
  <c r="J946" i="9"/>
  <c r="H946" i="9"/>
  <c r="I946" i="9" s="1"/>
  <c r="K946" i="9" s="1"/>
  <c r="G946" i="9"/>
  <c r="J945" i="9"/>
  <c r="G945" i="9"/>
  <c r="H945" i="9" s="1"/>
  <c r="I945" i="9" s="1"/>
  <c r="K945" i="9" s="1"/>
  <c r="G944" i="9"/>
  <c r="G943" i="9"/>
  <c r="J942" i="9"/>
  <c r="I942" i="9"/>
  <c r="K942" i="9" s="1"/>
  <c r="H942" i="9"/>
  <c r="G942" i="9"/>
  <c r="I941" i="9"/>
  <c r="K941" i="9" s="1"/>
  <c r="H941" i="9"/>
  <c r="G941" i="9"/>
  <c r="J941" i="9" s="1"/>
  <c r="K940" i="9"/>
  <c r="J940" i="9"/>
  <c r="H940" i="9"/>
  <c r="I940" i="9" s="1"/>
  <c r="G940" i="9"/>
  <c r="K939" i="9"/>
  <c r="J939" i="9"/>
  <c r="H939" i="9"/>
  <c r="I939" i="9" s="1"/>
  <c r="G939" i="9"/>
  <c r="J938" i="9"/>
  <c r="H938" i="9"/>
  <c r="I938" i="9" s="1"/>
  <c r="K938" i="9" s="1"/>
  <c r="G938" i="9"/>
  <c r="J937" i="9"/>
  <c r="G937" i="9"/>
  <c r="H937" i="9" s="1"/>
  <c r="I937" i="9" s="1"/>
  <c r="K937" i="9" s="1"/>
  <c r="G936" i="9"/>
  <c r="H936" i="9" s="1"/>
  <c r="I936" i="9" s="1"/>
  <c r="K936" i="9" s="1"/>
  <c r="G935" i="9"/>
  <c r="J934" i="9"/>
  <c r="I934" i="9"/>
  <c r="K934" i="9" s="1"/>
  <c r="H934" i="9"/>
  <c r="G934" i="9"/>
  <c r="I933" i="9"/>
  <c r="K933" i="9" s="1"/>
  <c r="H933" i="9"/>
  <c r="G933" i="9"/>
  <c r="J933" i="9" s="1"/>
  <c r="K932" i="9"/>
  <c r="J932" i="9"/>
  <c r="H932" i="9"/>
  <c r="I932" i="9" s="1"/>
  <c r="G932" i="9"/>
  <c r="J931" i="9"/>
  <c r="H931" i="9"/>
  <c r="I931" i="9" s="1"/>
  <c r="K931" i="9" s="1"/>
  <c r="G931" i="9"/>
  <c r="J930" i="9"/>
  <c r="H930" i="9"/>
  <c r="I930" i="9" s="1"/>
  <c r="K930" i="9" s="1"/>
  <c r="G930" i="9"/>
  <c r="J929" i="9"/>
  <c r="G929" i="9"/>
  <c r="H929" i="9" s="1"/>
  <c r="I929" i="9" s="1"/>
  <c r="K929" i="9" s="1"/>
  <c r="J928" i="9"/>
  <c r="G928" i="9"/>
  <c r="H928" i="9" s="1"/>
  <c r="I928" i="9" s="1"/>
  <c r="K928" i="9" s="1"/>
  <c r="G927" i="9"/>
  <c r="J926" i="9"/>
  <c r="I926" i="9"/>
  <c r="K926" i="9" s="1"/>
  <c r="H926" i="9"/>
  <c r="G926" i="9"/>
  <c r="I925" i="9"/>
  <c r="K925" i="9" s="1"/>
  <c r="H925" i="9"/>
  <c r="G925" i="9"/>
  <c r="J925" i="9" s="1"/>
  <c r="J924" i="9"/>
  <c r="H924" i="9"/>
  <c r="I924" i="9" s="1"/>
  <c r="K924" i="9" s="1"/>
  <c r="G924" i="9"/>
  <c r="J923" i="9"/>
  <c r="H923" i="9"/>
  <c r="I923" i="9" s="1"/>
  <c r="K923" i="9" s="1"/>
  <c r="G923" i="9"/>
  <c r="J922" i="9"/>
  <c r="H922" i="9"/>
  <c r="I922" i="9" s="1"/>
  <c r="K922" i="9" s="1"/>
  <c r="G922" i="9"/>
  <c r="J921" i="9"/>
  <c r="G921" i="9"/>
  <c r="H921" i="9" s="1"/>
  <c r="I921" i="9" s="1"/>
  <c r="K921" i="9" s="1"/>
  <c r="G920" i="9"/>
  <c r="H920" i="9" s="1"/>
  <c r="I920" i="9" s="1"/>
  <c r="K920" i="9" s="1"/>
  <c r="G919" i="9"/>
  <c r="J918" i="9"/>
  <c r="I918" i="9"/>
  <c r="K918" i="9" s="1"/>
  <c r="H918" i="9"/>
  <c r="G918" i="9"/>
  <c r="I917" i="9"/>
  <c r="K917" i="9" s="1"/>
  <c r="H917" i="9"/>
  <c r="G917" i="9"/>
  <c r="J917" i="9" s="1"/>
  <c r="J916" i="9"/>
  <c r="H916" i="9"/>
  <c r="I916" i="9" s="1"/>
  <c r="K916" i="9" s="1"/>
  <c r="G916" i="9"/>
  <c r="K915" i="9"/>
  <c r="J915" i="9"/>
  <c r="H915" i="9"/>
  <c r="I915" i="9" s="1"/>
  <c r="G915" i="9"/>
  <c r="J914" i="9"/>
  <c r="H914" i="9"/>
  <c r="I914" i="9" s="1"/>
  <c r="K914" i="9" s="1"/>
  <c r="G914" i="9"/>
  <c r="J913" i="9"/>
  <c r="G913" i="9"/>
  <c r="H913" i="9" s="1"/>
  <c r="I913" i="9" s="1"/>
  <c r="K913" i="9" s="1"/>
  <c r="J912" i="9"/>
  <c r="G912" i="9"/>
  <c r="H912" i="9" s="1"/>
  <c r="I912" i="9" s="1"/>
  <c r="K912" i="9" s="1"/>
  <c r="G911" i="9"/>
  <c r="J910" i="9"/>
  <c r="I910" i="9"/>
  <c r="K910" i="9" s="1"/>
  <c r="H910" i="9"/>
  <c r="G910" i="9"/>
  <c r="I909" i="9"/>
  <c r="K909" i="9" s="1"/>
  <c r="H909" i="9"/>
  <c r="G909" i="9"/>
  <c r="J909" i="9" s="1"/>
  <c r="K908" i="9"/>
  <c r="J908" i="9"/>
  <c r="H908" i="9"/>
  <c r="I908" i="9" s="1"/>
  <c r="G908" i="9"/>
  <c r="K907" i="9"/>
  <c r="J907" i="9"/>
  <c r="H907" i="9"/>
  <c r="I907" i="9" s="1"/>
  <c r="G907" i="9"/>
  <c r="J906" i="9"/>
  <c r="H906" i="9"/>
  <c r="I906" i="9" s="1"/>
  <c r="K906" i="9" s="1"/>
  <c r="G906" i="9"/>
  <c r="J905" i="9"/>
  <c r="G905" i="9"/>
  <c r="H905" i="9" s="1"/>
  <c r="I905" i="9" s="1"/>
  <c r="K905" i="9" s="1"/>
  <c r="J904" i="9"/>
  <c r="G904" i="9"/>
  <c r="H904" i="9" s="1"/>
  <c r="I904" i="9" s="1"/>
  <c r="K904" i="9" s="1"/>
  <c r="G903" i="9"/>
  <c r="J902" i="9"/>
  <c r="I902" i="9"/>
  <c r="K902" i="9" s="1"/>
  <c r="H902" i="9"/>
  <c r="G902" i="9"/>
  <c r="I901" i="9"/>
  <c r="K901" i="9" s="1"/>
  <c r="H901" i="9"/>
  <c r="G901" i="9"/>
  <c r="J901" i="9" s="1"/>
  <c r="K900" i="9"/>
  <c r="J900" i="9"/>
  <c r="H900" i="9"/>
  <c r="I900" i="9" s="1"/>
  <c r="G900" i="9"/>
  <c r="K899" i="9"/>
  <c r="J899" i="9"/>
  <c r="H899" i="9"/>
  <c r="I899" i="9" s="1"/>
  <c r="G899" i="9"/>
  <c r="J898" i="9"/>
  <c r="H898" i="9"/>
  <c r="I898" i="9" s="1"/>
  <c r="K898" i="9" s="1"/>
  <c r="G898" i="9"/>
  <c r="J897" i="9"/>
  <c r="G897" i="9"/>
  <c r="H897" i="9" s="1"/>
  <c r="I897" i="9" s="1"/>
  <c r="K897" i="9" s="1"/>
  <c r="G896" i="9"/>
  <c r="H896" i="9" s="1"/>
  <c r="I896" i="9" s="1"/>
  <c r="K896" i="9" s="1"/>
  <c r="G895" i="9"/>
  <c r="J894" i="9"/>
  <c r="I894" i="9"/>
  <c r="K894" i="9" s="1"/>
  <c r="H894" i="9"/>
  <c r="G894" i="9"/>
  <c r="I893" i="9"/>
  <c r="K893" i="9" s="1"/>
  <c r="H893" i="9"/>
  <c r="G893" i="9"/>
  <c r="J893" i="9" s="1"/>
  <c r="J892" i="9"/>
  <c r="H892" i="9"/>
  <c r="I892" i="9" s="1"/>
  <c r="K892" i="9" s="1"/>
  <c r="G892" i="9"/>
  <c r="J891" i="9"/>
  <c r="H891" i="9"/>
  <c r="I891" i="9" s="1"/>
  <c r="K891" i="9" s="1"/>
  <c r="G891" i="9"/>
  <c r="J890" i="9"/>
  <c r="H890" i="9"/>
  <c r="I890" i="9" s="1"/>
  <c r="K890" i="9" s="1"/>
  <c r="G890" i="9"/>
  <c r="G889" i="9"/>
  <c r="H889" i="9" s="1"/>
  <c r="I889" i="9" s="1"/>
  <c r="K889" i="9" s="1"/>
  <c r="J888" i="9"/>
  <c r="G888" i="9"/>
  <c r="H888" i="9" s="1"/>
  <c r="I888" i="9" s="1"/>
  <c r="K888" i="9" s="1"/>
  <c r="G887" i="9"/>
  <c r="J886" i="9"/>
  <c r="I886" i="9"/>
  <c r="K886" i="9" s="1"/>
  <c r="H886" i="9"/>
  <c r="G886" i="9"/>
  <c r="K885" i="9"/>
  <c r="I885" i="9"/>
  <c r="H885" i="9"/>
  <c r="G885" i="9"/>
  <c r="J885" i="9" s="1"/>
  <c r="K884" i="9"/>
  <c r="J884" i="9"/>
  <c r="H884" i="9"/>
  <c r="I884" i="9" s="1"/>
  <c r="G884" i="9"/>
  <c r="K883" i="9"/>
  <c r="J883" i="9"/>
  <c r="H883" i="9"/>
  <c r="I883" i="9" s="1"/>
  <c r="G883" i="9"/>
  <c r="J882" i="9"/>
  <c r="H882" i="9"/>
  <c r="I882" i="9" s="1"/>
  <c r="K882" i="9" s="1"/>
  <c r="G882" i="9"/>
  <c r="G881" i="9"/>
  <c r="G880" i="9"/>
  <c r="H880" i="9" s="1"/>
  <c r="I880" i="9" s="1"/>
  <c r="K880" i="9" s="1"/>
  <c r="G879" i="9"/>
  <c r="J878" i="9"/>
  <c r="I878" i="9"/>
  <c r="K878" i="9" s="1"/>
  <c r="H878" i="9"/>
  <c r="G878" i="9"/>
  <c r="I877" i="9"/>
  <c r="K877" i="9" s="1"/>
  <c r="H877" i="9"/>
  <c r="G877" i="9"/>
  <c r="J877" i="9" s="1"/>
  <c r="K876" i="9"/>
  <c r="J876" i="9"/>
  <c r="H876" i="9"/>
  <c r="I876" i="9" s="1"/>
  <c r="G876" i="9"/>
  <c r="K875" i="9"/>
  <c r="J875" i="9"/>
  <c r="H875" i="9"/>
  <c r="I875" i="9" s="1"/>
  <c r="G875" i="9"/>
  <c r="J874" i="9"/>
  <c r="H874" i="9"/>
  <c r="I874" i="9" s="1"/>
  <c r="K874" i="9" s="1"/>
  <c r="G874" i="9"/>
  <c r="J873" i="9"/>
  <c r="G873" i="9"/>
  <c r="H873" i="9" s="1"/>
  <c r="I873" i="9" s="1"/>
  <c r="K873" i="9" s="1"/>
  <c r="J872" i="9"/>
  <c r="G872" i="9"/>
  <c r="H872" i="9" s="1"/>
  <c r="I872" i="9" s="1"/>
  <c r="K872" i="9" s="1"/>
  <c r="G871" i="9"/>
  <c r="J870" i="9"/>
  <c r="I870" i="9"/>
  <c r="K870" i="9" s="1"/>
  <c r="H870" i="9"/>
  <c r="G870" i="9"/>
  <c r="K869" i="9"/>
  <c r="I869" i="9"/>
  <c r="H869" i="9"/>
  <c r="G869" i="9"/>
  <c r="J869" i="9" s="1"/>
  <c r="J868" i="9"/>
  <c r="H868" i="9"/>
  <c r="I868" i="9" s="1"/>
  <c r="K868" i="9" s="1"/>
  <c r="G868" i="9"/>
  <c r="K867" i="9"/>
  <c r="J867" i="9"/>
  <c r="H867" i="9"/>
  <c r="I867" i="9" s="1"/>
  <c r="G867" i="9"/>
  <c r="J866" i="9"/>
  <c r="H866" i="9"/>
  <c r="I866" i="9" s="1"/>
  <c r="K866" i="9" s="1"/>
  <c r="G866" i="9"/>
  <c r="G865" i="9"/>
  <c r="H865" i="9" s="1"/>
  <c r="I865" i="9" s="1"/>
  <c r="K865" i="9" s="1"/>
  <c r="J864" i="9"/>
  <c r="G864" i="9"/>
  <c r="H864" i="9" s="1"/>
  <c r="I864" i="9" s="1"/>
  <c r="K864" i="9" s="1"/>
  <c r="G863" i="9"/>
  <c r="J862" i="9"/>
  <c r="I862" i="9"/>
  <c r="K862" i="9" s="1"/>
  <c r="H862" i="9"/>
  <c r="G862" i="9"/>
  <c r="K861" i="9"/>
  <c r="I861" i="9"/>
  <c r="H861" i="9"/>
  <c r="G861" i="9"/>
  <c r="J861" i="9" s="1"/>
  <c r="J860" i="9"/>
  <c r="H860" i="9"/>
  <c r="I860" i="9" s="1"/>
  <c r="K860" i="9" s="1"/>
  <c r="G860" i="9"/>
  <c r="J859" i="9"/>
  <c r="H859" i="9"/>
  <c r="I859" i="9" s="1"/>
  <c r="K859" i="9" s="1"/>
  <c r="G859" i="9"/>
  <c r="J858" i="9"/>
  <c r="H858" i="9"/>
  <c r="I858" i="9" s="1"/>
  <c r="K858" i="9" s="1"/>
  <c r="G858" i="9"/>
  <c r="J857" i="9"/>
  <c r="G857" i="9"/>
  <c r="H857" i="9" s="1"/>
  <c r="I857" i="9" s="1"/>
  <c r="K857" i="9" s="1"/>
  <c r="G856" i="9"/>
  <c r="H856" i="9" s="1"/>
  <c r="I856" i="9" s="1"/>
  <c r="K856" i="9" s="1"/>
  <c r="G855" i="9"/>
  <c r="J854" i="9"/>
  <c r="I854" i="9"/>
  <c r="K854" i="9" s="1"/>
  <c r="H854" i="9"/>
  <c r="G854" i="9"/>
  <c r="I853" i="9"/>
  <c r="K853" i="9" s="1"/>
  <c r="H853" i="9"/>
  <c r="G853" i="9"/>
  <c r="J853" i="9" s="1"/>
  <c r="K852" i="9"/>
  <c r="J852" i="9"/>
  <c r="H852" i="9"/>
  <c r="I852" i="9" s="1"/>
  <c r="G852" i="9"/>
  <c r="K851" i="9"/>
  <c r="J851" i="9"/>
  <c r="H851" i="9"/>
  <c r="I851" i="9" s="1"/>
  <c r="G851" i="9"/>
  <c r="J850" i="9"/>
  <c r="H850" i="9"/>
  <c r="I850" i="9" s="1"/>
  <c r="K850" i="9" s="1"/>
  <c r="G850" i="9"/>
  <c r="J849" i="9"/>
  <c r="G849" i="9"/>
  <c r="H849" i="9" s="1"/>
  <c r="I849" i="9" s="1"/>
  <c r="K849" i="9" s="1"/>
  <c r="J848" i="9"/>
  <c r="G848" i="9"/>
  <c r="H848" i="9" s="1"/>
  <c r="I848" i="9" s="1"/>
  <c r="K848" i="9" s="1"/>
  <c r="G847" i="9"/>
  <c r="J846" i="9"/>
  <c r="I846" i="9"/>
  <c r="K846" i="9" s="1"/>
  <c r="H846" i="9"/>
  <c r="G846" i="9"/>
  <c r="K845" i="9"/>
  <c r="I845" i="9"/>
  <c r="H845" i="9"/>
  <c r="G845" i="9"/>
  <c r="J845" i="9" s="1"/>
  <c r="K844" i="9"/>
  <c r="J844" i="9"/>
  <c r="H844" i="9"/>
  <c r="I844" i="9" s="1"/>
  <c r="G844" i="9"/>
  <c r="K843" i="9"/>
  <c r="J843" i="9"/>
  <c r="H843" i="9"/>
  <c r="I843" i="9" s="1"/>
  <c r="G843" i="9"/>
  <c r="J842" i="9"/>
  <c r="H842" i="9"/>
  <c r="I842" i="9" s="1"/>
  <c r="K842" i="9" s="1"/>
  <c r="G842" i="9"/>
  <c r="G841" i="9"/>
  <c r="H841" i="9" s="1"/>
  <c r="I841" i="9" s="1"/>
  <c r="K841" i="9" s="1"/>
  <c r="G840" i="9"/>
  <c r="H840" i="9" s="1"/>
  <c r="I840" i="9" s="1"/>
  <c r="K840" i="9" s="1"/>
  <c r="G839" i="9"/>
  <c r="J838" i="9"/>
  <c r="I838" i="9"/>
  <c r="K838" i="9" s="1"/>
  <c r="H838" i="9"/>
  <c r="G838" i="9"/>
  <c r="I837" i="9"/>
  <c r="K837" i="9" s="1"/>
  <c r="H837" i="9"/>
  <c r="G837" i="9"/>
  <c r="J837" i="9" s="1"/>
  <c r="K836" i="9"/>
  <c r="J836" i="9"/>
  <c r="H836" i="9"/>
  <c r="I836" i="9" s="1"/>
  <c r="G836" i="9"/>
  <c r="J835" i="9"/>
  <c r="H835" i="9"/>
  <c r="I835" i="9" s="1"/>
  <c r="K835" i="9" s="1"/>
  <c r="G835" i="9"/>
  <c r="J834" i="9"/>
  <c r="H834" i="9"/>
  <c r="I834" i="9" s="1"/>
  <c r="K834" i="9" s="1"/>
  <c r="G834" i="9"/>
  <c r="J833" i="9"/>
  <c r="G833" i="9"/>
  <c r="H833" i="9" s="1"/>
  <c r="I833" i="9" s="1"/>
  <c r="K833" i="9" s="1"/>
  <c r="G832" i="9"/>
  <c r="G831" i="9"/>
  <c r="J830" i="9"/>
  <c r="I830" i="9"/>
  <c r="K830" i="9" s="1"/>
  <c r="H830" i="9"/>
  <c r="G830" i="9"/>
  <c r="I829" i="9"/>
  <c r="K829" i="9" s="1"/>
  <c r="H829" i="9"/>
  <c r="G829" i="9"/>
  <c r="J829" i="9" s="1"/>
  <c r="J828" i="9"/>
  <c r="H828" i="9"/>
  <c r="I828" i="9" s="1"/>
  <c r="K828" i="9" s="1"/>
  <c r="G828" i="9"/>
  <c r="J827" i="9"/>
  <c r="H827" i="9"/>
  <c r="I827" i="9" s="1"/>
  <c r="K827" i="9" s="1"/>
  <c r="G827" i="9"/>
  <c r="J826" i="9"/>
  <c r="H826" i="9"/>
  <c r="I826" i="9" s="1"/>
  <c r="K826" i="9" s="1"/>
  <c r="G826" i="9"/>
  <c r="G825" i="9"/>
  <c r="H825" i="9" s="1"/>
  <c r="I825" i="9" s="1"/>
  <c r="K825" i="9" s="1"/>
  <c r="J824" i="9"/>
  <c r="G824" i="9"/>
  <c r="H824" i="9" s="1"/>
  <c r="I824" i="9" s="1"/>
  <c r="K824" i="9" s="1"/>
  <c r="G823" i="9"/>
  <c r="J822" i="9"/>
  <c r="I822" i="9"/>
  <c r="K822" i="9" s="1"/>
  <c r="H822" i="9"/>
  <c r="G822" i="9"/>
  <c r="K821" i="9"/>
  <c r="I821" i="9"/>
  <c r="H821" i="9"/>
  <c r="G821" i="9"/>
  <c r="J821" i="9" s="1"/>
  <c r="K820" i="9"/>
  <c r="J820" i="9"/>
  <c r="H820" i="9"/>
  <c r="I820" i="9" s="1"/>
  <c r="G820" i="9"/>
  <c r="K819" i="9"/>
  <c r="J819" i="9"/>
  <c r="H819" i="9"/>
  <c r="I819" i="9" s="1"/>
  <c r="G819" i="9"/>
  <c r="J818" i="9"/>
  <c r="H818" i="9"/>
  <c r="I818" i="9" s="1"/>
  <c r="K818" i="9" s="1"/>
  <c r="G818" i="9"/>
  <c r="G817" i="9"/>
  <c r="G816" i="9"/>
  <c r="H816" i="9" s="1"/>
  <c r="I816" i="9" s="1"/>
  <c r="K816" i="9" s="1"/>
  <c r="G815" i="9"/>
  <c r="J814" i="9"/>
  <c r="I814" i="9"/>
  <c r="K814" i="9" s="1"/>
  <c r="H814" i="9"/>
  <c r="G814" i="9"/>
  <c r="I813" i="9"/>
  <c r="K813" i="9" s="1"/>
  <c r="H813" i="9"/>
  <c r="G813" i="9"/>
  <c r="J813" i="9" s="1"/>
  <c r="K812" i="9"/>
  <c r="J812" i="9"/>
  <c r="H812" i="9"/>
  <c r="I812" i="9" s="1"/>
  <c r="G812" i="9"/>
  <c r="K811" i="9"/>
  <c r="J811" i="9"/>
  <c r="H811" i="9"/>
  <c r="I811" i="9" s="1"/>
  <c r="G811" i="9"/>
  <c r="J810" i="9"/>
  <c r="H810" i="9"/>
  <c r="I810" i="9" s="1"/>
  <c r="K810" i="9" s="1"/>
  <c r="G810" i="9"/>
  <c r="J809" i="9"/>
  <c r="G809" i="9"/>
  <c r="H809" i="9" s="1"/>
  <c r="I809" i="9" s="1"/>
  <c r="K809" i="9" s="1"/>
  <c r="J808" i="9"/>
  <c r="G808" i="9"/>
  <c r="H808" i="9" s="1"/>
  <c r="I808" i="9" s="1"/>
  <c r="K808" i="9" s="1"/>
  <c r="G807" i="9"/>
  <c r="J806" i="9"/>
  <c r="I806" i="9"/>
  <c r="K806" i="9" s="1"/>
  <c r="H806" i="9"/>
  <c r="G806" i="9"/>
  <c r="K805" i="9"/>
  <c r="I805" i="9"/>
  <c r="H805" i="9"/>
  <c r="G805" i="9"/>
  <c r="J805" i="9" s="1"/>
  <c r="J804" i="9"/>
  <c r="H804" i="9"/>
  <c r="I804" i="9" s="1"/>
  <c r="K804" i="9" s="1"/>
  <c r="G804" i="9"/>
  <c r="K803" i="9"/>
  <c r="J803" i="9"/>
  <c r="H803" i="9"/>
  <c r="I803" i="9" s="1"/>
  <c r="G803" i="9"/>
  <c r="J802" i="9"/>
  <c r="H802" i="9"/>
  <c r="I802" i="9" s="1"/>
  <c r="K802" i="9" s="1"/>
  <c r="G802" i="9"/>
  <c r="G801" i="9"/>
  <c r="H801" i="9" s="1"/>
  <c r="I801" i="9" s="1"/>
  <c r="K801" i="9" s="1"/>
  <c r="J800" i="9"/>
  <c r="G800" i="9"/>
  <c r="H800" i="9" s="1"/>
  <c r="I800" i="9" s="1"/>
  <c r="K800" i="9" s="1"/>
  <c r="G799" i="9"/>
  <c r="J798" i="9"/>
  <c r="I798" i="9"/>
  <c r="K798" i="9" s="1"/>
  <c r="H798" i="9"/>
  <c r="G798" i="9"/>
  <c r="K797" i="9"/>
  <c r="I797" i="9"/>
  <c r="H797" i="9"/>
  <c r="G797" i="9"/>
  <c r="J797" i="9" s="1"/>
  <c r="J796" i="9"/>
  <c r="H796" i="9"/>
  <c r="I796" i="9" s="1"/>
  <c r="K796" i="9" s="1"/>
  <c r="G796" i="9"/>
  <c r="J795" i="9"/>
  <c r="H795" i="9"/>
  <c r="I795" i="9" s="1"/>
  <c r="K795" i="9" s="1"/>
  <c r="G795" i="9"/>
  <c r="J794" i="9"/>
  <c r="H794" i="9"/>
  <c r="I794" i="9" s="1"/>
  <c r="K794" i="9" s="1"/>
  <c r="G794" i="9"/>
  <c r="J793" i="9"/>
  <c r="G793" i="9"/>
  <c r="H793" i="9" s="1"/>
  <c r="I793" i="9" s="1"/>
  <c r="K793" i="9" s="1"/>
  <c r="G792" i="9"/>
  <c r="H792" i="9" s="1"/>
  <c r="I792" i="9" s="1"/>
  <c r="K792" i="9" s="1"/>
  <c r="G791" i="9"/>
  <c r="J790" i="9"/>
  <c r="I790" i="9"/>
  <c r="K790" i="9" s="1"/>
  <c r="H790" i="9"/>
  <c r="G790" i="9"/>
  <c r="I789" i="9"/>
  <c r="K789" i="9" s="1"/>
  <c r="H789" i="9"/>
  <c r="G789" i="9"/>
  <c r="J789" i="9" s="1"/>
  <c r="K788" i="9"/>
  <c r="J788" i="9"/>
  <c r="H788" i="9"/>
  <c r="I788" i="9" s="1"/>
  <c r="G788" i="9"/>
  <c r="K787" i="9"/>
  <c r="J787" i="9"/>
  <c r="H787" i="9"/>
  <c r="I787" i="9" s="1"/>
  <c r="G787" i="9"/>
  <c r="J786" i="9"/>
  <c r="H786" i="9"/>
  <c r="I786" i="9" s="1"/>
  <c r="K786" i="9" s="1"/>
  <c r="G786" i="9"/>
  <c r="J785" i="9"/>
  <c r="G785" i="9"/>
  <c r="H785" i="9" s="1"/>
  <c r="I785" i="9" s="1"/>
  <c r="K785" i="9" s="1"/>
  <c r="J784" i="9"/>
  <c r="G784" i="9"/>
  <c r="H784" i="9" s="1"/>
  <c r="I784" i="9" s="1"/>
  <c r="K784" i="9" s="1"/>
  <c r="G783" i="9"/>
  <c r="J782" i="9"/>
  <c r="I782" i="9"/>
  <c r="K782" i="9" s="1"/>
  <c r="H782" i="9"/>
  <c r="G782" i="9"/>
  <c r="K781" i="9"/>
  <c r="I781" i="9"/>
  <c r="H781" i="9"/>
  <c r="G781" i="9"/>
  <c r="J781" i="9" s="1"/>
  <c r="K780" i="9"/>
  <c r="J780" i="9"/>
  <c r="H780" i="9"/>
  <c r="I780" i="9" s="1"/>
  <c r="G780" i="9"/>
  <c r="K779" i="9"/>
  <c r="J779" i="9"/>
  <c r="H779" i="9"/>
  <c r="I779" i="9" s="1"/>
  <c r="G779" i="9"/>
  <c r="J778" i="9"/>
  <c r="H778" i="9"/>
  <c r="I778" i="9" s="1"/>
  <c r="K778" i="9" s="1"/>
  <c r="G778" i="9"/>
  <c r="G777" i="9"/>
  <c r="H777" i="9" s="1"/>
  <c r="I777" i="9" s="1"/>
  <c r="K777" i="9" s="1"/>
  <c r="G776" i="9"/>
  <c r="H776" i="9" s="1"/>
  <c r="I776" i="9" s="1"/>
  <c r="K776" i="9" s="1"/>
  <c r="G775" i="9"/>
  <c r="J774" i="9"/>
  <c r="I774" i="9"/>
  <c r="K774" i="9" s="1"/>
  <c r="H774" i="9"/>
  <c r="G774" i="9"/>
  <c r="I773" i="9"/>
  <c r="K773" i="9" s="1"/>
  <c r="H773" i="9"/>
  <c r="G773" i="9"/>
  <c r="J773" i="9" s="1"/>
  <c r="K772" i="9"/>
  <c r="J772" i="9"/>
  <c r="H772" i="9"/>
  <c r="I772" i="9" s="1"/>
  <c r="G772" i="9"/>
  <c r="J771" i="9"/>
  <c r="H771" i="9"/>
  <c r="I771" i="9" s="1"/>
  <c r="K771" i="9" s="1"/>
  <c r="G771" i="9"/>
  <c r="J770" i="9"/>
  <c r="H770" i="9"/>
  <c r="I770" i="9" s="1"/>
  <c r="K770" i="9" s="1"/>
  <c r="G770" i="9"/>
  <c r="J769" i="9"/>
  <c r="G769" i="9"/>
  <c r="H769" i="9" s="1"/>
  <c r="I769" i="9" s="1"/>
  <c r="K769" i="9" s="1"/>
  <c r="G768" i="9"/>
  <c r="G767" i="9"/>
  <c r="J766" i="9"/>
  <c r="I766" i="9"/>
  <c r="K766" i="9" s="1"/>
  <c r="H766" i="9"/>
  <c r="G766" i="9"/>
  <c r="I765" i="9"/>
  <c r="K765" i="9" s="1"/>
  <c r="H765" i="9"/>
  <c r="G765" i="9"/>
  <c r="J765" i="9" s="1"/>
  <c r="J764" i="9"/>
  <c r="H764" i="9"/>
  <c r="I764" i="9" s="1"/>
  <c r="K764" i="9" s="1"/>
  <c r="G764" i="9"/>
  <c r="J763" i="9"/>
  <c r="H763" i="9"/>
  <c r="I763" i="9" s="1"/>
  <c r="K763" i="9" s="1"/>
  <c r="G763" i="9"/>
  <c r="J762" i="9"/>
  <c r="H762" i="9"/>
  <c r="I762" i="9" s="1"/>
  <c r="K762" i="9" s="1"/>
  <c r="G762" i="9"/>
  <c r="G761" i="9"/>
  <c r="H761" i="9" s="1"/>
  <c r="I761" i="9" s="1"/>
  <c r="K761" i="9" s="1"/>
  <c r="J760" i="9"/>
  <c r="G760" i="9"/>
  <c r="H760" i="9" s="1"/>
  <c r="I760" i="9" s="1"/>
  <c r="K760" i="9" s="1"/>
  <c r="G759" i="9"/>
  <c r="J758" i="9"/>
  <c r="I758" i="9"/>
  <c r="K758" i="9" s="1"/>
  <c r="H758" i="9"/>
  <c r="G758" i="9"/>
  <c r="K757" i="9"/>
  <c r="I757" i="9"/>
  <c r="H757" i="9"/>
  <c r="G757" i="9"/>
  <c r="J757" i="9" s="1"/>
  <c r="K756" i="9"/>
  <c r="J756" i="9"/>
  <c r="H756" i="9"/>
  <c r="I756" i="9" s="1"/>
  <c r="G756" i="9"/>
  <c r="K755" i="9"/>
  <c r="J755" i="9"/>
  <c r="H755" i="9"/>
  <c r="I755" i="9" s="1"/>
  <c r="G755" i="9"/>
  <c r="J754" i="9"/>
  <c r="H754" i="9"/>
  <c r="I754" i="9" s="1"/>
  <c r="K754" i="9" s="1"/>
  <c r="G754" i="9"/>
  <c r="G753" i="9"/>
  <c r="G752" i="9"/>
  <c r="H752" i="9" s="1"/>
  <c r="I752" i="9" s="1"/>
  <c r="K752" i="9" s="1"/>
  <c r="G751" i="9"/>
  <c r="J750" i="9"/>
  <c r="I750" i="9"/>
  <c r="K750" i="9" s="1"/>
  <c r="H750" i="9"/>
  <c r="G750" i="9"/>
  <c r="I749" i="9"/>
  <c r="K749" i="9" s="1"/>
  <c r="H749" i="9"/>
  <c r="G749" i="9"/>
  <c r="J749" i="9" s="1"/>
  <c r="K748" i="9"/>
  <c r="J748" i="9"/>
  <c r="H748" i="9"/>
  <c r="I748" i="9" s="1"/>
  <c r="G748" i="9"/>
  <c r="K747" i="9"/>
  <c r="J747" i="9"/>
  <c r="H747" i="9"/>
  <c r="I747" i="9" s="1"/>
  <c r="G747" i="9"/>
  <c r="J746" i="9"/>
  <c r="H746" i="9"/>
  <c r="I746" i="9" s="1"/>
  <c r="K746" i="9" s="1"/>
  <c r="G746" i="9"/>
  <c r="J745" i="9"/>
  <c r="G745" i="9"/>
  <c r="H745" i="9" s="1"/>
  <c r="I745" i="9" s="1"/>
  <c r="K745" i="9" s="1"/>
  <c r="J744" i="9"/>
  <c r="G744" i="9"/>
  <c r="H744" i="9" s="1"/>
  <c r="I744" i="9" s="1"/>
  <c r="K744" i="9" s="1"/>
  <c r="G743" i="9"/>
  <c r="J742" i="9"/>
  <c r="I742" i="9"/>
  <c r="K742" i="9" s="1"/>
  <c r="H742" i="9"/>
  <c r="G742" i="9"/>
  <c r="K741" i="9"/>
  <c r="I741" i="9"/>
  <c r="H741" i="9"/>
  <c r="G741" i="9"/>
  <c r="J741" i="9" s="1"/>
  <c r="J740" i="9"/>
  <c r="H740" i="9"/>
  <c r="I740" i="9" s="1"/>
  <c r="K740" i="9" s="1"/>
  <c r="G740" i="9"/>
  <c r="K739" i="9"/>
  <c r="J739" i="9"/>
  <c r="H739" i="9"/>
  <c r="I739" i="9" s="1"/>
  <c r="G739" i="9"/>
  <c r="J738" i="9"/>
  <c r="H738" i="9"/>
  <c r="I738" i="9" s="1"/>
  <c r="K738" i="9" s="1"/>
  <c r="G738" i="9"/>
  <c r="G737" i="9"/>
  <c r="H737" i="9" s="1"/>
  <c r="I737" i="9" s="1"/>
  <c r="K737" i="9" s="1"/>
  <c r="J736" i="9"/>
  <c r="G736" i="9"/>
  <c r="H736" i="9" s="1"/>
  <c r="I736" i="9" s="1"/>
  <c r="K736" i="9" s="1"/>
  <c r="G735" i="9"/>
  <c r="J734" i="9"/>
  <c r="I734" i="9"/>
  <c r="K734" i="9" s="1"/>
  <c r="H734" i="9"/>
  <c r="G734" i="9"/>
  <c r="K733" i="9"/>
  <c r="I733" i="9"/>
  <c r="H733" i="9"/>
  <c r="G733" i="9"/>
  <c r="J733" i="9" s="1"/>
  <c r="J732" i="9"/>
  <c r="H732" i="9"/>
  <c r="I732" i="9" s="1"/>
  <c r="K732" i="9" s="1"/>
  <c r="G732" i="9"/>
  <c r="J731" i="9"/>
  <c r="H731" i="9"/>
  <c r="I731" i="9" s="1"/>
  <c r="K731" i="9" s="1"/>
  <c r="G731" i="9"/>
  <c r="J730" i="9"/>
  <c r="H730" i="9"/>
  <c r="I730" i="9" s="1"/>
  <c r="K730" i="9" s="1"/>
  <c r="G730" i="9"/>
  <c r="J729" i="9"/>
  <c r="G729" i="9"/>
  <c r="H729" i="9" s="1"/>
  <c r="I729" i="9" s="1"/>
  <c r="K729" i="9" s="1"/>
  <c r="G728" i="9"/>
  <c r="H728" i="9" s="1"/>
  <c r="I728" i="9" s="1"/>
  <c r="K728" i="9" s="1"/>
  <c r="G727" i="9"/>
  <c r="J726" i="9"/>
  <c r="I726" i="9"/>
  <c r="K726" i="9" s="1"/>
  <c r="H726" i="9"/>
  <c r="G726" i="9"/>
  <c r="I725" i="9"/>
  <c r="K725" i="9" s="1"/>
  <c r="H725" i="9"/>
  <c r="G725" i="9"/>
  <c r="J725" i="9" s="1"/>
  <c r="K724" i="9"/>
  <c r="J724" i="9"/>
  <c r="H724" i="9"/>
  <c r="I724" i="9" s="1"/>
  <c r="G724" i="9"/>
  <c r="K723" i="9"/>
  <c r="J723" i="9"/>
  <c r="H723" i="9"/>
  <c r="I723" i="9" s="1"/>
  <c r="G723" i="9"/>
  <c r="J722" i="9"/>
  <c r="H722" i="9"/>
  <c r="I722" i="9" s="1"/>
  <c r="K722" i="9" s="1"/>
  <c r="G722" i="9"/>
  <c r="J721" i="9"/>
  <c r="G721" i="9"/>
  <c r="H721" i="9" s="1"/>
  <c r="I721" i="9" s="1"/>
  <c r="K721" i="9" s="1"/>
  <c r="J720" i="9"/>
  <c r="G720" i="9"/>
  <c r="H720" i="9" s="1"/>
  <c r="I720" i="9" s="1"/>
  <c r="K720" i="9" s="1"/>
  <c r="G719" i="9"/>
  <c r="J718" i="9"/>
  <c r="I718" i="9"/>
  <c r="K718" i="9" s="1"/>
  <c r="H718" i="9"/>
  <c r="G718" i="9"/>
  <c r="K717" i="9"/>
  <c r="I717" i="9"/>
  <c r="H717" i="9"/>
  <c r="G717" i="9"/>
  <c r="J717" i="9" s="1"/>
  <c r="K716" i="9"/>
  <c r="J716" i="9"/>
  <c r="H716" i="9"/>
  <c r="I716" i="9" s="1"/>
  <c r="G716" i="9"/>
  <c r="K715" i="9"/>
  <c r="J715" i="9"/>
  <c r="H715" i="9"/>
  <c r="I715" i="9" s="1"/>
  <c r="G715" i="9"/>
  <c r="J714" i="9"/>
  <c r="H714" i="9"/>
  <c r="I714" i="9" s="1"/>
  <c r="K714" i="9" s="1"/>
  <c r="G714" i="9"/>
  <c r="G713" i="9"/>
  <c r="H713" i="9" s="1"/>
  <c r="I713" i="9" s="1"/>
  <c r="K713" i="9" s="1"/>
  <c r="G712" i="9"/>
  <c r="H712" i="9" s="1"/>
  <c r="I712" i="9" s="1"/>
  <c r="K712" i="9" s="1"/>
  <c r="G711" i="9"/>
  <c r="J710" i="9"/>
  <c r="I710" i="9"/>
  <c r="K710" i="9" s="1"/>
  <c r="H710" i="9"/>
  <c r="G710" i="9"/>
  <c r="I709" i="9"/>
  <c r="K709" i="9" s="1"/>
  <c r="H709" i="9"/>
  <c r="G709" i="9"/>
  <c r="J709" i="9" s="1"/>
  <c r="K708" i="9"/>
  <c r="J708" i="9"/>
  <c r="H708" i="9"/>
  <c r="I708" i="9" s="1"/>
  <c r="G708" i="9"/>
  <c r="H707" i="9"/>
  <c r="I707" i="9" s="1"/>
  <c r="K707" i="9" s="1"/>
  <c r="G707" i="9"/>
  <c r="J707" i="9" s="1"/>
  <c r="J706" i="9"/>
  <c r="H706" i="9"/>
  <c r="I706" i="9" s="1"/>
  <c r="K706" i="9" s="1"/>
  <c r="G706" i="9"/>
  <c r="G705" i="9"/>
  <c r="H705" i="9" s="1"/>
  <c r="I705" i="9" s="1"/>
  <c r="K705" i="9" s="1"/>
  <c r="G704" i="9"/>
  <c r="H704" i="9" s="1"/>
  <c r="I704" i="9" s="1"/>
  <c r="K704" i="9" s="1"/>
  <c r="G703" i="9"/>
  <c r="J702" i="9"/>
  <c r="I702" i="9"/>
  <c r="K702" i="9" s="1"/>
  <c r="H702" i="9"/>
  <c r="G702" i="9"/>
  <c r="I701" i="9"/>
  <c r="K701" i="9" s="1"/>
  <c r="H701" i="9"/>
  <c r="G701" i="9"/>
  <c r="J701" i="9" s="1"/>
  <c r="K700" i="9"/>
  <c r="J700" i="9"/>
  <c r="H700" i="9"/>
  <c r="I700" i="9" s="1"/>
  <c r="G700" i="9"/>
  <c r="H699" i="9"/>
  <c r="I699" i="9" s="1"/>
  <c r="K699" i="9" s="1"/>
  <c r="G699" i="9"/>
  <c r="J699" i="9" s="1"/>
  <c r="J698" i="9"/>
  <c r="H698" i="9"/>
  <c r="I698" i="9" s="1"/>
  <c r="K698" i="9" s="1"/>
  <c r="G698" i="9"/>
  <c r="G697" i="9"/>
  <c r="H697" i="9" s="1"/>
  <c r="I697" i="9" s="1"/>
  <c r="K697" i="9" s="1"/>
  <c r="G696" i="9"/>
  <c r="H696" i="9" s="1"/>
  <c r="I696" i="9" s="1"/>
  <c r="K696" i="9" s="1"/>
  <c r="G695" i="9"/>
  <c r="J694" i="9"/>
  <c r="I694" i="9"/>
  <c r="K694" i="9" s="1"/>
  <c r="H694" i="9"/>
  <c r="G694" i="9"/>
  <c r="I693" i="9"/>
  <c r="K693" i="9" s="1"/>
  <c r="H693" i="9"/>
  <c r="G693" i="9"/>
  <c r="J693" i="9" s="1"/>
  <c r="K692" i="9"/>
  <c r="J692" i="9"/>
  <c r="H692" i="9"/>
  <c r="I692" i="9" s="1"/>
  <c r="G692" i="9"/>
  <c r="H691" i="9"/>
  <c r="I691" i="9" s="1"/>
  <c r="K691" i="9" s="1"/>
  <c r="G691" i="9"/>
  <c r="J691" i="9" s="1"/>
  <c r="J690" i="9"/>
  <c r="H690" i="9"/>
  <c r="I690" i="9" s="1"/>
  <c r="K690" i="9" s="1"/>
  <c r="G690" i="9"/>
  <c r="G689" i="9"/>
  <c r="H689" i="9" s="1"/>
  <c r="I689" i="9" s="1"/>
  <c r="K689" i="9" s="1"/>
  <c r="G688" i="9"/>
  <c r="H688" i="9" s="1"/>
  <c r="I688" i="9" s="1"/>
  <c r="K688" i="9" s="1"/>
  <c r="G687" i="9"/>
  <c r="J686" i="9"/>
  <c r="I686" i="9"/>
  <c r="K686" i="9" s="1"/>
  <c r="H686" i="9"/>
  <c r="G686" i="9"/>
  <c r="I685" i="9"/>
  <c r="K685" i="9" s="1"/>
  <c r="H685" i="9"/>
  <c r="G685" i="9"/>
  <c r="J685" i="9" s="1"/>
  <c r="K684" i="9"/>
  <c r="J684" i="9"/>
  <c r="H684" i="9"/>
  <c r="I684" i="9" s="1"/>
  <c r="G684" i="9"/>
  <c r="H683" i="9"/>
  <c r="I683" i="9" s="1"/>
  <c r="K683" i="9" s="1"/>
  <c r="G683" i="9"/>
  <c r="J683" i="9" s="1"/>
  <c r="J682" i="9"/>
  <c r="H682" i="9"/>
  <c r="I682" i="9" s="1"/>
  <c r="K682" i="9" s="1"/>
  <c r="G682" i="9"/>
  <c r="G681" i="9"/>
  <c r="H681" i="9" s="1"/>
  <c r="I681" i="9" s="1"/>
  <c r="K681" i="9" s="1"/>
  <c r="G680" i="9"/>
  <c r="H680" i="9" s="1"/>
  <c r="I680" i="9" s="1"/>
  <c r="K680" i="9" s="1"/>
  <c r="G679" i="9"/>
  <c r="J678" i="9"/>
  <c r="I678" i="9"/>
  <c r="K678" i="9" s="1"/>
  <c r="H678" i="9"/>
  <c r="G678" i="9"/>
  <c r="I677" i="9"/>
  <c r="K677" i="9" s="1"/>
  <c r="H677" i="9"/>
  <c r="G677" i="9"/>
  <c r="J677" i="9" s="1"/>
  <c r="K676" i="9"/>
  <c r="J676" i="9"/>
  <c r="H676" i="9"/>
  <c r="I676" i="9" s="1"/>
  <c r="G676" i="9"/>
  <c r="H675" i="9"/>
  <c r="I675" i="9" s="1"/>
  <c r="K675" i="9" s="1"/>
  <c r="G675" i="9"/>
  <c r="J675" i="9" s="1"/>
  <c r="J674" i="9"/>
  <c r="H674" i="9"/>
  <c r="I674" i="9" s="1"/>
  <c r="K674" i="9" s="1"/>
  <c r="G674" i="9"/>
  <c r="G673" i="9"/>
  <c r="H673" i="9" s="1"/>
  <c r="I673" i="9" s="1"/>
  <c r="K673" i="9" s="1"/>
  <c r="G672" i="9"/>
  <c r="H672" i="9" s="1"/>
  <c r="I672" i="9" s="1"/>
  <c r="K672" i="9" s="1"/>
  <c r="G671" i="9"/>
  <c r="J670" i="9"/>
  <c r="I670" i="9"/>
  <c r="K670" i="9" s="1"/>
  <c r="H670" i="9"/>
  <c r="G670" i="9"/>
  <c r="I669" i="9"/>
  <c r="K669" i="9" s="1"/>
  <c r="H669" i="9"/>
  <c r="G669" i="9"/>
  <c r="J669" i="9" s="1"/>
  <c r="K668" i="9"/>
  <c r="J668" i="9"/>
  <c r="H668" i="9"/>
  <c r="I668" i="9" s="1"/>
  <c r="G668" i="9"/>
  <c r="H667" i="9"/>
  <c r="I667" i="9" s="1"/>
  <c r="K667" i="9" s="1"/>
  <c r="G667" i="9"/>
  <c r="J667" i="9" s="1"/>
  <c r="J666" i="9"/>
  <c r="H666" i="9"/>
  <c r="I666" i="9" s="1"/>
  <c r="K666" i="9" s="1"/>
  <c r="G666" i="9"/>
  <c r="G665" i="9"/>
  <c r="H665" i="9" s="1"/>
  <c r="I665" i="9" s="1"/>
  <c r="K665" i="9" s="1"/>
  <c r="G664" i="9"/>
  <c r="H664" i="9" s="1"/>
  <c r="I664" i="9" s="1"/>
  <c r="K664" i="9" s="1"/>
  <c r="G663" i="9"/>
  <c r="J662" i="9"/>
  <c r="I662" i="9"/>
  <c r="K662" i="9" s="1"/>
  <c r="H662" i="9"/>
  <c r="G662" i="9"/>
  <c r="I661" i="9"/>
  <c r="K661" i="9" s="1"/>
  <c r="H661" i="9"/>
  <c r="G661" i="9"/>
  <c r="J661" i="9" s="1"/>
  <c r="K660" i="9"/>
  <c r="J660" i="9"/>
  <c r="H660" i="9"/>
  <c r="I660" i="9" s="1"/>
  <c r="G660" i="9"/>
  <c r="H659" i="9"/>
  <c r="I659" i="9" s="1"/>
  <c r="K659" i="9" s="1"/>
  <c r="G659" i="9"/>
  <c r="J659" i="9" s="1"/>
  <c r="J658" i="9"/>
  <c r="H658" i="9"/>
  <c r="I658" i="9" s="1"/>
  <c r="K658" i="9" s="1"/>
  <c r="G658" i="9"/>
  <c r="G657" i="9"/>
  <c r="H657" i="9" s="1"/>
  <c r="I657" i="9" s="1"/>
  <c r="K657" i="9" s="1"/>
  <c r="J656" i="9"/>
  <c r="G656" i="9"/>
  <c r="H656" i="9" s="1"/>
  <c r="I656" i="9" s="1"/>
  <c r="K656" i="9" s="1"/>
  <c r="G655" i="9"/>
  <c r="J654" i="9"/>
  <c r="I654" i="9"/>
  <c r="K654" i="9" s="1"/>
  <c r="H654" i="9"/>
  <c r="G654" i="9"/>
  <c r="H653" i="9"/>
  <c r="I653" i="9" s="1"/>
  <c r="K653" i="9" s="1"/>
  <c r="G653" i="9"/>
  <c r="J653" i="9" s="1"/>
  <c r="J652" i="9"/>
  <c r="H652" i="9"/>
  <c r="I652" i="9" s="1"/>
  <c r="K652" i="9" s="1"/>
  <c r="G652" i="9"/>
  <c r="J651" i="9"/>
  <c r="H651" i="9"/>
  <c r="I651" i="9" s="1"/>
  <c r="K651" i="9" s="1"/>
  <c r="G651" i="9"/>
  <c r="H650" i="9"/>
  <c r="I650" i="9" s="1"/>
  <c r="K650" i="9" s="1"/>
  <c r="G650" i="9"/>
  <c r="J650" i="9" s="1"/>
  <c r="J649" i="9"/>
  <c r="I649" i="9"/>
  <c r="K649" i="9" s="1"/>
  <c r="G649" i="9"/>
  <c r="H649" i="9" s="1"/>
  <c r="J648" i="9"/>
  <c r="G648" i="9"/>
  <c r="H648" i="9" s="1"/>
  <c r="I648" i="9" s="1"/>
  <c r="K648" i="9" s="1"/>
  <c r="G647" i="9"/>
  <c r="J646" i="9"/>
  <c r="I646" i="9"/>
  <c r="K646" i="9" s="1"/>
  <c r="H646" i="9"/>
  <c r="G646" i="9"/>
  <c r="K645" i="9"/>
  <c r="H645" i="9"/>
  <c r="I645" i="9" s="1"/>
  <c r="G645" i="9"/>
  <c r="J645" i="9" s="1"/>
  <c r="K644" i="9"/>
  <c r="J644" i="9"/>
  <c r="H644" i="9"/>
  <c r="I644" i="9" s="1"/>
  <c r="G644" i="9"/>
  <c r="K643" i="9"/>
  <c r="J643" i="9"/>
  <c r="H643" i="9"/>
  <c r="I643" i="9" s="1"/>
  <c r="G643" i="9"/>
  <c r="J642" i="9"/>
  <c r="H642" i="9"/>
  <c r="I642" i="9" s="1"/>
  <c r="K642" i="9" s="1"/>
  <c r="G642" i="9"/>
  <c r="I641" i="9"/>
  <c r="K641" i="9" s="1"/>
  <c r="G641" i="9"/>
  <c r="H641" i="9" s="1"/>
  <c r="J640" i="9"/>
  <c r="G640" i="9"/>
  <c r="H640" i="9" s="1"/>
  <c r="I640" i="9" s="1"/>
  <c r="K640" i="9" s="1"/>
  <c r="G639" i="9"/>
  <c r="K638" i="9"/>
  <c r="J638" i="9"/>
  <c r="I638" i="9"/>
  <c r="H638" i="9"/>
  <c r="G638" i="9"/>
  <c r="H637" i="9"/>
  <c r="I637" i="9" s="1"/>
  <c r="K637" i="9" s="1"/>
  <c r="G637" i="9"/>
  <c r="J637" i="9" s="1"/>
  <c r="K636" i="9"/>
  <c r="J636" i="9"/>
  <c r="H636" i="9"/>
  <c r="I636" i="9" s="1"/>
  <c r="G636" i="9"/>
  <c r="G635" i="9"/>
  <c r="J635" i="9" s="1"/>
  <c r="G634" i="9"/>
  <c r="J634" i="9" s="1"/>
  <c r="I633" i="9"/>
  <c r="K633" i="9" s="1"/>
  <c r="G633" i="9"/>
  <c r="H633" i="9" s="1"/>
  <c r="J632" i="9"/>
  <c r="G632" i="9"/>
  <c r="H632" i="9" s="1"/>
  <c r="I632" i="9" s="1"/>
  <c r="K632" i="9" s="1"/>
  <c r="G631" i="9"/>
  <c r="K630" i="9"/>
  <c r="J630" i="9"/>
  <c r="I630" i="9"/>
  <c r="H630" i="9"/>
  <c r="G630" i="9"/>
  <c r="H629" i="9"/>
  <c r="I629" i="9" s="1"/>
  <c r="K629" i="9" s="1"/>
  <c r="G629" i="9"/>
  <c r="J629" i="9" s="1"/>
  <c r="K628" i="9"/>
  <c r="J628" i="9"/>
  <c r="H628" i="9"/>
  <c r="I628" i="9" s="1"/>
  <c r="G628" i="9"/>
  <c r="G627" i="9"/>
  <c r="J627" i="9" s="1"/>
  <c r="G626" i="9"/>
  <c r="J626" i="9" s="1"/>
  <c r="I625" i="9"/>
  <c r="K625" i="9" s="1"/>
  <c r="G625" i="9"/>
  <c r="H625" i="9" s="1"/>
  <c r="J624" i="9"/>
  <c r="G624" i="9"/>
  <c r="H624" i="9" s="1"/>
  <c r="I624" i="9" s="1"/>
  <c r="K624" i="9" s="1"/>
  <c r="G623" i="9"/>
  <c r="K622" i="9"/>
  <c r="J622" i="9"/>
  <c r="I622" i="9"/>
  <c r="H622" i="9"/>
  <c r="G622" i="9"/>
  <c r="H621" i="9"/>
  <c r="I621" i="9" s="1"/>
  <c r="K621" i="9" s="1"/>
  <c r="G621" i="9"/>
  <c r="J621" i="9" s="1"/>
  <c r="K620" i="9"/>
  <c r="J620" i="9"/>
  <c r="H620" i="9"/>
  <c r="I620" i="9" s="1"/>
  <c r="G620" i="9"/>
  <c r="G619" i="9"/>
  <c r="J619" i="9" s="1"/>
  <c r="G618" i="9"/>
  <c r="J618" i="9" s="1"/>
  <c r="J617" i="9"/>
  <c r="I617" i="9"/>
  <c r="K617" i="9" s="1"/>
  <c r="G617" i="9"/>
  <c r="H617" i="9" s="1"/>
  <c r="J616" i="9"/>
  <c r="G616" i="9"/>
  <c r="H616" i="9" s="1"/>
  <c r="I616" i="9" s="1"/>
  <c r="K616" i="9" s="1"/>
  <c r="G615" i="9"/>
  <c r="K614" i="9"/>
  <c r="J614" i="9"/>
  <c r="I614" i="9"/>
  <c r="H614" i="9"/>
  <c r="G614" i="9"/>
  <c r="H613" i="9"/>
  <c r="I613" i="9" s="1"/>
  <c r="K613" i="9" s="1"/>
  <c r="G613" i="9"/>
  <c r="J613" i="9" s="1"/>
  <c r="K612" i="9"/>
  <c r="J612" i="9"/>
  <c r="H612" i="9"/>
  <c r="I612" i="9" s="1"/>
  <c r="G612" i="9"/>
  <c r="G611" i="9"/>
  <c r="J611" i="9" s="1"/>
  <c r="G610" i="9"/>
  <c r="J610" i="9" s="1"/>
  <c r="J609" i="9"/>
  <c r="I609" i="9"/>
  <c r="K609" i="9" s="1"/>
  <c r="G609" i="9"/>
  <c r="H609" i="9" s="1"/>
  <c r="J608" i="9"/>
  <c r="G608" i="9"/>
  <c r="H608" i="9" s="1"/>
  <c r="I608" i="9" s="1"/>
  <c r="K608" i="9" s="1"/>
  <c r="G607" i="9"/>
  <c r="K606" i="9"/>
  <c r="J606" i="9"/>
  <c r="I606" i="9"/>
  <c r="H606" i="9"/>
  <c r="G606" i="9"/>
  <c r="H605" i="9"/>
  <c r="I605" i="9" s="1"/>
  <c r="K605" i="9" s="1"/>
  <c r="G605" i="9"/>
  <c r="J605" i="9" s="1"/>
  <c r="K604" i="9"/>
  <c r="J604" i="9"/>
  <c r="H604" i="9"/>
  <c r="I604" i="9" s="1"/>
  <c r="G604" i="9"/>
  <c r="G603" i="9"/>
  <c r="J603" i="9" s="1"/>
  <c r="G602" i="9"/>
  <c r="J602" i="9" s="1"/>
  <c r="J601" i="9"/>
  <c r="I601" i="9"/>
  <c r="K601" i="9" s="1"/>
  <c r="G601" i="9"/>
  <c r="H601" i="9" s="1"/>
  <c r="J600" i="9"/>
  <c r="G600" i="9"/>
  <c r="H600" i="9" s="1"/>
  <c r="I600" i="9" s="1"/>
  <c r="K600" i="9" s="1"/>
  <c r="G599" i="9"/>
  <c r="K598" i="9"/>
  <c r="J598" i="9"/>
  <c r="I598" i="9"/>
  <c r="H598" i="9"/>
  <c r="G598" i="9"/>
  <c r="H597" i="9"/>
  <c r="I597" i="9" s="1"/>
  <c r="K597" i="9" s="1"/>
  <c r="G597" i="9"/>
  <c r="J597" i="9" s="1"/>
  <c r="K596" i="9"/>
  <c r="J596" i="9"/>
  <c r="H596" i="9"/>
  <c r="I596" i="9" s="1"/>
  <c r="G596" i="9"/>
  <c r="G595" i="9"/>
  <c r="J595" i="9" s="1"/>
  <c r="G594" i="9"/>
  <c r="J594" i="9" s="1"/>
  <c r="J593" i="9"/>
  <c r="I593" i="9"/>
  <c r="K593" i="9" s="1"/>
  <c r="G593" i="9"/>
  <c r="H593" i="9" s="1"/>
  <c r="J592" i="9"/>
  <c r="G592" i="9"/>
  <c r="H592" i="9" s="1"/>
  <c r="I592" i="9" s="1"/>
  <c r="K592" i="9" s="1"/>
  <c r="G591" i="9"/>
  <c r="K590" i="9"/>
  <c r="J590" i="9"/>
  <c r="I590" i="9"/>
  <c r="H590" i="9"/>
  <c r="G590" i="9"/>
  <c r="H589" i="9"/>
  <c r="I589" i="9" s="1"/>
  <c r="K589" i="9" s="1"/>
  <c r="G589" i="9"/>
  <c r="J589" i="9" s="1"/>
  <c r="K588" i="9"/>
  <c r="J588" i="9"/>
  <c r="H588" i="9"/>
  <c r="I588" i="9" s="1"/>
  <c r="G588" i="9"/>
  <c r="G587" i="9"/>
  <c r="J587" i="9" s="1"/>
  <c r="G586" i="9"/>
  <c r="J586" i="9" s="1"/>
  <c r="J585" i="9"/>
  <c r="I585" i="9"/>
  <c r="K585" i="9" s="1"/>
  <c r="G585" i="9"/>
  <c r="H585" i="9" s="1"/>
  <c r="J584" i="9"/>
  <c r="G584" i="9"/>
  <c r="H584" i="9" s="1"/>
  <c r="I584" i="9" s="1"/>
  <c r="K584" i="9" s="1"/>
  <c r="G583" i="9"/>
  <c r="K582" i="9"/>
  <c r="J582" i="9"/>
  <c r="I582" i="9"/>
  <c r="H582" i="9"/>
  <c r="G582" i="9"/>
  <c r="H581" i="9"/>
  <c r="I581" i="9" s="1"/>
  <c r="K581" i="9" s="1"/>
  <c r="G581" i="9"/>
  <c r="J581" i="9" s="1"/>
  <c r="K580" i="9"/>
  <c r="J580" i="9"/>
  <c r="H580" i="9"/>
  <c r="I580" i="9" s="1"/>
  <c r="G580" i="9"/>
  <c r="G579" i="9"/>
  <c r="J579" i="9" s="1"/>
  <c r="G578" i="9"/>
  <c r="J578" i="9" s="1"/>
  <c r="J577" i="9"/>
  <c r="I577" i="9"/>
  <c r="K577" i="9" s="1"/>
  <c r="G577" i="9"/>
  <c r="H577" i="9" s="1"/>
  <c r="J576" i="9"/>
  <c r="G576" i="9"/>
  <c r="H576" i="9" s="1"/>
  <c r="I576" i="9" s="1"/>
  <c r="K576" i="9" s="1"/>
  <c r="G575" i="9"/>
  <c r="K574" i="9"/>
  <c r="J574" i="9"/>
  <c r="I574" i="9"/>
  <c r="H574" i="9"/>
  <c r="G574" i="9"/>
  <c r="H573" i="9"/>
  <c r="I573" i="9" s="1"/>
  <c r="K573" i="9" s="1"/>
  <c r="G573" i="9"/>
  <c r="J573" i="9" s="1"/>
  <c r="K572" i="9"/>
  <c r="J572" i="9"/>
  <c r="H572" i="9"/>
  <c r="I572" i="9" s="1"/>
  <c r="G572" i="9"/>
  <c r="G571" i="9"/>
  <c r="J571" i="9" s="1"/>
  <c r="G570" i="9"/>
  <c r="J570" i="9" s="1"/>
  <c r="J569" i="9"/>
  <c r="I569" i="9"/>
  <c r="K569" i="9" s="1"/>
  <c r="G569" i="9"/>
  <c r="H569" i="9" s="1"/>
  <c r="J568" i="9"/>
  <c r="G568" i="9"/>
  <c r="H568" i="9" s="1"/>
  <c r="I568" i="9" s="1"/>
  <c r="K568" i="9" s="1"/>
  <c r="G567" i="9"/>
  <c r="K566" i="9"/>
  <c r="J566" i="9"/>
  <c r="I566" i="9"/>
  <c r="H566" i="9"/>
  <c r="G566" i="9"/>
  <c r="H565" i="9"/>
  <c r="I565" i="9" s="1"/>
  <c r="K565" i="9" s="1"/>
  <c r="G565" i="9"/>
  <c r="J565" i="9" s="1"/>
  <c r="K564" i="9"/>
  <c r="J564" i="9"/>
  <c r="H564" i="9"/>
  <c r="I564" i="9" s="1"/>
  <c r="G564" i="9"/>
  <c r="G563" i="9"/>
  <c r="J563" i="9" s="1"/>
  <c r="G562" i="9"/>
  <c r="J562" i="9" s="1"/>
  <c r="I561" i="9"/>
  <c r="K561" i="9" s="1"/>
  <c r="G561" i="9"/>
  <c r="H561" i="9" s="1"/>
  <c r="J560" i="9"/>
  <c r="G560" i="9"/>
  <c r="H560" i="9" s="1"/>
  <c r="I560" i="9" s="1"/>
  <c r="K560" i="9" s="1"/>
  <c r="G559" i="9"/>
  <c r="K558" i="9"/>
  <c r="J558" i="9"/>
  <c r="I558" i="9"/>
  <c r="H558" i="9"/>
  <c r="G558" i="9"/>
  <c r="H557" i="9"/>
  <c r="I557" i="9" s="1"/>
  <c r="K557" i="9" s="1"/>
  <c r="G557" i="9"/>
  <c r="J557" i="9" s="1"/>
  <c r="K556" i="9"/>
  <c r="J556" i="9"/>
  <c r="H556" i="9"/>
  <c r="I556" i="9" s="1"/>
  <c r="G556" i="9"/>
  <c r="G555" i="9"/>
  <c r="J555" i="9" s="1"/>
  <c r="G554" i="9"/>
  <c r="J554" i="9" s="1"/>
  <c r="I553" i="9"/>
  <c r="K553" i="9" s="1"/>
  <c r="G553" i="9"/>
  <c r="H553" i="9" s="1"/>
  <c r="J552" i="9"/>
  <c r="G552" i="9"/>
  <c r="H552" i="9" s="1"/>
  <c r="I552" i="9" s="1"/>
  <c r="K552" i="9" s="1"/>
  <c r="G551" i="9"/>
  <c r="K550" i="9"/>
  <c r="J550" i="9"/>
  <c r="I550" i="9"/>
  <c r="H550" i="9"/>
  <c r="G550" i="9"/>
  <c r="H549" i="9"/>
  <c r="I549" i="9" s="1"/>
  <c r="K549" i="9" s="1"/>
  <c r="G549" i="9"/>
  <c r="J549" i="9" s="1"/>
  <c r="K548" i="9"/>
  <c r="J548" i="9"/>
  <c r="H548" i="9"/>
  <c r="I548" i="9" s="1"/>
  <c r="G548" i="9"/>
  <c r="G547" i="9"/>
  <c r="J547" i="9" s="1"/>
  <c r="G546" i="9"/>
  <c r="J546" i="9" s="1"/>
  <c r="I545" i="9"/>
  <c r="K545" i="9" s="1"/>
  <c r="G545" i="9"/>
  <c r="H545" i="9" s="1"/>
  <c r="J544" i="9"/>
  <c r="G544" i="9"/>
  <c r="H544" i="9" s="1"/>
  <c r="I544" i="9" s="1"/>
  <c r="K544" i="9" s="1"/>
  <c r="G543" i="9"/>
  <c r="K542" i="9"/>
  <c r="J542" i="9"/>
  <c r="I542" i="9"/>
  <c r="H542" i="9"/>
  <c r="G542" i="9"/>
  <c r="H541" i="9"/>
  <c r="I541" i="9" s="1"/>
  <c r="K541" i="9" s="1"/>
  <c r="G541" i="9"/>
  <c r="J541" i="9" s="1"/>
  <c r="K540" i="9"/>
  <c r="J540" i="9"/>
  <c r="H540" i="9"/>
  <c r="I540" i="9" s="1"/>
  <c r="G540" i="9"/>
  <c r="G539" i="9"/>
  <c r="J539" i="9" s="1"/>
  <c r="G538" i="9"/>
  <c r="J538" i="9" s="1"/>
  <c r="I537" i="9"/>
  <c r="K537" i="9" s="1"/>
  <c r="G537" i="9"/>
  <c r="H537" i="9" s="1"/>
  <c r="J536" i="9"/>
  <c r="G536" i="9"/>
  <c r="H536" i="9" s="1"/>
  <c r="I536" i="9" s="1"/>
  <c r="K536" i="9" s="1"/>
  <c r="G535" i="9"/>
  <c r="K534" i="9"/>
  <c r="J534" i="9"/>
  <c r="I534" i="9"/>
  <c r="H534" i="9"/>
  <c r="G534" i="9"/>
  <c r="H533" i="9"/>
  <c r="I533" i="9" s="1"/>
  <c r="K533" i="9" s="1"/>
  <c r="G533" i="9"/>
  <c r="J533" i="9" s="1"/>
  <c r="K532" i="9"/>
  <c r="J532" i="9"/>
  <c r="H532" i="9"/>
  <c r="I532" i="9" s="1"/>
  <c r="G532" i="9"/>
  <c r="G531" i="9"/>
  <c r="G530" i="9"/>
  <c r="J530" i="9" s="1"/>
  <c r="I529" i="9"/>
  <c r="K529" i="9" s="1"/>
  <c r="G529" i="9"/>
  <c r="H529" i="9" s="1"/>
  <c r="J528" i="9"/>
  <c r="G528" i="9"/>
  <c r="H528" i="9" s="1"/>
  <c r="I528" i="9" s="1"/>
  <c r="K528" i="9" s="1"/>
  <c r="G527" i="9"/>
  <c r="K526" i="9"/>
  <c r="J526" i="9"/>
  <c r="I526" i="9"/>
  <c r="H526" i="9"/>
  <c r="G526" i="9"/>
  <c r="H525" i="9"/>
  <c r="I525" i="9" s="1"/>
  <c r="K525" i="9" s="1"/>
  <c r="G525" i="9"/>
  <c r="J525" i="9" s="1"/>
  <c r="K524" i="9"/>
  <c r="J524" i="9"/>
  <c r="H524" i="9"/>
  <c r="I524" i="9" s="1"/>
  <c r="G524" i="9"/>
  <c r="G523" i="9"/>
  <c r="G522" i="9"/>
  <c r="J522" i="9" s="1"/>
  <c r="I521" i="9"/>
  <c r="K521" i="9" s="1"/>
  <c r="G521" i="9"/>
  <c r="H521" i="9" s="1"/>
  <c r="J520" i="9"/>
  <c r="G520" i="9"/>
  <c r="H520" i="9" s="1"/>
  <c r="I520" i="9" s="1"/>
  <c r="K520" i="9" s="1"/>
  <c r="G519" i="9"/>
  <c r="J518" i="9"/>
  <c r="H518" i="9"/>
  <c r="I518" i="9" s="1"/>
  <c r="K518" i="9" s="1"/>
  <c r="G518" i="9"/>
  <c r="H517" i="9"/>
  <c r="I517" i="9" s="1"/>
  <c r="K517" i="9" s="1"/>
  <c r="G517" i="9"/>
  <c r="J517" i="9" s="1"/>
  <c r="K516" i="9"/>
  <c r="J516" i="9"/>
  <c r="H516" i="9"/>
  <c r="I516" i="9" s="1"/>
  <c r="G516" i="9"/>
  <c r="G515" i="9"/>
  <c r="G514" i="9"/>
  <c r="J514" i="9" s="1"/>
  <c r="I513" i="9"/>
  <c r="K513" i="9" s="1"/>
  <c r="G513" i="9"/>
  <c r="H513" i="9" s="1"/>
  <c r="J512" i="9"/>
  <c r="G512" i="9"/>
  <c r="H512" i="9" s="1"/>
  <c r="I512" i="9" s="1"/>
  <c r="K512" i="9" s="1"/>
  <c r="G511" i="9"/>
  <c r="J510" i="9"/>
  <c r="H510" i="9"/>
  <c r="I510" i="9" s="1"/>
  <c r="K510" i="9" s="1"/>
  <c r="G510" i="9"/>
  <c r="H509" i="9"/>
  <c r="I509" i="9" s="1"/>
  <c r="K509" i="9" s="1"/>
  <c r="G509" i="9"/>
  <c r="J509" i="9" s="1"/>
  <c r="K508" i="9"/>
  <c r="J508" i="9"/>
  <c r="H508" i="9"/>
  <c r="I508" i="9" s="1"/>
  <c r="G508" i="9"/>
  <c r="G507" i="9"/>
  <c r="G506" i="9"/>
  <c r="J506" i="9" s="1"/>
  <c r="I505" i="9"/>
  <c r="K505" i="9" s="1"/>
  <c r="G505" i="9"/>
  <c r="H505" i="9" s="1"/>
  <c r="J504" i="9"/>
  <c r="G504" i="9"/>
  <c r="H504" i="9" s="1"/>
  <c r="I504" i="9" s="1"/>
  <c r="K504" i="9" s="1"/>
  <c r="G503" i="9"/>
  <c r="J502" i="9"/>
  <c r="H502" i="9"/>
  <c r="I502" i="9" s="1"/>
  <c r="K502" i="9" s="1"/>
  <c r="G502" i="9"/>
  <c r="H501" i="9"/>
  <c r="I501" i="9" s="1"/>
  <c r="K501" i="9" s="1"/>
  <c r="G501" i="9"/>
  <c r="J501" i="9" s="1"/>
  <c r="K500" i="9"/>
  <c r="J500" i="9"/>
  <c r="H500" i="9"/>
  <c r="I500" i="9" s="1"/>
  <c r="G500" i="9"/>
  <c r="G499" i="9"/>
  <c r="H498" i="9"/>
  <c r="I498" i="9" s="1"/>
  <c r="K498" i="9" s="1"/>
  <c r="G498" i="9"/>
  <c r="J498" i="9" s="1"/>
  <c r="I497" i="9"/>
  <c r="K497" i="9" s="1"/>
  <c r="G497" i="9"/>
  <c r="H497" i="9" s="1"/>
  <c r="J496" i="9"/>
  <c r="H496" i="9"/>
  <c r="I496" i="9" s="1"/>
  <c r="K496" i="9" s="1"/>
  <c r="G496" i="9"/>
  <c r="G495" i="9"/>
  <c r="J494" i="9"/>
  <c r="H494" i="9"/>
  <c r="I494" i="9" s="1"/>
  <c r="K494" i="9" s="1"/>
  <c r="G494" i="9"/>
  <c r="H493" i="9"/>
  <c r="I493" i="9" s="1"/>
  <c r="K493" i="9" s="1"/>
  <c r="G493" i="9"/>
  <c r="J493" i="9" s="1"/>
  <c r="K492" i="9"/>
  <c r="J492" i="9"/>
  <c r="H492" i="9"/>
  <c r="I492" i="9" s="1"/>
  <c r="G492" i="9"/>
  <c r="G491" i="9"/>
  <c r="H490" i="9"/>
  <c r="I490" i="9" s="1"/>
  <c r="K490" i="9" s="1"/>
  <c r="G490" i="9"/>
  <c r="J490" i="9" s="1"/>
  <c r="I489" i="9"/>
  <c r="K489" i="9" s="1"/>
  <c r="G489" i="9"/>
  <c r="H489" i="9" s="1"/>
  <c r="J488" i="9"/>
  <c r="H488" i="9"/>
  <c r="I488" i="9" s="1"/>
  <c r="K488" i="9" s="1"/>
  <c r="G488" i="9"/>
  <c r="G487" i="9"/>
  <c r="J486" i="9"/>
  <c r="H486" i="9"/>
  <c r="I486" i="9" s="1"/>
  <c r="K486" i="9" s="1"/>
  <c r="G486" i="9"/>
  <c r="H485" i="9"/>
  <c r="I485" i="9" s="1"/>
  <c r="K485" i="9" s="1"/>
  <c r="G485" i="9"/>
  <c r="J485" i="9" s="1"/>
  <c r="K484" i="9"/>
  <c r="J484" i="9"/>
  <c r="H484" i="9"/>
  <c r="I484" i="9" s="1"/>
  <c r="G484" i="9"/>
  <c r="G483" i="9"/>
  <c r="H482" i="9"/>
  <c r="I482" i="9" s="1"/>
  <c r="K482" i="9" s="1"/>
  <c r="G482" i="9"/>
  <c r="J482" i="9" s="1"/>
  <c r="I481" i="9"/>
  <c r="K481" i="9" s="1"/>
  <c r="G481" i="9"/>
  <c r="H481" i="9" s="1"/>
  <c r="J480" i="9"/>
  <c r="H480" i="9"/>
  <c r="I480" i="9" s="1"/>
  <c r="K480" i="9" s="1"/>
  <c r="G480" i="9"/>
  <c r="G479" i="9"/>
  <c r="J478" i="9"/>
  <c r="H478" i="9"/>
  <c r="I478" i="9" s="1"/>
  <c r="K478" i="9" s="1"/>
  <c r="G478" i="9"/>
  <c r="H477" i="9"/>
  <c r="I477" i="9" s="1"/>
  <c r="K477" i="9" s="1"/>
  <c r="G477" i="9"/>
  <c r="J477" i="9" s="1"/>
  <c r="K476" i="9"/>
  <c r="J476" i="9"/>
  <c r="H476" i="9"/>
  <c r="I476" i="9" s="1"/>
  <c r="G476" i="9"/>
  <c r="G475" i="9"/>
  <c r="H474" i="9"/>
  <c r="I474" i="9" s="1"/>
  <c r="K474" i="9" s="1"/>
  <c r="G474" i="9"/>
  <c r="J474" i="9" s="1"/>
  <c r="I473" i="9"/>
  <c r="K473" i="9" s="1"/>
  <c r="G473" i="9"/>
  <c r="H473" i="9" s="1"/>
  <c r="J472" i="9"/>
  <c r="H472" i="9"/>
  <c r="I472" i="9" s="1"/>
  <c r="K472" i="9" s="1"/>
  <c r="G472" i="9"/>
  <c r="G471" i="9"/>
  <c r="J470" i="9"/>
  <c r="H470" i="9"/>
  <c r="I470" i="9" s="1"/>
  <c r="K470" i="9" s="1"/>
  <c r="G470" i="9"/>
  <c r="H469" i="9"/>
  <c r="I469" i="9" s="1"/>
  <c r="K469" i="9" s="1"/>
  <c r="G469" i="9"/>
  <c r="J469" i="9" s="1"/>
  <c r="K468" i="9"/>
  <c r="J468" i="9"/>
  <c r="H468" i="9"/>
  <c r="I468" i="9" s="1"/>
  <c r="G468" i="9"/>
  <c r="G467" i="9"/>
  <c r="H466" i="9"/>
  <c r="I466" i="9" s="1"/>
  <c r="K466" i="9" s="1"/>
  <c r="G466" i="9"/>
  <c r="J466" i="9" s="1"/>
  <c r="I465" i="9"/>
  <c r="K465" i="9" s="1"/>
  <c r="G465" i="9"/>
  <c r="H465" i="9" s="1"/>
  <c r="J464" i="9"/>
  <c r="H464" i="9"/>
  <c r="I464" i="9" s="1"/>
  <c r="K464" i="9" s="1"/>
  <c r="G464" i="9"/>
  <c r="G463" i="9"/>
  <c r="J462" i="9"/>
  <c r="H462" i="9"/>
  <c r="I462" i="9" s="1"/>
  <c r="K462" i="9" s="1"/>
  <c r="G462" i="9"/>
  <c r="H461" i="9"/>
  <c r="I461" i="9" s="1"/>
  <c r="K461" i="9" s="1"/>
  <c r="G461" i="9"/>
  <c r="J461" i="9" s="1"/>
  <c r="K460" i="9"/>
  <c r="J460" i="9"/>
  <c r="H460" i="9"/>
  <c r="I460" i="9" s="1"/>
  <c r="G460" i="9"/>
  <c r="G459" i="9"/>
  <c r="H458" i="9"/>
  <c r="I458" i="9" s="1"/>
  <c r="K458" i="9" s="1"/>
  <c r="G458" i="9"/>
  <c r="J458" i="9" s="1"/>
  <c r="I457" i="9"/>
  <c r="K457" i="9" s="1"/>
  <c r="G457" i="9"/>
  <c r="H457" i="9" s="1"/>
  <c r="J456" i="9"/>
  <c r="H456" i="9"/>
  <c r="I456" i="9" s="1"/>
  <c r="K456" i="9" s="1"/>
  <c r="G456" i="9"/>
  <c r="G455" i="9"/>
  <c r="J454" i="9"/>
  <c r="H454" i="9"/>
  <c r="I454" i="9" s="1"/>
  <c r="K454" i="9" s="1"/>
  <c r="G454" i="9"/>
  <c r="H453" i="9"/>
  <c r="I453" i="9" s="1"/>
  <c r="K453" i="9" s="1"/>
  <c r="G453" i="9"/>
  <c r="J453" i="9" s="1"/>
  <c r="K452" i="9"/>
  <c r="J452" i="9"/>
  <c r="H452" i="9"/>
  <c r="I452" i="9" s="1"/>
  <c r="G452" i="9"/>
  <c r="G451" i="9"/>
  <c r="J450" i="9"/>
  <c r="H450" i="9"/>
  <c r="I450" i="9" s="1"/>
  <c r="K450" i="9" s="1"/>
  <c r="G450" i="9"/>
  <c r="I449" i="9"/>
  <c r="K449" i="9" s="1"/>
  <c r="G449" i="9"/>
  <c r="H449" i="9" s="1"/>
  <c r="J448" i="9"/>
  <c r="H448" i="9"/>
  <c r="I448" i="9" s="1"/>
  <c r="K448" i="9" s="1"/>
  <c r="G448" i="9"/>
  <c r="G447" i="9"/>
  <c r="J446" i="9"/>
  <c r="H446" i="9"/>
  <c r="I446" i="9" s="1"/>
  <c r="K446" i="9" s="1"/>
  <c r="G446" i="9"/>
  <c r="H445" i="9"/>
  <c r="I445" i="9" s="1"/>
  <c r="K445" i="9" s="1"/>
  <c r="G445" i="9"/>
  <c r="J445" i="9" s="1"/>
  <c r="K444" i="9"/>
  <c r="J444" i="9"/>
  <c r="H444" i="9"/>
  <c r="I444" i="9" s="1"/>
  <c r="G444" i="9"/>
  <c r="G443" i="9"/>
  <c r="J442" i="9"/>
  <c r="H442" i="9"/>
  <c r="I442" i="9" s="1"/>
  <c r="K442" i="9" s="1"/>
  <c r="G442" i="9"/>
  <c r="G441" i="9"/>
  <c r="J440" i="9"/>
  <c r="H440" i="9"/>
  <c r="I440" i="9" s="1"/>
  <c r="K440" i="9" s="1"/>
  <c r="G440" i="9"/>
  <c r="G439" i="9"/>
  <c r="J438" i="9"/>
  <c r="H438" i="9"/>
  <c r="I438" i="9" s="1"/>
  <c r="K438" i="9" s="1"/>
  <c r="G438" i="9"/>
  <c r="H437" i="9"/>
  <c r="I437" i="9" s="1"/>
  <c r="K437" i="9" s="1"/>
  <c r="G437" i="9"/>
  <c r="J437" i="9" s="1"/>
  <c r="K436" i="9"/>
  <c r="J436" i="9"/>
  <c r="H436" i="9"/>
  <c r="I436" i="9" s="1"/>
  <c r="G436" i="9"/>
  <c r="G435" i="9"/>
  <c r="J435" i="9" s="1"/>
  <c r="J434" i="9"/>
  <c r="H434" i="9"/>
  <c r="I434" i="9" s="1"/>
  <c r="K434" i="9" s="1"/>
  <c r="G434" i="9"/>
  <c r="G433" i="9"/>
  <c r="J432" i="9"/>
  <c r="H432" i="9"/>
  <c r="I432" i="9" s="1"/>
  <c r="K432" i="9" s="1"/>
  <c r="G432" i="9"/>
  <c r="G431" i="9"/>
  <c r="K430" i="9"/>
  <c r="J430" i="9"/>
  <c r="H430" i="9"/>
  <c r="I430" i="9" s="1"/>
  <c r="G430" i="9"/>
  <c r="H429" i="9"/>
  <c r="I429" i="9" s="1"/>
  <c r="K429" i="9" s="1"/>
  <c r="G429" i="9"/>
  <c r="J429" i="9" s="1"/>
  <c r="K428" i="9"/>
  <c r="J428" i="9"/>
  <c r="H428" i="9"/>
  <c r="I428" i="9" s="1"/>
  <c r="G428" i="9"/>
  <c r="G427" i="9"/>
  <c r="J426" i="9"/>
  <c r="H426" i="9"/>
  <c r="I426" i="9" s="1"/>
  <c r="K426" i="9" s="1"/>
  <c r="G426" i="9"/>
  <c r="G425" i="9"/>
  <c r="J424" i="9"/>
  <c r="H424" i="9"/>
  <c r="I424" i="9" s="1"/>
  <c r="K424" i="9" s="1"/>
  <c r="G424" i="9"/>
  <c r="G423" i="9"/>
  <c r="J422" i="9"/>
  <c r="H422" i="9"/>
  <c r="I422" i="9" s="1"/>
  <c r="K422" i="9" s="1"/>
  <c r="G422" i="9"/>
  <c r="H421" i="9"/>
  <c r="I421" i="9" s="1"/>
  <c r="K421" i="9" s="1"/>
  <c r="G421" i="9"/>
  <c r="J421" i="9" s="1"/>
  <c r="K420" i="9"/>
  <c r="J420" i="9"/>
  <c r="H420" i="9"/>
  <c r="I420" i="9" s="1"/>
  <c r="G420" i="9"/>
  <c r="H419" i="9"/>
  <c r="I419" i="9" s="1"/>
  <c r="K419" i="9" s="1"/>
  <c r="G419" i="9"/>
  <c r="J419" i="9" s="1"/>
  <c r="J418" i="9"/>
  <c r="H418" i="9"/>
  <c r="I418" i="9" s="1"/>
  <c r="K418" i="9" s="1"/>
  <c r="G418" i="9"/>
  <c r="G417" i="9"/>
  <c r="J416" i="9"/>
  <c r="H416" i="9"/>
  <c r="I416" i="9" s="1"/>
  <c r="K416" i="9" s="1"/>
  <c r="G416" i="9"/>
  <c r="G415" i="9"/>
  <c r="K414" i="9"/>
  <c r="J414" i="9"/>
  <c r="I414" i="9"/>
  <c r="H414" i="9"/>
  <c r="G414" i="9"/>
  <c r="J413" i="9"/>
  <c r="H413" i="9"/>
  <c r="I413" i="9" s="1"/>
  <c r="K413" i="9" s="1"/>
  <c r="G413" i="9"/>
  <c r="G412" i="9"/>
  <c r="J411" i="9"/>
  <c r="H411" i="9"/>
  <c r="I411" i="9" s="1"/>
  <c r="K411" i="9" s="1"/>
  <c r="G411" i="9"/>
  <c r="H410" i="9"/>
  <c r="I410" i="9" s="1"/>
  <c r="K410" i="9" s="1"/>
  <c r="G410" i="9"/>
  <c r="J410" i="9" s="1"/>
  <c r="J409" i="9"/>
  <c r="G409" i="9"/>
  <c r="H409" i="9" s="1"/>
  <c r="I409" i="9" s="1"/>
  <c r="K409" i="9" s="1"/>
  <c r="K408" i="9"/>
  <c r="J408" i="9"/>
  <c r="I408" i="9"/>
  <c r="G408" i="9"/>
  <c r="H408" i="9" s="1"/>
  <c r="H407" i="9"/>
  <c r="I407" i="9" s="1"/>
  <c r="K407" i="9" s="1"/>
  <c r="G407" i="9"/>
  <c r="J407" i="9" s="1"/>
  <c r="K406" i="9"/>
  <c r="J406" i="9"/>
  <c r="I406" i="9"/>
  <c r="H406" i="9"/>
  <c r="G406" i="9"/>
  <c r="J405" i="9"/>
  <c r="I405" i="9"/>
  <c r="K405" i="9" s="1"/>
  <c r="H405" i="9"/>
  <c r="G405" i="9"/>
  <c r="G404" i="9"/>
  <c r="K403" i="9"/>
  <c r="J403" i="9"/>
  <c r="H403" i="9"/>
  <c r="I403" i="9" s="1"/>
  <c r="G403" i="9"/>
  <c r="I402" i="9"/>
  <c r="K402" i="9" s="1"/>
  <c r="H402" i="9"/>
  <c r="G402" i="9"/>
  <c r="J402" i="9" s="1"/>
  <c r="J401" i="9"/>
  <c r="G401" i="9"/>
  <c r="H401" i="9" s="1"/>
  <c r="I401" i="9" s="1"/>
  <c r="K401" i="9" s="1"/>
  <c r="K400" i="9"/>
  <c r="J400" i="9"/>
  <c r="G400" i="9"/>
  <c r="H400" i="9" s="1"/>
  <c r="I400" i="9" s="1"/>
  <c r="H399" i="9"/>
  <c r="I399" i="9" s="1"/>
  <c r="K399" i="9" s="1"/>
  <c r="G399" i="9"/>
  <c r="J399" i="9" s="1"/>
  <c r="K398" i="9"/>
  <c r="J398" i="9"/>
  <c r="I398" i="9"/>
  <c r="H398" i="9"/>
  <c r="G398" i="9"/>
  <c r="J397" i="9"/>
  <c r="I397" i="9"/>
  <c r="K397" i="9" s="1"/>
  <c r="H397" i="9"/>
  <c r="G397" i="9"/>
  <c r="G396" i="9"/>
  <c r="K395" i="9"/>
  <c r="J395" i="9"/>
  <c r="H395" i="9"/>
  <c r="I395" i="9" s="1"/>
  <c r="G395" i="9"/>
  <c r="I394" i="9"/>
  <c r="K394" i="9" s="1"/>
  <c r="H394" i="9"/>
  <c r="G394" i="9"/>
  <c r="J394" i="9" s="1"/>
  <c r="J393" i="9"/>
  <c r="G393" i="9"/>
  <c r="H393" i="9" s="1"/>
  <c r="I393" i="9" s="1"/>
  <c r="K393" i="9" s="1"/>
  <c r="I392" i="9"/>
  <c r="K392" i="9" s="1"/>
  <c r="G392" i="9"/>
  <c r="H392" i="9" s="1"/>
  <c r="H391" i="9"/>
  <c r="I391" i="9" s="1"/>
  <c r="K391" i="9" s="1"/>
  <c r="G391" i="9"/>
  <c r="J391" i="9" s="1"/>
  <c r="K390" i="9"/>
  <c r="J390" i="9"/>
  <c r="I390" i="9"/>
  <c r="H390" i="9"/>
  <c r="G390" i="9"/>
  <c r="J389" i="9"/>
  <c r="I389" i="9"/>
  <c r="K389" i="9" s="1"/>
  <c r="H389" i="9"/>
  <c r="G389" i="9"/>
  <c r="G388" i="9"/>
  <c r="J387" i="9"/>
  <c r="H387" i="9"/>
  <c r="I387" i="9" s="1"/>
  <c r="K387" i="9" s="1"/>
  <c r="G387" i="9"/>
  <c r="H386" i="9"/>
  <c r="I386" i="9" s="1"/>
  <c r="K386" i="9" s="1"/>
  <c r="G386" i="9"/>
  <c r="J386" i="9" s="1"/>
  <c r="J385" i="9"/>
  <c r="G385" i="9"/>
  <c r="H385" i="9" s="1"/>
  <c r="I385" i="9" s="1"/>
  <c r="K385" i="9" s="1"/>
  <c r="K384" i="9"/>
  <c r="J384" i="9"/>
  <c r="I384" i="9"/>
  <c r="G384" i="9"/>
  <c r="H384" i="9" s="1"/>
  <c r="H383" i="9"/>
  <c r="I383" i="9" s="1"/>
  <c r="K383" i="9" s="1"/>
  <c r="G383" i="9"/>
  <c r="J383" i="9" s="1"/>
  <c r="J382" i="9"/>
  <c r="I382" i="9"/>
  <c r="K382" i="9" s="1"/>
  <c r="H382" i="9"/>
  <c r="G382" i="9"/>
  <c r="J381" i="9"/>
  <c r="H381" i="9"/>
  <c r="I381" i="9" s="1"/>
  <c r="K381" i="9" s="1"/>
  <c r="G381" i="9"/>
  <c r="G380" i="9"/>
  <c r="K379" i="9"/>
  <c r="J379" i="9"/>
  <c r="H379" i="9"/>
  <c r="I379" i="9" s="1"/>
  <c r="G379" i="9"/>
  <c r="I378" i="9"/>
  <c r="K378" i="9" s="1"/>
  <c r="H378" i="9"/>
  <c r="G378" i="9"/>
  <c r="J378" i="9" s="1"/>
  <c r="J377" i="9"/>
  <c r="G377" i="9"/>
  <c r="H377" i="9" s="1"/>
  <c r="I377" i="9" s="1"/>
  <c r="K377" i="9" s="1"/>
  <c r="G376" i="9"/>
  <c r="H375" i="9"/>
  <c r="I375" i="9" s="1"/>
  <c r="K375" i="9" s="1"/>
  <c r="G375" i="9"/>
  <c r="J375" i="9" s="1"/>
  <c r="K374" i="9"/>
  <c r="J374" i="9"/>
  <c r="I374" i="9"/>
  <c r="H374" i="9"/>
  <c r="G374" i="9"/>
  <c r="J373" i="9"/>
  <c r="I373" i="9"/>
  <c r="K373" i="9" s="1"/>
  <c r="H373" i="9"/>
  <c r="G373" i="9"/>
  <c r="G372" i="9"/>
  <c r="J371" i="9"/>
  <c r="H371" i="9"/>
  <c r="I371" i="9" s="1"/>
  <c r="K371" i="9" s="1"/>
  <c r="G371" i="9"/>
  <c r="H370" i="9"/>
  <c r="I370" i="9" s="1"/>
  <c r="K370" i="9" s="1"/>
  <c r="G370" i="9"/>
  <c r="J370" i="9" s="1"/>
  <c r="J369" i="9"/>
  <c r="G369" i="9"/>
  <c r="H369" i="9" s="1"/>
  <c r="I369" i="9" s="1"/>
  <c r="K369" i="9" s="1"/>
  <c r="K368" i="9"/>
  <c r="J368" i="9"/>
  <c r="I368" i="9"/>
  <c r="G368" i="9"/>
  <c r="H368" i="9" s="1"/>
  <c r="H367" i="9"/>
  <c r="I367" i="9" s="1"/>
  <c r="K367" i="9" s="1"/>
  <c r="G367" i="9"/>
  <c r="J367" i="9" s="1"/>
  <c r="J366" i="9"/>
  <c r="I366" i="9"/>
  <c r="K366" i="9" s="1"/>
  <c r="H366" i="9"/>
  <c r="G366" i="9"/>
  <c r="J365" i="9"/>
  <c r="I365" i="9"/>
  <c r="K365" i="9" s="1"/>
  <c r="H365" i="9"/>
  <c r="G365" i="9"/>
  <c r="G364" i="9"/>
  <c r="K363" i="9"/>
  <c r="J363" i="9"/>
  <c r="H363" i="9"/>
  <c r="I363" i="9" s="1"/>
  <c r="G363" i="9"/>
  <c r="I362" i="9"/>
  <c r="K362" i="9" s="1"/>
  <c r="H362" i="9"/>
  <c r="G362" i="9"/>
  <c r="J362" i="9" s="1"/>
  <c r="J361" i="9"/>
  <c r="G361" i="9"/>
  <c r="H361" i="9" s="1"/>
  <c r="I361" i="9" s="1"/>
  <c r="K361" i="9" s="1"/>
  <c r="I360" i="9"/>
  <c r="K360" i="9" s="1"/>
  <c r="G360" i="9"/>
  <c r="H360" i="9" s="1"/>
  <c r="H359" i="9"/>
  <c r="I359" i="9" s="1"/>
  <c r="K359" i="9" s="1"/>
  <c r="G359" i="9"/>
  <c r="J359" i="9" s="1"/>
  <c r="K358" i="9"/>
  <c r="J358" i="9"/>
  <c r="I358" i="9"/>
  <c r="H358" i="9"/>
  <c r="G358" i="9"/>
  <c r="J357" i="9"/>
  <c r="I357" i="9"/>
  <c r="K357" i="9" s="1"/>
  <c r="H357" i="9"/>
  <c r="G357" i="9"/>
  <c r="G356" i="9"/>
  <c r="J355" i="9"/>
  <c r="H355" i="9"/>
  <c r="I355" i="9" s="1"/>
  <c r="K355" i="9" s="1"/>
  <c r="G355" i="9"/>
  <c r="G354" i="9"/>
  <c r="J354" i="9" s="1"/>
  <c r="J353" i="9"/>
  <c r="G353" i="9"/>
  <c r="H353" i="9" s="1"/>
  <c r="I353" i="9" s="1"/>
  <c r="K353" i="9" s="1"/>
  <c r="K352" i="9"/>
  <c r="J352" i="9"/>
  <c r="I352" i="9"/>
  <c r="G352" i="9"/>
  <c r="H352" i="9" s="1"/>
  <c r="G351" i="9"/>
  <c r="J351" i="9" s="1"/>
  <c r="J350" i="9"/>
  <c r="I350" i="9"/>
  <c r="K350" i="9" s="1"/>
  <c r="H350" i="9"/>
  <c r="G350" i="9"/>
  <c r="J349" i="9"/>
  <c r="H349" i="9"/>
  <c r="I349" i="9" s="1"/>
  <c r="K349" i="9" s="1"/>
  <c r="G349" i="9"/>
  <c r="G348" i="9"/>
  <c r="K347" i="9"/>
  <c r="J347" i="9"/>
  <c r="H347" i="9"/>
  <c r="I347" i="9" s="1"/>
  <c r="G347" i="9"/>
  <c r="I346" i="9"/>
  <c r="K346" i="9" s="1"/>
  <c r="H346" i="9"/>
  <c r="G346" i="9"/>
  <c r="J346" i="9" s="1"/>
  <c r="J345" i="9"/>
  <c r="G345" i="9"/>
  <c r="H345" i="9" s="1"/>
  <c r="I345" i="9" s="1"/>
  <c r="K345" i="9" s="1"/>
  <c r="G344" i="9"/>
  <c r="H343" i="9"/>
  <c r="I343" i="9" s="1"/>
  <c r="K343" i="9" s="1"/>
  <c r="G343" i="9"/>
  <c r="J343" i="9" s="1"/>
  <c r="K342" i="9"/>
  <c r="J342" i="9"/>
  <c r="I342" i="9"/>
  <c r="H342" i="9"/>
  <c r="G342" i="9"/>
  <c r="J341" i="9"/>
  <c r="I341" i="9"/>
  <c r="K341" i="9" s="1"/>
  <c r="H341" i="9"/>
  <c r="G341" i="9"/>
  <c r="G340" i="9"/>
  <c r="J339" i="9"/>
  <c r="H339" i="9"/>
  <c r="I339" i="9" s="1"/>
  <c r="K339" i="9" s="1"/>
  <c r="G339" i="9"/>
  <c r="H338" i="9"/>
  <c r="I338" i="9" s="1"/>
  <c r="K338" i="9" s="1"/>
  <c r="G338" i="9"/>
  <c r="J338" i="9" s="1"/>
  <c r="J337" i="9"/>
  <c r="G337" i="9"/>
  <c r="H337" i="9" s="1"/>
  <c r="I337" i="9" s="1"/>
  <c r="K337" i="9" s="1"/>
  <c r="K336" i="9"/>
  <c r="J336" i="9"/>
  <c r="I336" i="9"/>
  <c r="G336" i="9"/>
  <c r="H336" i="9" s="1"/>
  <c r="I335" i="9"/>
  <c r="K335" i="9" s="1"/>
  <c r="H335" i="9"/>
  <c r="G335" i="9"/>
  <c r="J335" i="9" s="1"/>
  <c r="J334" i="9"/>
  <c r="I334" i="9"/>
  <c r="K334" i="9" s="1"/>
  <c r="H334" i="9"/>
  <c r="G334" i="9"/>
  <c r="K333" i="9"/>
  <c r="J333" i="9"/>
  <c r="I333" i="9"/>
  <c r="H333" i="9"/>
  <c r="G333" i="9"/>
  <c r="K332" i="9"/>
  <c r="H332" i="9"/>
  <c r="I332" i="9" s="1"/>
  <c r="G332" i="9"/>
  <c r="J332" i="9" s="1"/>
  <c r="K331" i="9"/>
  <c r="J331" i="9"/>
  <c r="H331" i="9"/>
  <c r="I331" i="9" s="1"/>
  <c r="G331" i="9"/>
  <c r="J330" i="9"/>
  <c r="I330" i="9"/>
  <c r="K330" i="9" s="1"/>
  <c r="H330" i="9"/>
  <c r="G330" i="9"/>
  <c r="J329" i="9"/>
  <c r="G329" i="9"/>
  <c r="H329" i="9" s="1"/>
  <c r="I329" i="9" s="1"/>
  <c r="K329" i="9" s="1"/>
  <c r="G328" i="9"/>
  <c r="G327" i="9"/>
  <c r="K326" i="9"/>
  <c r="J326" i="9"/>
  <c r="I326" i="9"/>
  <c r="H326" i="9"/>
  <c r="G326" i="9"/>
  <c r="J325" i="9"/>
  <c r="I325" i="9"/>
  <c r="K325" i="9" s="1"/>
  <c r="H325" i="9"/>
  <c r="G325" i="9"/>
  <c r="G324" i="9"/>
  <c r="J324" i="9" s="1"/>
  <c r="J323" i="9"/>
  <c r="H323" i="9"/>
  <c r="I323" i="9" s="1"/>
  <c r="K323" i="9" s="1"/>
  <c r="G323" i="9"/>
  <c r="G322" i="9"/>
  <c r="J322" i="9" s="1"/>
  <c r="J321" i="9"/>
  <c r="G321" i="9"/>
  <c r="H321" i="9" s="1"/>
  <c r="I321" i="9" s="1"/>
  <c r="K321" i="9" s="1"/>
  <c r="K320" i="9"/>
  <c r="J320" i="9"/>
  <c r="I320" i="9"/>
  <c r="G320" i="9"/>
  <c r="H320" i="9" s="1"/>
  <c r="H319" i="9"/>
  <c r="I319" i="9" s="1"/>
  <c r="K319" i="9" s="1"/>
  <c r="G319" i="9"/>
  <c r="J319" i="9" s="1"/>
  <c r="J318" i="9"/>
  <c r="I318" i="9"/>
  <c r="K318" i="9" s="1"/>
  <c r="H318" i="9"/>
  <c r="G318" i="9"/>
  <c r="K317" i="9"/>
  <c r="J317" i="9"/>
  <c r="I317" i="9"/>
  <c r="H317" i="9"/>
  <c r="G317" i="9"/>
  <c r="K316" i="9"/>
  <c r="H316" i="9"/>
  <c r="I316" i="9" s="1"/>
  <c r="G316" i="9"/>
  <c r="J316" i="9" s="1"/>
  <c r="K315" i="9"/>
  <c r="J315" i="9"/>
  <c r="H315" i="9"/>
  <c r="I315" i="9" s="1"/>
  <c r="G315" i="9"/>
  <c r="J314" i="9"/>
  <c r="I314" i="9"/>
  <c r="K314" i="9" s="1"/>
  <c r="H314" i="9"/>
  <c r="G314" i="9"/>
  <c r="G313" i="9"/>
  <c r="H313" i="9" s="1"/>
  <c r="I313" i="9" s="1"/>
  <c r="K313" i="9" s="1"/>
  <c r="I312" i="9"/>
  <c r="K312" i="9" s="1"/>
  <c r="G312" i="9"/>
  <c r="H312" i="9" s="1"/>
  <c r="G311" i="9"/>
  <c r="K310" i="9"/>
  <c r="J310" i="9"/>
  <c r="I310" i="9"/>
  <c r="H310" i="9"/>
  <c r="G310" i="9"/>
  <c r="J309" i="9"/>
  <c r="I309" i="9"/>
  <c r="K309" i="9" s="1"/>
  <c r="H309" i="9"/>
  <c r="G309" i="9"/>
  <c r="H308" i="9"/>
  <c r="I308" i="9" s="1"/>
  <c r="K308" i="9" s="1"/>
  <c r="G308" i="9"/>
  <c r="J308" i="9" s="1"/>
  <c r="J307" i="9"/>
  <c r="H307" i="9"/>
  <c r="I307" i="9" s="1"/>
  <c r="K307" i="9" s="1"/>
  <c r="G307" i="9"/>
  <c r="H306" i="9"/>
  <c r="I306" i="9" s="1"/>
  <c r="K306" i="9" s="1"/>
  <c r="G306" i="9"/>
  <c r="J306" i="9" s="1"/>
  <c r="J305" i="9"/>
  <c r="G305" i="9"/>
  <c r="H305" i="9" s="1"/>
  <c r="I305" i="9" s="1"/>
  <c r="K305" i="9" s="1"/>
  <c r="K304" i="9"/>
  <c r="G304" i="9"/>
  <c r="H304" i="9" s="1"/>
  <c r="I304" i="9" s="1"/>
  <c r="G303" i="9"/>
  <c r="K302" i="9"/>
  <c r="J302" i="9"/>
  <c r="H302" i="9"/>
  <c r="I302" i="9" s="1"/>
  <c r="G302" i="9"/>
  <c r="J301" i="9"/>
  <c r="H301" i="9"/>
  <c r="I301" i="9" s="1"/>
  <c r="K301" i="9" s="1"/>
  <c r="G301" i="9"/>
  <c r="J300" i="9"/>
  <c r="H300" i="9"/>
  <c r="I300" i="9" s="1"/>
  <c r="K300" i="9" s="1"/>
  <c r="G300" i="9"/>
  <c r="J299" i="9"/>
  <c r="I299" i="9"/>
  <c r="K299" i="9" s="1"/>
  <c r="H299" i="9"/>
  <c r="G299" i="9"/>
  <c r="J298" i="9"/>
  <c r="I298" i="9"/>
  <c r="K298" i="9" s="1"/>
  <c r="H298" i="9"/>
  <c r="G298" i="9"/>
  <c r="K297" i="9"/>
  <c r="J297" i="9"/>
  <c r="G297" i="9"/>
  <c r="H297" i="9" s="1"/>
  <c r="I297" i="9" s="1"/>
  <c r="J296" i="9"/>
  <c r="G296" i="9"/>
  <c r="H296" i="9" s="1"/>
  <c r="I296" i="9" s="1"/>
  <c r="K296" i="9" s="1"/>
  <c r="G295" i="9"/>
  <c r="K294" i="9"/>
  <c r="J294" i="9"/>
  <c r="H294" i="9"/>
  <c r="I294" i="9" s="1"/>
  <c r="G294" i="9"/>
  <c r="I293" i="9"/>
  <c r="K293" i="9" s="1"/>
  <c r="H293" i="9"/>
  <c r="G293" i="9"/>
  <c r="J293" i="9" s="1"/>
  <c r="J292" i="9"/>
  <c r="H292" i="9"/>
  <c r="I292" i="9" s="1"/>
  <c r="K292" i="9" s="1"/>
  <c r="G292" i="9"/>
  <c r="J291" i="9"/>
  <c r="I291" i="9"/>
  <c r="K291" i="9" s="1"/>
  <c r="H291" i="9"/>
  <c r="G291" i="9"/>
  <c r="J290" i="9"/>
  <c r="G290" i="9"/>
  <c r="H290" i="9" s="1"/>
  <c r="I290" i="9" s="1"/>
  <c r="K290" i="9" s="1"/>
  <c r="K289" i="9"/>
  <c r="J289" i="9"/>
  <c r="I289" i="9"/>
  <c r="G289" i="9"/>
  <c r="H289" i="9" s="1"/>
  <c r="K288" i="9"/>
  <c r="J288" i="9"/>
  <c r="G288" i="9"/>
  <c r="H288" i="9" s="1"/>
  <c r="I288" i="9" s="1"/>
  <c r="G287" i="9"/>
  <c r="J286" i="9"/>
  <c r="H286" i="9"/>
  <c r="I286" i="9" s="1"/>
  <c r="K286" i="9" s="1"/>
  <c r="G286" i="9"/>
  <c r="J285" i="9"/>
  <c r="H285" i="9"/>
  <c r="I285" i="9" s="1"/>
  <c r="K285" i="9" s="1"/>
  <c r="G285" i="9"/>
  <c r="J284" i="9"/>
  <c r="H284" i="9"/>
  <c r="I284" i="9" s="1"/>
  <c r="K284" i="9" s="1"/>
  <c r="G284" i="9"/>
  <c r="J283" i="9"/>
  <c r="I283" i="9"/>
  <c r="K283" i="9" s="1"/>
  <c r="G283" i="9"/>
  <c r="H283" i="9" s="1"/>
  <c r="J282" i="9"/>
  <c r="I282" i="9"/>
  <c r="K282" i="9" s="1"/>
  <c r="H282" i="9"/>
  <c r="G282" i="9"/>
  <c r="J281" i="9"/>
  <c r="G281" i="9"/>
  <c r="H281" i="9" s="1"/>
  <c r="I281" i="9" s="1"/>
  <c r="K281" i="9" s="1"/>
  <c r="K280" i="9"/>
  <c r="J280" i="9"/>
  <c r="G280" i="9"/>
  <c r="H280" i="9" s="1"/>
  <c r="I280" i="9" s="1"/>
  <c r="G279" i="9"/>
  <c r="J278" i="9"/>
  <c r="H278" i="9"/>
  <c r="I278" i="9" s="1"/>
  <c r="K278" i="9" s="1"/>
  <c r="G278" i="9"/>
  <c r="I277" i="9"/>
  <c r="K277" i="9" s="1"/>
  <c r="H277" i="9"/>
  <c r="G277" i="9"/>
  <c r="J277" i="9" s="1"/>
  <c r="J276" i="9"/>
  <c r="H276" i="9"/>
  <c r="I276" i="9" s="1"/>
  <c r="K276" i="9" s="1"/>
  <c r="G276" i="9"/>
  <c r="J275" i="9"/>
  <c r="I275" i="9"/>
  <c r="K275" i="9" s="1"/>
  <c r="H275" i="9"/>
  <c r="G275" i="9"/>
  <c r="J274" i="9"/>
  <c r="G274" i="9"/>
  <c r="H274" i="9" s="1"/>
  <c r="I274" i="9" s="1"/>
  <c r="K274" i="9" s="1"/>
  <c r="K273" i="9"/>
  <c r="J273" i="9"/>
  <c r="I273" i="9"/>
  <c r="G273" i="9"/>
  <c r="H273" i="9" s="1"/>
  <c r="G272" i="9"/>
  <c r="H272" i="9" s="1"/>
  <c r="I272" i="9" s="1"/>
  <c r="K272" i="9" s="1"/>
  <c r="G271" i="9"/>
  <c r="K270" i="9"/>
  <c r="J270" i="9"/>
  <c r="H270" i="9"/>
  <c r="I270" i="9" s="1"/>
  <c r="G270" i="9"/>
  <c r="J269" i="9"/>
  <c r="H269" i="9"/>
  <c r="I269" i="9" s="1"/>
  <c r="K269" i="9" s="1"/>
  <c r="G269" i="9"/>
  <c r="J268" i="9"/>
  <c r="H268" i="9"/>
  <c r="I268" i="9" s="1"/>
  <c r="K268" i="9" s="1"/>
  <c r="G268" i="9"/>
  <c r="J267" i="9"/>
  <c r="G267" i="9"/>
  <c r="H267" i="9" s="1"/>
  <c r="I267" i="9" s="1"/>
  <c r="K267" i="9" s="1"/>
  <c r="J266" i="9"/>
  <c r="I266" i="9"/>
  <c r="K266" i="9" s="1"/>
  <c r="H266" i="9"/>
  <c r="G266" i="9"/>
  <c r="K265" i="9"/>
  <c r="J265" i="9"/>
  <c r="G265" i="9"/>
  <c r="H265" i="9" s="1"/>
  <c r="I265" i="9" s="1"/>
  <c r="J264" i="9"/>
  <c r="G264" i="9"/>
  <c r="H264" i="9" s="1"/>
  <c r="I264" i="9" s="1"/>
  <c r="K264" i="9" s="1"/>
  <c r="G263" i="9"/>
  <c r="K262" i="9"/>
  <c r="J262" i="9"/>
  <c r="H262" i="9"/>
  <c r="I262" i="9" s="1"/>
  <c r="G262" i="9"/>
  <c r="I261" i="9"/>
  <c r="K261" i="9" s="1"/>
  <c r="H261" i="9"/>
  <c r="G261" i="9"/>
  <c r="J261" i="9" s="1"/>
  <c r="J260" i="9"/>
  <c r="H260" i="9"/>
  <c r="I260" i="9" s="1"/>
  <c r="K260" i="9" s="1"/>
  <c r="G260" i="9"/>
  <c r="J259" i="9"/>
  <c r="I259" i="9"/>
  <c r="K259" i="9" s="1"/>
  <c r="H259" i="9"/>
  <c r="G259" i="9"/>
  <c r="J258" i="9"/>
  <c r="G258" i="9"/>
  <c r="H258" i="9" s="1"/>
  <c r="I258" i="9" s="1"/>
  <c r="K258" i="9" s="1"/>
  <c r="K257" i="9"/>
  <c r="J257" i="9"/>
  <c r="I257" i="9"/>
  <c r="G257" i="9"/>
  <c r="H257" i="9" s="1"/>
  <c r="K256" i="9"/>
  <c r="J256" i="9"/>
  <c r="G256" i="9"/>
  <c r="H256" i="9" s="1"/>
  <c r="I256" i="9" s="1"/>
  <c r="G255" i="9"/>
  <c r="J254" i="9"/>
  <c r="H254" i="9"/>
  <c r="I254" i="9" s="1"/>
  <c r="K254" i="9" s="1"/>
  <c r="G254" i="9"/>
  <c r="J253" i="9"/>
  <c r="H253" i="9"/>
  <c r="I253" i="9" s="1"/>
  <c r="K253" i="9" s="1"/>
  <c r="G253" i="9"/>
  <c r="J252" i="9"/>
  <c r="H252" i="9"/>
  <c r="I252" i="9" s="1"/>
  <c r="K252" i="9" s="1"/>
  <c r="G252" i="9"/>
  <c r="J251" i="9"/>
  <c r="I251" i="9"/>
  <c r="K251" i="9" s="1"/>
  <c r="G251" i="9"/>
  <c r="H251" i="9" s="1"/>
  <c r="J250" i="9"/>
  <c r="I250" i="9"/>
  <c r="K250" i="9" s="1"/>
  <c r="H250" i="9"/>
  <c r="G250" i="9"/>
  <c r="J249" i="9"/>
  <c r="G249" i="9"/>
  <c r="H249" i="9" s="1"/>
  <c r="I249" i="9" s="1"/>
  <c r="K249" i="9" s="1"/>
  <c r="K248" i="9"/>
  <c r="J248" i="9"/>
  <c r="G248" i="9"/>
  <c r="H248" i="9" s="1"/>
  <c r="I248" i="9" s="1"/>
  <c r="G247" i="9"/>
  <c r="J246" i="9"/>
  <c r="H246" i="9"/>
  <c r="I246" i="9" s="1"/>
  <c r="K246" i="9" s="1"/>
  <c r="G246" i="9"/>
  <c r="I245" i="9"/>
  <c r="K245" i="9" s="1"/>
  <c r="H245" i="9"/>
  <c r="G245" i="9"/>
  <c r="J245" i="9" s="1"/>
  <c r="J244" i="9"/>
  <c r="H244" i="9"/>
  <c r="I244" i="9" s="1"/>
  <c r="K244" i="9" s="1"/>
  <c r="G244" i="9"/>
  <c r="J243" i="9"/>
  <c r="I243" i="9"/>
  <c r="K243" i="9" s="1"/>
  <c r="H243" i="9"/>
  <c r="G243" i="9"/>
  <c r="J242" i="9"/>
  <c r="G242" i="9"/>
  <c r="H242" i="9" s="1"/>
  <c r="I242" i="9" s="1"/>
  <c r="K242" i="9" s="1"/>
  <c r="K241" i="9"/>
  <c r="J241" i="9"/>
  <c r="I241" i="9"/>
  <c r="G241" i="9"/>
  <c r="H241" i="9" s="1"/>
  <c r="G240" i="9"/>
  <c r="H240" i="9" s="1"/>
  <c r="I240" i="9" s="1"/>
  <c r="K240" i="9" s="1"/>
  <c r="G239" i="9"/>
  <c r="K238" i="9"/>
  <c r="J238" i="9"/>
  <c r="H238" i="9"/>
  <c r="I238" i="9" s="1"/>
  <c r="G238" i="9"/>
  <c r="J237" i="9"/>
  <c r="H237" i="9"/>
  <c r="I237" i="9" s="1"/>
  <c r="K237" i="9" s="1"/>
  <c r="G237" i="9"/>
  <c r="J236" i="9"/>
  <c r="H236" i="9"/>
  <c r="I236" i="9" s="1"/>
  <c r="K236" i="9" s="1"/>
  <c r="G236" i="9"/>
  <c r="J235" i="9"/>
  <c r="G235" i="9"/>
  <c r="H235" i="9" s="1"/>
  <c r="I235" i="9" s="1"/>
  <c r="K235" i="9" s="1"/>
  <c r="J234" i="9"/>
  <c r="I234" i="9"/>
  <c r="K234" i="9" s="1"/>
  <c r="H234" i="9"/>
  <c r="G234" i="9"/>
  <c r="K233" i="9"/>
  <c r="J233" i="9"/>
  <c r="G233" i="9"/>
  <c r="H233" i="9" s="1"/>
  <c r="I233" i="9" s="1"/>
  <c r="J232" i="9"/>
  <c r="G232" i="9"/>
  <c r="H232" i="9" s="1"/>
  <c r="I232" i="9" s="1"/>
  <c r="K232" i="9" s="1"/>
  <c r="G231" i="9"/>
  <c r="K230" i="9"/>
  <c r="J230" i="9"/>
  <c r="H230" i="9"/>
  <c r="I230" i="9" s="1"/>
  <c r="G230" i="9"/>
  <c r="G229" i="9"/>
  <c r="J229" i="9" s="1"/>
  <c r="J228" i="9"/>
  <c r="H228" i="9"/>
  <c r="I228" i="9" s="1"/>
  <c r="K228" i="9" s="1"/>
  <c r="G228" i="9"/>
  <c r="J227" i="9"/>
  <c r="H227" i="9"/>
  <c r="I227" i="9" s="1"/>
  <c r="K227" i="9" s="1"/>
  <c r="G227" i="9"/>
  <c r="J226" i="9"/>
  <c r="G226" i="9"/>
  <c r="H226" i="9" s="1"/>
  <c r="I226" i="9" s="1"/>
  <c r="K226" i="9" s="1"/>
  <c r="G225" i="9"/>
  <c r="H225" i="9" s="1"/>
  <c r="I225" i="9" s="1"/>
  <c r="K225" i="9" s="1"/>
  <c r="H224" i="9"/>
  <c r="I224" i="9" s="1"/>
  <c r="K224" i="9" s="1"/>
  <c r="G224" i="9"/>
  <c r="J224" i="9" s="1"/>
  <c r="J223" i="9"/>
  <c r="H223" i="9"/>
  <c r="I223" i="9" s="1"/>
  <c r="K223" i="9" s="1"/>
  <c r="G223" i="9"/>
  <c r="J222" i="9"/>
  <c r="I222" i="9"/>
  <c r="K222" i="9" s="1"/>
  <c r="H222" i="9"/>
  <c r="G222" i="9"/>
  <c r="G221" i="9"/>
  <c r="H221" i="9" s="1"/>
  <c r="I221" i="9" s="1"/>
  <c r="K221" i="9" s="1"/>
  <c r="J220" i="9"/>
  <c r="H220" i="9"/>
  <c r="I220" i="9" s="1"/>
  <c r="K220" i="9" s="1"/>
  <c r="G220" i="9"/>
  <c r="G219" i="9"/>
  <c r="J219" i="9" s="1"/>
  <c r="J218" i="9"/>
  <c r="I218" i="9"/>
  <c r="K218" i="9" s="1"/>
  <c r="G218" i="9"/>
  <c r="H218" i="9" s="1"/>
  <c r="K217" i="9"/>
  <c r="J217" i="9"/>
  <c r="I217" i="9"/>
  <c r="G217" i="9"/>
  <c r="H217" i="9" s="1"/>
  <c r="G216" i="9"/>
  <c r="J216" i="9" s="1"/>
  <c r="J215" i="9"/>
  <c r="H215" i="9"/>
  <c r="I215" i="9" s="1"/>
  <c r="K215" i="9" s="1"/>
  <c r="G215" i="9"/>
  <c r="J214" i="9"/>
  <c r="I214" i="9"/>
  <c r="K214" i="9" s="1"/>
  <c r="H214" i="9"/>
  <c r="G214" i="9"/>
  <c r="J213" i="9"/>
  <c r="G213" i="9"/>
  <c r="H213" i="9" s="1"/>
  <c r="I213" i="9" s="1"/>
  <c r="K213" i="9" s="1"/>
  <c r="G212" i="9"/>
  <c r="J212" i="9" s="1"/>
  <c r="J211" i="9"/>
  <c r="G211" i="9"/>
  <c r="H211" i="9" s="1"/>
  <c r="I211" i="9" s="1"/>
  <c r="K211" i="9" s="1"/>
  <c r="I210" i="9"/>
  <c r="K210" i="9" s="1"/>
  <c r="G210" i="9"/>
  <c r="H210" i="9" s="1"/>
  <c r="K209" i="9"/>
  <c r="J209" i="9"/>
  <c r="I209" i="9"/>
  <c r="G209" i="9"/>
  <c r="H209" i="9" s="1"/>
  <c r="H208" i="9"/>
  <c r="I208" i="9" s="1"/>
  <c r="K208" i="9" s="1"/>
  <c r="G208" i="9"/>
  <c r="J208" i="9" s="1"/>
  <c r="K207" i="9"/>
  <c r="J207" i="9"/>
  <c r="I207" i="9"/>
  <c r="H207" i="9"/>
  <c r="G207" i="9"/>
  <c r="J206" i="9"/>
  <c r="H206" i="9"/>
  <c r="I206" i="9" s="1"/>
  <c r="K206" i="9" s="1"/>
  <c r="G206" i="9"/>
  <c r="G205" i="9"/>
  <c r="J205" i="9" s="1"/>
  <c r="J204" i="9"/>
  <c r="H204" i="9"/>
  <c r="I204" i="9" s="1"/>
  <c r="K204" i="9" s="1"/>
  <c r="G204" i="9"/>
  <c r="J203" i="9"/>
  <c r="G203" i="9"/>
  <c r="H203" i="9" s="1"/>
  <c r="I203" i="9" s="1"/>
  <c r="K203" i="9" s="1"/>
  <c r="G202" i="9"/>
  <c r="H202" i="9" s="1"/>
  <c r="I202" i="9" s="1"/>
  <c r="K202" i="9" s="1"/>
  <c r="J201" i="9"/>
  <c r="G201" i="9"/>
  <c r="H201" i="9" s="1"/>
  <c r="I201" i="9" s="1"/>
  <c r="K201" i="9" s="1"/>
  <c r="G200" i="9"/>
  <c r="J200" i="9" s="1"/>
  <c r="J199" i="9"/>
  <c r="H199" i="9"/>
  <c r="I199" i="9" s="1"/>
  <c r="K199" i="9" s="1"/>
  <c r="G199" i="9"/>
  <c r="J198" i="9"/>
  <c r="I198" i="9"/>
  <c r="K198" i="9" s="1"/>
  <c r="H198" i="9"/>
  <c r="G198" i="9"/>
  <c r="G197" i="9"/>
  <c r="J197" i="9" s="1"/>
  <c r="J196" i="9"/>
  <c r="G196" i="9"/>
  <c r="H196" i="9" s="1"/>
  <c r="I196" i="9" s="1"/>
  <c r="K196" i="9" s="1"/>
  <c r="G195" i="9"/>
  <c r="J195" i="9" s="1"/>
  <c r="J194" i="9"/>
  <c r="I194" i="9"/>
  <c r="K194" i="9" s="1"/>
  <c r="G194" i="9"/>
  <c r="H194" i="9" s="1"/>
  <c r="G193" i="9"/>
  <c r="H193" i="9" s="1"/>
  <c r="I193" i="9" s="1"/>
  <c r="K193" i="9" s="1"/>
  <c r="H192" i="9"/>
  <c r="I192" i="9" s="1"/>
  <c r="K192" i="9" s="1"/>
  <c r="G192" i="9"/>
  <c r="J192" i="9" s="1"/>
  <c r="J191" i="9"/>
  <c r="H191" i="9"/>
  <c r="I191" i="9" s="1"/>
  <c r="K191" i="9" s="1"/>
  <c r="G191" i="9"/>
  <c r="J190" i="9"/>
  <c r="H190" i="9"/>
  <c r="I190" i="9" s="1"/>
  <c r="K190" i="9" s="1"/>
  <c r="G190" i="9"/>
  <c r="H189" i="9"/>
  <c r="I189" i="9" s="1"/>
  <c r="K189" i="9" s="1"/>
  <c r="G189" i="9"/>
  <c r="J189" i="9" s="1"/>
  <c r="K188" i="9"/>
  <c r="J188" i="9"/>
  <c r="H188" i="9"/>
  <c r="I188" i="9" s="1"/>
  <c r="G188" i="9"/>
  <c r="H187" i="9"/>
  <c r="I187" i="9" s="1"/>
  <c r="K187" i="9" s="1"/>
  <c r="G187" i="9"/>
  <c r="J187" i="9" s="1"/>
  <c r="J186" i="9"/>
  <c r="G186" i="9"/>
  <c r="H186" i="9" s="1"/>
  <c r="I186" i="9" s="1"/>
  <c r="K186" i="9" s="1"/>
  <c r="G185" i="9"/>
  <c r="H185" i="9" s="1"/>
  <c r="I185" i="9" s="1"/>
  <c r="K185" i="9" s="1"/>
  <c r="G184" i="9"/>
  <c r="J184" i="9" s="1"/>
  <c r="H183" i="9"/>
  <c r="I183" i="9" s="1"/>
  <c r="K183" i="9" s="1"/>
  <c r="G183" i="9"/>
  <c r="J183" i="9" s="1"/>
  <c r="J182" i="9"/>
  <c r="H182" i="9"/>
  <c r="I182" i="9" s="1"/>
  <c r="K182" i="9" s="1"/>
  <c r="G182" i="9"/>
  <c r="H181" i="9"/>
  <c r="I181" i="9" s="1"/>
  <c r="K181" i="9" s="1"/>
  <c r="G181" i="9"/>
  <c r="J181" i="9" s="1"/>
  <c r="K180" i="9"/>
  <c r="J180" i="9"/>
  <c r="H180" i="9"/>
  <c r="I180" i="9" s="1"/>
  <c r="G180" i="9"/>
  <c r="H179" i="9"/>
  <c r="I179" i="9" s="1"/>
  <c r="K179" i="9" s="1"/>
  <c r="G179" i="9"/>
  <c r="J179" i="9" s="1"/>
  <c r="J178" i="9"/>
  <c r="G178" i="9"/>
  <c r="H178" i="9" s="1"/>
  <c r="I178" i="9" s="1"/>
  <c r="K178" i="9" s="1"/>
  <c r="G177" i="9"/>
  <c r="H177" i="9" s="1"/>
  <c r="I177" i="9" s="1"/>
  <c r="K177" i="9" s="1"/>
  <c r="G176" i="9"/>
  <c r="J176" i="9" s="1"/>
  <c r="H175" i="9"/>
  <c r="I175" i="9" s="1"/>
  <c r="K175" i="9" s="1"/>
  <c r="G175" i="9"/>
  <c r="J175" i="9" s="1"/>
  <c r="J174" i="9"/>
  <c r="H174" i="9"/>
  <c r="I174" i="9" s="1"/>
  <c r="K174" i="9" s="1"/>
  <c r="G174" i="9"/>
  <c r="H173" i="9"/>
  <c r="I173" i="9" s="1"/>
  <c r="K173" i="9" s="1"/>
  <c r="G173" i="9"/>
  <c r="J173" i="9" s="1"/>
  <c r="K172" i="9"/>
  <c r="J172" i="9"/>
  <c r="H172" i="9"/>
  <c r="I172" i="9" s="1"/>
  <c r="G172" i="9"/>
  <c r="H171" i="9"/>
  <c r="I171" i="9" s="1"/>
  <c r="K171" i="9" s="1"/>
  <c r="G171" i="9"/>
  <c r="J171" i="9" s="1"/>
  <c r="J170" i="9"/>
  <c r="G170" i="9"/>
  <c r="H170" i="9" s="1"/>
  <c r="I170" i="9" s="1"/>
  <c r="K170" i="9" s="1"/>
  <c r="G169" i="9"/>
  <c r="H169" i="9" s="1"/>
  <c r="I169" i="9" s="1"/>
  <c r="K169" i="9" s="1"/>
  <c r="G168" i="9"/>
  <c r="J168" i="9" s="1"/>
  <c r="H167" i="9"/>
  <c r="I167" i="9" s="1"/>
  <c r="K167" i="9" s="1"/>
  <c r="G167" i="9"/>
  <c r="J167" i="9" s="1"/>
  <c r="J166" i="9"/>
  <c r="H166" i="9"/>
  <c r="I166" i="9" s="1"/>
  <c r="K166" i="9" s="1"/>
  <c r="G166" i="9"/>
  <c r="H165" i="9"/>
  <c r="I165" i="9" s="1"/>
  <c r="K165" i="9" s="1"/>
  <c r="G165" i="9"/>
  <c r="J165" i="9" s="1"/>
  <c r="K164" i="9"/>
  <c r="J164" i="9"/>
  <c r="H164" i="9"/>
  <c r="I164" i="9" s="1"/>
  <c r="G164" i="9"/>
  <c r="H163" i="9"/>
  <c r="I163" i="9" s="1"/>
  <c r="K163" i="9" s="1"/>
  <c r="G163" i="9"/>
  <c r="J163" i="9" s="1"/>
  <c r="J162" i="9"/>
  <c r="G162" i="9"/>
  <c r="H162" i="9" s="1"/>
  <c r="I162" i="9" s="1"/>
  <c r="K162" i="9" s="1"/>
  <c r="G161" i="9"/>
  <c r="H161" i="9" s="1"/>
  <c r="I161" i="9" s="1"/>
  <c r="K161" i="9" s="1"/>
  <c r="G160" i="9"/>
  <c r="J160" i="9" s="1"/>
  <c r="H159" i="9"/>
  <c r="I159" i="9" s="1"/>
  <c r="K159" i="9" s="1"/>
  <c r="G159" i="9"/>
  <c r="J159" i="9" s="1"/>
  <c r="J158" i="9"/>
  <c r="H158" i="9"/>
  <c r="I158" i="9" s="1"/>
  <c r="K158" i="9" s="1"/>
  <c r="G158" i="9"/>
  <c r="H157" i="9"/>
  <c r="I157" i="9" s="1"/>
  <c r="K157" i="9" s="1"/>
  <c r="G157" i="9"/>
  <c r="J157" i="9" s="1"/>
  <c r="K156" i="9"/>
  <c r="J156" i="9"/>
  <c r="H156" i="9"/>
  <c r="I156" i="9" s="1"/>
  <c r="G156" i="9"/>
  <c r="H155" i="9"/>
  <c r="I155" i="9" s="1"/>
  <c r="K155" i="9" s="1"/>
  <c r="G155" i="9"/>
  <c r="J155" i="9" s="1"/>
  <c r="J154" i="9"/>
  <c r="H154" i="9"/>
  <c r="I154" i="9" s="1"/>
  <c r="K154" i="9" s="1"/>
  <c r="G154" i="9"/>
  <c r="G153" i="9"/>
  <c r="J153" i="9" s="1"/>
  <c r="J152" i="9"/>
  <c r="G152" i="9"/>
  <c r="H152" i="9" s="1"/>
  <c r="I152" i="9" s="1"/>
  <c r="K152" i="9" s="1"/>
  <c r="G151" i="9"/>
  <c r="H151" i="9" s="1"/>
  <c r="I151" i="9" s="1"/>
  <c r="K151" i="9" s="1"/>
  <c r="H150" i="9"/>
  <c r="I150" i="9" s="1"/>
  <c r="K150" i="9" s="1"/>
  <c r="G150" i="9"/>
  <c r="J150" i="9" s="1"/>
  <c r="J149" i="9"/>
  <c r="G149" i="9"/>
  <c r="H149" i="9" s="1"/>
  <c r="I149" i="9" s="1"/>
  <c r="K149" i="9" s="1"/>
  <c r="J148" i="9"/>
  <c r="H148" i="9"/>
  <c r="I148" i="9" s="1"/>
  <c r="K148" i="9" s="1"/>
  <c r="G148" i="9"/>
  <c r="G147" i="9"/>
  <c r="J147" i="9" s="1"/>
  <c r="J146" i="9"/>
  <c r="H146" i="9"/>
  <c r="I146" i="9" s="1"/>
  <c r="K146" i="9" s="1"/>
  <c r="G146" i="9"/>
  <c r="G145" i="9"/>
  <c r="J145" i="9" s="1"/>
  <c r="J144" i="9"/>
  <c r="G144" i="9"/>
  <c r="H144" i="9" s="1"/>
  <c r="I144" i="9" s="1"/>
  <c r="K144" i="9" s="1"/>
  <c r="G143" i="9"/>
  <c r="H143" i="9" s="1"/>
  <c r="I143" i="9" s="1"/>
  <c r="K143" i="9" s="1"/>
  <c r="H142" i="9"/>
  <c r="I142" i="9" s="1"/>
  <c r="K142" i="9" s="1"/>
  <c r="G142" i="9"/>
  <c r="J142" i="9" s="1"/>
  <c r="J141" i="9"/>
  <c r="G141" i="9"/>
  <c r="H141" i="9" s="1"/>
  <c r="I141" i="9" s="1"/>
  <c r="K141" i="9" s="1"/>
  <c r="J140" i="9"/>
  <c r="H140" i="9"/>
  <c r="I140" i="9" s="1"/>
  <c r="K140" i="9" s="1"/>
  <c r="G140" i="9"/>
  <c r="G139" i="9"/>
  <c r="J139" i="9" s="1"/>
  <c r="J138" i="9"/>
  <c r="H138" i="9"/>
  <c r="I138" i="9" s="1"/>
  <c r="K138" i="9" s="1"/>
  <c r="G138" i="9"/>
  <c r="G137" i="9"/>
  <c r="J137" i="9" s="1"/>
  <c r="J136" i="9"/>
  <c r="G136" i="9"/>
  <c r="H136" i="9" s="1"/>
  <c r="I136" i="9" s="1"/>
  <c r="K136" i="9" s="1"/>
  <c r="G135" i="9"/>
  <c r="H135" i="9" s="1"/>
  <c r="I135" i="9" s="1"/>
  <c r="K135" i="9" s="1"/>
  <c r="H134" i="9"/>
  <c r="I134" i="9" s="1"/>
  <c r="K134" i="9" s="1"/>
  <c r="G134" i="9"/>
  <c r="J134" i="9" s="1"/>
  <c r="J133" i="9"/>
  <c r="G133" i="9"/>
  <c r="H133" i="9" s="1"/>
  <c r="I133" i="9" s="1"/>
  <c r="K133" i="9" s="1"/>
  <c r="J132" i="9"/>
  <c r="H132" i="9"/>
  <c r="I132" i="9" s="1"/>
  <c r="K132" i="9" s="1"/>
  <c r="G132" i="9"/>
  <c r="G131" i="9"/>
  <c r="J131" i="9" s="1"/>
  <c r="J130" i="9"/>
  <c r="H130" i="9"/>
  <c r="I130" i="9" s="1"/>
  <c r="K130" i="9" s="1"/>
  <c r="G130" i="9"/>
  <c r="G129" i="9"/>
  <c r="J129" i="9" s="1"/>
  <c r="J128" i="9"/>
  <c r="G128" i="9"/>
  <c r="H128" i="9" s="1"/>
  <c r="I128" i="9" s="1"/>
  <c r="K128" i="9" s="1"/>
  <c r="G127" i="9"/>
  <c r="H127" i="9" s="1"/>
  <c r="I127" i="9" s="1"/>
  <c r="K127" i="9" s="1"/>
  <c r="H126" i="9"/>
  <c r="I126" i="9" s="1"/>
  <c r="K126" i="9" s="1"/>
  <c r="G126" i="9"/>
  <c r="J126" i="9" s="1"/>
  <c r="J125" i="9"/>
  <c r="G125" i="9"/>
  <c r="H125" i="9" s="1"/>
  <c r="I125" i="9" s="1"/>
  <c r="K125" i="9" s="1"/>
  <c r="J124" i="9"/>
  <c r="H124" i="9"/>
  <c r="I124" i="9" s="1"/>
  <c r="K124" i="9" s="1"/>
  <c r="G124" i="9"/>
  <c r="G123" i="9"/>
  <c r="J123" i="9" s="1"/>
  <c r="J122" i="9"/>
  <c r="H122" i="9"/>
  <c r="I122" i="9" s="1"/>
  <c r="K122" i="9" s="1"/>
  <c r="G122" i="9"/>
  <c r="G121" i="9"/>
  <c r="J121" i="9" s="1"/>
  <c r="J120" i="9"/>
  <c r="G120" i="9"/>
  <c r="H120" i="9" s="1"/>
  <c r="I120" i="9" s="1"/>
  <c r="K120" i="9" s="1"/>
  <c r="G119" i="9"/>
  <c r="H119" i="9" s="1"/>
  <c r="I119" i="9" s="1"/>
  <c r="K119" i="9" s="1"/>
  <c r="H118" i="9"/>
  <c r="I118" i="9" s="1"/>
  <c r="K118" i="9" s="1"/>
  <c r="G118" i="9"/>
  <c r="J118" i="9" s="1"/>
  <c r="J117" i="9"/>
  <c r="G117" i="9"/>
  <c r="H117" i="9" s="1"/>
  <c r="I117" i="9" s="1"/>
  <c r="K117" i="9" s="1"/>
  <c r="J116" i="9"/>
  <c r="H116" i="9"/>
  <c r="I116" i="9" s="1"/>
  <c r="K116" i="9" s="1"/>
  <c r="G116" i="9"/>
  <c r="G115" i="9"/>
  <c r="J115" i="9" s="1"/>
  <c r="J114" i="9"/>
  <c r="H114" i="9"/>
  <c r="I114" i="9" s="1"/>
  <c r="K114" i="9" s="1"/>
  <c r="G114" i="9"/>
  <c r="G113" i="9"/>
  <c r="J113" i="9" s="1"/>
  <c r="J112" i="9"/>
  <c r="G112" i="9"/>
  <c r="H112" i="9" s="1"/>
  <c r="I112" i="9" s="1"/>
  <c r="K112" i="9" s="1"/>
  <c r="G111" i="9"/>
  <c r="H111" i="9" s="1"/>
  <c r="I111" i="9" s="1"/>
  <c r="K111" i="9" s="1"/>
  <c r="H110" i="9"/>
  <c r="I110" i="9" s="1"/>
  <c r="K110" i="9" s="1"/>
  <c r="G110" i="9"/>
  <c r="J110" i="9" s="1"/>
  <c r="J109" i="9"/>
  <c r="G109" i="9"/>
  <c r="H109" i="9" s="1"/>
  <c r="I109" i="9" s="1"/>
  <c r="K109" i="9" s="1"/>
  <c r="J108" i="9"/>
  <c r="H108" i="9"/>
  <c r="I108" i="9" s="1"/>
  <c r="K108" i="9" s="1"/>
  <c r="G108" i="9"/>
  <c r="G107" i="9"/>
  <c r="J107" i="9" s="1"/>
  <c r="J106" i="9"/>
  <c r="H106" i="9"/>
  <c r="I106" i="9" s="1"/>
  <c r="K106" i="9" s="1"/>
  <c r="G106" i="9"/>
  <c r="G105" i="9"/>
  <c r="J105" i="9" s="1"/>
  <c r="J104" i="9"/>
  <c r="G104" i="9"/>
  <c r="H104" i="9" s="1"/>
  <c r="I104" i="9" s="1"/>
  <c r="K104" i="9" s="1"/>
  <c r="G103" i="9"/>
  <c r="H103" i="9" s="1"/>
  <c r="I103" i="9" s="1"/>
  <c r="K103" i="9" s="1"/>
  <c r="H102" i="9"/>
  <c r="I102" i="9" s="1"/>
  <c r="K102" i="9" s="1"/>
  <c r="G102" i="9"/>
  <c r="J102" i="9" s="1"/>
  <c r="J101" i="9"/>
  <c r="G101" i="9"/>
  <c r="H101" i="9" s="1"/>
  <c r="I101" i="9" s="1"/>
  <c r="K101" i="9" s="1"/>
  <c r="J100" i="9"/>
  <c r="H100" i="9"/>
  <c r="I100" i="9" s="1"/>
  <c r="K100" i="9" s="1"/>
  <c r="G100" i="9"/>
  <c r="G99" i="9"/>
  <c r="J99" i="9" s="1"/>
  <c r="J98" i="9"/>
  <c r="H98" i="9"/>
  <c r="I98" i="9" s="1"/>
  <c r="K98" i="9" s="1"/>
  <c r="G98" i="9"/>
  <c r="G97" i="9"/>
  <c r="J97" i="9" s="1"/>
  <c r="J96" i="9"/>
  <c r="G96" i="9"/>
  <c r="H96" i="9" s="1"/>
  <c r="I96" i="9" s="1"/>
  <c r="K96" i="9" s="1"/>
  <c r="G95" i="9"/>
  <c r="H95" i="9" s="1"/>
  <c r="I95" i="9" s="1"/>
  <c r="K95" i="9" s="1"/>
  <c r="H94" i="9"/>
  <c r="I94" i="9" s="1"/>
  <c r="K94" i="9" s="1"/>
  <c r="G94" i="9"/>
  <c r="J94" i="9" s="1"/>
  <c r="J93" i="9"/>
  <c r="G93" i="9"/>
  <c r="H93" i="9" s="1"/>
  <c r="I93" i="9" s="1"/>
  <c r="K93" i="9" s="1"/>
  <c r="J92" i="9"/>
  <c r="H92" i="9"/>
  <c r="I92" i="9" s="1"/>
  <c r="K92" i="9" s="1"/>
  <c r="G92" i="9"/>
  <c r="G91" i="9"/>
  <c r="J91" i="9" s="1"/>
  <c r="J90" i="9"/>
  <c r="H90" i="9"/>
  <c r="I90" i="9" s="1"/>
  <c r="K90" i="9" s="1"/>
  <c r="G90" i="9"/>
  <c r="G89" i="9"/>
  <c r="J89" i="9" s="1"/>
  <c r="J88" i="9"/>
  <c r="G88" i="9"/>
  <c r="H88" i="9" s="1"/>
  <c r="I88" i="9" s="1"/>
  <c r="K88" i="9" s="1"/>
  <c r="G87" i="9"/>
  <c r="H87" i="9" s="1"/>
  <c r="I87" i="9" s="1"/>
  <c r="K87" i="9" s="1"/>
  <c r="H86" i="9"/>
  <c r="I86" i="9" s="1"/>
  <c r="K86" i="9" s="1"/>
  <c r="G86" i="9"/>
  <c r="J86" i="9" s="1"/>
  <c r="J85" i="9"/>
  <c r="G85" i="9"/>
  <c r="H85" i="9" s="1"/>
  <c r="I85" i="9" s="1"/>
  <c r="K85" i="9" s="1"/>
  <c r="J84" i="9"/>
  <c r="H84" i="9"/>
  <c r="I84" i="9" s="1"/>
  <c r="K84" i="9" s="1"/>
  <c r="G84" i="9"/>
  <c r="G83" i="9"/>
  <c r="J83" i="9" s="1"/>
  <c r="J82" i="9"/>
  <c r="H82" i="9"/>
  <c r="I82" i="9" s="1"/>
  <c r="K82" i="9" s="1"/>
  <c r="G82" i="9"/>
  <c r="G81" i="9"/>
  <c r="J81" i="9" s="1"/>
  <c r="J80" i="9"/>
  <c r="G80" i="9"/>
  <c r="H80" i="9" s="1"/>
  <c r="I80" i="9" s="1"/>
  <c r="K80" i="9" s="1"/>
  <c r="G79" i="9"/>
  <c r="H79" i="9" s="1"/>
  <c r="I79" i="9" s="1"/>
  <c r="K79" i="9" s="1"/>
  <c r="H78" i="9"/>
  <c r="I78" i="9" s="1"/>
  <c r="K78" i="9" s="1"/>
  <c r="G78" i="9"/>
  <c r="J78" i="9" s="1"/>
  <c r="J77" i="9"/>
  <c r="G77" i="9"/>
  <c r="H77" i="9" s="1"/>
  <c r="I77" i="9" s="1"/>
  <c r="K77" i="9" s="1"/>
  <c r="J76" i="9"/>
  <c r="H76" i="9"/>
  <c r="I76" i="9" s="1"/>
  <c r="K76" i="9" s="1"/>
  <c r="G76" i="9"/>
  <c r="G75" i="9"/>
  <c r="J75" i="9" s="1"/>
  <c r="J74" i="9"/>
  <c r="H74" i="9"/>
  <c r="I74" i="9" s="1"/>
  <c r="K74" i="9" s="1"/>
  <c r="G74" i="9"/>
  <c r="G73" i="9"/>
  <c r="J73" i="9" s="1"/>
  <c r="J72" i="9"/>
  <c r="G72" i="9"/>
  <c r="H72" i="9" s="1"/>
  <c r="I72" i="9" s="1"/>
  <c r="K72" i="9" s="1"/>
  <c r="G71" i="9"/>
  <c r="H71" i="9" s="1"/>
  <c r="I71" i="9" s="1"/>
  <c r="K71" i="9" s="1"/>
  <c r="H70" i="9"/>
  <c r="I70" i="9" s="1"/>
  <c r="K70" i="9" s="1"/>
  <c r="G70" i="9"/>
  <c r="J70" i="9" s="1"/>
  <c r="J69" i="9"/>
  <c r="G69" i="9"/>
  <c r="H69" i="9" s="1"/>
  <c r="I69" i="9" s="1"/>
  <c r="K69" i="9" s="1"/>
  <c r="J68" i="9"/>
  <c r="H68" i="9"/>
  <c r="I68" i="9" s="1"/>
  <c r="K68" i="9" s="1"/>
  <c r="G68" i="9"/>
  <c r="G67" i="9"/>
  <c r="J67" i="9" s="1"/>
  <c r="J66" i="9"/>
  <c r="H66" i="9"/>
  <c r="I66" i="9" s="1"/>
  <c r="K66" i="9" s="1"/>
  <c r="G66" i="9"/>
  <c r="G65" i="9"/>
  <c r="J65" i="9" s="1"/>
  <c r="J64" i="9"/>
  <c r="G64" i="9"/>
  <c r="H64" i="9" s="1"/>
  <c r="I64" i="9" s="1"/>
  <c r="K64" i="9" s="1"/>
  <c r="G63" i="9"/>
  <c r="H63" i="9" s="1"/>
  <c r="I63" i="9" s="1"/>
  <c r="K63" i="9" s="1"/>
  <c r="H62" i="9"/>
  <c r="I62" i="9" s="1"/>
  <c r="K62" i="9" s="1"/>
  <c r="G62" i="9"/>
  <c r="J62" i="9" s="1"/>
  <c r="J61" i="9"/>
  <c r="G61" i="9"/>
  <c r="H61" i="9" s="1"/>
  <c r="I61" i="9" s="1"/>
  <c r="K61" i="9" s="1"/>
  <c r="J60" i="9"/>
  <c r="H60" i="9"/>
  <c r="I60" i="9" s="1"/>
  <c r="K60" i="9" s="1"/>
  <c r="G60" i="9"/>
  <c r="G59" i="9"/>
  <c r="J59" i="9" s="1"/>
  <c r="J58" i="9"/>
  <c r="H58" i="9"/>
  <c r="I58" i="9" s="1"/>
  <c r="K58" i="9" s="1"/>
  <c r="G58" i="9"/>
  <c r="G57" i="9"/>
  <c r="J57" i="9" s="1"/>
  <c r="J56" i="9"/>
  <c r="G56" i="9"/>
  <c r="H56" i="9" s="1"/>
  <c r="I56" i="9" s="1"/>
  <c r="K56" i="9" s="1"/>
  <c r="G55" i="9"/>
  <c r="H55" i="9" s="1"/>
  <c r="I55" i="9" s="1"/>
  <c r="K55" i="9" s="1"/>
  <c r="H54" i="9"/>
  <c r="I54" i="9" s="1"/>
  <c r="K54" i="9" s="1"/>
  <c r="G54" i="9"/>
  <c r="J54" i="9" s="1"/>
  <c r="J53" i="9"/>
  <c r="G53" i="9"/>
  <c r="H53" i="9" s="1"/>
  <c r="I53" i="9" s="1"/>
  <c r="K53" i="9" s="1"/>
  <c r="J52" i="9"/>
  <c r="H52" i="9"/>
  <c r="I52" i="9" s="1"/>
  <c r="K52" i="9" s="1"/>
  <c r="G52" i="9"/>
  <c r="G51" i="9"/>
  <c r="J51" i="9" s="1"/>
  <c r="J50" i="9"/>
  <c r="H50" i="9"/>
  <c r="I50" i="9" s="1"/>
  <c r="K50" i="9" s="1"/>
  <c r="G50" i="9"/>
  <c r="G49" i="9"/>
  <c r="J49" i="9" s="1"/>
  <c r="J48" i="9"/>
  <c r="G48" i="9"/>
  <c r="H48" i="9" s="1"/>
  <c r="I48" i="9" s="1"/>
  <c r="K48" i="9" s="1"/>
  <c r="G47" i="9"/>
  <c r="H47" i="9" s="1"/>
  <c r="I47" i="9" s="1"/>
  <c r="K47" i="9" s="1"/>
  <c r="H46" i="9"/>
  <c r="I46" i="9" s="1"/>
  <c r="K46" i="9" s="1"/>
  <c r="G46" i="9"/>
  <c r="J46" i="9" s="1"/>
  <c r="J45" i="9"/>
  <c r="G45" i="9"/>
  <c r="H45" i="9" s="1"/>
  <c r="I45" i="9" s="1"/>
  <c r="K45" i="9" s="1"/>
  <c r="J44" i="9"/>
  <c r="H44" i="9"/>
  <c r="I44" i="9" s="1"/>
  <c r="K44" i="9" s="1"/>
  <c r="G44" i="9"/>
  <c r="G43" i="9"/>
  <c r="J43" i="9" s="1"/>
  <c r="J42" i="9"/>
  <c r="H42" i="9"/>
  <c r="I42" i="9" s="1"/>
  <c r="K42" i="9" s="1"/>
  <c r="G42" i="9"/>
  <c r="G41" i="9"/>
  <c r="J41" i="9" s="1"/>
  <c r="J40" i="9"/>
  <c r="G40" i="9"/>
  <c r="H40" i="9" s="1"/>
  <c r="I40" i="9" s="1"/>
  <c r="K40" i="9" s="1"/>
  <c r="G39" i="9"/>
  <c r="H39" i="9" s="1"/>
  <c r="I39" i="9" s="1"/>
  <c r="K39" i="9" s="1"/>
  <c r="H38" i="9"/>
  <c r="I38" i="9" s="1"/>
  <c r="K38" i="9" s="1"/>
  <c r="G38" i="9"/>
  <c r="J38" i="9" s="1"/>
  <c r="K37" i="9"/>
  <c r="J37" i="9"/>
  <c r="I37" i="9"/>
  <c r="H37" i="9"/>
  <c r="G37" i="9"/>
  <c r="J36" i="9"/>
  <c r="H36" i="9"/>
  <c r="I36" i="9" s="1"/>
  <c r="K36" i="9" s="1"/>
  <c r="G36" i="9"/>
  <c r="G35" i="9"/>
  <c r="J35" i="9" s="1"/>
  <c r="J34" i="9"/>
  <c r="H34" i="9"/>
  <c r="I34" i="9" s="1"/>
  <c r="K34" i="9" s="1"/>
  <c r="G34" i="9"/>
  <c r="G33" i="9"/>
  <c r="J33" i="9" s="1"/>
  <c r="J32" i="9"/>
  <c r="G32" i="9"/>
  <c r="H32" i="9" s="1"/>
  <c r="I32" i="9" s="1"/>
  <c r="K32" i="9" s="1"/>
  <c r="G31" i="9"/>
  <c r="H31" i="9" s="1"/>
  <c r="I31" i="9" s="1"/>
  <c r="K31" i="9" s="1"/>
  <c r="H30" i="9"/>
  <c r="I30" i="9" s="1"/>
  <c r="K30" i="9" s="1"/>
  <c r="G30" i="9"/>
  <c r="J30" i="9" s="1"/>
  <c r="K29" i="9"/>
  <c r="J29" i="9"/>
  <c r="I29" i="9"/>
  <c r="H29" i="9"/>
  <c r="G29" i="9"/>
  <c r="J28" i="9"/>
  <c r="H28" i="9"/>
  <c r="I28" i="9" s="1"/>
  <c r="K28" i="9" s="1"/>
  <c r="G28" i="9"/>
  <c r="G27" i="9"/>
  <c r="J27" i="9" s="1"/>
  <c r="J26" i="9"/>
  <c r="H26" i="9"/>
  <c r="I26" i="9" s="1"/>
  <c r="K26" i="9" s="1"/>
  <c r="G26" i="9"/>
  <c r="G25" i="9"/>
  <c r="J25" i="9" s="1"/>
  <c r="J24" i="9"/>
  <c r="G24" i="9"/>
  <c r="H24" i="9" s="1"/>
  <c r="I24" i="9" s="1"/>
  <c r="K24" i="9" s="1"/>
  <c r="G23" i="9"/>
  <c r="H23" i="9" s="1"/>
  <c r="I23" i="9" s="1"/>
  <c r="K23" i="9" s="1"/>
  <c r="H22" i="9"/>
  <c r="I22" i="9" s="1"/>
  <c r="K22" i="9" s="1"/>
  <c r="G22" i="9"/>
  <c r="J22" i="9" s="1"/>
  <c r="K21" i="9"/>
  <c r="J21" i="9"/>
  <c r="I21" i="9"/>
  <c r="H21" i="9"/>
  <c r="G21" i="9"/>
  <c r="J20" i="9"/>
  <c r="H20" i="9"/>
  <c r="I20" i="9" s="1"/>
  <c r="K20" i="9" s="1"/>
  <c r="G20" i="9"/>
  <c r="G19" i="9"/>
  <c r="J19" i="9" s="1"/>
  <c r="J18" i="9"/>
  <c r="H18" i="9"/>
  <c r="I18" i="9" s="1"/>
  <c r="K18" i="9" s="1"/>
  <c r="G18" i="9"/>
  <c r="G17" i="9"/>
  <c r="J17" i="9" s="1"/>
  <c r="J16" i="9"/>
  <c r="G16" i="9"/>
  <c r="H16" i="9" s="1"/>
  <c r="I16" i="9" s="1"/>
  <c r="K16" i="9" s="1"/>
  <c r="G15" i="9"/>
  <c r="H15" i="9" s="1"/>
  <c r="I15" i="9" s="1"/>
  <c r="K15" i="9" s="1"/>
  <c r="H14" i="9"/>
  <c r="I14" i="9" s="1"/>
  <c r="K14" i="9" s="1"/>
  <c r="G14" i="9"/>
  <c r="J14" i="9" s="1"/>
  <c r="K13" i="9"/>
  <c r="J13" i="9"/>
  <c r="I13" i="9"/>
  <c r="H13" i="9"/>
  <c r="G13" i="9"/>
  <c r="J12" i="9"/>
  <c r="H12" i="9"/>
  <c r="I12" i="9" s="1"/>
  <c r="K12" i="9" s="1"/>
  <c r="G12" i="9"/>
  <c r="G11" i="9"/>
  <c r="J11" i="9" s="1"/>
  <c r="J10" i="9"/>
  <c r="H10" i="9"/>
  <c r="I10" i="9" s="1"/>
  <c r="K10" i="9" s="1"/>
  <c r="G10" i="9"/>
  <c r="G9" i="9"/>
  <c r="J9" i="9" s="1"/>
  <c r="J8" i="9"/>
  <c r="G8" i="9"/>
  <c r="H8" i="9" s="1"/>
  <c r="I8" i="9" s="1"/>
  <c r="K8" i="9" s="1"/>
  <c r="G7" i="9"/>
  <c r="H7" i="9" s="1"/>
  <c r="I7" i="9" s="1"/>
  <c r="K7" i="9" s="1"/>
  <c r="H6" i="9"/>
  <c r="I6" i="9" s="1"/>
  <c r="K6" i="9" s="1"/>
  <c r="G6" i="9"/>
  <c r="J6" i="9" s="1"/>
  <c r="K5" i="9"/>
  <c r="J5" i="9"/>
  <c r="I5" i="9"/>
  <c r="H5" i="9"/>
  <c r="G5" i="9"/>
  <c r="J4" i="9"/>
  <c r="H4" i="9"/>
  <c r="I4" i="9" s="1"/>
  <c r="K4" i="9" s="1"/>
  <c r="G4" i="9"/>
  <c r="G3" i="9"/>
  <c r="J3" i="9" s="1"/>
  <c r="J2" i="9"/>
  <c r="H2" i="9"/>
  <c r="I2" i="9" s="1"/>
  <c r="K2" i="9" s="1"/>
  <c r="G2" i="9"/>
  <c r="B2353" i="9"/>
  <c r="B2352" i="9"/>
  <c r="B2351" i="9"/>
  <c r="B2350" i="9"/>
  <c r="B2349" i="9"/>
  <c r="B2348" i="9"/>
  <c r="B2347" i="9"/>
  <c r="B2346" i="9"/>
  <c r="B2345" i="9"/>
  <c r="B2344" i="9"/>
  <c r="B2343" i="9"/>
  <c r="B2342" i="9"/>
  <c r="B2341" i="9"/>
  <c r="B2340" i="9"/>
  <c r="B2339" i="9"/>
  <c r="B2338" i="9"/>
  <c r="B2337" i="9"/>
  <c r="B2336" i="9"/>
  <c r="B2335" i="9"/>
  <c r="B2334" i="9"/>
  <c r="B2333" i="9"/>
  <c r="B2332" i="9"/>
  <c r="B2331" i="9"/>
  <c r="B2330" i="9"/>
  <c r="B2329" i="9"/>
  <c r="B2328" i="9"/>
  <c r="B2327" i="9"/>
  <c r="B2326" i="9"/>
  <c r="B2325" i="9"/>
  <c r="B2324" i="9"/>
  <c r="B2323" i="9"/>
  <c r="B2322" i="9"/>
  <c r="B2321" i="9"/>
  <c r="B2320" i="9"/>
  <c r="B2319" i="9"/>
  <c r="B2318" i="9"/>
  <c r="B2317" i="9"/>
  <c r="B2316" i="9"/>
  <c r="B2315" i="9"/>
  <c r="B2314" i="9"/>
  <c r="B2313" i="9"/>
  <c r="B2312" i="9"/>
  <c r="B2311" i="9"/>
  <c r="B2310" i="9"/>
  <c r="B2309" i="9"/>
  <c r="B2308" i="9"/>
  <c r="B2307" i="9"/>
  <c r="B2306" i="9"/>
  <c r="B2305" i="9"/>
  <c r="B2304" i="9"/>
  <c r="B2303" i="9"/>
  <c r="B2302" i="9"/>
  <c r="B2301" i="9"/>
  <c r="B2300" i="9"/>
  <c r="B2299" i="9"/>
  <c r="B2298" i="9"/>
  <c r="B2297" i="9"/>
  <c r="B2296" i="9"/>
  <c r="B2295" i="9"/>
  <c r="B2294" i="9"/>
  <c r="B2293" i="9"/>
  <c r="B2292" i="9"/>
  <c r="B2291" i="9"/>
  <c r="B2290" i="9"/>
  <c r="B2289" i="9"/>
  <c r="B2288" i="9"/>
  <c r="B2287" i="9"/>
  <c r="B2286" i="9"/>
  <c r="B2285" i="9"/>
  <c r="B2284" i="9"/>
  <c r="B2283" i="9"/>
  <c r="B2282" i="9"/>
  <c r="B2281" i="9"/>
  <c r="B2280" i="9"/>
  <c r="B2279" i="9"/>
  <c r="B2278" i="9"/>
  <c r="B2277" i="9"/>
  <c r="B2276" i="9"/>
  <c r="B2275" i="9"/>
  <c r="B2274" i="9"/>
  <c r="B2273" i="9"/>
  <c r="B2272" i="9"/>
  <c r="B2271" i="9"/>
  <c r="B2270" i="9"/>
  <c r="B2269" i="9"/>
  <c r="B2268" i="9"/>
  <c r="B2267" i="9"/>
  <c r="B2266" i="9"/>
  <c r="B2265" i="9"/>
  <c r="B2264" i="9"/>
  <c r="B2263" i="9"/>
  <c r="B2262" i="9"/>
  <c r="B2261" i="9"/>
  <c r="B2260" i="9"/>
  <c r="B2259" i="9"/>
  <c r="B2258" i="9"/>
  <c r="B2257" i="9"/>
  <c r="B2256" i="9"/>
  <c r="B2255" i="9"/>
  <c r="B2254" i="9"/>
  <c r="B2253" i="9"/>
  <c r="B2252" i="9"/>
  <c r="B2251" i="9"/>
  <c r="B2250" i="9"/>
  <c r="B2249" i="9"/>
  <c r="B2248" i="9"/>
  <c r="B2247" i="9"/>
  <c r="B2246" i="9"/>
  <c r="B2245" i="9"/>
  <c r="B2244" i="9"/>
  <c r="B2243" i="9"/>
  <c r="B2242" i="9"/>
  <c r="B2241" i="9"/>
  <c r="B2240" i="9"/>
  <c r="B2239" i="9"/>
  <c r="B2238" i="9"/>
  <c r="B2237" i="9"/>
  <c r="B2236" i="9"/>
  <c r="B2235" i="9"/>
  <c r="B2234" i="9"/>
  <c r="B2233" i="9"/>
  <c r="B2232" i="9"/>
  <c r="B2231" i="9"/>
  <c r="B2230" i="9"/>
  <c r="B2229" i="9"/>
  <c r="B2228" i="9"/>
  <c r="B2227" i="9"/>
  <c r="B2226" i="9"/>
  <c r="B2225" i="9"/>
  <c r="B2224" i="9"/>
  <c r="B2223" i="9"/>
  <c r="B2222" i="9"/>
  <c r="B2221" i="9"/>
  <c r="B2220" i="9"/>
  <c r="B2219" i="9"/>
  <c r="B2218" i="9"/>
  <c r="B2217" i="9"/>
  <c r="B2216" i="9"/>
  <c r="B2215" i="9"/>
  <c r="B2214" i="9"/>
  <c r="B2213" i="9"/>
  <c r="B2212" i="9"/>
  <c r="B2211" i="9"/>
  <c r="B2210" i="9"/>
  <c r="B2209" i="9"/>
  <c r="B2208" i="9"/>
  <c r="B2207" i="9"/>
  <c r="B2206" i="9"/>
  <c r="B2205" i="9"/>
  <c r="B2204" i="9"/>
  <c r="B2203" i="9"/>
  <c r="B2202" i="9"/>
  <c r="B2201" i="9"/>
  <c r="B2200" i="9"/>
  <c r="B2199" i="9"/>
  <c r="B2198" i="9"/>
  <c r="B2197" i="9"/>
  <c r="B2196" i="9"/>
  <c r="B2195" i="9"/>
  <c r="B2194" i="9"/>
  <c r="B2193" i="9"/>
  <c r="B2192" i="9"/>
  <c r="B2191" i="9"/>
  <c r="B2190" i="9"/>
  <c r="B2189" i="9"/>
  <c r="B2188" i="9"/>
  <c r="B2187" i="9"/>
  <c r="B2186" i="9"/>
  <c r="B2185" i="9"/>
  <c r="B2184" i="9"/>
  <c r="B2183" i="9"/>
  <c r="B2182" i="9"/>
  <c r="B2181" i="9"/>
  <c r="B2180" i="9"/>
  <c r="B2179" i="9"/>
  <c r="B2178" i="9"/>
  <c r="B2177" i="9"/>
  <c r="B2176" i="9"/>
  <c r="B2175" i="9"/>
  <c r="B2174" i="9"/>
  <c r="B2173" i="9"/>
  <c r="B2172" i="9"/>
  <c r="B2171" i="9"/>
  <c r="B2170" i="9"/>
  <c r="B2169" i="9"/>
  <c r="B2168" i="9"/>
  <c r="B2167" i="9"/>
  <c r="B2166" i="9"/>
  <c r="B2165" i="9"/>
  <c r="B2164" i="9"/>
  <c r="B2163" i="9"/>
  <c r="B2162" i="9"/>
  <c r="B2161" i="9"/>
  <c r="B2160" i="9"/>
  <c r="B2159" i="9"/>
  <c r="B2158" i="9"/>
  <c r="B2157" i="9"/>
  <c r="B2156" i="9"/>
  <c r="B2155" i="9"/>
  <c r="B2154" i="9"/>
  <c r="B2153" i="9"/>
  <c r="B2152" i="9"/>
  <c r="B2151" i="9"/>
  <c r="B2150" i="9"/>
  <c r="B2149" i="9"/>
  <c r="B2148" i="9"/>
  <c r="B2147" i="9"/>
  <c r="B2146" i="9"/>
  <c r="B2145" i="9"/>
  <c r="B2144" i="9"/>
  <c r="B2143" i="9"/>
  <c r="B2142" i="9"/>
  <c r="B2141" i="9"/>
  <c r="B2140" i="9"/>
  <c r="B2139" i="9"/>
  <c r="B2138" i="9"/>
  <c r="B2137" i="9"/>
  <c r="B2136" i="9"/>
  <c r="B2135" i="9"/>
  <c r="B2134" i="9"/>
  <c r="B2133" i="9"/>
  <c r="B2132" i="9"/>
  <c r="B2131" i="9"/>
  <c r="B2130" i="9"/>
  <c r="B2129" i="9"/>
  <c r="B2128" i="9"/>
  <c r="B2127" i="9"/>
  <c r="B2126" i="9"/>
  <c r="B2125" i="9"/>
  <c r="B2124" i="9"/>
  <c r="B2123" i="9"/>
  <c r="B2122" i="9"/>
  <c r="B2121" i="9"/>
  <c r="B2120" i="9"/>
  <c r="B2119" i="9"/>
  <c r="B2118" i="9"/>
  <c r="B2117" i="9"/>
  <c r="B2116" i="9"/>
  <c r="B2115" i="9"/>
  <c r="B2114" i="9"/>
  <c r="B2113" i="9"/>
  <c r="B2112" i="9"/>
  <c r="B2111" i="9"/>
  <c r="B2110" i="9"/>
  <c r="B2109" i="9"/>
  <c r="B2108" i="9"/>
  <c r="B2107" i="9"/>
  <c r="B2106" i="9"/>
  <c r="B2105" i="9"/>
  <c r="B2104" i="9"/>
  <c r="B2103" i="9"/>
  <c r="B2102" i="9"/>
  <c r="B2101" i="9"/>
  <c r="B2100" i="9"/>
  <c r="B2099" i="9"/>
  <c r="B2098" i="9"/>
  <c r="B2097" i="9"/>
  <c r="B2096" i="9"/>
  <c r="B2095" i="9"/>
  <c r="B2094" i="9"/>
  <c r="B2093" i="9"/>
  <c r="B2092" i="9"/>
  <c r="B2091" i="9"/>
  <c r="B2090" i="9"/>
  <c r="B2089" i="9"/>
  <c r="B2088" i="9"/>
  <c r="B2087" i="9"/>
  <c r="B2086" i="9"/>
  <c r="B2085" i="9"/>
  <c r="B2084" i="9"/>
  <c r="B2083" i="9"/>
  <c r="B2082" i="9"/>
  <c r="B2081" i="9"/>
  <c r="B2080" i="9"/>
  <c r="B2079" i="9"/>
  <c r="B2078" i="9"/>
  <c r="B2077" i="9"/>
  <c r="B2076" i="9"/>
  <c r="B2075" i="9"/>
  <c r="B2074" i="9"/>
  <c r="B2073" i="9"/>
  <c r="B2072" i="9"/>
  <c r="B2071" i="9"/>
  <c r="B2070" i="9"/>
  <c r="B2069" i="9"/>
  <c r="B2068" i="9"/>
  <c r="B2067" i="9"/>
  <c r="B2066" i="9"/>
  <c r="B2065" i="9"/>
  <c r="B2064" i="9"/>
  <c r="B2063" i="9"/>
  <c r="B2062" i="9"/>
  <c r="B2061" i="9"/>
  <c r="B2060" i="9"/>
  <c r="B2059" i="9"/>
  <c r="B2058" i="9"/>
  <c r="B2057" i="9"/>
  <c r="B2056" i="9"/>
  <c r="B2055" i="9"/>
  <c r="B2054" i="9"/>
  <c r="B2053" i="9"/>
  <c r="B2052" i="9"/>
  <c r="B2051" i="9"/>
  <c r="B2050" i="9"/>
  <c r="B2049" i="9"/>
  <c r="B2048" i="9"/>
  <c r="B2047" i="9"/>
  <c r="B2046" i="9"/>
  <c r="B2045" i="9"/>
  <c r="B2044" i="9"/>
  <c r="B2043" i="9"/>
  <c r="B2042" i="9"/>
  <c r="B2041" i="9"/>
  <c r="B2040" i="9"/>
  <c r="B2039" i="9"/>
  <c r="B2038" i="9"/>
  <c r="B2037" i="9"/>
  <c r="B2036" i="9"/>
  <c r="B2035" i="9"/>
  <c r="B2034" i="9"/>
  <c r="B2033" i="9"/>
  <c r="B2032" i="9"/>
  <c r="B2031" i="9"/>
  <c r="B2030" i="9"/>
  <c r="B2029" i="9"/>
  <c r="B2028" i="9"/>
  <c r="B2027" i="9"/>
  <c r="B2026" i="9"/>
  <c r="B2025" i="9"/>
  <c r="B2024" i="9"/>
  <c r="B2023" i="9"/>
  <c r="B2022" i="9"/>
  <c r="B2021" i="9"/>
  <c r="B2020" i="9"/>
  <c r="B2019" i="9"/>
  <c r="B2018" i="9"/>
  <c r="B2017" i="9"/>
  <c r="B2016" i="9"/>
  <c r="B2015" i="9"/>
  <c r="B2014" i="9"/>
  <c r="B2013" i="9"/>
  <c r="B2012" i="9"/>
  <c r="B2011" i="9"/>
  <c r="B2010" i="9"/>
  <c r="B2009" i="9"/>
  <c r="B2008" i="9"/>
  <c r="B2007" i="9"/>
  <c r="B2006" i="9"/>
  <c r="B2005" i="9"/>
  <c r="B2004" i="9"/>
  <c r="B2003" i="9"/>
  <c r="B2002" i="9"/>
  <c r="B2001" i="9"/>
  <c r="B2000" i="9"/>
  <c r="B1999" i="9"/>
  <c r="B1998" i="9"/>
  <c r="B1997" i="9"/>
  <c r="B1996" i="9"/>
  <c r="B1995" i="9"/>
  <c r="B1994" i="9"/>
  <c r="B1993" i="9"/>
  <c r="B1992" i="9"/>
  <c r="B1991" i="9"/>
  <c r="B1990" i="9"/>
  <c r="B1989" i="9"/>
  <c r="B1988" i="9"/>
  <c r="B1987" i="9"/>
  <c r="B1986" i="9"/>
  <c r="B1985" i="9"/>
  <c r="B1984" i="9"/>
  <c r="B1983" i="9"/>
  <c r="B1982" i="9"/>
  <c r="B1981" i="9"/>
  <c r="B1980" i="9"/>
  <c r="B1979" i="9"/>
  <c r="B1978" i="9"/>
  <c r="B1977" i="9"/>
  <c r="B1976" i="9"/>
  <c r="B1975" i="9"/>
  <c r="B1974" i="9"/>
  <c r="B1973" i="9"/>
  <c r="B1972" i="9"/>
  <c r="B1971" i="9"/>
  <c r="B1970" i="9"/>
  <c r="B1969" i="9"/>
  <c r="B1968" i="9"/>
  <c r="B1967" i="9"/>
  <c r="B1966" i="9"/>
  <c r="B1965" i="9"/>
  <c r="B1964" i="9"/>
  <c r="B1963" i="9"/>
  <c r="B1962" i="9"/>
  <c r="B1961" i="9"/>
  <c r="B1960" i="9"/>
  <c r="B1959" i="9"/>
  <c r="B1958" i="9"/>
  <c r="B1957" i="9"/>
  <c r="B1956" i="9"/>
  <c r="B1955" i="9"/>
  <c r="B1954" i="9"/>
  <c r="B1953" i="9"/>
  <c r="B1952" i="9"/>
  <c r="B1951" i="9"/>
  <c r="B1950" i="9"/>
  <c r="B1949" i="9"/>
  <c r="B1948" i="9"/>
  <c r="B1947" i="9"/>
  <c r="B1946" i="9"/>
  <c r="B1945" i="9"/>
  <c r="B1944" i="9"/>
  <c r="B1943" i="9"/>
  <c r="B1942" i="9"/>
  <c r="B1941" i="9"/>
  <c r="B1940" i="9"/>
  <c r="B1939" i="9"/>
  <c r="B1938" i="9"/>
  <c r="B1937" i="9"/>
  <c r="B1936" i="9"/>
  <c r="B1935" i="9"/>
  <c r="B1934" i="9"/>
  <c r="B1933" i="9"/>
  <c r="B1932" i="9"/>
  <c r="B1931" i="9"/>
  <c r="B1930" i="9"/>
  <c r="B1929" i="9"/>
  <c r="B1928" i="9"/>
  <c r="B1927" i="9"/>
  <c r="B1926" i="9"/>
  <c r="B1925" i="9"/>
  <c r="B1924" i="9"/>
  <c r="B1923" i="9"/>
  <c r="B1922" i="9"/>
  <c r="B1921" i="9"/>
  <c r="B1920" i="9"/>
  <c r="B1919" i="9"/>
  <c r="B1918" i="9"/>
  <c r="B1917" i="9"/>
  <c r="B1916" i="9"/>
  <c r="B1915" i="9"/>
  <c r="B1914" i="9"/>
  <c r="B1913" i="9"/>
  <c r="B1912" i="9"/>
  <c r="B1911" i="9"/>
  <c r="B1910" i="9"/>
  <c r="B1909" i="9"/>
  <c r="B1908" i="9"/>
  <c r="B1907" i="9"/>
  <c r="B1906" i="9"/>
  <c r="B1905" i="9"/>
  <c r="B1904" i="9"/>
  <c r="B1903" i="9"/>
  <c r="B1902" i="9"/>
  <c r="B1901" i="9"/>
  <c r="B1900" i="9"/>
  <c r="B1899" i="9"/>
  <c r="B1898" i="9"/>
  <c r="B1897" i="9"/>
  <c r="B1896" i="9"/>
  <c r="B1895" i="9"/>
  <c r="B1894" i="9"/>
  <c r="B1893" i="9"/>
  <c r="B1892" i="9"/>
  <c r="B1891" i="9"/>
  <c r="B1890" i="9"/>
  <c r="B1889" i="9"/>
  <c r="B1888" i="9"/>
  <c r="B1887" i="9"/>
  <c r="B1886" i="9"/>
  <c r="B1885" i="9"/>
  <c r="B1884" i="9"/>
  <c r="B1883" i="9"/>
  <c r="B1882" i="9"/>
  <c r="B1881" i="9"/>
  <c r="B1880" i="9"/>
  <c r="B1879" i="9"/>
  <c r="B1878" i="9"/>
  <c r="B1877" i="9"/>
  <c r="B1876" i="9"/>
  <c r="B1875" i="9"/>
  <c r="B1874" i="9"/>
  <c r="B1873" i="9"/>
  <c r="B1872" i="9"/>
  <c r="B1871" i="9"/>
  <c r="B1870" i="9"/>
  <c r="B1869" i="9"/>
  <c r="B1868" i="9"/>
  <c r="B1867" i="9"/>
  <c r="B1866" i="9"/>
  <c r="B1865" i="9"/>
  <c r="B1864" i="9"/>
  <c r="B1863" i="9"/>
  <c r="B1862" i="9"/>
  <c r="B1861" i="9"/>
  <c r="B1860" i="9"/>
  <c r="B1859" i="9"/>
  <c r="B1858" i="9"/>
  <c r="B1857" i="9"/>
  <c r="B1856" i="9"/>
  <c r="B1855" i="9"/>
  <c r="B1854" i="9"/>
  <c r="B1853" i="9"/>
  <c r="B1852" i="9"/>
  <c r="B1851" i="9"/>
  <c r="B1850" i="9"/>
  <c r="B1849" i="9"/>
  <c r="B1848" i="9"/>
  <c r="B1847" i="9"/>
  <c r="B1846" i="9"/>
  <c r="B1845" i="9"/>
  <c r="B1844" i="9"/>
  <c r="B1843" i="9"/>
  <c r="B1842" i="9"/>
  <c r="B1841" i="9"/>
  <c r="B1840" i="9"/>
  <c r="B1839" i="9"/>
  <c r="B1838" i="9"/>
  <c r="B1837" i="9"/>
  <c r="B1836" i="9"/>
  <c r="B1835" i="9"/>
  <c r="B1834" i="9"/>
  <c r="B1833" i="9"/>
  <c r="B1832" i="9"/>
  <c r="B1831" i="9"/>
  <c r="B1830" i="9"/>
  <c r="B1829" i="9"/>
  <c r="B1828" i="9"/>
  <c r="B1827" i="9"/>
  <c r="B1826" i="9"/>
  <c r="B1825" i="9"/>
  <c r="B1824" i="9"/>
  <c r="B1823" i="9"/>
  <c r="B1822" i="9"/>
  <c r="B1821" i="9"/>
  <c r="B1820" i="9"/>
  <c r="B1819" i="9"/>
  <c r="B1818" i="9"/>
  <c r="B1817" i="9"/>
  <c r="B1816" i="9"/>
  <c r="B1815" i="9"/>
  <c r="B1814" i="9"/>
  <c r="B1813" i="9"/>
  <c r="B1812" i="9"/>
  <c r="B1811" i="9"/>
  <c r="B1810" i="9"/>
  <c r="B1809" i="9"/>
  <c r="B1808" i="9"/>
  <c r="B1807" i="9"/>
  <c r="B1806" i="9"/>
  <c r="B1805" i="9"/>
  <c r="B1804" i="9"/>
  <c r="B1803" i="9"/>
  <c r="B1802" i="9"/>
  <c r="B1801" i="9"/>
  <c r="B1800" i="9"/>
  <c r="B1799" i="9"/>
  <c r="B1798" i="9"/>
  <c r="B1797" i="9"/>
  <c r="B1796" i="9"/>
  <c r="B1795" i="9"/>
  <c r="B1794" i="9"/>
  <c r="B1793" i="9"/>
  <c r="B1792" i="9"/>
  <c r="B1791" i="9"/>
  <c r="B1790" i="9"/>
  <c r="B1789" i="9"/>
  <c r="B1788" i="9"/>
  <c r="B1787" i="9"/>
  <c r="B1786" i="9"/>
  <c r="B1785" i="9"/>
  <c r="B1784" i="9"/>
  <c r="B1783" i="9"/>
  <c r="B1782" i="9"/>
  <c r="B1781" i="9"/>
  <c r="B1780" i="9"/>
  <c r="B1779" i="9"/>
  <c r="B1778" i="9"/>
  <c r="B1777" i="9"/>
  <c r="B1776" i="9"/>
  <c r="B1775" i="9"/>
  <c r="B1774" i="9"/>
  <c r="B1773" i="9"/>
  <c r="B1772" i="9"/>
  <c r="B1771" i="9"/>
  <c r="B1770" i="9"/>
  <c r="B1769" i="9"/>
  <c r="B1768" i="9"/>
  <c r="B1767" i="9"/>
  <c r="B1766" i="9"/>
  <c r="B1765" i="9"/>
  <c r="B1764" i="9"/>
  <c r="B1763" i="9"/>
  <c r="B1762" i="9"/>
  <c r="B1761" i="9"/>
  <c r="B1760" i="9"/>
  <c r="B1759" i="9"/>
  <c r="B1758" i="9"/>
  <c r="B1757" i="9"/>
  <c r="B1756" i="9"/>
  <c r="B1755" i="9"/>
  <c r="B1754" i="9"/>
  <c r="B1753" i="9"/>
  <c r="B1752" i="9"/>
  <c r="B1751" i="9"/>
  <c r="B1750" i="9"/>
  <c r="B1749" i="9"/>
  <c r="B1748" i="9"/>
  <c r="B1747" i="9"/>
  <c r="B1746" i="9"/>
  <c r="B1745" i="9"/>
  <c r="B1744" i="9"/>
  <c r="B1743" i="9"/>
  <c r="B1742" i="9"/>
  <c r="B1741" i="9"/>
  <c r="B1740" i="9"/>
  <c r="B1739" i="9"/>
  <c r="B1738" i="9"/>
  <c r="B1737" i="9"/>
  <c r="B1736" i="9"/>
  <c r="B1735" i="9"/>
  <c r="B1734" i="9"/>
  <c r="B1733" i="9"/>
  <c r="B1732" i="9"/>
  <c r="B1731" i="9"/>
  <c r="B1730" i="9"/>
  <c r="B1729" i="9"/>
  <c r="B1728" i="9"/>
  <c r="B1727" i="9"/>
  <c r="B1726" i="9"/>
  <c r="B1725" i="9"/>
  <c r="B1724" i="9"/>
  <c r="B1723" i="9"/>
  <c r="B1722" i="9"/>
  <c r="B1721" i="9"/>
  <c r="B1720" i="9"/>
  <c r="B1719" i="9"/>
  <c r="B1718" i="9"/>
  <c r="B1717" i="9"/>
  <c r="B1716" i="9"/>
  <c r="B1715" i="9"/>
  <c r="B1714" i="9"/>
  <c r="B1713" i="9"/>
  <c r="B1712" i="9"/>
  <c r="B1711" i="9"/>
  <c r="B1710" i="9"/>
  <c r="B1709" i="9"/>
  <c r="B1708" i="9"/>
  <c r="B1707" i="9"/>
  <c r="B1706" i="9"/>
  <c r="B1705" i="9"/>
  <c r="B1704" i="9"/>
  <c r="B1703" i="9"/>
  <c r="B1702" i="9"/>
  <c r="B1701" i="9"/>
  <c r="B1700" i="9"/>
  <c r="B1699" i="9"/>
  <c r="B1698" i="9"/>
  <c r="B1697" i="9"/>
  <c r="B1696" i="9"/>
  <c r="B1695" i="9"/>
  <c r="B1694" i="9"/>
  <c r="B1693" i="9"/>
  <c r="B1692" i="9"/>
  <c r="B1691" i="9"/>
  <c r="B1690" i="9"/>
  <c r="B1689" i="9"/>
  <c r="B1688" i="9"/>
  <c r="B1687" i="9"/>
  <c r="B1686" i="9"/>
  <c r="B1685" i="9"/>
  <c r="B1684" i="9"/>
  <c r="B1683" i="9"/>
  <c r="B1682" i="9"/>
  <c r="B1681" i="9"/>
  <c r="B1680" i="9"/>
  <c r="B1679" i="9"/>
  <c r="B1678" i="9"/>
  <c r="B1677" i="9"/>
  <c r="B1676" i="9"/>
  <c r="B1675" i="9"/>
  <c r="B1674" i="9"/>
  <c r="B1673" i="9"/>
  <c r="B1672" i="9"/>
  <c r="B1671" i="9"/>
  <c r="B1670" i="9"/>
  <c r="B1669" i="9"/>
  <c r="B1668" i="9"/>
  <c r="B1667" i="9"/>
  <c r="B1666" i="9"/>
  <c r="B1665" i="9"/>
  <c r="B1664" i="9"/>
  <c r="B1663" i="9"/>
  <c r="B1662" i="9"/>
  <c r="B1661" i="9"/>
  <c r="B1660" i="9"/>
  <c r="B1659" i="9"/>
  <c r="B1658" i="9"/>
  <c r="B1657" i="9"/>
  <c r="B1656" i="9"/>
  <c r="B1655" i="9"/>
  <c r="B1654" i="9"/>
  <c r="B1653" i="9"/>
  <c r="B1652" i="9"/>
  <c r="B1651" i="9"/>
  <c r="B1650" i="9"/>
  <c r="B1649" i="9"/>
  <c r="B1648" i="9"/>
  <c r="B1647" i="9"/>
  <c r="B1646" i="9"/>
  <c r="B1645" i="9"/>
  <c r="B1644" i="9"/>
  <c r="B1643" i="9"/>
  <c r="B1642" i="9"/>
  <c r="B1641" i="9"/>
  <c r="B1640" i="9"/>
  <c r="B1639" i="9"/>
  <c r="B1638" i="9"/>
  <c r="B1637" i="9"/>
  <c r="B1636" i="9"/>
  <c r="B1635" i="9"/>
  <c r="B1634" i="9"/>
  <c r="B1633" i="9"/>
  <c r="B1632" i="9"/>
  <c r="B1631" i="9"/>
  <c r="B1630" i="9"/>
  <c r="B1629" i="9"/>
  <c r="B1628" i="9"/>
  <c r="B1627" i="9"/>
  <c r="B1626" i="9"/>
  <c r="B1625" i="9"/>
  <c r="B1624" i="9"/>
  <c r="B1623" i="9"/>
  <c r="B1622" i="9"/>
  <c r="B1621" i="9"/>
  <c r="B1620" i="9"/>
  <c r="B1619" i="9"/>
  <c r="B1618" i="9"/>
  <c r="B1617" i="9"/>
  <c r="B1616" i="9"/>
  <c r="B1615" i="9"/>
  <c r="B1614" i="9"/>
  <c r="B1613" i="9"/>
  <c r="B1612" i="9"/>
  <c r="B1611" i="9"/>
  <c r="B1610" i="9"/>
  <c r="B1609" i="9"/>
  <c r="B1608" i="9"/>
  <c r="B1607" i="9"/>
  <c r="B1606" i="9"/>
  <c r="B1605" i="9"/>
  <c r="B1604" i="9"/>
  <c r="B1603" i="9"/>
  <c r="B1602" i="9"/>
  <c r="B1601" i="9"/>
  <c r="B1600" i="9"/>
  <c r="B1599" i="9"/>
  <c r="B1598" i="9"/>
  <c r="B1597" i="9"/>
  <c r="B1596" i="9"/>
  <c r="B1595" i="9"/>
  <c r="B1594" i="9"/>
  <c r="B1593" i="9"/>
  <c r="B1592" i="9"/>
  <c r="B1591" i="9"/>
  <c r="B1590" i="9"/>
  <c r="B1589" i="9"/>
  <c r="B1588" i="9"/>
  <c r="B1587" i="9"/>
  <c r="B1586" i="9"/>
  <c r="B1585" i="9"/>
  <c r="B1584" i="9"/>
  <c r="B1583" i="9"/>
  <c r="B1582" i="9"/>
  <c r="B1581" i="9"/>
  <c r="B1580" i="9"/>
  <c r="B1579" i="9"/>
  <c r="B1578" i="9"/>
  <c r="B1577" i="9"/>
  <c r="B1576" i="9"/>
  <c r="B1575" i="9"/>
  <c r="B1574" i="9"/>
  <c r="B1573" i="9"/>
  <c r="B1572" i="9"/>
  <c r="B1571" i="9"/>
  <c r="B1570" i="9"/>
  <c r="B1569" i="9"/>
  <c r="B1568" i="9"/>
  <c r="B1567" i="9"/>
  <c r="B1566" i="9"/>
  <c r="B1565" i="9"/>
  <c r="B1564" i="9"/>
  <c r="B1563" i="9"/>
  <c r="B1562" i="9"/>
  <c r="B1561" i="9"/>
  <c r="B1560" i="9"/>
  <c r="B1559" i="9"/>
  <c r="B1558" i="9"/>
  <c r="B1557" i="9"/>
  <c r="B1556" i="9"/>
  <c r="B1555" i="9"/>
  <c r="B1554" i="9"/>
  <c r="B1553" i="9"/>
  <c r="B1552" i="9"/>
  <c r="B1551" i="9"/>
  <c r="B1550" i="9"/>
  <c r="B1549" i="9"/>
  <c r="B1548" i="9"/>
  <c r="B1547" i="9"/>
  <c r="B1546" i="9"/>
  <c r="B1545" i="9"/>
  <c r="B1544" i="9"/>
  <c r="B1543" i="9"/>
  <c r="B1542" i="9"/>
  <c r="B1541" i="9"/>
  <c r="B1540" i="9"/>
  <c r="B1539" i="9"/>
  <c r="B1538" i="9"/>
  <c r="B1537" i="9"/>
  <c r="B1536" i="9"/>
  <c r="B1535" i="9"/>
  <c r="B1534" i="9"/>
  <c r="B1533" i="9"/>
  <c r="B1532" i="9"/>
  <c r="B1531" i="9"/>
  <c r="B1530" i="9"/>
  <c r="B1529" i="9"/>
  <c r="B1528" i="9"/>
  <c r="B1527" i="9"/>
  <c r="B1526" i="9"/>
  <c r="B1525" i="9"/>
  <c r="B1524" i="9"/>
  <c r="B1523" i="9"/>
  <c r="B1522" i="9"/>
  <c r="B1521" i="9"/>
  <c r="B1520" i="9"/>
  <c r="B1519" i="9"/>
  <c r="B1518" i="9"/>
  <c r="B1517" i="9"/>
  <c r="B1516" i="9"/>
  <c r="B1515" i="9"/>
  <c r="B1514" i="9"/>
  <c r="B1513" i="9"/>
  <c r="B1512" i="9"/>
  <c r="B1511" i="9"/>
  <c r="B1510" i="9"/>
  <c r="B1509" i="9"/>
  <c r="B1508" i="9"/>
  <c r="B1507" i="9"/>
  <c r="B1506" i="9"/>
  <c r="B1505" i="9"/>
  <c r="B1504" i="9"/>
  <c r="B1503" i="9"/>
  <c r="B1502" i="9"/>
  <c r="B1501" i="9"/>
  <c r="B1500" i="9"/>
  <c r="B1499" i="9"/>
  <c r="B1498" i="9"/>
  <c r="B1497" i="9"/>
  <c r="B1496" i="9"/>
  <c r="B1495" i="9"/>
  <c r="B1494" i="9"/>
  <c r="B1493" i="9"/>
  <c r="B1492" i="9"/>
  <c r="B1491" i="9"/>
  <c r="B1490" i="9"/>
  <c r="B1489" i="9"/>
  <c r="B1488" i="9"/>
  <c r="B1487" i="9"/>
  <c r="B1486" i="9"/>
  <c r="B1485" i="9"/>
  <c r="B1484" i="9"/>
  <c r="B1483" i="9"/>
  <c r="B1482" i="9"/>
  <c r="B1481" i="9"/>
  <c r="B1480" i="9"/>
  <c r="B1479" i="9"/>
  <c r="B1478" i="9"/>
  <c r="B1477" i="9"/>
  <c r="B1476" i="9"/>
  <c r="B1475" i="9"/>
  <c r="B1474" i="9"/>
  <c r="B1473" i="9"/>
  <c r="B1472" i="9"/>
  <c r="B1471" i="9"/>
  <c r="B1470" i="9"/>
  <c r="B1469" i="9"/>
  <c r="B1468" i="9"/>
  <c r="B1467" i="9"/>
  <c r="B1466" i="9"/>
  <c r="B1465" i="9"/>
  <c r="B1464" i="9"/>
  <c r="B1463" i="9"/>
  <c r="B1462" i="9"/>
  <c r="B1461" i="9"/>
  <c r="B1460" i="9"/>
  <c r="B1459" i="9"/>
  <c r="B1458" i="9"/>
  <c r="B1457" i="9"/>
  <c r="B1456" i="9"/>
  <c r="B1455" i="9"/>
  <c r="B1454" i="9"/>
  <c r="B1453" i="9"/>
  <c r="B1452" i="9"/>
  <c r="B1451" i="9"/>
  <c r="B1450" i="9"/>
  <c r="B1449" i="9"/>
  <c r="B1448" i="9"/>
  <c r="B1447" i="9"/>
  <c r="B1446" i="9"/>
  <c r="B1445" i="9"/>
  <c r="B1444" i="9"/>
  <c r="B1443" i="9"/>
  <c r="B1442" i="9"/>
  <c r="B1441" i="9"/>
  <c r="B1440" i="9"/>
  <c r="B1439" i="9"/>
  <c r="B1438" i="9"/>
  <c r="B1437" i="9"/>
  <c r="B1436" i="9"/>
  <c r="B1435" i="9"/>
  <c r="B1434" i="9"/>
  <c r="B1433" i="9"/>
  <c r="B1432" i="9"/>
  <c r="B1431" i="9"/>
  <c r="B1430" i="9"/>
  <c r="B1429" i="9"/>
  <c r="B1428" i="9"/>
  <c r="B1427" i="9"/>
  <c r="B1426" i="9"/>
  <c r="B1425" i="9"/>
  <c r="B1424" i="9"/>
  <c r="B1423" i="9"/>
  <c r="B1422" i="9"/>
  <c r="B1421" i="9"/>
  <c r="B1420" i="9"/>
  <c r="B1419" i="9"/>
  <c r="B1418" i="9"/>
  <c r="B1417" i="9"/>
  <c r="B1416" i="9"/>
  <c r="B1415" i="9"/>
  <c r="B1414" i="9"/>
  <c r="B1413" i="9"/>
  <c r="B1412" i="9"/>
  <c r="B1411" i="9"/>
  <c r="B1410" i="9"/>
  <c r="B1409" i="9"/>
  <c r="B1408" i="9"/>
  <c r="B1407" i="9"/>
  <c r="B1406" i="9"/>
  <c r="B1405" i="9"/>
  <c r="B1404" i="9"/>
  <c r="B1403" i="9"/>
  <c r="B1402" i="9"/>
  <c r="B1401" i="9"/>
  <c r="B1400" i="9"/>
  <c r="B1399" i="9"/>
  <c r="B1398" i="9"/>
  <c r="B1397" i="9"/>
  <c r="B1396" i="9"/>
  <c r="B1395" i="9"/>
  <c r="B1394" i="9"/>
  <c r="B1393" i="9"/>
  <c r="B1392" i="9"/>
  <c r="B1391" i="9"/>
  <c r="B1390" i="9"/>
  <c r="B1389" i="9"/>
  <c r="B1388" i="9"/>
  <c r="B1387" i="9"/>
  <c r="B1386" i="9"/>
  <c r="B1385" i="9"/>
  <c r="B1384" i="9"/>
  <c r="B1383" i="9"/>
  <c r="B1382" i="9"/>
  <c r="B1381" i="9"/>
  <c r="B1380" i="9"/>
  <c r="B1379" i="9"/>
  <c r="B1378" i="9"/>
  <c r="B1377" i="9"/>
  <c r="B1376" i="9"/>
  <c r="B1375" i="9"/>
  <c r="B1374" i="9"/>
  <c r="B1373" i="9"/>
  <c r="B1372" i="9"/>
  <c r="B1371" i="9"/>
  <c r="B1370" i="9"/>
  <c r="B1369" i="9"/>
  <c r="B1368" i="9"/>
  <c r="B1367" i="9"/>
  <c r="B1366" i="9"/>
  <c r="B1365" i="9"/>
  <c r="B1364" i="9"/>
  <c r="B1363" i="9"/>
  <c r="B1362" i="9"/>
  <c r="B1361" i="9"/>
  <c r="B1360" i="9"/>
  <c r="B1359" i="9"/>
  <c r="B1358" i="9"/>
  <c r="B1357" i="9"/>
  <c r="B1356" i="9"/>
  <c r="B1355" i="9"/>
  <c r="B1354" i="9"/>
  <c r="B1353" i="9"/>
  <c r="B1352" i="9"/>
  <c r="B1351" i="9"/>
  <c r="B1350" i="9"/>
  <c r="B1349" i="9"/>
  <c r="B1348" i="9"/>
  <c r="B1347" i="9"/>
  <c r="B1346" i="9"/>
  <c r="B1345" i="9"/>
  <c r="B1344" i="9"/>
  <c r="B1343" i="9"/>
  <c r="B1342" i="9"/>
  <c r="B1341" i="9"/>
  <c r="B1340" i="9"/>
  <c r="B1339" i="9"/>
  <c r="B1338" i="9"/>
  <c r="B1337" i="9"/>
  <c r="B1336" i="9"/>
  <c r="B1335" i="9"/>
  <c r="B1334" i="9"/>
  <c r="B1333" i="9"/>
  <c r="B1332" i="9"/>
  <c r="B1331" i="9"/>
  <c r="B1330" i="9"/>
  <c r="B1329" i="9"/>
  <c r="B1328" i="9"/>
  <c r="B1327" i="9"/>
  <c r="B1326" i="9"/>
  <c r="B1325" i="9"/>
  <c r="B1324" i="9"/>
  <c r="B1323" i="9"/>
  <c r="B1322" i="9"/>
  <c r="B1321" i="9"/>
  <c r="B1320" i="9"/>
  <c r="B1319" i="9"/>
  <c r="B1318" i="9"/>
  <c r="B1317" i="9"/>
  <c r="B1316" i="9"/>
  <c r="B1315" i="9"/>
  <c r="B1314" i="9"/>
  <c r="B1313" i="9"/>
  <c r="B1312" i="9"/>
  <c r="B1311" i="9"/>
  <c r="B1310" i="9"/>
  <c r="B1309" i="9"/>
  <c r="B1308" i="9"/>
  <c r="B1307" i="9"/>
  <c r="B1306" i="9"/>
  <c r="B1305" i="9"/>
  <c r="B1304" i="9"/>
  <c r="B1303" i="9"/>
  <c r="B1302" i="9"/>
  <c r="B1301" i="9"/>
  <c r="B1300" i="9"/>
  <c r="B1299" i="9"/>
  <c r="B1298" i="9"/>
  <c r="B1297" i="9"/>
  <c r="B1296" i="9"/>
  <c r="B1295" i="9"/>
  <c r="B1294" i="9"/>
  <c r="B1293" i="9"/>
  <c r="B1292" i="9"/>
  <c r="B1291" i="9"/>
  <c r="B1290" i="9"/>
  <c r="B1289" i="9"/>
  <c r="B1288" i="9"/>
  <c r="B1287" i="9"/>
  <c r="B1286" i="9"/>
  <c r="B1285" i="9"/>
  <c r="B1284" i="9"/>
  <c r="B1283" i="9"/>
  <c r="B1282" i="9"/>
  <c r="B1281" i="9"/>
  <c r="B1280" i="9"/>
  <c r="B1279" i="9"/>
  <c r="B1278" i="9"/>
  <c r="B1277" i="9"/>
  <c r="B1276" i="9"/>
  <c r="B1275" i="9"/>
  <c r="B1274" i="9"/>
  <c r="B1273" i="9"/>
  <c r="B1272" i="9"/>
  <c r="B1271" i="9"/>
  <c r="B1270" i="9"/>
  <c r="B1269" i="9"/>
  <c r="B1268" i="9"/>
  <c r="B1267" i="9"/>
  <c r="B1266" i="9"/>
  <c r="B1265" i="9"/>
  <c r="B1264" i="9"/>
  <c r="B1263" i="9"/>
  <c r="B1262" i="9"/>
  <c r="B1261" i="9"/>
  <c r="B1260" i="9"/>
  <c r="B1259" i="9"/>
  <c r="B1258" i="9"/>
  <c r="B1257" i="9"/>
  <c r="B1256" i="9"/>
  <c r="B1255" i="9"/>
  <c r="B1254" i="9"/>
  <c r="B1253" i="9"/>
  <c r="B1252" i="9"/>
  <c r="B1251" i="9"/>
  <c r="B1250" i="9"/>
  <c r="B1249" i="9"/>
  <c r="B1248" i="9"/>
  <c r="B1247" i="9"/>
  <c r="B1246" i="9"/>
  <c r="B1245" i="9"/>
  <c r="B1244" i="9"/>
  <c r="B1243" i="9"/>
  <c r="B1242" i="9"/>
  <c r="B1241" i="9"/>
  <c r="B1240" i="9"/>
  <c r="B1239" i="9"/>
  <c r="B1238" i="9"/>
  <c r="B1237" i="9"/>
  <c r="B1236" i="9"/>
  <c r="B1235" i="9"/>
  <c r="B1234" i="9"/>
  <c r="B1233" i="9"/>
  <c r="B1232" i="9"/>
  <c r="B1231" i="9"/>
  <c r="B1230" i="9"/>
  <c r="B1229" i="9"/>
  <c r="B1228" i="9"/>
  <c r="B1227" i="9"/>
  <c r="B1226" i="9"/>
  <c r="B1225" i="9"/>
  <c r="B1224" i="9"/>
  <c r="B1223" i="9"/>
  <c r="B1222" i="9"/>
  <c r="B1221" i="9"/>
  <c r="B1220" i="9"/>
  <c r="B1219" i="9"/>
  <c r="B1218" i="9"/>
  <c r="B1217" i="9"/>
  <c r="B1216" i="9"/>
  <c r="B1215" i="9"/>
  <c r="B1214" i="9"/>
  <c r="B1213" i="9"/>
  <c r="B1212" i="9"/>
  <c r="B1211" i="9"/>
  <c r="B1210" i="9"/>
  <c r="B1209" i="9"/>
  <c r="B1208" i="9"/>
  <c r="B1207" i="9"/>
  <c r="B1206" i="9"/>
  <c r="B1205" i="9"/>
  <c r="B1204" i="9"/>
  <c r="B1203" i="9"/>
  <c r="B1202" i="9"/>
  <c r="B1201" i="9"/>
  <c r="B1200" i="9"/>
  <c r="B1199" i="9"/>
  <c r="B1198" i="9"/>
  <c r="B1197" i="9"/>
  <c r="B1196" i="9"/>
  <c r="B1195" i="9"/>
  <c r="B1194" i="9"/>
  <c r="B1193" i="9"/>
  <c r="B1192" i="9"/>
  <c r="B1191" i="9"/>
  <c r="B1190" i="9"/>
  <c r="B1189" i="9"/>
  <c r="B1188" i="9"/>
  <c r="B1187" i="9"/>
  <c r="B1186" i="9"/>
  <c r="B1185" i="9"/>
  <c r="B1184" i="9"/>
  <c r="B1183" i="9"/>
  <c r="B1182" i="9"/>
  <c r="B1181" i="9"/>
  <c r="B1180" i="9"/>
  <c r="B1179" i="9"/>
  <c r="B1178" i="9"/>
  <c r="B1177" i="9"/>
  <c r="B1176" i="9"/>
  <c r="B1175" i="9"/>
  <c r="B1174" i="9"/>
  <c r="B1173" i="9"/>
  <c r="B1172" i="9"/>
  <c r="B1171" i="9"/>
  <c r="B1170" i="9"/>
  <c r="B1169" i="9"/>
  <c r="B1168" i="9"/>
  <c r="B1167" i="9"/>
  <c r="B1166" i="9"/>
  <c r="B1165" i="9"/>
  <c r="B1164" i="9"/>
  <c r="B1163" i="9"/>
  <c r="B1162" i="9"/>
  <c r="B1161" i="9"/>
  <c r="B1160" i="9"/>
  <c r="B1159" i="9"/>
  <c r="B1158" i="9"/>
  <c r="B1157" i="9"/>
  <c r="B1156" i="9"/>
  <c r="B1155" i="9"/>
  <c r="B1154" i="9"/>
  <c r="B1153" i="9"/>
  <c r="B1152" i="9"/>
  <c r="B1151" i="9"/>
  <c r="B1150" i="9"/>
  <c r="B1149" i="9"/>
  <c r="B1148" i="9"/>
  <c r="B1147" i="9"/>
  <c r="B1146" i="9"/>
  <c r="B1145" i="9"/>
  <c r="B1144" i="9"/>
  <c r="B1143" i="9"/>
  <c r="B1142" i="9"/>
  <c r="B1141" i="9"/>
  <c r="B1140" i="9"/>
  <c r="B1139" i="9"/>
  <c r="B1138" i="9"/>
  <c r="B1137" i="9"/>
  <c r="B1136" i="9"/>
  <c r="B1135" i="9"/>
  <c r="B1134" i="9"/>
  <c r="B1133" i="9"/>
  <c r="B1132" i="9"/>
  <c r="B1131" i="9"/>
  <c r="B1130" i="9"/>
  <c r="B1129" i="9"/>
  <c r="B1128" i="9"/>
  <c r="B1127" i="9"/>
  <c r="B1126" i="9"/>
  <c r="B1125" i="9"/>
  <c r="B1124" i="9"/>
  <c r="B1123" i="9"/>
  <c r="B1122" i="9"/>
  <c r="B1121" i="9"/>
  <c r="B1120" i="9"/>
  <c r="B1119" i="9"/>
  <c r="B1118" i="9"/>
  <c r="B1117" i="9"/>
  <c r="B1116" i="9"/>
  <c r="B1115" i="9"/>
  <c r="B1114" i="9"/>
  <c r="B1113" i="9"/>
  <c r="B1112" i="9"/>
  <c r="B1111" i="9"/>
  <c r="B1110" i="9"/>
  <c r="B1109" i="9"/>
  <c r="B1108" i="9"/>
  <c r="B1107" i="9"/>
  <c r="B1106" i="9"/>
  <c r="B1105" i="9"/>
  <c r="B1104" i="9"/>
  <c r="B1103" i="9"/>
  <c r="B1102" i="9"/>
  <c r="B1101" i="9"/>
  <c r="B1100" i="9"/>
  <c r="B1099" i="9"/>
  <c r="B1098" i="9"/>
  <c r="B1097" i="9"/>
  <c r="B1096" i="9"/>
  <c r="B1095" i="9"/>
  <c r="B1094" i="9"/>
  <c r="B1093" i="9"/>
  <c r="B1092" i="9"/>
  <c r="B1091" i="9"/>
  <c r="B1090" i="9"/>
  <c r="B1089" i="9"/>
  <c r="B1088" i="9"/>
  <c r="B1087" i="9"/>
  <c r="B1086" i="9"/>
  <c r="B1085" i="9"/>
  <c r="B1084" i="9"/>
  <c r="B1083" i="9"/>
  <c r="B1082" i="9"/>
  <c r="B1081" i="9"/>
  <c r="B1080" i="9"/>
  <c r="B1079" i="9"/>
  <c r="B1078" i="9"/>
  <c r="B1077" i="9"/>
  <c r="B1076" i="9"/>
  <c r="B1075" i="9"/>
  <c r="B1074" i="9"/>
  <c r="B1073" i="9"/>
  <c r="B1072" i="9"/>
  <c r="B1071" i="9"/>
  <c r="B1070" i="9"/>
  <c r="B1069" i="9"/>
  <c r="B1068" i="9"/>
  <c r="B1067" i="9"/>
  <c r="B1066" i="9"/>
  <c r="B1065" i="9"/>
  <c r="B1064" i="9"/>
  <c r="B1063" i="9"/>
  <c r="B1062" i="9"/>
  <c r="B1061" i="9"/>
  <c r="B1060" i="9"/>
  <c r="B1059" i="9"/>
  <c r="B1058" i="9"/>
  <c r="B1057" i="9"/>
  <c r="B1056" i="9"/>
  <c r="B1055" i="9"/>
  <c r="B1054" i="9"/>
  <c r="B1053" i="9"/>
  <c r="B1052" i="9"/>
  <c r="B1051" i="9"/>
  <c r="B1050" i="9"/>
  <c r="B1049" i="9"/>
  <c r="B1048" i="9"/>
  <c r="B1047" i="9"/>
  <c r="B1046" i="9"/>
  <c r="B1045" i="9"/>
  <c r="B1044" i="9"/>
  <c r="B1043" i="9"/>
  <c r="B1042" i="9"/>
  <c r="B1041" i="9"/>
  <c r="B1040" i="9"/>
  <c r="B1039" i="9"/>
  <c r="B1038" i="9"/>
  <c r="B1037" i="9"/>
  <c r="B1036" i="9"/>
  <c r="B1035" i="9"/>
  <c r="B1034" i="9"/>
  <c r="B1033" i="9"/>
  <c r="B1032" i="9"/>
  <c r="B1031" i="9"/>
  <c r="B1030" i="9"/>
  <c r="B1029" i="9"/>
  <c r="B1028" i="9"/>
  <c r="B1027" i="9"/>
  <c r="B1026" i="9"/>
  <c r="B1025" i="9"/>
  <c r="B1024" i="9"/>
  <c r="B1023" i="9"/>
  <c r="B1022" i="9"/>
  <c r="B1021" i="9"/>
  <c r="B1020" i="9"/>
  <c r="B1019" i="9"/>
  <c r="B1018" i="9"/>
  <c r="B1017" i="9"/>
  <c r="B1016" i="9"/>
  <c r="B1015" i="9"/>
  <c r="B1014" i="9"/>
  <c r="B1013" i="9"/>
  <c r="B1012" i="9"/>
  <c r="B1011" i="9"/>
  <c r="B1010" i="9"/>
  <c r="B1009" i="9"/>
  <c r="B1008" i="9"/>
  <c r="B1007" i="9"/>
  <c r="B1006" i="9"/>
  <c r="B1005" i="9"/>
  <c r="B1004" i="9"/>
  <c r="B1003" i="9"/>
  <c r="B1002" i="9"/>
  <c r="B1001" i="9"/>
  <c r="B1000" i="9"/>
  <c r="B999" i="9"/>
  <c r="B998" i="9"/>
  <c r="B997" i="9"/>
  <c r="B996" i="9"/>
  <c r="B995" i="9"/>
  <c r="B994" i="9"/>
  <c r="B993" i="9"/>
  <c r="B992" i="9"/>
  <c r="B991" i="9"/>
  <c r="B990" i="9"/>
  <c r="B989" i="9"/>
  <c r="B988" i="9"/>
  <c r="B987" i="9"/>
  <c r="B986" i="9"/>
  <c r="B985" i="9"/>
  <c r="B984" i="9"/>
  <c r="B983" i="9"/>
  <c r="B982" i="9"/>
  <c r="B981" i="9"/>
  <c r="B980" i="9"/>
  <c r="B979" i="9"/>
  <c r="B978" i="9"/>
  <c r="B977" i="9"/>
  <c r="B976" i="9"/>
  <c r="B975" i="9"/>
  <c r="B974" i="9"/>
  <c r="B973" i="9"/>
  <c r="B972" i="9"/>
  <c r="B971" i="9"/>
  <c r="B970" i="9"/>
  <c r="B969" i="9"/>
  <c r="B968" i="9"/>
  <c r="B967" i="9"/>
  <c r="B966" i="9"/>
  <c r="B965" i="9"/>
  <c r="B964" i="9"/>
  <c r="B963" i="9"/>
  <c r="B962" i="9"/>
  <c r="B961" i="9"/>
  <c r="B960" i="9"/>
  <c r="B959" i="9"/>
  <c r="B958" i="9"/>
  <c r="B957" i="9"/>
  <c r="B956" i="9"/>
  <c r="B955" i="9"/>
  <c r="B954" i="9"/>
  <c r="B953" i="9"/>
  <c r="B952" i="9"/>
  <c r="B951" i="9"/>
  <c r="B950" i="9"/>
  <c r="B949" i="9"/>
  <c r="B948" i="9"/>
  <c r="B947" i="9"/>
  <c r="B946" i="9"/>
  <c r="B945" i="9"/>
  <c r="B944" i="9"/>
  <c r="B943" i="9"/>
  <c r="B942" i="9"/>
  <c r="B941" i="9"/>
  <c r="B940" i="9"/>
  <c r="B939" i="9"/>
  <c r="B938" i="9"/>
  <c r="B937" i="9"/>
  <c r="B936" i="9"/>
  <c r="B935" i="9"/>
  <c r="B934" i="9"/>
  <c r="B933" i="9"/>
  <c r="B932" i="9"/>
  <c r="B931" i="9"/>
  <c r="B930" i="9"/>
  <c r="B929" i="9"/>
  <c r="B928" i="9"/>
  <c r="B927" i="9"/>
  <c r="B926" i="9"/>
  <c r="B925" i="9"/>
  <c r="B924" i="9"/>
  <c r="B923" i="9"/>
  <c r="B922" i="9"/>
  <c r="B921" i="9"/>
  <c r="B920" i="9"/>
  <c r="B919" i="9"/>
  <c r="B918" i="9"/>
  <c r="B917" i="9"/>
  <c r="B916" i="9"/>
  <c r="B915" i="9"/>
  <c r="B914" i="9"/>
  <c r="B913" i="9"/>
  <c r="B912" i="9"/>
  <c r="B911" i="9"/>
  <c r="B910" i="9"/>
  <c r="B909" i="9"/>
  <c r="B908" i="9"/>
  <c r="B907" i="9"/>
  <c r="B906" i="9"/>
  <c r="B905" i="9"/>
  <c r="B904" i="9"/>
  <c r="B903" i="9"/>
  <c r="B902" i="9"/>
  <c r="B901" i="9"/>
  <c r="B900" i="9"/>
  <c r="B899" i="9"/>
  <c r="B898" i="9"/>
  <c r="B897" i="9"/>
  <c r="B896" i="9"/>
  <c r="B895" i="9"/>
  <c r="B894" i="9"/>
  <c r="B893" i="9"/>
  <c r="B892" i="9"/>
  <c r="B891" i="9"/>
  <c r="B890" i="9"/>
  <c r="B889" i="9"/>
  <c r="B888" i="9"/>
  <c r="B887" i="9"/>
  <c r="B886" i="9"/>
  <c r="B885" i="9"/>
  <c r="B884" i="9"/>
  <c r="B883" i="9"/>
  <c r="B882" i="9"/>
  <c r="B881" i="9"/>
  <c r="B880" i="9"/>
  <c r="B879" i="9"/>
  <c r="B878" i="9"/>
  <c r="B877" i="9"/>
  <c r="B876" i="9"/>
  <c r="B875" i="9"/>
  <c r="B874" i="9"/>
  <c r="B873" i="9"/>
  <c r="B872" i="9"/>
  <c r="B871" i="9"/>
  <c r="B870" i="9"/>
  <c r="B869" i="9"/>
  <c r="B868" i="9"/>
  <c r="B867" i="9"/>
  <c r="B866" i="9"/>
  <c r="B865" i="9"/>
  <c r="B864" i="9"/>
  <c r="B863" i="9"/>
  <c r="B862" i="9"/>
  <c r="B861" i="9"/>
  <c r="B860" i="9"/>
  <c r="B859" i="9"/>
  <c r="B858" i="9"/>
  <c r="B857" i="9"/>
  <c r="B856" i="9"/>
  <c r="B855" i="9"/>
  <c r="B854" i="9"/>
  <c r="B853" i="9"/>
  <c r="B852" i="9"/>
  <c r="B851" i="9"/>
  <c r="B850" i="9"/>
  <c r="B849" i="9"/>
  <c r="B848" i="9"/>
  <c r="B847" i="9"/>
  <c r="B846" i="9"/>
  <c r="B845" i="9"/>
  <c r="B844" i="9"/>
  <c r="B843" i="9"/>
  <c r="B842" i="9"/>
  <c r="B841" i="9"/>
  <c r="B840" i="9"/>
  <c r="B839" i="9"/>
  <c r="B838" i="9"/>
  <c r="B837" i="9"/>
  <c r="B836" i="9"/>
  <c r="B835" i="9"/>
  <c r="B834" i="9"/>
  <c r="B833" i="9"/>
  <c r="B832" i="9"/>
  <c r="B831" i="9"/>
  <c r="B830" i="9"/>
  <c r="B829" i="9"/>
  <c r="B828" i="9"/>
  <c r="B827" i="9"/>
  <c r="B826" i="9"/>
  <c r="B825" i="9"/>
  <c r="B824" i="9"/>
  <c r="B823" i="9"/>
  <c r="B822" i="9"/>
  <c r="B821" i="9"/>
  <c r="B820" i="9"/>
  <c r="B819" i="9"/>
  <c r="B818" i="9"/>
  <c r="B817" i="9"/>
  <c r="B816" i="9"/>
  <c r="B815" i="9"/>
  <c r="B814" i="9"/>
  <c r="B813" i="9"/>
  <c r="B812" i="9"/>
  <c r="B811" i="9"/>
  <c r="B810" i="9"/>
  <c r="B809" i="9"/>
  <c r="B808" i="9"/>
  <c r="B807" i="9"/>
  <c r="B806" i="9"/>
  <c r="B805" i="9"/>
  <c r="B804" i="9"/>
  <c r="B803" i="9"/>
  <c r="B802" i="9"/>
  <c r="B801" i="9"/>
  <c r="B800" i="9"/>
  <c r="B799" i="9"/>
  <c r="B798" i="9"/>
  <c r="B797" i="9"/>
  <c r="B796" i="9"/>
  <c r="B795" i="9"/>
  <c r="B794" i="9"/>
  <c r="B793" i="9"/>
  <c r="B792" i="9"/>
  <c r="B791" i="9"/>
  <c r="B790" i="9"/>
  <c r="B789" i="9"/>
  <c r="B788" i="9"/>
  <c r="B787" i="9"/>
  <c r="B786" i="9"/>
  <c r="B785" i="9"/>
  <c r="B784" i="9"/>
  <c r="B783" i="9"/>
  <c r="B782" i="9"/>
  <c r="B781" i="9"/>
  <c r="B780" i="9"/>
  <c r="B779" i="9"/>
  <c r="B778" i="9"/>
  <c r="B777" i="9"/>
  <c r="B776" i="9"/>
  <c r="B775" i="9"/>
  <c r="B774" i="9"/>
  <c r="B773" i="9"/>
  <c r="B772" i="9"/>
  <c r="B771" i="9"/>
  <c r="B770" i="9"/>
  <c r="B769" i="9"/>
  <c r="B768" i="9"/>
  <c r="B767" i="9"/>
  <c r="B766" i="9"/>
  <c r="B765" i="9"/>
  <c r="B764" i="9"/>
  <c r="B763" i="9"/>
  <c r="B762" i="9"/>
  <c r="B761" i="9"/>
  <c r="B760" i="9"/>
  <c r="B759" i="9"/>
  <c r="B758" i="9"/>
  <c r="B757" i="9"/>
  <c r="B756" i="9"/>
  <c r="B755" i="9"/>
  <c r="B754" i="9"/>
  <c r="B753" i="9"/>
  <c r="B752" i="9"/>
  <c r="B751" i="9"/>
  <c r="B750" i="9"/>
  <c r="B749" i="9"/>
  <c r="B748" i="9"/>
  <c r="B747" i="9"/>
  <c r="B746" i="9"/>
  <c r="B745" i="9"/>
  <c r="B744" i="9"/>
  <c r="B743" i="9"/>
  <c r="B742" i="9"/>
  <c r="B741" i="9"/>
  <c r="B740" i="9"/>
  <c r="B739" i="9"/>
  <c r="B738" i="9"/>
  <c r="B737" i="9"/>
  <c r="B736" i="9"/>
  <c r="B735" i="9"/>
  <c r="B734" i="9"/>
  <c r="B733" i="9"/>
  <c r="B732" i="9"/>
  <c r="B731" i="9"/>
  <c r="B730" i="9"/>
  <c r="B729" i="9"/>
  <c r="B728" i="9"/>
  <c r="B727" i="9"/>
  <c r="B726" i="9"/>
  <c r="B725" i="9"/>
  <c r="B724" i="9"/>
  <c r="B723" i="9"/>
  <c r="B722" i="9"/>
  <c r="B721" i="9"/>
  <c r="B720" i="9"/>
  <c r="B719" i="9"/>
  <c r="B718" i="9"/>
  <c r="B717" i="9"/>
  <c r="B716" i="9"/>
  <c r="B715" i="9"/>
  <c r="B714" i="9"/>
  <c r="B713" i="9"/>
  <c r="B712" i="9"/>
  <c r="B711" i="9"/>
  <c r="B710" i="9"/>
  <c r="B709" i="9"/>
  <c r="B708" i="9"/>
  <c r="B707" i="9"/>
  <c r="B706" i="9"/>
  <c r="B705" i="9"/>
  <c r="B704" i="9"/>
  <c r="B703" i="9"/>
  <c r="B702" i="9"/>
  <c r="B701" i="9"/>
  <c r="B700" i="9"/>
  <c r="B699" i="9"/>
  <c r="B698" i="9"/>
  <c r="B697" i="9"/>
  <c r="B696" i="9"/>
  <c r="B695" i="9"/>
  <c r="B694" i="9"/>
  <c r="B693" i="9"/>
  <c r="B692" i="9"/>
  <c r="B691" i="9"/>
  <c r="B690" i="9"/>
  <c r="B689" i="9"/>
  <c r="B688" i="9"/>
  <c r="B687" i="9"/>
  <c r="B686" i="9"/>
  <c r="B685" i="9"/>
  <c r="B684" i="9"/>
  <c r="B683" i="9"/>
  <c r="B682" i="9"/>
  <c r="B681" i="9"/>
  <c r="B680" i="9"/>
  <c r="B679" i="9"/>
  <c r="B678" i="9"/>
  <c r="B677" i="9"/>
  <c r="B676" i="9"/>
  <c r="B675" i="9"/>
  <c r="B674" i="9"/>
  <c r="B673" i="9"/>
  <c r="B672" i="9"/>
  <c r="B671" i="9"/>
  <c r="B670" i="9"/>
  <c r="B669" i="9"/>
  <c r="B668" i="9"/>
  <c r="B667" i="9"/>
  <c r="B666" i="9"/>
  <c r="B665" i="9"/>
  <c r="B664" i="9"/>
  <c r="B663" i="9"/>
  <c r="B662" i="9"/>
  <c r="B661" i="9"/>
  <c r="B660" i="9"/>
  <c r="B659" i="9"/>
  <c r="B658" i="9"/>
  <c r="B657" i="9"/>
  <c r="B656" i="9"/>
  <c r="B655" i="9"/>
  <c r="B654" i="9"/>
  <c r="B653" i="9"/>
  <c r="B652" i="9"/>
  <c r="B651" i="9"/>
  <c r="B650" i="9"/>
  <c r="B649" i="9"/>
  <c r="B648" i="9"/>
  <c r="B647" i="9"/>
  <c r="B646" i="9"/>
  <c r="B645" i="9"/>
  <c r="B644" i="9"/>
  <c r="B643" i="9"/>
  <c r="B642" i="9"/>
  <c r="B641" i="9"/>
  <c r="B640" i="9"/>
  <c r="B639" i="9"/>
  <c r="B638" i="9"/>
  <c r="B637" i="9"/>
  <c r="B636" i="9"/>
  <c r="B635" i="9"/>
  <c r="B634" i="9"/>
  <c r="B633" i="9"/>
  <c r="B632" i="9"/>
  <c r="B631" i="9"/>
  <c r="B630" i="9"/>
  <c r="B629" i="9"/>
  <c r="B628" i="9"/>
  <c r="B627" i="9"/>
  <c r="B626" i="9"/>
  <c r="B625" i="9"/>
  <c r="B624" i="9"/>
  <c r="B623" i="9"/>
  <c r="B622" i="9"/>
  <c r="B621" i="9"/>
  <c r="B620" i="9"/>
  <c r="B619" i="9"/>
  <c r="B618" i="9"/>
  <c r="B617" i="9"/>
  <c r="B616" i="9"/>
  <c r="B615" i="9"/>
  <c r="B614" i="9"/>
  <c r="B613" i="9"/>
  <c r="B612" i="9"/>
  <c r="B611" i="9"/>
  <c r="B610" i="9"/>
  <c r="B609" i="9"/>
  <c r="B608" i="9"/>
  <c r="B607" i="9"/>
  <c r="B606" i="9"/>
  <c r="B605" i="9"/>
  <c r="B604" i="9"/>
  <c r="B603" i="9"/>
  <c r="B602" i="9"/>
  <c r="B601" i="9"/>
  <c r="B600" i="9"/>
  <c r="B599" i="9"/>
  <c r="B598" i="9"/>
  <c r="B597" i="9"/>
  <c r="B596" i="9"/>
  <c r="B595" i="9"/>
  <c r="B594" i="9"/>
  <c r="B593" i="9"/>
  <c r="B592" i="9"/>
  <c r="B591" i="9"/>
  <c r="B590" i="9"/>
  <c r="B589" i="9"/>
  <c r="B588" i="9"/>
  <c r="B587" i="9"/>
  <c r="B586" i="9"/>
  <c r="B585" i="9"/>
  <c r="B584" i="9"/>
  <c r="B583" i="9"/>
  <c r="B582" i="9"/>
  <c r="B581" i="9"/>
  <c r="B580" i="9"/>
  <c r="B579" i="9"/>
  <c r="B578" i="9"/>
  <c r="B577" i="9"/>
  <c r="B576" i="9"/>
  <c r="B575" i="9"/>
  <c r="B574" i="9"/>
  <c r="B573" i="9"/>
  <c r="B572" i="9"/>
  <c r="B571" i="9"/>
  <c r="B570" i="9"/>
  <c r="B569" i="9"/>
  <c r="B568" i="9"/>
  <c r="B567" i="9"/>
  <c r="B566" i="9"/>
  <c r="B565" i="9"/>
  <c r="B564" i="9"/>
  <c r="B563" i="9"/>
  <c r="B562" i="9"/>
  <c r="B561" i="9"/>
  <c r="B560" i="9"/>
  <c r="B559" i="9"/>
  <c r="B558" i="9"/>
  <c r="B557" i="9"/>
  <c r="B556" i="9"/>
  <c r="B555" i="9"/>
  <c r="B554" i="9"/>
  <c r="B553" i="9"/>
  <c r="B552" i="9"/>
  <c r="B551" i="9"/>
  <c r="B550" i="9"/>
  <c r="B549" i="9"/>
  <c r="B548" i="9"/>
  <c r="B547" i="9"/>
  <c r="B546" i="9"/>
  <c r="B545" i="9"/>
  <c r="B544" i="9"/>
  <c r="B543" i="9"/>
  <c r="B542" i="9"/>
  <c r="B541" i="9"/>
  <c r="B540" i="9"/>
  <c r="B539" i="9"/>
  <c r="B538" i="9"/>
  <c r="B537" i="9"/>
  <c r="B536" i="9"/>
  <c r="B535" i="9"/>
  <c r="B534" i="9"/>
  <c r="B533" i="9"/>
  <c r="B532" i="9"/>
  <c r="B531" i="9"/>
  <c r="B530" i="9"/>
  <c r="B529" i="9"/>
  <c r="B528" i="9"/>
  <c r="B527" i="9"/>
  <c r="B526" i="9"/>
  <c r="B525" i="9"/>
  <c r="B524" i="9"/>
  <c r="B523" i="9"/>
  <c r="B522" i="9"/>
  <c r="B521" i="9"/>
  <c r="B520" i="9"/>
  <c r="B519" i="9"/>
  <c r="B518" i="9"/>
  <c r="B517" i="9"/>
  <c r="B516" i="9"/>
  <c r="B515" i="9"/>
  <c r="B514" i="9"/>
  <c r="B513" i="9"/>
  <c r="B512" i="9"/>
  <c r="B511" i="9"/>
  <c r="B510" i="9"/>
  <c r="B509" i="9"/>
  <c r="B508" i="9"/>
  <c r="B507" i="9"/>
  <c r="B506" i="9"/>
  <c r="B505" i="9"/>
  <c r="B504" i="9"/>
  <c r="B503" i="9"/>
  <c r="B502" i="9"/>
  <c r="B501" i="9"/>
  <c r="B500" i="9"/>
  <c r="B499" i="9"/>
  <c r="B498" i="9"/>
  <c r="B497" i="9"/>
  <c r="B496" i="9"/>
  <c r="B495" i="9"/>
  <c r="B494" i="9"/>
  <c r="B493" i="9"/>
  <c r="B492" i="9"/>
  <c r="B491" i="9"/>
  <c r="B490" i="9"/>
  <c r="B489" i="9"/>
  <c r="B488" i="9"/>
  <c r="B487" i="9"/>
  <c r="B486" i="9"/>
  <c r="B485" i="9"/>
  <c r="B484" i="9"/>
  <c r="B483" i="9"/>
  <c r="B482" i="9"/>
  <c r="B481" i="9"/>
  <c r="B480" i="9"/>
  <c r="B479" i="9"/>
  <c r="B478" i="9"/>
  <c r="B477" i="9"/>
  <c r="B476" i="9"/>
  <c r="B475" i="9"/>
  <c r="B474" i="9"/>
  <c r="B473" i="9"/>
  <c r="B472" i="9"/>
  <c r="B471" i="9"/>
  <c r="B470" i="9"/>
  <c r="B469" i="9"/>
  <c r="B468" i="9"/>
  <c r="B467" i="9"/>
  <c r="B466" i="9"/>
  <c r="B465" i="9"/>
  <c r="B464" i="9"/>
  <c r="B463" i="9"/>
  <c r="B462" i="9"/>
  <c r="B461" i="9"/>
  <c r="B460" i="9"/>
  <c r="B459" i="9"/>
  <c r="B458" i="9"/>
  <c r="B457" i="9"/>
  <c r="B456" i="9"/>
  <c r="B455" i="9"/>
  <c r="B454" i="9"/>
  <c r="B453" i="9"/>
  <c r="B452" i="9"/>
  <c r="B451" i="9"/>
  <c r="B450" i="9"/>
  <c r="B449" i="9"/>
  <c r="B448" i="9"/>
  <c r="B447" i="9"/>
  <c r="B446" i="9"/>
  <c r="B445" i="9"/>
  <c r="B444" i="9"/>
  <c r="B443" i="9"/>
  <c r="B442" i="9"/>
  <c r="B441" i="9"/>
  <c r="B440" i="9"/>
  <c r="B439" i="9"/>
  <c r="B438" i="9"/>
  <c r="B437" i="9"/>
  <c r="B436" i="9"/>
  <c r="B435" i="9"/>
  <c r="B434" i="9"/>
  <c r="B433" i="9"/>
  <c r="B432" i="9"/>
  <c r="B431" i="9"/>
  <c r="B430" i="9"/>
  <c r="B429" i="9"/>
  <c r="B428" i="9"/>
  <c r="B427" i="9"/>
  <c r="B426" i="9"/>
  <c r="B425" i="9"/>
  <c r="B424" i="9"/>
  <c r="B423" i="9"/>
  <c r="B422" i="9"/>
  <c r="B421" i="9"/>
  <c r="B420" i="9"/>
  <c r="B419" i="9"/>
  <c r="B418" i="9"/>
  <c r="B417" i="9"/>
  <c r="B416" i="9"/>
  <c r="B415" i="9"/>
  <c r="B414" i="9"/>
  <c r="B413" i="9"/>
  <c r="B412" i="9"/>
  <c r="B411" i="9"/>
  <c r="B410" i="9"/>
  <c r="B409" i="9"/>
  <c r="B408" i="9"/>
  <c r="B407" i="9"/>
  <c r="B406" i="9"/>
  <c r="B405" i="9"/>
  <c r="B404" i="9"/>
  <c r="B403" i="9"/>
  <c r="B402" i="9"/>
  <c r="B401" i="9"/>
  <c r="B400" i="9"/>
  <c r="B399" i="9"/>
  <c r="B398" i="9"/>
  <c r="B397" i="9"/>
  <c r="B396" i="9"/>
  <c r="B395" i="9"/>
  <c r="B394" i="9"/>
  <c r="B393" i="9"/>
  <c r="B392" i="9"/>
  <c r="B391" i="9"/>
  <c r="B390" i="9"/>
  <c r="B389" i="9"/>
  <c r="B388" i="9"/>
  <c r="B387" i="9"/>
  <c r="B386" i="9"/>
  <c r="B385" i="9"/>
  <c r="B384" i="9"/>
  <c r="B383" i="9"/>
  <c r="B382" i="9"/>
  <c r="B381" i="9"/>
  <c r="B380" i="9"/>
  <c r="B379" i="9"/>
  <c r="B378" i="9"/>
  <c r="B377" i="9"/>
  <c r="B376" i="9"/>
  <c r="B375" i="9"/>
  <c r="B374" i="9"/>
  <c r="B373" i="9"/>
  <c r="B372" i="9"/>
  <c r="B371" i="9"/>
  <c r="B370" i="9"/>
  <c r="B369" i="9"/>
  <c r="B368" i="9"/>
  <c r="B367" i="9"/>
  <c r="B366" i="9"/>
  <c r="B365" i="9"/>
  <c r="B364" i="9"/>
  <c r="B363" i="9"/>
  <c r="B362" i="9"/>
  <c r="B361" i="9"/>
  <c r="B360" i="9"/>
  <c r="B359" i="9"/>
  <c r="B358" i="9"/>
  <c r="B357" i="9"/>
  <c r="B356" i="9"/>
  <c r="B355" i="9"/>
  <c r="B354" i="9"/>
  <c r="B353" i="9"/>
  <c r="B352" i="9"/>
  <c r="B351" i="9"/>
  <c r="B350" i="9"/>
  <c r="B349" i="9"/>
  <c r="B348" i="9"/>
  <c r="B347" i="9"/>
  <c r="B346" i="9"/>
  <c r="B345" i="9"/>
  <c r="B344" i="9"/>
  <c r="B343" i="9"/>
  <c r="B342" i="9"/>
  <c r="B341" i="9"/>
  <c r="B340" i="9"/>
  <c r="B339" i="9"/>
  <c r="B338" i="9"/>
  <c r="B337" i="9"/>
  <c r="B336" i="9"/>
  <c r="B335" i="9"/>
  <c r="B334" i="9"/>
  <c r="B333" i="9"/>
  <c r="B332" i="9"/>
  <c r="B331" i="9"/>
  <c r="B330" i="9"/>
  <c r="B329" i="9"/>
  <c r="B328" i="9"/>
  <c r="B327" i="9"/>
  <c r="B326" i="9"/>
  <c r="B325" i="9"/>
  <c r="B324" i="9"/>
  <c r="B323" i="9"/>
  <c r="B322" i="9"/>
  <c r="B321" i="9"/>
  <c r="B320" i="9"/>
  <c r="B319" i="9"/>
  <c r="B318" i="9"/>
  <c r="B317" i="9"/>
  <c r="B316" i="9"/>
  <c r="B315" i="9"/>
  <c r="B314" i="9"/>
  <c r="B313" i="9"/>
  <c r="B312" i="9"/>
  <c r="B311" i="9"/>
  <c r="B310" i="9"/>
  <c r="B309" i="9"/>
  <c r="B308" i="9"/>
  <c r="B307" i="9"/>
  <c r="B306" i="9"/>
  <c r="B305" i="9"/>
  <c r="B304" i="9"/>
  <c r="B303" i="9"/>
  <c r="B302" i="9"/>
  <c r="B301" i="9"/>
  <c r="B300" i="9"/>
  <c r="B299" i="9"/>
  <c r="B298" i="9"/>
  <c r="B297" i="9"/>
  <c r="B296" i="9"/>
  <c r="B295" i="9"/>
  <c r="B294" i="9"/>
  <c r="B293" i="9"/>
  <c r="B292" i="9"/>
  <c r="B291" i="9"/>
  <c r="B290" i="9"/>
  <c r="B289" i="9"/>
  <c r="B288" i="9"/>
  <c r="B287" i="9"/>
  <c r="B286" i="9"/>
  <c r="B285" i="9"/>
  <c r="B284" i="9"/>
  <c r="B283" i="9"/>
  <c r="B282" i="9"/>
  <c r="B281" i="9"/>
  <c r="B280" i="9"/>
  <c r="B279" i="9"/>
  <c r="B278" i="9"/>
  <c r="B277" i="9"/>
  <c r="B276" i="9"/>
  <c r="B275" i="9"/>
  <c r="B274" i="9"/>
  <c r="B273" i="9"/>
  <c r="B272" i="9"/>
  <c r="B271" i="9"/>
  <c r="B270" i="9"/>
  <c r="B269" i="9"/>
  <c r="B268" i="9"/>
  <c r="B267" i="9"/>
  <c r="B266" i="9"/>
  <c r="B265" i="9"/>
  <c r="B264" i="9"/>
  <c r="B263" i="9"/>
  <c r="B262" i="9"/>
  <c r="B261" i="9"/>
  <c r="B260" i="9"/>
  <c r="B259" i="9"/>
  <c r="B258" i="9"/>
  <c r="B257" i="9"/>
  <c r="B256" i="9"/>
  <c r="B255" i="9"/>
  <c r="B254" i="9"/>
  <c r="B253" i="9"/>
  <c r="B252" i="9"/>
  <c r="B251" i="9"/>
  <c r="B250" i="9"/>
  <c r="B249" i="9"/>
  <c r="B248" i="9"/>
  <c r="B247" i="9"/>
  <c r="B246" i="9"/>
  <c r="B245" i="9"/>
  <c r="B244" i="9"/>
  <c r="B243" i="9"/>
  <c r="B242" i="9"/>
  <c r="B241" i="9"/>
  <c r="B240" i="9"/>
  <c r="B239" i="9"/>
  <c r="B238" i="9"/>
  <c r="B237" i="9"/>
  <c r="B236" i="9"/>
  <c r="B235" i="9"/>
  <c r="B234" i="9"/>
  <c r="B233" i="9"/>
  <c r="B232" i="9"/>
  <c r="B231" i="9"/>
  <c r="B230" i="9"/>
  <c r="B229" i="9"/>
  <c r="B228" i="9"/>
  <c r="B227" i="9"/>
  <c r="B226" i="9"/>
  <c r="B225" i="9"/>
  <c r="B224" i="9"/>
  <c r="B223" i="9"/>
  <c r="B222" i="9"/>
  <c r="B221" i="9"/>
  <c r="B220" i="9"/>
  <c r="B219" i="9"/>
  <c r="B218" i="9"/>
  <c r="B217" i="9"/>
  <c r="B216" i="9"/>
  <c r="B215" i="9"/>
  <c r="B214" i="9"/>
  <c r="B213" i="9"/>
  <c r="B212" i="9"/>
  <c r="B211" i="9"/>
  <c r="B210" i="9"/>
  <c r="B209" i="9"/>
  <c r="B208" i="9"/>
  <c r="B207" i="9"/>
  <c r="B206" i="9"/>
  <c r="B205" i="9"/>
  <c r="B204" i="9"/>
  <c r="B203" i="9"/>
  <c r="B202" i="9"/>
  <c r="B201" i="9"/>
  <c r="B200" i="9"/>
  <c r="B199" i="9"/>
  <c r="B198" i="9"/>
  <c r="B197" i="9"/>
  <c r="B196" i="9"/>
  <c r="B195" i="9"/>
  <c r="B194" i="9"/>
  <c r="B193" i="9"/>
  <c r="B192" i="9"/>
  <c r="B191" i="9"/>
  <c r="B190" i="9"/>
  <c r="B189" i="9"/>
  <c r="B188" i="9"/>
  <c r="B187" i="9"/>
  <c r="B186" i="9"/>
  <c r="B185" i="9"/>
  <c r="B184" i="9"/>
  <c r="B183" i="9"/>
  <c r="B182" i="9"/>
  <c r="B181" i="9"/>
  <c r="B180" i="9"/>
  <c r="B179" i="9"/>
  <c r="B178" i="9"/>
  <c r="B177" i="9"/>
  <c r="B176" i="9"/>
  <c r="B175" i="9"/>
  <c r="B174" i="9"/>
  <c r="B173" i="9"/>
  <c r="B172" i="9"/>
  <c r="B171" i="9"/>
  <c r="B170" i="9"/>
  <c r="B169" i="9"/>
  <c r="B168" i="9"/>
  <c r="B167" i="9"/>
  <c r="B166" i="9"/>
  <c r="B165" i="9"/>
  <c r="B164" i="9"/>
  <c r="B163" i="9"/>
  <c r="B162" i="9"/>
  <c r="B161" i="9"/>
  <c r="B160" i="9"/>
  <c r="B159" i="9"/>
  <c r="B158" i="9"/>
  <c r="B157" i="9"/>
  <c r="B156" i="9"/>
  <c r="B155" i="9"/>
  <c r="B154" i="9"/>
  <c r="B153" i="9"/>
  <c r="B152" i="9"/>
  <c r="B151" i="9"/>
  <c r="B150" i="9"/>
  <c r="B149" i="9"/>
  <c r="B148" i="9"/>
  <c r="B147" i="9"/>
  <c r="B146" i="9"/>
  <c r="B145" i="9"/>
  <c r="B144" i="9"/>
  <c r="B143" i="9"/>
  <c r="B142" i="9"/>
  <c r="B141" i="9"/>
  <c r="B140" i="9"/>
  <c r="B139" i="9"/>
  <c r="B138" i="9"/>
  <c r="B137" i="9"/>
  <c r="B136" i="9"/>
  <c r="B135" i="9"/>
  <c r="B134" i="9"/>
  <c r="B133" i="9"/>
  <c r="B132" i="9"/>
  <c r="B131" i="9"/>
  <c r="B130" i="9"/>
  <c r="B129" i="9"/>
  <c r="B128" i="9"/>
  <c r="B127" i="9"/>
  <c r="B126" i="9"/>
  <c r="B125" i="9"/>
  <c r="B124" i="9"/>
  <c r="B123" i="9"/>
  <c r="B122" i="9"/>
  <c r="B121" i="9"/>
  <c r="B120" i="9"/>
  <c r="B119" i="9"/>
  <c r="B118" i="9"/>
  <c r="B117" i="9"/>
  <c r="B116" i="9"/>
  <c r="B115" i="9"/>
  <c r="B114" i="9"/>
  <c r="B113" i="9"/>
  <c r="B112" i="9"/>
  <c r="B111" i="9"/>
  <c r="B110" i="9"/>
  <c r="B109" i="9"/>
  <c r="B108" i="9"/>
  <c r="B107" i="9"/>
  <c r="B106" i="9"/>
  <c r="B105" i="9"/>
  <c r="B104" i="9"/>
  <c r="B103" i="9"/>
  <c r="B102" i="9"/>
  <c r="B101" i="9"/>
  <c r="B100" i="9"/>
  <c r="B99" i="9"/>
  <c r="B98" i="9"/>
  <c r="B97" i="9"/>
  <c r="B96" i="9"/>
  <c r="B95" i="9"/>
  <c r="B94" i="9"/>
  <c r="B93" i="9"/>
  <c r="B92" i="9"/>
  <c r="B91" i="9"/>
  <c r="B90" i="9"/>
  <c r="B89" i="9"/>
  <c r="B88" i="9"/>
  <c r="B87" i="9"/>
  <c r="B86" i="9"/>
  <c r="B85" i="9"/>
  <c r="B84" i="9"/>
  <c r="B83" i="9"/>
  <c r="B82" i="9"/>
  <c r="B81" i="9"/>
  <c r="B80" i="9"/>
  <c r="B79" i="9"/>
  <c r="B78" i="9"/>
  <c r="B77" i="9"/>
  <c r="B76" i="9"/>
  <c r="B75" i="9"/>
  <c r="B74" i="9"/>
  <c r="B73" i="9"/>
  <c r="B72" i="9"/>
  <c r="B71" i="9"/>
  <c r="B70" i="9"/>
  <c r="B69" i="9"/>
  <c r="B68" i="9"/>
  <c r="B67" i="9"/>
  <c r="B66" i="9"/>
  <c r="B65" i="9"/>
  <c r="B64" i="9"/>
  <c r="B63" i="9"/>
  <c r="B62" i="9"/>
  <c r="B61" i="9"/>
  <c r="B60" i="9"/>
  <c r="B59" i="9"/>
  <c r="B58" i="9"/>
  <c r="B57" i="9"/>
  <c r="B56" i="9"/>
  <c r="B55" i="9"/>
  <c r="B54" i="9"/>
  <c r="B53" i="9"/>
  <c r="B52" i="9"/>
  <c r="B51" i="9"/>
  <c r="B50" i="9"/>
  <c r="B49" i="9"/>
  <c r="B48" i="9"/>
  <c r="B47" i="9"/>
  <c r="B46" i="9"/>
  <c r="B45" i="9"/>
  <c r="B44" i="9"/>
  <c r="B43" i="9"/>
  <c r="B42" i="9"/>
  <c r="B41" i="9"/>
  <c r="B40" i="9"/>
  <c r="B39" i="9"/>
  <c r="B38" i="9"/>
  <c r="B37" i="9"/>
  <c r="B36" i="9"/>
  <c r="B35" i="9"/>
  <c r="B34" i="9"/>
  <c r="B33" i="9"/>
  <c r="B32" i="9"/>
  <c r="B31" i="9"/>
  <c r="B30" i="9"/>
  <c r="B29" i="9"/>
  <c r="B28" i="9"/>
  <c r="B27" i="9"/>
  <c r="B26" i="9"/>
  <c r="B25" i="9"/>
  <c r="B24" i="9"/>
  <c r="B23" i="9"/>
  <c r="B22" i="9"/>
  <c r="B21" i="9"/>
  <c r="B20" i="9"/>
  <c r="B19" i="9"/>
  <c r="B18" i="9"/>
  <c r="B17" i="9"/>
  <c r="B16" i="9"/>
  <c r="B15" i="9"/>
  <c r="B14" i="9"/>
  <c r="B13" i="9"/>
  <c r="B12" i="9"/>
  <c r="B11" i="9"/>
  <c r="B10" i="9"/>
  <c r="B9" i="9"/>
  <c r="B8" i="9"/>
  <c r="B7" i="9"/>
  <c r="B6" i="9"/>
  <c r="B5" i="9"/>
  <c r="B4" i="9"/>
  <c r="B3" i="9"/>
  <c r="B2" i="9"/>
  <c r="B1" i="8"/>
  <c r="C1" i="8" s="1" a="1"/>
  <c r="C1" i="8" s="1"/>
  <c r="B2" i="8"/>
  <c r="C2" i="8" a="1"/>
  <c r="C2" i="8" s="1"/>
  <c r="B3" i="8"/>
  <c r="C3" i="8" a="1"/>
  <c r="C3" i="8" s="1"/>
  <c r="B4" i="8"/>
  <c r="C4" i="8" s="1" a="1"/>
  <c r="C4" i="8" s="1"/>
  <c r="B5" i="8"/>
  <c r="C5" i="8" s="1" a="1"/>
  <c r="C5" i="8" s="1"/>
  <c r="B6" i="8"/>
  <c r="C6" i="8" s="1" a="1"/>
  <c r="C6" i="8" s="1"/>
  <c r="B7" i="8"/>
  <c r="C7" i="8" s="1" a="1"/>
  <c r="C7" i="8" s="1"/>
  <c r="B8" i="8"/>
  <c r="C8" i="8" s="1" a="1"/>
  <c r="C8" i="8" s="1"/>
  <c r="B9" i="8"/>
  <c r="C9" i="8" a="1"/>
  <c r="C9" i="8" s="1"/>
  <c r="B10" i="8"/>
  <c r="C10" i="8" a="1"/>
  <c r="C10" i="8" s="1"/>
  <c r="B11" i="8"/>
  <c r="C11" i="8" a="1"/>
  <c r="C11" i="8" s="1"/>
  <c r="B12" i="8"/>
  <c r="C12" i="8" s="1" a="1"/>
  <c r="C12" i="8" s="1"/>
  <c r="B13" i="8"/>
  <c r="C13" i="8" s="1" a="1"/>
  <c r="C13" i="8" s="1"/>
  <c r="B14" i="8"/>
  <c r="C14" i="8" s="1" a="1"/>
  <c r="C14" i="8" s="1"/>
  <c r="B15" i="8"/>
  <c r="C15" i="8" s="1" a="1"/>
  <c r="C15" i="8" s="1"/>
  <c r="B16" i="8"/>
  <c r="C16" i="8" s="1" a="1"/>
  <c r="C16" i="8" s="1"/>
  <c r="B17" i="8"/>
  <c r="C17" i="8" a="1"/>
  <c r="C17" i="8" s="1"/>
  <c r="B18" i="8"/>
  <c r="C18" i="8" a="1"/>
  <c r="C18" i="8" s="1"/>
  <c r="B19" i="8"/>
  <c r="C19" i="8" s="1" a="1"/>
  <c r="C19" i="8" s="1"/>
  <c r="B20" i="8"/>
  <c r="C20" i="8" s="1" a="1"/>
  <c r="C20" i="8" s="1"/>
  <c r="B21" i="8"/>
  <c r="C21" i="8" a="1"/>
  <c r="C21" i="8" s="1"/>
  <c r="B22" i="8"/>
  <c r="C22" i="8" s="1" a="1"/>
  <c r="C22" i="8" s="1"/>
  <c r="B23" i="8"/>
  <c r="C23" i="8" s="1" a="1"/>
  <c r="C23" i="8" s="1"/>
  <c r="B24" i="8"/>
  <c r="C24" i="8" s="1" a="1"/>
  <c r="C24" i="8" s="1"/>
  <c r="B25" i="8"/>
  <c r="C25" i="8" s="1" a="1"/>
  <c r="C25" i="8" s="1"/>
  <c r="B26" i="8"/>
  <c r="C26" i="8" s="1" a="1"/>
  <c r="C26" i="8" s="1"/>
  <c r="B27" i="8"/>
  <c r="C27" i="8" a="1"/>
  <c r="C27" i="8" s="1"/>
  <c r="B28" i="8"/>
  <c r="C28" i="8" s="1" a="1"/>
  <c r="C28" i="8" s="1"/>
  <c r="B29" i="8"/>
  <c r="C29" i="8" s="1" a="1"/>
  <c r="C29" i="8" s="1"/>
  <c r="B30" i="8"/>
  <c r="C30" i="8" s="1" a="1"/>
  <c r="C30" i="8" s="1"/>
  <c r="B31" i="8"/>
  <c r="C31" i="8" s="1" a="1"/>
  <c r="C31" i="8" s="1"/>
  <c r="B32" i="8"/>
  <c r="C32" i="8" s="1" a="1"/>
  <c r="C32" i="8" s="1"/>
  <c r="B33" i="8"/>
  <c r="C33" i="8" a="1"/>
  <c r="C33" i="8" s="1"/>
  <c r="B34" i="8"/>
  <c r="C34" i="8" a="1"/>
  <c r="C34" i="8" s="1"/>
  <c r="B35" i="8"/>
  <c r="C35" i="8" s="1" a="1"/>
  <c r="C35" i="8" s="1"/>
  <c r="B36" i="8"/>
  <c r="C36" i="8" s="1" a="1"/>
  <c r="C36" i="8" s="1"/>
  <c r="B37" i="8"/>
  <c r="C37" i="8" a="1"/>
  <c r="C37" i="8" s="1"/>
  <c r="B38" i="8"/>
  <c r="C38" i="8" s="1" a="1"/>
  <c r="C38" i="8" s="1"/>
  <c r="B39" i="8"/>
  <c r="C39" i="8" s="1" a="1"/>
  <c r="C39" i="8" s="1"/>
  <c r="B40" i="8"/>
  <c r="C40" i="8" s="1" a="1"/>
  <c r="C40" i="8" s="1"/>
  <c r="B41" i="8"/>
  <c r="C41" i="8" s="1" a="1"/>
  <c r="C41" i="8" s="1"/>
  <c r="B42" i="8"/>
  <c r="C42" i="8" s="1" a="1"/>
  <c r="C42" i="8" s="1"/>
  <c r="B43" i="8"/>
  <c r="C43" i="8" a="1"/>
  <c r="B44" i="8"/>
  <c r="C44" i="8" s="1" a="1"/>
  <c r="C44" i="8" s="1"/>
  <c r="B45" i="8"/>
  <c r="C45" i="8" s="1" a="1"/>
  <c r="C45" i="8" s="1"/>
  <c r="B46" i="8"/>
  <c r="C46" i="8" s="1" a="1"/>
  <c r="C46" i="8" s="1"/>
  <c r="B47" i="8"/>
  <c r="C47" i="8" s="1" a="1"/>
  <c r="C47" i="8" s="1"/>
  <c r="B48" i="8"/>
  <c r="C48" i="8" s="1" a="1"/>
  <c r="C48" i="8" s="1"/>
  <c r="B49" i="8"/>
  <c r="C49" i="8" a="1"/>
  <c r="C49" i="8" s="1"/>
  <c r="I49" i="8" s="1"/>
  <c r="B50" i="8"/>
  <c r="C50" i="8" a="1"/>
  <c r="C50" i="8" s="1"/>
  <c r="B51" i="8"/>
  <c r="C51" i="8" s="1" a="1"/>
  <c r="C51" i="8" s="1"/>
  <c r="B52" i="8"/>
  <c r="C52" i="8" s="1" a="1"/>
  <c r="C52" i="8" s="1"/>
  <c r="B53" i="8"/>
  <c r="C53" i="8" a="1"/>
  <c r="C53" i="8" s="1"/>
  <c r="B54" i="8"/>
  <c r="C54" i="8" s="1" a="1"/>
  <c r="C54" i="8" s="1"/>
  <c r="B55" i="8"/>
  <c r="C55" i="8" s="1" a="1"/>
  <c r="C55" i="8" s="1"/>
  <c r="I55" i="8" s="1"/>
  <c r="B56" i="8"/>
  <c r="C56" i="8" s="1" a="1"/>
  <c r="C56" i="8" s="1"/>
  <c r="B57" i="8"/>
  <c r="C57" i="8" s="1" a="1"/>
  <c r="C57" i="8" s="1"/>
  <c r="B58" i="8"/>
  <c r="C58" i="8" s="1" a="1"/>
  <c r="C58" i="8" s="1"/>
  <c r="B59" i="8"/>
  <c r="C59" i="8" a="1"/>
  <c r="C59" i="8" s="1"/>
  <c r="B60" i="8"/>
  <c r="C60" i="8" s="1" a="1"/>
  <c r="C60" i="8" s="1"/>
  <c r="B61" i="8"/>
  <c r="C61" i="8" s="1" a="1"/>
  <c r="C61" i="8" s="1"/>
  <c r="B62" i="8"/>
  <c r="C62" i="8" s="1" a="1"/>
  <c r="C62" i="8" s="1"/>
  <c r="B63" i="8"/>
  <c r="C63" i="8" s="1" a="1"/>
  <c r="C63" i="8" s="1"/>
  <c r="B64" i="8"/>
  <c r="C64" i="8" s="1" a="1"/>
  <c r="C64" i="8" s="1"/>
  <c r="B65" i="8"/>
  <c r="C65" i="8" s="1" a="1"/>
  <c r="C65" i="8" s="1"/>
  <c r="B66" i="8"/>
  <c r="C66" i="8" s="1" a="1"/>
  <c r="C66" i="8" s="1"/>
  <c r="B67" i="8"/>
  <c r="C67" i="8" a="1"/>
  <c r="C67" i="8" s="1"/>
  <c r="B68" i="8"/>
  <c r="C68" i="8" s="1" a="1"/>
  <c r="C68" i="8" s="1"/>
  <c r="B69" i="8"/>
  <c r="C69" i="8" s="1" a="1"/>
  <c r="C69" i="8" s="1"/>
  <c r="B70" i="8"/>
  <c r="C70" i="8" s="1" a="1"/>
  <c r="C70" i="8" s="1"/>
  <c r="B71" i="8"/>
  <c r="C71" i="8" s="1" a="1"/>
  <c r="C71" i="8" s="1"/>
  <c r="B72" i="8"/>
  <c r="C72" i="8" s="1" a="1"/>
  <c r="C72" i="8" s="1"/>
  <c r="B73" i="8"/>
  <c r="C73" i="8" a="1"/>
  <c r="C73" i="8" s="1"/>
  <c r="B74" i="8"/>
  <c r="C74" i="8" a="1"/>
  <c r="C74" i="8" s="1"/>
  <c r="B75" i="8"/>
  <c r="C75" i="8" s="1" a="1"/>
  <c r="C75" i="8" s="1"/>
  <c r="I75" i="8" s="1"/>
  <c r="B76" i="8"/>
  <c r="C76" i="8" s="1" a="1"/>
  <c r="C76" i="8" s="1"/>
  <c r="B77" i="8"/>
  <c r="C77" i="8" a="1"/>
  <c r="C77" i="8" s="1"/>
  <c r="B78" i="8"/>
  <c r="C78" i="8" s="1" a="1"/>
  <c r="C78" i="8" s="1"/>
  <c r="B79" i="8"/>
  <c r="C79" i="8" s="1" a="1"/>
  <c r="C79" i="8" s="1"/>
  <c r="B80" i="8"/>
  <c r="C80" i="8" s="1" a="1"/>
  <c r="C80" i="8" s="1"/>
  <c r="B81" i="8"/>
  <c r="C81" i="8" s="1" a="1"/>
  <c r="C81" i="8" s="1"/>
  <c r="B82" i="8"/>
  <c r="C82" i="8" s="1" a="1"/>
  <c r="C82" i="8" s="1"/>
  <c r="I82" i="8" s="1"/>
  <c r="B83" i="8"/>
  <c r="C83" i="8" a="1"/>
  <c r="C83" i="8" s="1"/>
  <c r="B84" i="8"/>
  <c r="C84" i="8" s="1" a="1"/>
  <c r="C84" i="8" s="1"/>
  <c r="B85" i="8"/>
  <c r="C85" i="8" s="1" a="1"/>
  <c r="C85" i="8" s="1"/>
  <c r="B86" i="8"/>
  <c r="C86" i="8" s="1" a="1"/>
  <c r="C86" i="8" s="1"/>
  <c r="B87" i="8"/>
  <c r="C87" i="8" s="1" a="1"/>
  <c r="C87" i="8" s="1"/>
  <c r="B88" i="8"/>
  <c r="C88" i="8" s="1" a="1"/>
  <c r="C88" i="8" s="1"/>
  <c r="B89" i="8"/>
  <c r="C89" i="8" a="1"/>
  <c r="C89" i="8" s="1"/>
  <c r="B90" i="8"/>
  <c r="C90" i="8" s="1" a="1"/>
  <c r="C90" i="8" s="1"/>
  <c r="B91" i="8"/>
  <c r="C91" i="8" s="1" a="1"/>
  <c r="C91" i="8" s="1"/>
  <c r="B92" i="8"/>
  <c r="C92" i="8" s="1" a="1"/>
  <c r="C92" i="8" s="1"/>
  <c r="B93" i="8"/>
  <c r="C93" i="8" s="1" a="1"/>
  <c r="C93" i="8" s="1"/>
  <c r="B94" i="8"/>
  <c r="C94" i="8" s="1" a="1"/>
  <c r="C94" i="8" s="1"/>
  <c r="B95" i="8"/>
  <c r="C95" i="8" s="1" a="1"/>
  <c r="C95" i="8" s="1"/>
  <c r="B96" i="8"/>
  <c r="C96" i="8" s="1" a="1"/>
  <c r="C96" i="8" s="1"/>
  <c r="B97" i="8"/>
  <c r="C97" i="8" a="1"/>
  <c r="C97" i="8" s="1"/>
  <c r="B98" i="8"/>
  <c r="C98" i="8" a="1"/>
  <c r="C98" i="8" s="1"/>
  <c r="B99" i="8"/>
  <c r="C99" i="8" s="1" a="1"/>
  <c r="C99" i="8" s="1"/>
  <c r="B100" i="8"/>
  <c r="C100" i="8" s="1" a="1"/>
  <c r="C100" i="8" s="1"/>
  <c r="B101" i="8"/>
  <c r="C101" i="8" s="1" a="1"/>
  <c r="C101" i="8" s="1"/>
  <c r="B102" i="8"/>
  <c r="C102" i="8" s="1" a="1"/>
  <c r="C102" i="8" s="1"/>
  <c r="B103" i="8"/>
  <c r="C103" i="8" a="1"/>
  <c r="C103" i="8" s="1"/>
  <c r="B104" i="8"/>
  <c r="C104" i="8" s="1" a="1"/>
  <c r="C104" i="8" s="1"/>
  <c r="B105" i="8"/>
  <c r="C105" i="8" a="1"/>
  <c r="C105" i="8" s="1"/>
  <c r="B106" i="8"/>
  <c r="C106" i="8" a="1"/>
  <c r="C106" i="8" s="1"/>
  <c r="B107" i="8"/>
  <c r="C107" i="8" a="1"/>
  <c r="C107" i="8" s="1"/>
  <c r="B108" i="8"/>
  <c r="C108" i="8" s="1" a="1"/>
  <c r="C108" i="8" s="1"/>
  <c r="B109" i="8"/>
  <c r="C109" i="8" s="1" a="1"/>
  <c r="C109" i="8" s="1"/>
  <c r="B110" i="8"/>
  <c r="C110" i="8" s="1" a="1"/>
  <c r="C110" i="8" s="1"/>
  <c r="B111" i="8"/>
  <c r="C111" i="8" s="1" a="1"/>
  <c r="C111" i="8"/>
  <c r="B112" i="8"/>
  <c r="C112" i="8" s="1" a="1"/>
  <c r="C112" i="8"/>
  <c r="B113" i="8"/>
  <c r="C113" i="8" s="1" a="1"/>
  <c r="C113" i="8" s="1"/>
  <c r="B114" i="8"/>
  <c r="C114" i="8" a="1"/>
  <c r="C114" i="8" s="1"/>
  <c r="B115" i="8"/>
  <c r="C115" i="8" a="1"/>
  <c r="C115" i="8" s="1"/>
  <c r="B116" i="8"/>
  <c r="C116" i="8" s="1" a="1"/>
  <c r="C116" i="8" s="1"/>
  <c r="B117" i="8"/>
  <c r="C117" i="8" s="1" a="1"/>
  <c r="C117" i="8" s="1"/>
  <c r="B118" i="8"/>
  <c r="C118" i="8" s="1" a="1"/>
  <c r="C118" i="8" s="1"/>
  <c r="B119" i="8"/>
  <c r="C119" i="8" s="1" a="1"/>
  <c r="C119" i="8" s="1"/>
  <c r="B120" i="8"/>
  <c r="C120" i="8" s="1" a="1"/>
  <c r="C120" i="8" s="1"/>
  <c r="B121" i="8"/>
  <c r="C121" i="8" s="1" a="1"/>
  <c r="C121" i="8" s="1"/>
  <c r="B122" i="8"/>
  <c r="C122" i="8" s="1" a="1"/>
  <c r="C122" i="8" s="1"/>
  <c r="B123" i="8"/>
  <c r="C123" i="8" s="1" a="1"/>
  <c r="C123" i="8" s="1"/>
  <c r="B124" i="8"/>
  <c r="C124" i="8" s="1" a="1"/>
  <c r="C124" i="8" s="1"/>
  <c r="B125" i="8"/>
  <c r="C125" i="8" s="1" a="1"/>
  <c r="C125" i="8" s="1"/>
  <c r="B126" i="8"/>
  <c r="C126" i="8" s="1" a="1"/>
  <c r="C126" i="8" s="1"/>
  <c r="B127" i="8"/>
  <c r="C127" i="8" a="1"/>
  <c r="C127" i="8" s="1"/>
  <c r="B128" i="8"/>
  <c r="C128" i="8" s="1" a="1"/>
  <c r="C128" i="8" s="1"/>
  <c r="B129" i="8"/>
  <c r="C129" i="8" a="1"/>
  <c r="C129" i="8" s="1"/>
  <c r="B130" i="8"/>
  <c r="C130" i="8" a="1"/>
  <c r="C130" i="8" s="1"/>
  <c r="B131" i="8"/>
  <c r="C131" i="8" a="1"/>
  <c r="C131" i="8" s="1"/>
  <c r="B132" i="8"/>
  <c r="C132" i="8" s="1" a="1"/>
  <c r="C132" i="8" s="1"/>
  <c r="B133" i="8"/>
  <c r="C133" i="8" s="1" a="1"/>
  <c r="C133" i="8" s="1"/>
  <c r="B134" i="8"/>
  <c r="C134" i="8" s="1" a="1"/>
  <c r="C134" i="8" s="1"/>
  <c r="B135" i="8"/>
  <c r="C135" i="8" a="1"/>
  <c r="C135" i="8" s="1"/>
  <c r="B136" i="8"/>
  <c r="C136" i="8" s="1" a="1"/>
  <c r="C136" i="8" s="1"/>
  <c r="B137" i="8"/>
  <c r="C137" i="8" s="1" a="1"/>
  <c r="C137" i="8" s="1"/>
  <c r="B138" i="8"/>
  <c r="C138" i="8" a="1"/>
  <c r="C138" i="8" s="1"/>
  <c r="B139" i="8"/>
  <c r="C139" i="8" s="1" a="1"/>
  <c r="C139" i="8" s="1"/>
  <c r="B140" i="8"/>
  <c r="C140" i="8" s="1" a="1"/>
  <c r="C140" i="8" s="1"/>
  <c r="B141" i="8"/>
  <c r="C141" i="8" s="1" a="1"/>
  <c r="C141" i="8" s="1"/>
  <c r="B142" i="8"/>
  <c r="C142" i="8" s="1" a="1"/>
  <c r="C142" i="8" s="1"/>
  <c r="B143" i="8"/>
  <c r="C143" i="8" a="1"/>
  <c r="C143" i="8" s="1"/>
  <c r="B144" i="8"/>
  <c r="C144" i="8" s="1" a="1"/>
  <c r="C144" i="8" s="1"/>
  <c r="B145" i="8"/>
  <c r="C145" i="8" a="1"/>
  <c r="C145" i="8" s="1"/>
  <c r="B146" i="8"/>
  <c r="C146" i="8" s="1" a="1"/>
  <c r="C146" i="8" s="1"/>
  <c r="B147" i="8"/>
  <c r="C147" i="8" s="1" a="1"/>
  <c r="C147" i="8" s="1"/>
  <c r="B148" i="8"/>
  <c r="C148" i="8" s="1" a="1"/>
  <c r="C148" i="8" s="1"/>
  <c r="B149" i="8"/>
  <c r="C149" i="8" a="1"/>
  <c r="C149" i="8" s="1"/>
  <c r="B150" i="8"/>
  <c r="C150" i="8" s="1" a="1"/>
  <c r="C150" i="8" s="1"/>
  <c r="B151" i="8"/>
  <c r="C151" i="8" s="1" a="1"/>
  <c r="C151" i="8" s="1"/>
  <c r="B152" i="8"/>
  <c r="C152" i="8" a="1"/>
  <c r="C152" i="8" s="1"/>
  <c r="B153" i="8"/>
  <c r="C153" i="8" a="1"/>
  <c r="C153" i="8" s="1"/>
  <c r="B154" i="8"/>
  <c r="C154" i="8" s="1" a="1"/>
  <c r="C154" i="8" s="1"/>
  <c r="B155" i="8"/>
  <c r="C155" i="8" s="1" a="1"/>
  <c r="C155" i="8" s="1"/>
  <c r="B156" i="8"/>
  <c r="C156" i="8" s="1" a="1"/>
  <c r="C156" i="8" s="1"/>
  <c r="B157" i="8"/>
  <c r="C157" i="8" s="1" a="1"/>
  <c r="C157" i="8" s="1"/>
  <c r="B158" i="8"/>
  <c r="C158" i="8" s="1" a="1"/>
  <c r="C158" i="8" s="1"/>
  <c r="B159" i="8"/>
  <c r="C159" i="8" s="1" a="1"/>
  <c r="C159" i="8" s="1"/>
  <c r="B160" i="8"/>
  <c r="C160" i="8" s="1" a="1"/>
  <c r="C160" i="8" s="1"/>
  <c r="B161" i="8"/>
  <c r="C161" i="8" s="1" a="1"/>
  <c r="C161" i="8" s="1"/>
  <c r="B162" i="8"/>
  <c r="C162" i="8" s="1" a="1"/>
  <c r="C162" i="8" s="1"/>
  <c r="B163" i="8"/>
  <c r="C163" i="8" s="1" a="1"/>
  <c r="C163" i="8" s="1"/>
  <c r="B164" i="8"/>
  <c r="C164" i="8" s="1" a="1"/>
  <c r="C164" i="8" s="1"/>
  <c r="B165" i="8"/>
  <c r="C165" i="8" s="1" a="1"/>
  <c r="C165" i="8" s="1"/>
  <c r="B166" i="8"/>
  <c r="C166" i="8" s="1" a="1"/>
  <c r="C166" i="8" s="1"/>
  <c r="B167" i="8"/>
  <c r="C167" i="8" s="1" a="1"/>
  <c r="C167" i="8" s="1"/>
  <c r="B168" i="8"/>
  <c r="C168" i="8" s="1" a="1"/>
  <c r="C168" i="8" s="1"/>
  <c r="B169" i="8"/>
  <c r="C169" i="8" s="1" a="1"/>
  <c r="C169" i="8" s="1"/>
  <c r="B170" i="8"/>
  <c r="C170" i="8" s="1" a="1"/>
  <c r="C170" i="8" s="1"/>
  <c r="B171" i="8"/>
  <c r="C171" i="8" s="1" a="1"/>
  <c r="C171" i="8" s="1"/>
  <c r="B172" i="8"/>
  <c r="C172" i="8" s="1" a="1"/>
  <c r="C172" i="8" s="1"/>
  <c r="B173" i="8"/>
  <c r="C173" i="8" s="1" a="1"/>
  <c r="C173" i="8" s="1"/>
  <c r="B174" i="8"/>
  <c r="C174" i="8" s="1" a="1"/>
  <c r="C174" i="8" s="1"/>
  <c r="B175" i="8"/>
  <c r="C175" i="8" s="1" a="1"/>
  <c r="C175" i="8" s="1"/>
  <c r="B176" i="8"/>
  <c r="C176" i="8" s="1" a="1"/>
  <c r="C176" i="8" s="1"/>
  <c r="B177" i="8"/>
  <c r="C177" i="8" s="1" a="1"/>
  <c r="C177" i="8" s="1"/>
  <c r="B178" i="8"/>
  <c r="C178" i="8" s="1" a="1"/>
  <c r="C178" i="8" s="1"/>
  <c r="B179" i="8"/>
  <c r="C179" i="8" s="1" a="1"/>
  <c r="C179" i="8" s="1"/>
  <c r="B180" i="8"/>
  <c r="C180" i="8" s="1" a="1"/>
  <c r="C180" i="8" s="1"/>
  <c r="B181" i="8"/>
  <c r="C181" i="8" a="1"/>
  <c r="C181" i="8" s="1"/>
  <c r="B182" i="8"/>
  <c r="C182" i="8" s="1" a="1"/>
  <c r="C182" i="8" s="1"/>
  <c r="B183" i="8"/>
  <c r="C183" i="8" s="1" a="1"/>
  <c r="C183" i="8" s="1"/>
  <c r="B184" i="8"/>
  <c r="C184" i="8" s="1" a="1"/>
  <c r="C184" i="8" s="1"/>
  <c r="B185" i="8"/>
  <c r="C185" i="8" s="1" a="1"/>
  <c r="C185" i="8" s="1"/>
  <c r="B186" i="8"/>
  <c r="C186" i="8" s="1" a="1"/>
  <c r="C186" i="8" s="1"/>
  <c r="B187" i="8"/>
  <c r="C187" i="8" s="1" a="1"/>
  <c r="C187" i="8" s="1"/>
  <c r="B188" i="8"/>
  <c r="C188" i="8" s="1" a="1"/>
  <c r="C188" i="8" s="1"/>
  <c r="B189" i="8"/>
  <c r="C189" i="8" s="1" a="1"/>
  <c r="C189" i="8" s="1"/>
  <c r="B190" i="8"/>
  <c r="C190" i="8" s="1" a="1"/>
  <c r="C190" i="8" s="1"/>
  <c r="B191" i="8"/>
  <c r="C191" i="8" s="1" a="1"/>
  <c r="C191" i="8"/>
  <c r="B192" i="8"/>
  <c r="C192" i="8" s="1" a="1"/>
  <c r="C192" i="8" s="1"/>
  <c r="B193" i="8"/>
  <c r="C193" i="8" s="1" a="1"/>
  <c r="C193" i="8" s="1"/>
  <c r="B194" i="8"/>
  <c r="C194" i="8" s="1" a="1"/>
  <c r="C194" i="8" s="1"/>
  <c r="B195" i="8"/>
  <c r="C195" i="8" s="1" a="1"/>
  <c r="C195" i="8" s="1"/>
  <c r="B196" i="8"/>
  <c r="C196" i="8" s="1" a="1"/>
  <c r="C196" i="8" s="1"/>
  <c r="B197" i="8"/>
  <c r="C197" i="8" a="1"/>
  <c r="C197" i="8" s="1"/>
  <c r="B198" i="8"/>
  <c r="C198" i="8" s="1" a="1"/>
  <c r="C198" i="8" s="1"/>
  <c r="B199" i="8"/>
  <c r="C199" i="8" s="1" a="1"/>
  <c r="C199" i="8" s="1"/>
  <c r="B200" i="8"/>
  <c r="C200" i="8" s="1" a="1"/>
  <c r="C200" i="8" s="1"/>
  <c r="B201" i="8"/>
  <c r="C201" i="8" s="1" a="1"/>
  <c r="C201" i="8" s="1"/>
  <c r="B202" i="8"/>
  <c r="C202" i="8" s="1" a="1"/>
  <c r="C202" i="8" s="1"/>
  <c r="B203" i="8"/>
  <c r="C203" i="8" s="1" a="1"/>
  <c r="C203" i="8" s="1"/>
  <c r="B204" i="8"/>
  <c r="C204" i="8" s="1" a="1"/>
  <c r="C204" i="8" s="1"/>
  <c r="B205" i="8"/>
  <c r="C205" i="8" s="1" a="1"/>
  <c r="C205" i="8" s="1"/>
  <c r="B206" i="8"/>
  <c r="C206" i="8" s="1" a="1"/>
  <c r="C206" i="8" s="1"/>
  <c r="B207" i="8"/>
  <c r="C207" i="8" s="1" a="1"/>
  <c r="C207" i="8" s="1"/>
  <c r="B208" i="8"/>
  <c r="C208" i="8" s="1" a="1"/>
  <c r="C208" i="8" s="1"/>
  <c r="B209" i="8"/>
  <c r="C209" i="8" s="1" a="1"/>
  <c r="C209" i="8" s="1"/>
  <c r="B210" i="8"/>
  <c r="C210" i="8" s="1" a="1"/>
  <c r="C210" i="8" s="1"/>
  <c r="B211" i="8"/>
  <c r="C211" i="8" s="1" a="1"/>
  <c r="C211" i="8" s="1"/>
  <c r="B212" i="8"/>
  <c r="C212" i="8" s="1" a="1"/>
  <c r="C212" i="8" s="1"/>
  <c r="B213" i="8"/>
  <c r="C213" i="8" a="1"/>
  <c r="C213" i="8" s="1"/>
  <c r="B214" i="8"/>
  <c r="C214" i="8" s="1" a="1"/>
  <c r="C214" i="8" s="1"/>
  <c r="B215" i="8"/>
  <c r="C215" i="8" s="1" a="1"/>
  <c r="C215" i="8" s="1"/>
  <c r="B216" i="8"/>
  <c r="C216" i="8" s="1" a="1"/>
  <c r="C216" i="8" s="1"/>
  <c r="B217" i="8"/>
  <c r="C217" i="8" s="1" a="1"/>
  <c r="C217" i="8" s="1"/>
  <c r="B218" i="8"/>
  <c r="C218" i="8" s="1" a="1"/>
  <c r="C218" i="8" s="1"/>
  <c r="B219" i="8"/>
  <c r="C219" i="8" s="1" a="1"/>
  <c r="C219" i="8" s="1"/>
  <c r="B220" i="8"/>
  <c r="C220" i="8" s="1" a="1"/>
  <c r="C220" i="8" s="1"/>
  <c r="B221" i="8"/>
  <c r="C221" i="8" s="1" a="1"/>
  <c r="C221" i="8" s="1"/>
  <c r="B222" i="8"/>
  <c r="C222" i="8" s="1" a="1"/>
  <c r="C222" i="8" s="1"/>
  <c r="B223" i="8"/>
  <c r="C223" i="8" s="1" a="1"/>
  <c r="C223" i="8" s="1"/>
  <c r="B224" i="8"/>
  <c r="C224" i="8" s="1" a="1"/>
  <c r="C224" i="8" s="1"/>
  <c r="B225" i="8"/>
  <c r="C225" i="8" s="1" a="1"/>
  <c r="C225" i="8" s="1"/>
  <c r="B226" i="8"/>
  <c r="C226" i="8" s="1" a="1"/>
  <c r="C226" i="8" s="1"/>
  <c r="B227" i="8"/>
  <c r="C227" i="8" s="1" a="1"/>
  <c r="C227" i="8" s="1"/>
  <c r="B228" i="8"/>
  <c r="C228" i="8" s="1" a="1"/>
  <c r="C228" i="8" s="1"/>
  <c r="B229" i="8"/>
  <c r="C229" i="8" s="1" a="1"/>
  <c r="C229" i="8" s="1"/>
  <c r="B230" i="8"/>
  <c r="C230" i="8" s="1" a="1"/>
  <c r="C230" i="8" s="1"/>
  <c r="B231" i="8"/>
  <c r="C231" i="8" s="1" a="1"/>
  <c r="C231" i="8" s="1"/>
  <c r="B232" i="8"/>
  <c r="C232" i="8" s="1" a="1"/>
  <c r="C232" i="8" s="1"/>
  <c r="B233" i="8"/>
  <c r="C233" i="8" s="1" a="1"/>
  <c r="C233" i="8" s="1"/>
  <c r="B234" i="8"/>
  <c r="C234" i="8" s="1" a="1"/>
  <c r="C234" i="8" s="1"/>
  <c r="B235" i="8"/>
  <c r="C235" i="8" s="1" a="1"/>
  <c r="C235" i="8" s="1"/>
  <c r="B236" i="8"/>
  <c r="C236" i="8" s="1" a="1"/>
  <c r="C236" i="8" s="1"/>
  <c r="B237" i="8"/>
  <c r="C237" i="8" s="1" a="1"/>
  <c r="C237" i="8" s="1"/>
  <c r="B238" i="8"/>
  <c r="C238" i="8" s="1" a="1"/>
  <c r="C238" i="8" s="1"/>
  <c r="B239" i="8"/>
  <c r="C239" i="8" s="1" a="1"/>
  <c r="C239" i="8" s="1"/>
  <c r="B240" i="8"/>
  <c r="C240" i="8" s="1" a="1"/>
  <c r="C240" i="8" s="1"/>
  <c r="B241" i="8"/>
  <c r="C241" i="8" s="1" a="1"/>
  <c r="C241" i="8" s="1"/>
  <c r="B242" i="8"/>
  <c r="C242" i="8" s="1" a="1"/>
  <c r="C242" i="8" s="1"/>
  <c r="B243" i="8"/>
  <c r="C243" i="8" s="1" a="1"/>
  <c r="C243" i="8" s="1"/>
  <c r="B244" i="8"/>
  <c r="C244" i="8" s="1" a="1"/>
  <c r="C244" i="8" s="1"/>
  <c r="B245" i="8"/>
  <c r="C245" i="8" a="1"/>
  <c r="C245" i="8" s="1"/>
  <c r="B246" i="8"/>
  <c r="C246" i="8" s="1" a="1"/>
  <c r="C246" i="8" s="1"/>
  <c r="B247" i="8"/>
  <c r="C247" i="8" s="1" a="1"/>
  <c r="C247" i="8" s="1"/>
  <c r="B248" i="8"/>
  <c r="C248" i="8" s="1" a="1"/>
  <c r="C248" i="8" s="1"/>
  <c r="B249" i="8"/>
  <c r="C249" i="8" s="1" a="1"/>
  <c r="C249" i="8" s="1"/>
  <c r="B250" i="8"/>
  <c r="C250" i="8" s="1" a="1"/>
  <c r="C250" i="8" s="1"/>
  <c r="B251" i="8"/>
  <c r="C251" i="8" s="1" a="1"/>
  <c r="C251" i="8" s="1"/>
  <c r="B252" i="8"/>
  <c r="C252" i="8" s="1" a="1"/>
  <c r="C252" i="8" s="1"/>
  <c r="B253" i="8"/>
  <c r="C253" i="8" s="1" a="1"/>
  <c r="C253" i="8" s="1"/>
  <c r="B254" i="8"/>
  <c r="C254" i="8" s="1" a="1"/>
  <c r="C254" i="8" s="1"/>
  <c r="B255" i="8"/>
  <c r="C255" i="8" s="1" a="1"/>
  <c r="C255" i="8"/>
  <c r="B256" i="8"/>
  <c r="C256" i="8" s="1" a="1"/>
  <c r="C256" i="8" s="1"/>
  <c r="B257" i="8"/>
  <c r="C257" i="8" s="1" a="1"/>
  <c r="C257" i="8" s="1"/>
  <c r="B258" i="8"/>
  <c r="C258" i="8" s="1" a="1"/>
  <c r="C258" i="8" s="1"/>
  <c r="B259" i="8"/>
  <c r="C259" i="8" s="1" a="1"/>
  <c r="C259" i="8" s="1"/>
  <c r="B260" i="8"/>
  <c r="C260" i="8" s="1" a="1"/>
  <c r="C260" i="8" s="1"/>
  <c r="B261" i="8"/>
  <c r="C261" i="8" a="1"/>
  <c r="C261" i="8" s="1"/>
  <c r="B262" i="8"/>
  <c r="C262" i="8" s="1" a="1"/>
  <c r="C262" i="8" s="1"/>
  <c r="B263" i="8"/>
  <c r="C263" i="8" s="1" a="1"/>
  <c r="C263" i="8" s="1"/>
  <c r="B264" i="8"/>
  <c r="C264" i="8" s="1" a="1"/>
  <c r="C264" i="8" s="1"/>
  <c r="B265" i="8"/>
  <c r="C265" i="8" s="1" a="1"/>
  <c r="C265" i="8" s="1"/>
  <c r="B266" i="8"/>
  <c r="C266" i="8" s="1" a="1"/>
  <c r="C266" i="8" s="1"/>
  <c r="B267" i="8"/>
  <c r="C267" i="8" s="1" a="1"/>
  <c r="C267" i="8" s="1"/>
  <c r="B268" i="8"/>
  <c r="C268" i="8" s="1" a="1"/>
  <c r="C268" i="8" s="1"/>
  <c r="B269" i="8"/>
  <c r="C269" i="8" s="1" a="1"/>
  <c r="C269" i="8" s="1"/>
  <c r="B270" i="8"/>
  <c r="C270" i="8" s="1" a="1"/>
  <c r="C270" i="8" s="1"/>
  <c r="B271" i="8"/>
  <c r="C271" i="8" s="1" a="1"/>
  <c r="C271" i="8"/>
  <c r="B272" i="8"/>
  <c r="C272" i="8" s="1" a="1"/>
  <c r="C272" i="8" s="1"/>
  <c r="B273" i="8"/>
  <c r="C273" i="8" s="1" a="1"/>
  <c r="C273" i="8" s="1"/>
  <c r="B274" i="8"/>
  <c r="C274" i="8" s="1" a="1"/>
  <c r="C274" i="8" s="1"/>
  <c r="B275" i="8"/>
  <c r="C275" i="8" s="1" a="1"/>
  <c r="C275" i="8" s="1"/>
  <c r="B276" i="8"/>
  <c r="C276" i="8" s="1" a="1"/>
  <c r="C276" i="8" s="1"/>
  <c r="B277" i="8"/>
  <c r="C277" i="8" s="1" a="1"/>
  <c r="C277" i="8" s="1"/>
  <c r="B278" i="8"/>
  <c r="C278" i="8" s="1" a="1"/>
  <c r="C278" i="8" s="1"/>
  <c r="B279" i="8"/>
  <c r="C279" i="8" a="1"/>
  <c r="C279" i="8" s="1"/>
  <c r="B280" i="8"/>
  <c r="C280" i="8" a="1"/>
  <c r="C280" i="8" s="1"/>
  <c r="B281" i="8"/>
  <c r="C281" i="8" a="1"/>
  <c r="C281" i="8" s="1"/>
  <c r="B282" i="8"/>
  <c r="C282" i="8" s="1" a="1"/>
  <c r="C282" i="8" s="1"/>
  <c r="B283" i="8"/>
  <c r="C283" i="8" a="1"/>
  <c r="C283" i="8" s="1"/>
  <c r="B284" i="8"/>
  <c r="C284" i="8" s="1" a="1"/>
  <c r="C284" i="8"/>
  <c r="B285" i="8"/>
  <c r="C285" i="8" s="1" a="1"/>
  <c r="C285" i="8" s="1"/>
  <c r="B286" i="8"/>
  <c r="C286" i="8" s="1" a="1"/>
  <c r="C286" i="8" s="1"/>
  <c r="B287" i="8"/>
  <c r="C287" i="8" s="1" a="1"/>
  <c r="C287" i="8" s="1"/>
  <c r="B288" i="8"/>
  <c r="C288" i="8" s="1" a="1"/>
  <c r="C288" i="8" s="1"/>
  <c r="B289" i="8"/>
  <c r="C289" i="8" a="1"/>
  <c r="C289" i="8" s="1"/>
  <c r="B290" i="8"/>
  <c r="C290" i="8" s="1" a="1"/>
  <c r="C290" i="8" s="1"/>
  <c r="B291" i="8"/>
  <c r="C291" i="8" s="1" a="1"/>
  <c r="C291" i="8" s="1"/>
  <c r="B292" i="8"/>
  <c r="C292" i="8" s="1" a="1"/>
  <c r="C292" i="8" s="1"/>
  <c r="B293" i="8"/>
  <c r="C293" i="8" s="1" a="1"/>
  <c r="C293" i="8" s="1"/>
  <c r="B294" i="8"/>
  <c r="C294" i="8" s="1" a="1"/>
  <c r="C294" i="8" s="1"/>
  <c r="B295" i="8"/>
  <c r="C295" i="8" a="1"/>
  <c r="C295" i="8" s="1"/>
  <c r="B296" i="8"/>
  <c r="C296" i="8" a="1"/>
  <c r="C296" i="8" s="1"/>
  <c r="B297" i="8"/>
  <c r="C297" i="8" s="1" a="1"/>
  <c r="C297" i="8" s="1"/>
  <c r="B298" i="8"/>
  <c r="C298" i="8" a="1"/>
  <c r="C298" i="8" s="1"/>
  <c r="B299" i="8"/>
  <c r="C299" i="8" a="1"/>
  <c r="C299" i="8" s="1"/>
  <c r="B300" i="8"/>
  <c r="C300" i="8" s="1" a="1"/>
  <c r="C300" i="8" s="1"/>
  <c r="B301" i="8"/>
  <c r="C301" i="8" s="1" a="1"/>
  <c r="C301" i="8" s="1"/>
  <c r="B302" i="8"/>
  <c r="C302" i="8" s="1" a="1"/>
  <c r="C302" i="8" s="1"/>
  <c r="B303" i="8"/>
  <c r="C303" i="8" a="1"/>
  <c r="C303" i="8" s="1"/>
  <c r="B304" i="8"/>
  <c r="C304" i="8" s="1" a="1"/>
  <c r="C304" i="8" s="1"/>
  <c r="B305" i="8"/>
  <c r="C305" i="8" a="1"/>
  <c r="C305" i="8" s="1"/>
  <c r="B306" i="8"/>
  <c r="C306" i="8" s="1" a="1"/>
  <c r="C306" i="8" s="1"/>
  <c r="B307" i="8"/>
  <c r="C307" i="8" s="1" a="1"/>
  <c r="C307" i="8" s="1"/>
  <c r="B308" i="8"/>
  <c r="C308" i="8" s="1" a="1"/>
  <c r="C308" i="8" s="1"/>
  <c r="B309" i="8"/>
  <c r="C309" i="8" a="1"/>
  <c r="C309" i="8" s="1"/>
  <c r="B310" i="8"/>
  <c r="C310" i="8" s="1" a="1"/>
  <c r="C310" i="8" s="1"/>
  <c r="B311" i="8"/>
  <c r="C311" i="8" s="1" a="1"/>
  <c r="C311" i="8" s="1"/>
  <c r="B312" i="8"/>
  <c r="C312" i="8" a="1"/>
  <c r="C312" i="8" s="1"/>
  <c r="B313" i="8"/>
  <c r="C313" i="8" a="1"/>
  <c r="C313" i="8" s="1"/>
  <c r="B314" i="8"/>
  <c r="C314" i="8" s="1" a="1"/>
  <c r="C314" i="8" s="1"/>
  <c r="B315" i="8"/>
  <c r="C315" i="8" s="1" a="1"/>
  <c r="C315" i="8" s="1"/>
  <c r="B316" i="8"/>
  <c r="C316" i="8" s="1" a="1"/>
  <c r="C316" i="8" s="1"/>
  <c r="B317" i="8"/>
  <c r="C317" i="8" s="1" a="1"/>
  <c r="C317" i="8" s="1"/>
  <c r="B318" i="8"/>
  <c r="C318" i="8" s="1" a="1"/>
  <c r="C318" i="8" s="1"/>
  <c r="B319" i="8"/>
  <c r="C319" i="8" a="1"/>
  <c r="C319" i="8" s="1"/>
  <c r="B320" i="8"/>
  <c r="C320" i="8" s="1" a="1"/>
  <c r="C320" i="8" s="1"/>
  <c r="B321" i="8"/>
  <c r="C321" i="8" s="1" a="1"/>
  <c r="C321" i="8" s="1"/>
  <c r="B322" i="8"/>
  <c r="C322" i="8" s="1" a="1"/>
  <c r="C322" i="8" s="1"/>
  <c r="B323" i="8"/>
  <c r="C323" i="8" a="1"/>
  <c r="C323" i="8" s="1"/>
  <c r="B324" i="8"/>
  <c r="C324" i="8" s="1" a="1"/>
  <c r="C324" i="8" s="1"/>
  <c r="B325" i="8"/>
  <c r="C325" i="8" s="1" a="1"/>
  <c r="C325" i="8" s="1"/>
  <c r="B326" i="8"/>
  <c r="C326" i="8" s="1" a="1"/>
  <c r="C326" i="8" s="1"/>
  <c r="B327" i="8"/>
  <c r="C327" i="8" s="1" a="1"/>
  <c r="C327" i="8" s="1"/>
  <c r="B328" i="8"/>
  <c r="C328" i="8" s="1" a="1"/>
  <c r="C328" i="8" s="1"/>
  <c r="B329" i="8"/>
  <c r="C329" i="8" a="1"/>
  <c r="C329" i="8" s="1"/>
  <c r="B330" i="8"/>
  <c r="C330" i="8" s="1" a="1"/>
  <c r="C330" i="8" s="1"/>
  <c r="B331" i="8"/>
  <c r="C331" i="8" a="1"/>
  <c r="C331" i="8" s="1"/>
  <c r="B332" i="8"/>
  <c r="C332" i="8" a="1"/>
  <c r="C332" i="8" s="1"/>
  <c r="B333" i="8"/>
  <c r="C333" i="8" s="1" a="1"/>
  <c r="C333" i="8" s="1"/>
  <c r="B334" i="8"/>
  <c r="C334" i="8" s="1" a="1"/>
  <c r="C334" i="8"/>
  <c r="B335" i="8"/>
  <c r="C335" i="8" a="1"/>
  <c r="C335" i="8" s="1"/>
  <c r="B336" i="8"/>
  <c r="C336" i="8" s="1" a="1"/>
  <c r="C336" i="8" s="1"/>
  <c r="B337" i="8"/>
  <c r="C337" i="8" a="1"/>
  <c r="C337" i="8" s="1"/>
  <c r="B338" i="8"/>
  <c r="C338" i="8" a="1"/>
  <c r="C338" i="8" s="1"/>
  <c r="B339" i="8"/>
  <c r="C339" i="8" a="1"/>
  <c r="C339" i="8" s="1"/>
  <c r="B340" i="8"/>
  <c r="C340" i="8" s="1" a="1"/>
  <c r="C340" i="8" s="1"/>
  <c r="B341" i="8"/>
  <c r="C341" i="8" s="1" a="1"/>
  <c r="C341" i="8" s="1"/>
  <c r="B342" i="8"/>
  <c r="C342" i="8" s="1" a="1"/>
  <c r="C342" i="8" s="1"/>
  <c r="B343" i="8"/>
  <c r="C343" i="8" s="1" a="1"/>
  <c r="C343" i="8" s="1"/>
  <c r="B344" i="8"/>
  <c r="C344" i="8" s="1" a="1"/>
  <c r="C344" i="8" s="1"/>
  <c r="B345" i="8"/>
  <c r="C345" i="8" s="1" a="1"/>
  <c r="C345" i="8" s="1"/>
  <c r="B346" i="8"/>
  <c r="C346" i="8" s="1" a="1"/>
  <c r="C346" i="8" s="1"/>
  <c r="B347" i="8"/>
  <c r="C347" i="8" s="1" a="1"/>
  <c r="C347" i="8" s="1"/>
  <c r="B348" i="8"/>
  <c r="C348" i="8" s="1" a="1"/>
  <c r="C348" i="8" s="1"/>
  <c r="B349" i="8"/>
  <c r="C349" i="8" s="1" a="1"/>
  <c r="C349" i="8" s="1"/>
  <c r="B350" i="8"/>
  <c r="C350" i="8" s="1" a="1"/>
  <c r="C350" i="8" s="1"/>
  <c r="B351" i="8"/>
  <c r="C351" i="8" s="1" a="1"/>
  <c r="C351" i="8" s="1"/>
  <c r="B352" i="8"/>
  <c r="C352" i="8" s="1" a="1"/>
  <c r="C352" i="8" s="1"/>
  <c r="B353" i="8"/>
  <c r="C353" i="8" s="1" a="1"/>
  <c r="C353" i="8" s="1"/>
  <c r="B354" i="8"/>
  <c r="C354" i="8" a="1"/>
  <c r="C354" i="8" s="1"/>
  <c r="B355" i="8"/>
  <c r="C355" i="8" s="1" a="1"/>
  <c r="C355" i="8"/>
  <c r="B356" i="8"/>
  <c r="C356" i="8" s="1" a="1"/>
  <c r="C356" i="8" s="1"/>
  <c r="B357" i="8"/>
  <c r="C357" i="8" s="1" a="1"/>
  <c r="C357" i="8" s="1"/>
  <c r="B358" i="8"/>
  <c r="C358" i="8" s="1" a="1"/>
  <c r="C358" i="8" s="1"/>
  <c r="B359" i="8"/>
  <c r="C359" i="8" s="1" a="1"/>
  <c r="C359" i="8" s="1"/>
  <c r="B360" i="8"/>
  <c r="C360" i="8" s="1" a="1"/>
  <c r="C360" i="8" s="1"/>
  <c r="B361" i="8"/>
  <c r="C361" i="8" s="1" a="1"/>
  <c r="C361" i="8" s="1"/>
  <c r="B362" i="8"/>
  <c r="C362" i="8" s="1" a="1"/>
  <c r="C362" i="8" s="1"/>
  <c r="B363" i="8"/>
  <c r="C363" i="8" s="1" a="1"/>
  <c r="C363" i="8" s="1"/>
  <c r="B364" i="8"/>
  <c r="C364" i="8" s="1" a="1"/>
  <c r="C364" i="8" s="1"/>
  <c r="B365" i="8"/>
  <c r="C365" i="8" s="1" a="1"/>
  <c r="C365" i="8" s="1"/>
  <c r="B366" i="8"/>
  <c r="C366" i="8" s="1" a="1"/>
  <c r="C366" i="8" s="1"/>
  <c r="B367" i="8"/>
  <c r="C367" i="8" s="1" a="1"/>
  <c r="C367" i="8" s="1"/>
  <c r="B368" i="8"/>
  <c r="C368" i="8" a="1"/>
  <c r="C368" i="8" s="1"/>
  <c r="B369" i="8"/>
  <c r="C369" i="8" s="1" a="1"/>
  <c r="C369" i="8" s="1"/>
  <c r="B370" i="8"/>
  <c r="C370" i="8" a="1"/>
  <c r="C370" i="8" s="1"/>
  <c r="B371" i="8"/>
  <c r="C371" i="8" a="1"/>
  <c r="C371" i="8"/>
  <c r="B372" i="8"/>
  <c r="C372" i="8" a="1"/>
  <c r="C372" i="8" s="1"/>
  <c r="B373" i="8"/>
  <c r="C373" i="8" s="1" a="1"/>
  <c r="C373" i="8" s="1"/>
  <c r="B374" i="8"/>
  <c r="C374" i="8" s="1" a="1"/>
  <c r="C374" i="8" s="1"/>
  <c r="B375" i="8"/>
  <c r="C375" i="8" s="1" a="1"/>
  <c r="C375" i="8" s="1"/>
  <c r="B376" i="8"/>
  <c r="C376" i="8" s="1" a="1"/>
  <c r="C376" i="8" s="1"/>
  <c r="B377" i="8"/>
  <c r="C377" i="8" s="1" a="1"/>
  <c r="C377" i="8" s="1"/>
  <c r="B378" i="8"/>
  <c r="C378" i="8" a="1"/>
  <c r="C378" i="8" s="1"/>
  <c r="B379" i="8"/>
  <c r="C379" i="8" s="1" a="1"/>
  <c r="C379" i="8" s="1"/>
  <c r="B380" i="8"/>
  <c r="C380" i="8" s="1" a="1"/>
  <c r="C380" i="8" s="1"/>
  <c r="B381" i="8"/>
  <c r="C381" i="8" s="1" a="1"/>
  <c r="C381" i="8" s="1"/>
  <c r="B382" i="8"/>
  <c r="C382" i="8" s="1" a="1"/>
  <c r="C382" i="8" s="1"/>
  <c r="B383" i="8"/>
  <c r="C383" i="8" s="1" a="1"/>
  <c r="C383" i="8"/>
  <c r="B384" i="8"/>
  <c r="C384" i="8" a="1"/>
  <c r="C384" i="8" s="1"/>
  <c r="B385" i="8"/>
  <c r="C385" i="8" s="1" a="1"/>
  <c r="C385" i="8" s="1"/>
  <c r="B386" i="8"/>
  <c r="C386" i="8" a="1"/>
  <c r="C386" i="8" s="1"/>
  <c r="B387" i="8"/>
  <c r="C387" i="8" s="1" a="1"/>
  <c r="C387" i="8"/>
  <c r="B388" i="8"/>
  <c r="C388" i="8" s="1" a="1"/>
  <c r="C388" i="8" s="1"/>
  <c r="B389" i="8"/>
  <c r="C389" i="8" s="1" a="1"/>
  <c r="C389" i="8" s="1"/>
  <c r="B390" i="8"/>
  <c r="C390" i="8" s="1" a="1"/>
  <c r="C390" i="8" s="1"/>
  <c r="B391" i="8"/>
  <c r="C391" i="8" s="1" a="1"/>
  <c r="C391" i="8" s="1"/>
  <c r="B392" i="8"/>
  <c r="C392" i="8" s="1" a="1"/>
  <c r="C392" i="8" s="1"/>
  <c r="B393" i="8"/>
  <c r="C393" i="8" s="1" a="1"/>
  <c r="C393" i="8" s="1"/>
  <c r="B394" i="8"/>
  <c r="C394" i="8" s="1" a="1"/>
  <c r="C394" i="8" s="1"/>
  <c r="B395" i="8"/>
  <c r="C395" i="8" s="1" a="1"/>
  <c r="C395" i="8" s="1"/>
  <c r="B396" i="8"/>
  <c r="C396" i="8" a="1"/>
  <c r="C396" i="8" s="1"/>
  <c r="B397" i="8"/>
  <c r="C397" i="8" a="1"/>
  <c r="C397" i="8" s="1"/>
  <c r="B398" i="8"/>
  <c r="C398" i="8" s="1" a="1"/>
  <c r="C398" i="8" s="1"/>
  <c r="B399" i="8"/>
  <c r="C399" i="8" s="1" a="1"/>
  <c r="C399" i="8" s="1"/>
  <c r="B400" i="8"/>
  <c r="C400" i="8" s="1" a="1"/>
  <c r="C400" i="8"/>
  <c r="B401" i="8"/>
  <c r="C401" i="8" s="1" a="1"/>
  <c r="C401" i="8" s="1"/>
  <c r="B402" i="8"/>
  <c r="C402" i="8" s="1" a="1"/>
  <c r="C402" i="8" s="1"/>
  <c r="B403" i="8"/>
  <c r="C403" i="8" a="1"/>
  <c r="C403" i="8" s="1"/>
  <c r="B404" i="8"/>
  <c r="C404" i="8" s="1" a="1"/>
  <c r="C404" i="8" s="1"/>
  <c r="B405" i="8"/>
  <c r="C405" i="8" s="1" a="1"/>
  <c r="C405" i="8" s="1"/>
  <c r="B406" i="8"/>
  <c r="C406" i="8" s="1" a="1"/>
  <c r="C406" i="8" s="1"/>
  <c r="B407" i="8"/>
  <c r="C407" i="8" s="1" a="1"/>
  <c r="C407" i="8" s="1"/>
  <c r="B408" i="8"/>
  <c r="C408" i="8" s="1" a="1"/>
  <c r="C408" i="8" s="1"/>
  <c r="B409" i="8"/>
  <c r="C409" i="8" s="1" a="1"/>
  <c r="C409" i="8" s="1"/>
  <c r="B410" i="8"/>
  <c r="C410" i="8" s="1" a="1"/>
  <c r="C410" i="8" s="1"/>
  <c r="B411" i="8"/>
  <c r="C411" i="8" s="1" a="1"/>
  <c r="C411" i="8" s="1"/>
  <c r="B412" i="8"/>
  <c r="C412" i="8" s="1" a="1"/>
  <c r="C412" i="8" s="1"/>
  <c r="B413" i="8"/>
  <c r="C413" i="8" a="1"/>
  <c r="C413" i="8" s="1"/>
  <c r="B414" i="8"/>
  <c r="C414" i="8" s="1" a="1"/>
  <c r="C414" i="8" s="1"/>
  <c r="B415" i="8"/>
  <c r="C415" i="8" s="1" a="1"/>
  <c r="C415" i="8" s="1"/>
  <c r="B416" i="8"/>
  <c r="C416" i="8" s="1" a="1"/>
  <c r="C416" i="8" s="1"/>
  <c r="B417" i="8"/>
  <c r="C417" i="8" s="1" a="1"/>
  <c r="C417" i="8" s="1"/>
  <c r="B418" i="8"/>
  <c r="C418" i="8" s="1" a="1"/>
  <c r="C418" i="8" s="1"/>
  <c r="I418" i="8" s="1"/>
  <c r="B419" i="8"/>
  <c r="C419" i="8" a="1"/>
  <c r="C419" i="8" s="1"/>
  <c r="B420" i="8"/>
  <c r="C420" i="8" a="1"/>
  <c r="C420" i="8" s="1"/>
  <c r="B421" i="8"/>
  <c r="C421" i="8" s="1" a="1"/>
  <c r="C421" i="8" s="1"/>
  <c r="B422" i="8"/>
  <c r="C422" i="8" a="1"/>
  <c r="C422" i="8" s="1"/>
  <c r="B423" i="8"/>
  <c r="C423" i="8" s="1" a="1"/>
  <c r="C423" i="8" s="1"/>
  <c r="B424" i="8"/>
  <c r="C424" i="8" s="1" a="1"/>
  <c r="C424" i="8" s="1"/>
  <c r="B425" i="8"/>
  <c r="C425" i="8" s="1" a="1"/>
  <c r="C425" i="8" s="1"/>
  <c r="B426" i="8"/>
  <c r="C426" i="8" a="1"/>
  <c r="C426" i="8" s="1"/>
  <c r="B427" i="8"/>
  <c r="C427" i="8" s="1" a="1"/>
  <c r="C427" i="8" s="1"/>
  <c r="B428" i="8"/>
  <c r="C428" i="8" a="1"/>
  <c r="C428" i="8" s="1"/>
  <c r="B429" i="8"/>
  <c r="C429" i="8" a="1"/>
  <c r="C429" i="8" s="1"/>
  <c r="B430" i="8"/>
  <c r="C430" i="8" s="1" a="1"/>
  <c r="C430" i="8" s="1"/>
  <c r="B431" i="8"/>
  <c r="C431" i="8" s="1" a="1"/>
  <c r="C431" i="8"/>
  <c r="B432" i="8"/>
  <c r="C432" i="8" s="1" a="1"/>
  <c r="C432" i="8" s="1"/>
  <c r="B433" i="8"/>
  <c r="C433" i="8" s="1" a="1"/>
  <c r="C433" i="8" s="1"/>
  <c r="B434" i="8"/>
  <c r="C434" i="8" s="1" a="1"/>
  <c r="C434" i="8" s="1"/>
  <c r="B435" i="8"/>
  <c r="C435" i="8" a="1"/>
  <c r="C435" i="8" s="1"/>
  <c r="B436" i="8"/>
  <c r="C436" i="8" s="1" a="1"/>
  <c r="C436" i="8" s="1"/>
  <c r="B437" i="8"/>
  <c r="C437" i="8" s="1" a="1"/>
  <c r="C437" i="8" s="1"/>
  <c r="B438" i="8"/>
  <c r="C438" i="8" s="1" a="1"/>
  <c r="C438" i="8" s="1"/>
  <c r="B439" i="8"/>
  <c r="C439" i="8" s="1" a="1"/>
  <c r="C439" i="8"/>
  <c r="B440" i="8"/>
  <c r="C440" i="8" s="1" a="1"/>
  <c r="C440" i="8" s="1"/>
  <c r="B441" i="8"/>
  <c r="C441" i="8" s="1" a="1"/>
  <c r="C441" i="8" s="1"/>
  <c r="B442" i="8"/>
  <c r="C442" i="8" a="1"/>
  <c r="C442" i="8" s="1"/>
  <c r="B443" i="8"/>
  <c r="C443" i="8" s="1" a="1"/>
  <c r="C443" i="8" s="1"/>
  <c r="B444" i="8"/>
  <c r="C444" i="8" a="1"/>
  <c r="C444" i="8" s="1"/>
  <c r="B445" i="8"/>
  <c r="C445" i="8" a="1"/>
  <c r="C445" i="8" s="1"/>
  <c r="B446" i="8"/>
  <c r="C446" i="8" s="1" a="1"/>
  <c r="C446" i="8" s="1"/>
  <c r="B447" i="8"/>
  <c r="C447" i="8" s="1" a="1"/>
  <c r="C447" i="8" s="1"/>
  <c r="B448" i="8"/>
  <c r="C448" i="8" a="1"/>
  <c r="C448" i="8" s="1"/>
  <c r="B449" i="8"/>
  <c r="C449" i="8" s="1" a="1"/>
  <c r="C449" i="8" s="1"/>
  <c r="B450" i="8"/>
  <c r="C450" i="8" s="1" a="1"/>
  <c r="C450" i="8" s="1"/>
  <c r="B451" i="8"/>
  <c r="C451" i="8" a="1"/>
  <c r="C451" i="8" s="1"/>
  <c r="B452" i="8"/>
  <c r="C452" i="8" s="1" a="1"/>
  <c r="C452" i="8" s="1"/>
  <c r="B453" i="8"/>
  <c r="C453" i="8" s="1" a="1"/>
  <c r="C453" i="8" s="1"/>
  <c r="B454" i="8"/>
  <c r="C454" i="8" a="1"/>
  <c r="C454" i="8" s="1"/>
  <c r="B455" i="8"/>
  <c r="C455" i="8" s="1" a="1"/>
  <c r="C455" i="8" s="1"/>
  <c r="B456" i="8"/>
  <c r="C456" i="8" s="1" a="1"/>
  <c r="C456" i="8" s="1"/>
  <c r="B457" i="8"/>
  <c r="C457" i="8" s="1" a="1"/>
  <c r="C457" i="8" s="1"/>
  <c r="B458" i="8"/>
  <c r="C458" i="8" a="1"/>
  <c r="C458" i="8" s="1"/>
  <c r="B459" i="8"/>
  <c r="C459" i="8" s="1" a="1"/>
  <c r="C459" i="8" s="1"/>
  <c r="B460" i="8"/>
  <c r="C460" i="8" a="1"/>
  <c r="C460" i="8" s="1"/>
  <c r="B461" i="8"/>
  <c r="C461" i="8" s="1" a="1"/>
  <c r="C461" i="8" s="1"/>
  <c r="B462" i="8"/>
  <c r="C462" i="8" s="1" a="1"/>
  <c r="C462" i="8" s="1"/>
  <c r="B463" i="8"/>
  <c r="C463" i="8" s="1" a="1"/>
  <c r="C463" i="8"/>
  <c r="B464" i="8"/>
  <c r="C464" i="8" s="1" a="1"/>
  <c r="C464" i="8" s="1"/>
  <c r="B465" i="8"/>
  <c r="C465" i="8" s="1" a="1"/>
  <c r="C465" i="8" s="1"/>
  <c r="B466" i="8"/>
  <c r="C466" i="8" a="1"/>
  <c r="C466" i="8" s="1"/>
  <c r="B467" i="8"/>
  <c r="C467" i="8" s="1" a="1"/>
  <c r="C467" i="8" s="1"/>
  <c r="B468" i="8"/>
  <c r="C468" i="8" a="1"/>
  <c r="C468" i="8" s="1"/>
  <c r="B469" i="8"/>
  <c r="C469" i="8" s="1" a="1"/>
  <c r="C469" i="8" s="1"/>
  <c r="B470" i="8"/>
  <c r="C470" i="8" s="1" a="1"/>
  <c r="C470" i="8" s="1"/>
  <c r="B471" i="8"/>
  <c r="C471" i="8" s="1" a="1"/>
  <c r="C471" i="8" s="1"/>
  <c r="B472" i="8"/>
  <c r="C472" i="8" s="1" a="1"/>
  <c r="C472" i="8" s="1"/>
  <c r="B473" i="8"/>
  <c r="C473" i="8" s="1" a="1"/>
  <c r="C473" i="8" s="1"/>
  <c r="B474" i="8"/>
  <c r="C474" i="8" a="1"/>
  <c r="C474" i="8" s="1"/>
  <c r="B475" i="8"/>
  <c r="C475" i="8" s="1" a="1"/>
  <c r="C475" i="8" s="1"/>
  <c r="B476" i="8"/>
  <c r="C476" i="8" s="1" a="1"/>
  <c r="C476" i="8" s="1"/>
  <c r="B477" i="8"/>
  <c r="C477" i="8" s="1" a="1"/>
  <c r="C477" i="8" s="1"/>
  <c r="B478" i="8"/>
  <c r="C478" i="8" s="1" a="1"/>
  <c r="C478" i="8" s="1"/>
  <c r="B479" i="8"/>
  <c r="C479" i="8" s="1" a="1"/>
  <c r="C479" i="8" s="1"/>
  <c r="B480" i="8"/>
  <c r="C480" i="8" s="1" a="1"/>
  <c r="C480" i="8" s="1"/>
  <c r="B481" i="8"/>
  <c r="C481" i="8" s="1" a="1"/>
  <c r="C481" i="8" s="1"/>
  <c r="B482" i="8"/>
  <c r="C482" i="8" a="1"/>
  <c r="C482" i="8" s="1"/>
  <c r="B483" i="8"/>
  <c r="C483" i="8" s="1" a="1"/>
  <c r="C483" i="8"/>
  <c r="I483" i="8" s="1"/>
  <c r="B484" i="8"/>
  <c r="C484" i="8" s="1" a="1"/>
  <c r="C484" i="8" s="1"/>
  <c r="B485" i="8"/>
  <c r="C485" i="8" s="1" a="1"/>
  <c r="C485" i="8" s="1"/>
  <c r="B486" i="8"/>
  <c r="C486" i="8" s="1" a="1"/>
  <c r="C486" i="8" s="1"/>
  <c r="B487" i="8"/>
  <c r="C487" i="8" s="1" a="1"/>
  <c r="C487" i="8" s="1"/>
  <c r="B488" i="8"/>
  <c r="C488" i="8" s="1" a="1"/>
  <c r="C488" i="8" s="1"/>
  <c r="B489" i="8"/>
  <c r="C489" i="8" s="1" a="1"/>
  <c r="C489" i="8" s="1"/>
  <c r="B490" i="8"/>
  <c r="C490" i="8" a="1"/>
  <c r="C490" i="8"/>
  <c r="B491" i="8"/>
  <c r="C491" i="8" s="1" a="1"/>
  <c r="C491" i="8" s="1"/>
  <c r="B492" i="8"/>
  <c r="C492" i="8" s="1" a="1"/>
  <c r="C492" i="8" s="1"/>
  <c r="B493" i="8"/>
  <c r="C493" i="8" s="1" a="1"/>
  <c r="C493" i="8" s="1"/>
  <c r="B494" i="8"/>
  <c r="C494" i="8" s="1" a="1"/>
  <c r="C494" i="8" s="1"/>
  <c r="B495" i="8"/>
  <c r="C495" i="8" s="1" a="1"/>
  <c r="C495" i="8" s="1"/>
  <c r="B496" i="8"/>
  <c r="C496" i="8" s="1" a="1"/>
  <c r="C496" i="8" s="1"/>
  <c r="B497" i="8"/>
  <c r="C497" i="8" s="1" a="1"/>
  <c r="B498" i="8"/>
  <c r="C498" i="8" s="1" a="1"/>
  <c r="C498" i="8" s="1"/>
  <c r="B499" i="8"/>
  <c r="C499" i="8" a="1"/>
  <c r="C499" i="8" s="1"/>
  <c r="B500" i="8"/>
  <c r="C500" i="8" a="1"/>
  <c r="C500" i="8" s="1"/>
  <c r="B501" i="8"/>
  <c r="C501" i="8" s="1" a="1"/>
  <c r="C501" i="8" s="1"/>
  <c r="B502" i="8"/>
  <c r="C502" i="8" s="1" a="1"/>
  <c r="C502" i="8" s="1"/>
  <c r="B503" i="8"/>
  <c r="C503" i="8" s="1" a="1"/>
  <c r="C503" i="8" s="1"/>
  <c r="B504" i="8"/>
  <c r="C504" i="8" s="1" a="1"/>
  <c r="C504" i="8" s="1"/>
  <c r="B505" i="8"/>
  <c r="C505" i="8" s="1" a="1"/>
  <c r="C505" i="8"/>
  <c r="B506" i="8"/>
  <c r="C506" i="8" s="1" a="1"/>
  <c r="C506" i="8" s="1"/>
  <c r="B507" i="8"/>
  <c r="C507" i="8" s="1" a="1"/>
  <c r="C507" i="8" s="1"/>
  <c r="B508" i="8"/>
  <c r="C508" i="8" a="1"/>
  <c r="C508" i="8" s="1"/>
  <c r="B509" i="8"/>
  <c r="C509" i="8" s="1" a="1"/>
  <c r="C509" i="8" s="1"/>
  <c r="B510" i="8"/>
  <c r="C510" i="8" a="1"/>
  <c r="C510" i="8" s="1"/>
  <c r="B511" i="8"/>
  <c r="C511" i="8" a="1"/>
  <c r="C511" i="8" s="1"/>
  <c r="B512" i="8"/>
  <c r="C512" i="8" s="1" a="1"/>
  <c r="C512" i="8" s="1"/>
  <c r="B513" i="8"/>
  <c r="C513" i="8" s="1" a="1"/>
  <c r="C513" i="8" s="1"/>
  <c r="B514" i="8"/>
  <c r="C514" i="8" s="1" a="1"/>
  <c r="C514" i="8" s="1"/>
  <c r="B515" i="8"/>
  <c r="C515" i="8" s="1" a="1"/>
  <c r="C515" i="8" s="1"/>
  <c r="B516" i="8"/>
  <c r="C516" i="8" s="1" a="1"/>
  <c r="C516" i="8" s="1"/>
  <c r="B517" i="8"/>
  <c r="C517" i="8" s="1" a="1"/>
  <c r="C517" i="8" s="1"/>
  <c r="B518" i="8"/>
  <c r="C518" i="8" s="1" a="1"/>
  <c r="C518" i="8" s="1"/>
  <c r="B519" i="8"/>
  <c r="C519" i="8" a="1"/>
  <c r="C519" i="8"/>
  <c r="B520" i="8"/>
  <c r="C520" i="8" a="1"/>
  <c r="B521" i="8"/>
  <c r="C521" i="8" s="1" a="1"/>
  <c r="C521" i="8"/>
  <c r="B522" i="8"/>
  <c r="C522" i="8" s="1" a="1"/>
  <c r="C522" i="8" s="1"/>
  <c r="B523" i="8"/>
  <c r="C523" i="8" s="1" a="1"/>
  <c r="C523" i="8" s="1"/>
  <c r="B524" i="8"/>
  <c r="C524" i="8" a="1"/>
  <c r="C524" i="8" s="1"/>
  <c r="B525" i="8"/>
  <c r="C525" i="8" a="1"/>
  <c r="J525" i="8" s="1"/>
  <c r="B526" i="8"/>
  <c r="C526" i="8" s="1" a="1"/>
  <c r="C526" i="8" s="1"/>
  <c r="B527" i="8"/>
  <c r="C527" i="8" s="1" a="1"/>
  <c r="C527" i="8" s="1"/>
  <c r="B528" i="8"/>
  <c r="C528" i="8" a="1"/>
  <c r="C528" i="8" s="1"/>
  <c r="B529" i="8"/>
  <c r="C529" i="8" s="1" a="1"/>
  <c r="C529" i="8" s="1"/>
  <c r="B530" i="8"/>
  <c r="C530" i="8" a="1"/>
  <c r="C530" i="8" s="1"/>
  <c r="I530" i="8" s="1"/>
  <c r="B531" i="8"/>
  <c r="C531" i="8" a="1"/>
  <c r="C531" i="8" s="1"/>
  <c r="B532" i="8"/>
  <c r="C532" i="8" s="1" a="1"/>
  <c r="C532" i="8" s="1"/>
  <c r="B533" i="8"/>
  <c r="C533" i="8" s="1" a="1"/>
  <c r="C533" i="8" s="1"/>
  <c r="B534" i="8"/>
  <c r="C534" i="8" s="1" a="1"/>
  <c r="C534" i="8" s="1"/>
  <c r="B535" i="8"/>
  <c r="C535" i="8" s="1" a="1"/>
  <c r="C535" i="8" s="1"/>
  <c r="B536" i="8"/>
  <c r="C536" i="8" s="1" a="1"/>
  <c r="C536" i="8" s="1"/>
  <c r="B537" i="8"/>
  <c r="C537" i="8" s="1" a="1"/>
  <c r="C537" i="8"/>
  <c r="I537" i="8" s="1"/>
  <c r="B538" i="8"/>
  <c r="C538" i="8" s="1" a="1"/>
  <c r="C538" i="8" s="1"/>
  <c r="B539" i="8"/>
  <c r="C539" i="8" s="1" a="1"/>
  <c r="C539" i="8" s="1"/>
  <c r="B540" i="8"/>
  <c r="C540" i="8" a="1"/>
  <c r="C540" i="8" s="1"/>
  <c r="B541" i="8"/>
  <c r="C541" i="8" s="1" a="1"/>
  <c r="C541" i="8" s="1"/>
  <c r="B542" i="8"/>
  <c r="C542" i="8" s="1" a="1"/>
  <c r="C542" i="8" s="1"/>
  <c r="B543" i="8"/>
  <c r="C543" i="8" s="1" a="1"/>
  <c r="C543" i="8" s="1"/>
  <c r="I543" i="8" s="1"/>
  <c r="B544" i="8"/>
  <c r="C544" i="8" s="1" a="1"/>
  <c r="C544" i="8"/>
  <c r="B545" i="8"/>
  <c r="C545" i="8" s="1" a="1"/>
  <c r="C545" i="8" s="1"/>
  <c r="B546" i="8"/>
  <c r="C546" i="8" a="1"/>
  <c r="C546" i="8" s="1"/>
  <c r="B547" i="8"/>
  <c r="C547" i="8" s="1" a="1"/>
  <c r="C547" i="8"/>
  <c r="B548" i="8"/>
  <c r="C548" i="8" s="1" a="1"/>
  <c r="C548" i="8" s="1"/>
  <c r="I548" i="8" s="1"/>
  <c r="B549" i="8"/>
  <c r="C549" i="8" s="1" a="1"/>
  <c r="J549" i="8" s="1"/>
  <c r="B550" i="8"/>
  <c r="C550" i="8" s="1" a="1"/>
  <c r="C550" i="8" s="1"/>
  <c r="B551" i="8"/>
  <c r="C551" i="8" s="1" a="1"/>
  <c r="C551" i="8" s="1"/>
  <c r="B552" i="8"/>
  <c r="C552" i="8" s="1" a="1"/>
  <c r="C552" i="8" s="1"/>
  <c r="B553" i="8"/>
  <c r="C553" i="8" s="1" a="1"/>
  <c r="C553" i="8" s="1"/>
  <c r="B554" i="8"/>
  <c r="C554" i="8" s="1" a="1"/>
  <c r="C554" i="8" s="1"/>
  <c r="B555" i="8"/>
  <c r="C555" i="8" s="1" a="1"/>
  <c r="C555" i="8" s="1"/>
  <c r="B556" i="8"/>
  <c r="C556" i="8" s="1" a="1"/>
  <c r="C556" i="8" s="1"/>
  <c r="B557" i="8"/>
  <c r="C557" i="8" s="1" a="1"/>
  <c r="J557" i="8" s="1"/>
  <c r="B558" i="8"/>
  <c r="C558" i="8" a="1"/>
  <c r="C558" i="8" s="1"/>
  <c r="B559" i="8"/>
  <c r="C559" i="8" s="1" a="1"/>
  <c r="C559" i="8" s="1"/>
  <c r="B560" i="8"/>
  <c r="C560" i="8" s="1" a="1"/>
  <c r="C560" i="8" s="1"/>
  <c r="B561" i="8"/>
  <c r="C561" i="8" s="1" a="1"/>
  <c r="C561" i="8" s="1"/>
  <c r="B562" i="8"/>
  <c r="C562" i="8" s="1" a="1"/>
  <c r="C562" i="8" s="1"/>
  <c r="B563" i="8"/>
  <c r="C563" i="8" s="1" a="1"/>
  <c r="C563" i="8" s="1"/>
  <c r="B564" i="8"/>
  <c r="C564" i="8" s="1" a="1"/>
  <c r="C564" i="8" s="1"/>
  <c r="B565" i="8"/>
  <c r="C565" i="8" s="1" a="1"/>
  <c r="C565" i="8" s="1"/>
  <c r="B566" i="8"/>
  <c r="C566" i="8" s="1" a="1"/>
  <c r="C566" i="8" s="1"/>
  <c r="B567" i="8"/>
  <c r="C567" i="8" s="1" a="1"/>
  <c r="C567" i="8" s="1"/>
  <c r="B568" i="8"/>
  <c r="C568" i="8" s="1" a="1"/>
  <c r="C568" i="8" s="1"/>
  <c r="B569" i="8"/>
  <c r="C569" i="8" s="1" a="1"/>
  <c r="C569" i="8" s="1"/>
  <c r="B570" i="8"/>
  <c r="C570" i="8" a="1"/>
  <c r="C570" i="8" s="1"/>
  <c r="I570" i="8" s="1"/>
  <c r="B571" i="8"/>
  <c r="C571" i="8" a="1"/>
  <c r="C571" i="8" s="1"/>
  <c r="B572" i="8"/>
  <c r="C572" i="8" s="1" a="1"/>
  <c r="C572" i="8" s="1"/>
  <c r="B573" i="8"/>
  <c r="C573" i="8" a="1"/>
  <c r="C573" i="8" s="1"/>
  <c r="B574" i="8"/>
  <c r="C574" i="8" s="1" a="1"/>
  <c r="C574" i="8" s="1"/>
  <c r="B575" i="8"/>
  <c r="C575" i="8" s="1" a="1"/>
  <c r="C575" i="8" s="1"/>
  <c r="B576" i="8"/>
  <c r="C576" i="8" s="1" a="1"/>
  <c r="C576" i="8" s="1"/>
  <c r="I576" i="8" s="1"/>
  <c r="B577" i="8"/>
  <c r="C577" i="8" s="1" a="1"/>
  <c r="C577" i="8" s="1"/>
  <c r="B578" i="8"/>
  <c r="C578" i="8" s="1" a="1"/>
  <c r="C578" i="8" s="1"/>
  <c r="B579" i="8"/>
  <c r="C579" i="8" a="1"/>
  <c r="C579" i="8" s="1"/>
  <c r="B580" i="8"/>
  <c r="C580" i="8" s="1" a="1"/>
  <c r="C580" i="8" s="1"/>
  <c r="B581" i="8"/>
  <c r="C581" i="8" s="1" a="1"/>
  <c r="C581" i="8" s="1"/>
  <c r="B582" i="8"/>
  <c r="C582" i="8" s="1" a="1"/>
  <c r="C582" i="8" s="1"/>
  <c r="B583" i="8"/>
  <c r="C583" i="8" a="1"/>
  <c r="C583" i="8" s="1"/>
  <c r="B584" i="8"/>
  <c r="C584" i="8" s="1" a="1"/>
  <c r="C584" i="8" s="1"/>
  <c r="B585" i="8"/>
  <c r="C585" i="8" s="1" a="1"/>
  <c r="C585" i="8" s="1"/>
  <c r="B586" i="8"/>
  <c r="C586" i="8" s="1" a="1"/>
  <c r="C586" i="8" s="1"/>
  <c r="B587" i="8"/>
  <c r="C587" i="8" a="1"/>
  <c r="C587" i="8" s="1"/>
  <c r="B588" i="8"/>
  <c r="C588" i="8" s="1" a="1"/>
  <c r="C588" i="8" s="1"/>
  <c r="B589" i="8"/>
  <c r="C589" i="8" s="1" a="1"/>
  <c r="C589" i="8" s="1"/>
  <c r="B590" i="8"/>
  <c r="C590" i="8" s="1" a="1"/>
  <c r="C590" i="8" s="1"/>
  <c r="B591" i="8"/>
  <c r="C591" i="8" s="1" a="1"/>
  <c r="C591" i="8" s="1"/>
  <c r="B592" i="8"/>
  <c r="C592" i="8" s="1" a="1"/>
  <c r="C592" i="8" s="1"/>
  <c r="B593" i="8"/>
  <c r="C593" i="8" s="1" a="1"/>
  <c r="C593" i="8" s="1"/>
  <c r="B594" i="8"/>
  <c r="C594" i="8" a="1"/>
  <c r="C594" i="8" s="1"/>
  <c r="B595" i="8"/>
  <c r="C595" i="8" a="1"/>
  <c r="C595" i="8" s="1"/>
  <c r="I595" i="8" s="1"/>
  <c r="B596" i="8"/>
  <c r="C596" i="8" s="1" a="1"/>
  <c r="C596" i="8" s="1"/>
  <c r="B597" i="8"/>
  <c r="C597" i="8" s="1" a="1"/>
  <c r="C597" i="8" s="1"/>
  <c r="B598" i="8"/>
  <c r="C598" i="8" a="1"/>
  <c r="C598" i="8" s="1"/>
  <c r="B599" i="8"/>
  <c r="C599" i="8" s="1" a="1"/>
  <c r="C599" i="8"/>
  <c r="B600" i="8"/>
  <c r="C600" i="8" s="1" a="1"/>
  <c r="C600" i="8" s="1"/>
  <c r="B601" i="8"/>
  <c r="C601" i="8" s="1" a="1"/>
  <c r="C601" i="8" s="1"/>
  <c r="I601" i="8" s="1"/>
  <c r="B602" i="8"/>
  <c r="C602" i="8" s="1" a="1"/>
  <c r="C602" i="8" s="1"/>
  <c r="B603" i="8"/>
  <c r="C603" i="8" a="1"/>
  <c r="C603" i="8" s="1"/>
  <c r="B604" i="8"/>
  <c r="C604" i="8" s="1" a="1"/>
  <c r="C604" i="8"/>
  <c r="B605" i="8"/>
  <c r="C605" i="8" a="1"/>
  <c r="C605" i="8" s="1"/>
  <c r="B606" i="8"/>
  <c r="C606" i="8" s="1" a="1"/>
  <c r="C606" i="8" s="1"/>
  <c r="B607" i="8"/>
  <c r="C607" i="8" a="1"/>
  <c r="C607" i="8" s="1"/>
  <c r="B608" i="8"/>
  <c r="C608" i="8" s="1" a="1"/>
  <c r="C608" i="8" s="1"/>
  <c r="B609" i="8"/>
  <c r="C609" i="8" s="1" a="1"/>
  <c r="C609" i="8" s="1"/>
  <c r="B610" i="8"/>
  <c r="C610" i="8" s="1" a="1"/>
  <c r="C610" i="8" s="1"/>
  <c r="B611" i="8"/>
  <c r="C611" i="8" a="1"/>
  <c r="C611" i="8" s="1"/>
  <c r="B612" i="8"/>
  <c r="C612" i="8" s="1" a="1"/>
  <c r="C612" i="8"/>
  <c r="B613" i="8"/>
  <c r="C613" i="8" s="1" a="1"/>
  <c r="C613" i="8" s="1"/>
  <c r="B614" i="8"/>
  <c r="C614" i="8" s="1" a="1"/>
  <c r="C614" i="8" s="1"/>
  <c r="B615" i="8"/>
  <c r="C615" i="8" s="1" a="1"/>
  <c r="C615" i="8" s="1"/>
  <c r="B616" i="8"/>
  <c r="C616" i="8" s="1" a="1"/>
  <c r="C616" i="8" s="1"/>
  <c r="B617" i="8"/>
  <c r="C617" i="8" s="1" a="1"/>
  <c r="C617" i="8" s="1"/>
  <c r="B618" i="8"/>
  <c r="C618" i="8" s="1" a="1"/>
  <c r="C618" i="8" s="1"/>
  <c r="B619" i="8"/>
  <c r="C619" i="8" a="1"/>
  <c r="C619" i="8" s="1"/>
  <c r="B620" i="8"/>
  <c r="C620" i="8" s="1" a="1"/>
  <c r="C620" i="8" s="1"/>
  <c r="B621" i="8"/>
  <c r="C621" i="8" s="1" a="1"/>
  <c r="C621" i="8" s="1"/>
  <c r="B622" i="8"/>
  <c r="C622" i="8" s="1" a="1"/>
  <c r="C622" i="8" s="1"/>
  <c r="B623" i="8"/>
  <c r="C623" i="8" a="1"/>
  <c r="C623" i="8" s="1"/>
  <c r="B624" i="8"/>
  <c r="C624" i="8" s="1" a="1"/>
  <c r="C624" i="8" s="1"/>
  <c r="B625" i="8"/>
  <c r="C625" i="8" s="1" a="1"/>
  <c r="C625" i="8" s="1"/>
  <c r="I625" i="8" s="1"/>
  <c r="B626" i="8"/>
  <c r="C626" i="8" a="1"/>
  <c r="C626" i="8" s="1"/>
  <c r="B627" i="8"/>
  <c r="C627" i="8" s="1" a="1"/>
  <c r="C627" i="8" s="1"/>
  <c r="B628" i="8"/>
  <c r="C628" i="8" s="1" a="1"/>
  <c r="C628" i="8" s="1"/>
  <c r="B629" i="8"/>
  <c r="C629" i="8" s="1" a="1"/>
  <c r="C629" i="8" s="1"/>
  <c r="B630" i="8"/>
  <c r="C630" i="8" s="1" a="1"/>
  <c r="C630" i="8" s="1"/>
  <c r="B631" i="8"/>
  <c r="C631" i="8" s="1" a="1"/>
  <c r="C631" i="8" s="1"/>
  <c r="B632" i="8"/>
  <c r="C632" i="8" s="1" a="1"/>
  <c r="C632" i="8" s="1"/>
  <c r="B633" i="8"/>
  <c r="C633" i="8" s="1" a="1"/>
  <c r="C633" i="8" s="1"/>
  <c r="B634" i="8"/>
  <c r="C634" i="8" a="1"/>
  <c r="C634" i="8" s="1"/>
  <c r="B635" i="8"/>
  <c r="C635" i="8" a="1"/>
  <c r="C635" i="8" s="1"/>
  <c r="B636" i="8"/>
  <c r="C636" i="8" s="1" a="1"/>
  <c r="C636" i="8" s="1"/>
  <c r="B637" i="8"/>
  <c r="C637" i="8" a="1"/>
  <c r="C637" i="8" s="1"/>
  <c r="B638" i="8"/>
  <c r="C638" i="8" s="1" a="1"/>
  <c r="C638" i="8" s="1"/>
  <c r="B639" i="8"/>
  <c r="C639" i="8" s="1" a="1"/>
  <c r="C639" i="8" s="1"/>
  <c r="B640" i="8"/>
  <c r="C640" i="8" s="1" a="1"/>
  <c r="C640" i="8" s="1"/>
  <c r="B641" i="8"/>
  <c r="C641" i="8" s="1" a="1"/>
  <c r="C641" i="8" s="1"/>
  <c r="B642" i="8"/>
  <c r="C642" i="8" s="1" a="1"/>
  <c r="C642" i="8" s="1"/>
  <c r="B643" i="8"/>
  <c r="C643" i="8" s="1" a="1"/>
  <c r="C643" i="8" s="1"/>
  <c r="B644" i="8"/>
  <c r="C644" i="8" s="1" a="1"/>
  <c r="C644" i="8" s="1"/>
  <c r="B645" i="8"/>
  <c r="C645" i="8" s="1" a="1"/>
  <c r="C645" i="8" s="1"/>
  <c r="B646" i="8"/>
  <c r="C646" i="8" s="1" a="1"/>
  <c r="C646" i="8" s="1"/>
  <c r="B647" i="8"/>
  <c r="C647" i="8" a="1"/>
  <c r="C647" i="8" s="1"/>
  <c r="B648" i="8"/>
  <c r="C648" i="8" s="1" a="1"/>
  <c r="C648" i="8" s="1"/>
  <c r="B649" i="8"/>
  <c r="C649" i="8" s="1" a="1"/>
  <c r="C649" i="8" s="1"/>
  <c r="B650" i="8"/>
  <c r="C650" i="8" a="1"/>
  <c r="C650" i="8" s="1"/>
  <c r="B651" i="8"/>
  <c r="C651" i="8" s="1" a="1"/>
  <c r="C651" i="8" s="1"/>
  <c r="B652" i="8"/>
  <c r="C652" i="8" s="1" a="1"/>
  <c r="C652" i="8" s="1"/>
  <c r="B653" i="8"/>
  <c r="C653" i="8" a="1"/>
  <c r="C653" i="8" s="1"/>
  <c r="B654" i="8"/>
  <c r="C654" i="8" s="1" a="1"/>
  <c r="C654" i="8" s="1"/>
  <c r="B655" i="8"/>
  <c r="C655" i="8" a="1"/>
  <c r="C655" i="8" s="1"/>
  <c r="B656" i="8"/>
  <c r="C656" i="8" s="1" a="1"/>
  <c r="C656" i="8" s="1"/>
  <c r="B657" i="8"/>
  <c r="C657" i="8" s="1" a="1"/>
  <c r="C657" i="8" s="1"/>
  <c r="I657" i="8" s="1"/>
  <c r="B658" i="8"/>
  <c r="C658" i="8" s="1" a="1"/>
  <c r="C658" i="8" s="1"/>
  <c r="B659" i="8"/>
  <c r="C659" i="8" s="1" a="1"/>
  <c r="C659" i="8" s="1"/>
  <c r="B660" i="8"/>
  <c r="C660" i="8" s="1" a="1"/>
  <c r="C660" i="8" s="1"/>
  <c r="B661" i="8"/>
  <c r="C661" i="8" s="1" a="1"/>
  <c r="C661" i="8" s="1"/>
  <c r="B662" i="8"/>
  <c r="C662" i="8" s="1" a="1"/>
  <c r="C662" i="8" s="1"/>
  <c r="B663" i="8"/>
  <c r="C663" i="8" s="1" a="1"/>
  <c r="C663" i="8" s="1"/>
  <c r="B664" i="8"/>
  <c r="C664" i="8" s="1" a="1"/>
  <c r="C664" i="8" s="1"/>
  <c r="B665" i="8"/>
  <c r="C665" i="8" s="1" a="1"/>
  <c r="C665" i="8" s="1"/>
  <c r="B666" i="8"/>
  <c r="C666" i="8" s="1" a="1"/>
  <c r="C666" i="8" s="1"/>
  <c r="B667" i="8"/>
  <c r="C667" i="8" s="1" a="1"/>
  <c r="C667" i="8" s="1"/>
  <c r="B668" i="8"/>
  <c r="C668" i="8" s="1" a="1"/>
  <c r="C668" i="8" s="1"/>
  <c r="B669" i="8"/>
  <c r="C669" i="8" s="1" a="1"/>
  <c r="C669" i="8" s="1"/>
  <c r="B670" i="8"/>
  <c r="C670" i="8" s="1" a="1"/>
  <c r="C670" i="8" s="1"/>
  <c r="B671" i="8"/>
  <c r="C671" i="8" a="1"/>
  <c r="C671" i="8" s="1"/>
  <c r="B672" i="8"/>
  <c r="C672" i="8" s="1" a="1"/>
  <c r="C672" i="8" s="1"/>
  <c r="I672" i="8" s="1"/>
  <c r="B673" i="8"/>
  <c r="C673" i="8" s="1" a="1"/>
  <c r="C673" i="8" s="1"/>
  <c r="B674" i="8"/>
  <c r="C674" i="8" s="1" a="1"/>
  <c r="C674" i="8" s="1"/>
  <c r="B675" i="8"/>
  <c r="C675" i="8" s="1" a="1"/>
  <c r="C675" i="8" s="1"/>
  <c r="B676" i="8"/>
  <c r="C676" i="8" s="1" a="1"/>
  <c r="C676" i="8" s="1"/>
  <c r="B677" i="8"/>
  <c r="C677" i="8" s="1" a="1"/>
  <c r="C677" i="8" s="1"/>
  <c r="B678" i="8"/>
  <c r="C678" i="8" s="1" a="1"/>
  <c r="C678" i="8" s="1"/>
  <c r="B679" i="8"/>
  <c r="C679" i="8" s="1" a="1"/>
  <c r="C679" i="8" s="1"/>
  <c r="B680" i="8"/>
  <c r="C680" i="8" s="1" a="1"/>
  <c r="C680" i="8" s="1"/>
  <c r="B681" i="8"/>
  <c r="C681" i="8" s="1" a="1"/>
  <c r="C681" i="8" s="1"/>
  <c r="B682" i="8"/>
  <c r="C682" i="8" a="1"/>
  <c r="C682" i="8" s="1"/>
  <c r="B683" i="8"/>
  <c r="C683" i="8" s="1" a="1"/>
  <c r="C683" i="8" s="1"/>
  <c r="B684" i="8"/>
  <c r="C684" i="8" s="1" a="1"/>
  <c r="C684" i="8" s="1"/>
  <c r="B685" i="8"/>
  <c r="C685" i="8" s="1" a="1"/>
  <c r="C685" i="8" s="1"/>
  <c r="B686" i="8"/>
  <c r="C686" i="8" s="1" a="1"/>
  <c r="C686" i="8" s="1"/>
  <c r="B687" i="8"/>
  <c r="C687" i="8" s="1" a="1"/>
  <c r="C687" i="8" s="1"/>
  <c r="I687" i="8" s="1"/>
  <c r="B688" i="8"/>
  <c r="C688" i="8" s="1" a="1"/>
  <c r="C688" i="8" s="1"/>
  <c r="B689" i="8"/>
  <c r="C689" i="8" s="1" a="1"/>
  <c r="C689" i="8" s="1"/>
  <c r="B690" i="8"/>
  <c r="C690" i="8" s="1" a="1"/>
  <c r="C690" i="8" s="1"/>
  <c r="B691" i="8"/>
  <c r="C691" i="8" s="1" a="1"/>
  <c r="C691" i="8" s="1"/>
  <c r="B692" i="8"/>
  <c r="C692" i="8" s="1" a="1"/>
  <c r="C692" i="8" s="1"/>
  <c r="B693" i="8"/>
  <c r="C693" i="8" s="1" a="1"/>
  <c r="C693" i="8" s="1"/>
  <c r="B694" i="8"/>
  <c r="C694" i="8" s="1" a="1"/>
  <c r="C694" i="8" s="1"/>
  <c r="B695" i="8"/>
  <c r="C695" i="8" s="1" a="1"/>
  <c r="C695" i="8" s="1"/>
  <c r="I695" i="8" s="1"/>
  <c r="B696" i="8"/>
  <c r="C696" i="8" s="1" a="1"/>
  <c r="C696" i="8" s="1"/>
  <c r="B697" i="8"/>
  <c r="C697" i="8" s="1" a="1"/>
  <c r="C697" i="8" s="1"/>
  <c r="B698" i="8"/>
  <c r="C698" i="8" a="1"/>
  <c r="C698" i="8" s="1"/>
  <c r="B699" i="8"/>
  <c r="C699" i="8" s="1" a="1"/>
  <c r="C699" i="8" s="1"/>
  <c r="B700" i="8"/>
  <c r="C700" i="8" s="1" a="1"/>
  <c r="C700" i="8" s="1"/>
  <c r="B701" i="8"/>
  <c r="C701" i="8" s="1" a="1"/>
  <c r="C701" i="8" s="1"/>
  <c r="B702" i="8"/>
  <c r="C702" i="8" s="1" a="1"/>
  <c r="C702" i="8" s="1"/>
  <c r="B703" i="8"/>
  <c r="C703" i="8" s="1" a="1"/>
  <c r="C703" i="8" s="1"/>
  <c r="B704" i="8"/>
  <c r="C704" i="8" a="1"/>
  <c r="C704" i="8" s="1"/>
  <c r="B705" i="8"/>
  <c r="C705" i="8" s="1" a="1"/>
  <c r="C705" i="8" s="1"/>
  <c r="B706" i="8"/>
  <c r="C706" i="8" s="1" a="1"/>
  <c r="C706" i="8" s="1"/>
  <c r="B707" i="8"/>
  <c r="C707" i="8" s="1" a="1"/>
  <c r="C707" i="8" s="1"/>
  <c r="B708" i="8"/>
  <c r="C708" i="8" s="1" a="1"/>
  <c r="C708" i="8" s="1"/>
  <c r="B709" i="8"/>
  <c r="C709" i="8" s="1" a="1"/>
  <c r="C709" i="8" s="1"/>
  <c r="B710" i="8"/>
  <c r="C710" i="8" s="1" a="1"/>
  <c r="C710" i="8" s="1"/>
  <c r="B711" i="8"/>
  <c r="C711" i="8" a="1"/>
  <c r="C711" i="8" s="1"/>
  <c r="B712" i="8"/>
  <c r="C712" i="8" s="1" a="1"/>
  <c r="C712" i="8" s="1"/>
  <c r="B713" i="8"/>
  <c r="C713" i="8" s="1" a="1"/>
  <c r="C713" i="8" s="1"/>
  <c r="B714" i="8"/>
  <c r="C714" i="8" a="1"/>
  <c r="C714" i="8" s="1"/>
  <c r="B715" i="8"/>
  <c r="C715" i="8" s="1" a="1"/>
  <c r="C715" i="8" s="1"/>
  <c r="B716" i="8"/>
  <c r="C716" i="8" s="1" a="1"/>
  <c r="C716" i="8" s="1"/>
  <c r="B717" i="8"/>
  <c r="C717" i="8" a="1"/>
  <c r="C717" i="8" s="1"/>
  <c r="B718" i="8"/>
  <c r="C718" i="8" s="1" a="1"/>
  <c r="C718" i="8" s="1"/>
  <c r="B719" i="8"/>
  <c r="C719" i="8" s="1" a="1"/>
  <c r="C719" i="8" s="1"/>
  <c r="B720" i="8"/>
  <c r="C720" i="8" s="1" a="1"/>
  <c r="C720" i="8" s="1"/>
  <c r="B721" i="8"/>
  <c r="C721" i="8" s="1" a="1"/>
  <c r="C721" i="8" s="1"/>
  <c r="B722" i="8"/>
  <c r="C722" i="8" s="1" a="1"/>
  <c r="C722" i="8" s="1"/>
  <c r="B723" i="8"/>
  <c r="C723" i="8" s="1" a="1"/>
  <c r="C723" i="8" s="1"/>
  <c r="B724" i="8"/>
  <c r="C724" i="8" s="1" a="1"/>
  <c r="C724" i="8" s="1"/>
  <c r="B725" i="8"/>
  <c r="C725" i="8" s="1" a="1"/>
  <c r="C725" i="8" s="1"/>
  <c r="B726" i="8"/>
  <c r="C726" i="8" s="1" a="1"/>
  <c r="C726" i="8" s="1"/>
  <c r="B727" i="8"/>
  <c r="C727" i="8" s="1" a="1"/>
  <c r="C727" i="8" s="1"/>
  <c r="B728" i="8"/>
  <c r="C728" i="8" a="1"/>
  <c r="C728" i="8" s="1"/>
  <c r="B729" i="8"/>
  <c r="C729" i="8" s="1" a="1"/>
  <c r="C729" i="8" s="1"/>
  <c r="B730" i="8"/>
  <c r="C730" i="8" s="1" a="1"/>
  <c r="C730" i="8" s="1"/>
  <c r="B731" i="8"/>
  <c r="C731" i="8" s="1" a="1"/>
  <c r="C731" i="8" s="1"/>
  <c r="B732" i="8"/>
  <c r="C732" i="8" s="1" a="1"/>
  <c r="C732" i="8" s="1"/>
  <c r="B733" i="8"/>
  <c r="C733" i="8" a="1"/>
  <c r="C733" i="8" s="1"/>
  <c r="B734" i="8"/>
  <c r="C734" i="8" s="1" a="1"/>
  <c r="C734" i="8" s="1"/>
  <c r="B735" i="8"/>
  <c r="C735" i="8" s="1" a="1"/>
  <c r="C735" i="8"/>
  <c r="I735" i="8" s="1"/>
  <c r="B736" i="8"/>
  <c r="C736" i="8" s="1" a="1"/>
  <c r="C736" i="8" s="1"/>
  <c r="B737" i="8"/>
  <c r="C737" i="8" s="1" a="1"/>
  <c r="C737" i="8" s="1"/>
  <c r="B738" i="8"/>
  <c r="C738" i="8" s="1" a="1"/>
  <c r="C738" i="8" s="1"/>
  <c r="B739" i="8"/>
  <c r="C739" i="8" s="1" a="1"/>
  <c r="C739" i="8" s="1"/>
  <c r="B740" i="8"/>
  <c r="C740" i="8" s="1" a="1"/>
  <c r="C740" i="8"/>
  <c r="B741" i="8"/>
  <c r="C741" i="8" s="1" a="1"/>
  <c r="C741" i="8" s="1"/>
  <c r="B742" i="8"/>
  <c r="C742" i="8" s="1" a="1"/>
  <c r="C742" i="8" s="1"/>
  <c r="B743" i="8"/>
  <c r="C743" i="8" s="1" a="1"/>
  <c r="C743" i="8" s="1"/>
  <c r="I743" i="8" s="1"/>
  <c r="B744" i="8"/>
  <c r="C744" i="8" a="1"/>
  <c r="C744" i="8" s="1"/>
  <c r="B745" i="8"/>
  <c r="C745" i="8" s="1" a="1"/>
  <c r="C745" i="8" s="1"/>
  <c r="B746" i="8"/>
  <c r="C746" i="8" a="1"/>
  <c r="C746" i="8" s="1"/>
  <c r="B747" i="8"/>
  <c r="C747" i="8" s="1" a="1"/>
  <c r="C747" i="8" s="1"/>
  <c r="B748" i="8"/>
  <c r="C748" i="8" s="1" a="1"/>
  <c r="C748" i="8"/>
  <c r="B749" i="8"/>
  <c r="C749" i="8" a="1"/>
  <c r="C749" i="8" s="1"/>
  <c r="B750" i="8"/>
  <c r="C750" i="8" s="1" a="1"/>
  <c r="C750" i="8" s="1"/>
  <c r="B751" i="8"/>
  <c r="C751" i="8" a="1"/>
  <c r="C751" i="8"/>
  <c r="B752" i="8"/>
  <c r="C752" i="8" a="1"/>
  <c r="C752" i="8" s="1"/>
  <c r="B753" i="8"/>
  <c r="C753" i="8" s="1" a="1"/>
  <c r="C753" i="8" s="1"/>
  <c r="B754" i="8"/>
  <c r="C754" i="8" s="1" a="1"/>
  <c r="C754" i="8" s="1"/>
  <c r="B755" i="8"/>
  <c r="C755" i="8" s="1" a="1"/>
  <c r="C755" i="8"/>
  <c r="B756" i="8"/>
  <c r="C756" i="8" s="1" a="1"/>
  <c r="C756" i="8" s="1"/>
  <c r="B757" i="8"/>
  <c r="C757" i="8" s="1" a="1"/>
  <c r="C757" i="8" s="1"/>
  <c r="B758" i="8"/>
  <c r="C758" i="8" s="1" a="1"/>
  <c r="C758" i="8" s="1"/>
  <c r="B759" i="8"/>
  <c r="C759" i="8" s="1" a="1"/>
  <c r="C759" i="8" s="1"/>
  <c r="B760" i="8"/>
  <c r="C760" i="8" s="1" a="1"/>
  <c r="C760" i="8" s="1"/>
  <c r="B761" i="8"/>
  <c r="C761" i="8" s="1" a="1"/>
  <c r="C761" i="8" s="1"/>
  <c r="B762" i="8"/>
  <c r="C762" i="8" a="1"/>
  <c r="C762" i="8" s="1"/>
  <c r="B763" i="8"/>
  <c r="C763" i="8" s="1" a="1"/>
  <c r="C763" i="8" s="1"/>
  <c r="B764" i="8"/>
  <c r="C764" i="8" s="1" a="1"/>
  <c r="C764" i="8"/>
  <c r="B765" i="8"/>
  <c r="C765" i="8" s="1" a="1"/>
  <c r="C765" i="8" s="1"/>
  <c r="B766" i="8"/>
  <c r="C766" i="8" s="1" a="1"/>
  <c r="C766" i="8" s="1"/>
  <c r="B767" i="8"/>
  <c r="C767" i="8" a="1"/>
  <c r="C767" i="8" s="1"/>
  <c r="B768" i="8"/>
  <c r="C768" i="8" a="1"/>
  <c r="C768" i="8" s="1"/>
  <c r="B769" i="8"/>
  <c r="C769" i="8" s="1" a="1"/>
  <c r="C769" i="8" s="1"/>
  <c r="B770" i="8"/>
  <c r="C770" i="8" a="1"/>
  <c r="C770" i="8" s="1"/>
  <c r="B771" i="8"/>
  <c r="C771" i="8" s="1" a="1"/>
  <c r="C771" i="8" s="1"/>
  <c r="B772" i="8"/>
  <c r="C772" i="8" s="1" a="1"/>
  <c r="C772" i="8" s="1"/>
  <c r="B773" i="8"/>
  <c r="C773" i="8" a="1"/>
  <c r="C773" i="8" s="1"/>
  <c r="B774" i="8"/>
  <c r="C774" i="8" s="1" a="1"/>
  <c r="C774" i="8" s="1"/>
  <c r="B775" i="8"/>
  <c r="C775" i="8" a="1"/>
  <c r="C775" i="8" s="1"/>
  <c r="B776" i="8"/>
  <c r="C776" i="8" s="1" a="1"/>
  <c r="C776" i="8" s="1"/>
  <c r="B777" i="8"/>
  <c r="C777" i="8" s="1" a="1"/>
  <c r="C777" i="8" s="1"/>
  <c r="B778" i="8"/>
  <c r="C778" i="8" a="1"/>
  <c r="C778" i="8" s="1"/>
  <c r="B779" i="8"/>
  <c r="C779" i="8" s="1" a="1"/>
  <c r="C779" i="8" s="1"/>
  <c r="B780" i="8"/>
  <c r="C780" i="8" s="1" a="1"/>
  <c r="C780" i="8" s="1"/>
  <c r="B781" i="8"/>
  <c r="C781" i="8" s="1" a="1"/>
  <c r="C781" i="8" s="1"/>
  <c r="B782" i="8"/>
  <c r="C782" i="8" s="1" a="1"/>
  <c r="C782" i="8" s="1"/>
  <c r="B783" i="8"/>
  <c r="C783" i="8" a="1"/>
  <c r="C783" i="8" s="1"/>
  <c r="B784" i="8"/>
  <c r="C784" i="8" s="1" a="1"/>
  <c r="C784" i="8" s="1"/>
  <c r="B785" i="8"/>
  <c r="C785" i="8" s="1" a="1"/>
  <c r="C785" i="8" s="1"/>
  <c r="B786" i="8"/>
  <c r="C786" i="8" s="1" a="1"/>
  <c r="C786" i="8" s="1"/>
  <c r="B787" i="8"/>
  <c r="C787" i="8" s="1" a="1"/>
  <c r="C787" i="8" s="1"/>
  <c r="B788" i="8"/>
  <c r="C788" i="8" s="1" a="1"/>
  <c r="C788" i="8" s="1"/>
  <c r="B789" i="8"/>
  <c r="C789" i="8" s="1" a="1"/>
  <c r="C789" i="8" s="1"/>
  <c r="B790" i="8"/>
  <c r="C790" i="8" s="1" a="1"/>
  <c r="C790" i="8" s="1"/>
  <c r="B791" i="8"/>
  <c r="C791" i="8" s="1" a="1"/>
  <c r="C791" i="8" s="1"/>
  <c r="B792" i="8"/>
  <c r="C792" i="8" s="1" a="1"/>
  <c r="C792" i="8" s="1"/>
  <c r="B793" i="8"/>
  <c r="C793" i="8" s="1" a="1"/>
  <c r="C793" i="8" s="1"/>
  <c r="B794" i="8"/>
  <c r="C794" i="8" a="1"/>
  <c r="C794" i="8" s="1"/>
  <c r="B795" i="8"/>
  <c r="C795" i="8" s="1" a="1"/>
  <c r="C795" i="8" s="1"/>
  <c r="B796" i="8"/>
  <c r="C796" i="8" s="1" a="1"/>
  <c r="C796" i="8"/>
  <c r="B797" i="8"/>
  <c r="C797" i="8" s="1" a="1"/>
  <c r="C797" i="8" s="1"/>
  <c r="B798" i="8"/>
  <c r="C798" i="8" s="1" a="1"/>
  <c r="C798" i="8" s="1"/>
  <c r="B799" i="8"/>
  <c r="C799" i="8" a="1"/>
  <c r="C799" i="8" s="1"/>
  <c r="B800" i="8"/>
  <c r="C800" i="8" a="1"/>
  <c r="C800" i="8" s="1"/>
  <c r="B801" i="8"/>
  <c r="C801" i="8" s="1" a="1"/>
  <c r="C801" i="8" s="1"/>
  <c r="B802" i="8"/>
  <c r="C802" i="8" a="1"/>
  <c r="C802" i="8" s="1"/>
  <c r="B803" i="8"/>
  <c r="C803" i="8" s="1" a="1"/>
  <c r="C803" i="8"/>
  <c r="B804" i="8"/>
  <c r="C804" i="8" s="1" a="1"/>
  <c r="C804" i="8" s="1"/>
  <c r="B805" i="8"/>
  <c r="C805" i="8" a="1"/>
  <c r="C805" i="8" s="1"/>
  <c r="B806" i="8"/>
  <c r="C806" i="8" s="1" a="1"/>
  <c r="C806" i="8" s="1"/>
  <c r="B807" i="8"/>
  <c r="C807" i="8" s="1" a="1"/>
  <c r="C807" i="8" s="1"/>
  <c r="I807" i="8" s="1"/>
  <c r="B808" i="8"/>
  <c r="C808" i="8" s="1" a="1"/>
  <c r="C808" i="8" s="1"/>
  <c r="B809" i="8"/>
  <c r="C809" i="8" s="1" a="1"/>
  <c r="C809" i="8" s="1"/>
  <c r="B810" i="8"/>
  <c r="C810" i="8" s="1" a="1"/>
  <c r="C810" i="8" s="1"/>
  <c r="B811" i="8"/>
  <c r="C811" i="8" s="1" a="1"/>
  <c r="C811" i="8" s="1"/>
  <c r="B812" i="8"/>
  <c r="C812" i="8" s="1" a="1"/>
  <c r="C812" i="8"/>
  <c r="B813" i="8"/>
  <c r="C813" i="8" s="1" a="1"/>
  <c r="C813" i="8" s="1"/>
  <c r="B814" i="8"/>
  <c r="C814" i="8" s="1" a="1"/>
  <c r="C814" i="8" s="1"/>
  <c r="B815" i="8"/>
  <c r="C815" i="8" s="1" a="1"/>
  <c r="C815" i="8" s="1"/>
  <c r="B816" i="8"/>
  <c r="C816" i="8" a="1"/>
  <c r="C816" i="8" s="1"/>
  <c r="B817" i="8"/>
  <c r="C817" i="8" s="1" a="1"/>
  <c r="C817" i="8" s="1"/>
  <c r="B818" i="8"/>
  <c r="C818" i="8" a="1"/>
  <c r="C818" i="8" s="1"/>
  <c r="B819" i="8"/>
  <c r="C819" i="8" s="1" a="1"/>
  <c r="C819" i="8" s="1"/>
  <c r="B820" i="8"/>
  <c r="C820" i="8" s="1" a="1"/>
  <c r="C820" i="8"/>
  <c r="B821" i="8"/>
  <c r="C821" i="8" a="1"/>
  <c r="C821" i="8" s="1"/>
  <c r="B822" i="8"/>
  <c r="C822" i="8" s="1" a="1"/>
  <c r="C822" i="8" s="1"/>
  <c r="B823" i="8"/>
  <c r="C823" i="8" a="1"/>
  <c r="C823" i="8"/>
  <c r="B824" i="8"/>
  <c r="C824" i="8" a="1"/>
  <c r="C824" i="8" s="1"/>
  <c r="B825" i="8"/>
  <c r="C825" i="8" s="1" a="1"/>
  <c r="C825" i="8" s="1"/>
  <c r="B826" i="8"/>
  <c r="C826" i="8" s="1" a="1"/>
  <c r="C826" i="8" s="1"/>
  <c r="B827" i="8"/>
  <c r="C827" i="8" s="1" a="1"/>
  <c r="C827" i="8" s="1"/>
  <c r="B828" i="8"/>
  <c r="C828" i="8" s="1" a="1"/>
  <c r="C828" i="8"/>
  <c r="B829" i="8"/>
  <c r="C829" i="8" a="1"/>
  <c r="C829" i="8" s="1"/>
  <c r="B830" i="8"/>
  <c r="C830" i="8" s="1" a="1"/>
  <c r="C830" i="8"/>
  <c r="B831" i="8"/>
  <c r="C831" i="8" s="1" a="1"/>
  <c r="C831" i="8" s="1"/>
  <c r="B832" i="8"/>
  <c r="C832" i="8" s="1" a="1"/>
  <c r="C832" i="8" s="1"/>
  <c r="B833" i="8"/>
  <c r="C833" i="8" s="1" a="1"/>
  <c r="C833" i="8" s="1"/>
  <c r="B834" i="8"/>
  <c r="C834" i="8" s="1" a="1"/>
  <c r="C834" i="8" s="1"/>
  <c r="B835" i="8"/>
  <c r="C835" i="8" s="1" a="1"/>
  <c r="C835" i="8" s="1"/>
  <c r="B836" i="8"/>
  <c r="C836" i="8" s="1" a="1"/>
  <c r="C836" i="8" s="1"/>
  <c r="B837" i="8"/>
  <c r="C837" i="8" a="1"/>
  <c r="C837" i="8" s="1"/>
  <c r="B838" i="8"/>
  <c r="C838" i="8" s="1" a="1"/>
  <c r="C838" i="8"/>
  <c r="B839" i="8"/>
  <c r="C839" i="8" a="1"/>
  <c r="C839" i="8" s="1"/>
  <c r="B840" i="8"/>
  <c r="C840" i="8" s="1" a="1"/>
  <c r="C840" i="8" s="1"/>
  <c r="B841" i="8"/>
  <c r="C841" i="8" a="1"/>
  <c r="C841" i="8" s="1"/>
  <c r="B842" i="8"/>
  <c r="C842" i="8" s="1" a="1"/>
  <c r="C842" i="8" s="1"/>
  <c r="B843" i="8"/>
  <c r="C843" i="8" s="1" a="1"/>
  <c r="C843" i="8" s="1"/>
  <c r="B844" i="8"/>
  <c r="C844" i="8" s="1" a="1"/>
  <c r="C844" i="8"/>
  <c r="B845" i="8"/>
  <c r="C845" i="8" s="1" a="1"/>
  <c r="C845" i="8" s="1"/>
  <c r="B846" i="8"/>
  <c r="C846" i="8" s="1" a="1"/>
  <c r="C846" i="8"/>
  <c r="B847" i="8"/>
  <c r="C847" i="8" a="1"/>
  <c r="C847" i="8" s="1"/>
  <c r="B848" i="8"/>
  <c r="C848" i="8" s="1" a="1"/>
  <c r="C848" i="8" s="1"/>
  <c r="B849" i="8"/>
  <c r="C849" i="8" s="1" a="1"/>
  <c r="C849" i="8" s="1"/>
  <c r="B850" i="8"/>
  <c r="C850" i="8" a="1"/>
  <c r="C850" i="8" s="1"/>
  <c r="B851" i="8"/>
  <c r="C851" i="8" s="1" a="1"/>
  <c r="C851" i="8" s="1"/>
  <c r="B852" i="8"/>
  <c r="C852" i="8" s="1" a="1"/>
  <c r="C852" i="8"/>
  <c r="B853" i="8"/>
  <c r="C853" i="8" a="1"/>
  <c r="C853" i="8" s="1"/>
  <c r="B854" i="8"/>
  <c r="C854" i="8" s="1" a="1"/>
  <c r="C854" i="8" s="1"/>
  <c r="B855" i="8"/>
  <c r="C855" i="8" a="1"/>
  <c r="C855" i="8" s="1"/>
  <c r="B856" i="8"/>
  <c r="C856" i="8" s="1" a="1"/>
  <c r="C856" i="8" s="1"/>
  <c r="B857" i="8"/>
  <c r="C857" i="8" s="1" a="1"/>
  <c r="C857" i="8" s="1"/>
  <c r="B858" i="8"/>
  <c r="C858" i="8" a="1"/>
  <c r="C858" i="8" s="1"/>
  <c r="B859" i="8"/>
  <c r="C859" i="8" s="1" a="1"/>
  <c r="C859" i="8" s="1"/>
  <c r="B860" i="8"/>
  <c r="C860" i="8" s="1" a="1"/>
  <c r="C860" i="8"/>
  <c r="B861" i="8"/>
  <c r="C861" i="8" a="1"/>
  <c r="C861" i="8" s="1"/>
  <c r="B862" i="8"/>
  <c r="C862" i="8" s="1" a="1"/>
  <c r="C862" i="8"/>
  <c r="B863" i="8"/>
  <c r="C863" i="8" s="1" a="1"/>
  <c r="C863" i="8" s="1"/>
  <c r="B864" i="8"/>
  <c r="C864" i="8" s="1" a="1"/>
  <c r="C864" i="8" s="1"/>
  <c r="B865" i="8"/>
  <c r="C865" i="8" s="1" a="1"/>
  <c r="C865" i="8" s="1"/>
  <c r="B866" i="8"/>
  <c r="C866" i="8" s="1" a="1"/>
  <c r="C866" i="8" s="1"/>
  <c r="B867" i="8"/>
  <c r="C867" i="8" s="1" a="1"/>
  <c r="C867" i="8" s="1"/>
  <c r="I867" i="8" s="1"/>
  <c r="B868" i="8"/>
  <c r="C868" i="8" s="1" a="1"/>
  <c r="C868" i="8" s="1"/>
  <c r="B869" i="8"/>
  <c r="C869" i="8" a="1"/>
  <c r="C869" i="8" s="1"/>
  <c r="B870" i="8"/>
  <c r="C870" i="8" s="1" a="1"/>
  <c r="C870" i="8"/>
  <c r="B871" i="8"/>
  <c r="C871" i="8" a="1"/>
  <c r="C871" i="8" s="1"/>
  <c r="B872" i="8"/>
  <c r="C872" i="8" s="1" a="1"/>
  <c r="C872" i="8" s="1"/>
  <c r="B873" i="8"/>
  <c r="C873" i="8" a="1"/>
  <c r="C873" i="8" s="1"/>
  <c r="B874" i="8"/>
  <c r="C874" i="8" s="1" a="1"/>
  <c r="C874" i="8" s="1"/>
  <c r="B875" i="8"/>
  <c r="C875" i="8" s="1" a="1"/>
  <c r="C875" i="8" s="1"/>
  <c r="B876" i="8"/>
  <c r="C876" i="8" s="1" a="1"/>
  <c r="C876" i="8" s="1"/>
  <c r="B877" i="8"/>
  <c r="C877" i="8" a="1"/>
  <c r="C877" i="8" s="1"/>
  <c r="B878" i="8"/>
  <c r="C878" i="8" s="1" a="1"/>
  <c r="C878" i="8" s="1"/>
  <c r="B879" i="8"/>
  <c r="C879" i="8" s="1" a="1"/>
  <c r="C879" i="8" s="1"/>
  <c r="B880" i="8"/>
  <c r="C880" i="8" s="1" a="1"/>
  <c r="C880" i="8" s="1"/>
  <c r="B881" i="8"/>
  <c r="C881" i="8" s="1" a="1"/>
  <c r="C881" i="8" s="1"/>
  <c r="B882" i="8"/>
  <c r="C882" i="8" s="1" a="1"/>
  <c r="C882" i="8" s="1"/>
  <c r="B883" i="8"/>
  <c r="C883" i="8" s="1" a="1"/>
  <c r="C883" i="8" s="1"/>
  <c r="B884" i="8"/>
  <c r="C884" i="8" s="1" a="1"/>
  <c r="C884" i="8" s="1"/>
  <c r="B885" i="8"/>
  <c r="C885" i="8" a="1"/>
  <c r="C885" i="8" s="1"/>
  <c r="B886" i="8"/>
  <c r="C886" i="8" s="1" a="1"/>
  <c r="C886" i="8"/>
  <c r="I886" i="8" s="1"/>
  <c r="B887" i="8"/>
  <c r="C887" i="8" s="1" a="1"/>
  <c r="C887" i="8" s="1"/>
  <c r="B888" i="8"/>
  <c r="C888" i="8" s="1" a="1"/>
  <c r="C888" i="8" s="1"/>
  <c r="B889" i="8"/>
  <c r="C889" i="8" a="1"/>
  <c r="C889" i="8" s="1"/>
  <c r="B890" i="8"/>
  <c r="C890" i="8" s="1" a="1"/>
  <c r="C890" i="8" s="1"/>
  <c r="B891" i="8"/>
  <c r="C891" i="8" s="1" a="1"/>
  <c r="C891" i="8" s="1"/>
  <c r="B892" i="8"/>
  <c r="C892" i="8" s="1" a="1"/>
  <c r="C892" i="8" s="1"/>
  <c r="B893" i="8"/>
  <c r="C893" i="8" a="1"/>
  <c r="C893" i="8" s="1"/>
  <c r="B894" i="8"/>
  <c r="C894" i="8" s="1" a="1"/>
  <c r="C894" i="8"/>
  <c r="B895" i="8"/>
  <c r="C895" i="8" s="1" a="1"/>
  <c r="C895" i="8" s="1"/>
  <c r="B896" i="8"/>
  <c r="C896" i="8" s="1" a="1"/>
  <c r="C896" i="8" s="1"/>
  <c r="B897" i="8"/>
  <c r="C897" i="8" s="1" a="1"/>
  <c r="C897" i="8" s="1"/>
  <c r="B898" i="8"/>
  <c r="C898" i="8" s="1" a="1"/>
  <c r="C898" i="8" s="1"/>
  <c r="B899" i="8"/>
  <c r="C899" i="8" s="1" a="1"/>
  <c r="B900" i="8"/>
  <c r="C900" i="8" s="1" a="1"/>
  <c r="C900" i="8" s="1"/>
  <c r="B901" i="8"/>
  <c r="C901" i="8" s="1" a="1"/>
  <c r="C901" i="8" s="1"/>
  <c r="B902" i="8"/>
  <c r="C902" i="8" s="1" a="1"/>
  <c r="C902" i="8"/>
  <c r="B903" i="8"/>
  <c r="C903" i="8" a="1"/>
  <c r="C903" i="8" s="1"/>
  <c r="B904" i="8"/>
  <c r="C904" i="8" s="1" a="1"/>
  <c r="C904" i="8" s="1"/>
  <c r="I904" i="8" s="1"/>
  <c r="B905" i="8"/>
  <c r="C905" i="8" s="1" a="1"/>
  <c r="B906" i="8"/>
  <c r="C906" i="8" a="1"/>
  <c r="C906" i="8" s="1"/>
  <c r="B907" i="8"/>
  <c r="C907" i="8" s="1" a="1"/>
  <c r="C907" i="8" s="1"/>
  <c r="B908" i="8"/>
  <c r="C908" i="8" s="1" a="1"/>
  <c r="C908" i="8"/>
  <c r="B909" i="8"/>
  <c r="C909" i="8" a="1"/>
  <c r="C909" i="8" s="1"/>
  <c r="I909" i="8" s="1"/>
  <c r="B910" i="8"/>
  <c r="C910" i="8" s="1" a="1"/>
  <c r="C910" i="8" s="1"/>
  <c r="B911" i="8"/>
  <c r="C911" i="8" a="1"/>
  <c r="C911" i="8" s="1"/>
  <c r="B912" i="8"/>
  <c r="C912" i="8" s="1" a="1"/>
  <c r="C912" i="8" s="1"/>
  <c r="B913" i="8"/>
  <c r="C913" i="8" a="1"/>
  <c r="C913" i="8" s="1"/>
  <c r="B914" i="8"/>
  <c r="C914" i="8" a="1"/>
  <c r="C914" i="8" s="1"/>
  <c r="I914" i="8" s="1"/>
  <c r="B915" i="8"/>
  <c r="C915" i="8" s="1" a="1"/>
  <c r="C915" i="8" s="1"/>
  <c r="B916" i="8"/>
  <c r="C916" i="8" s="1" a="1"/>
  <c r="C916" i="8"/>
  <c r="B917" i="8"/>
  <c r="C917" i="8" a="1"/>
  <c r="C917" i="8" s="1"/>
  <c r="B918" i="8"/>
  <c r="C918" i="8" a="1"/>
  <c r="C918" i="8" s="1"/>
  <c r="B919" i="8"/>
  <c r="C919" i="8" s="1" a="1"/>
  <c r="C919" i="8" s="1"/>
  <c r="B920" i="8"/>
  <c r="C920" i="8" s="1" a="1"/>
  <c r="C920" i="8" s="1"/>
  <c r="B921" i="8"/>
  <c r="C921" i="8" s="1" a="1"/>
  <c r="C921" i="8" s="1"/>
  <c r="B922" i="8"/>
  <c r="C922" i="8" s="1" a="1"/>
  <c r="C922" i="8" s="1"/>
  <c r="B923" i="8"/>
  <c r="C923" i="8" s="1" a="1"/>
  <c r="C923" i="8"/>
  <c r="B924" i="8"/>
  <c r="C924" i="8" s="1" a="1"/>
  <c r="C924" i="8" s="1"/>
  <c r="B925" i="8"/>
  <c r="C925" i="8" s="1" a="1"/>
  <c r="C925" i="8" s="1"/>
  <c r="B926" i="8"/>
  <c r="C926" i="8" s="1" a="1"/>
  <c r="C926" i="8" s="1"/>
  <c r="B927" i="8"/>
  <c r="C927" i="8" s="1" a="1"/>
  <c r="C927" i="8" s="1"/>
  <c r="B928" i="8"/>
  <c r="C928" i="8" a="1"/>
  <c r="C928" i="8" s="1"/>
  <c r="B929" i="8"/>
  <c r="C929" i="8" s="1" a="1"/>
  <c r="C929" i="8"/>
  <c r="B930" i="8"/>
  <c r="C930" i="8" s="1" a="1"/>
  <c r="C930" i="8" s="1"/>
  <c r="B931" i="8"/>
  <c r="C931" i="8" s="1" a="1"/>
  <c r="C931" i="8" s="1"/>
  <c r="B932" i="8"/>
  <c r="C932" i="8" s="1" a="1"/>
  <c r="C932" i="8" s="1"/>
  <c r="B933" i="8"/>
  <c r="C933" i="8" s="1" a="1"/>
  <c r="C933" i="8" s="1"/>
  <c r="B934" i="8"/>
  <c r="C934" i="8" s="1" a="1"/>
  <c r="C934" i="8" s="1"/>
  <c r="B935" i="8"/>
  <c r="C935" i="8" s="1" a="1"/>
  <c r="C935" i="8" s="1"/>
  <c r="B936" i="8"/>
  <c r="C936" i="8" s="1" a="1"/>
  <c r="C936" i="8" s="1"/>
  <c r="B937" i="8"/>
  <c r="C937" i="8" s="1" a="1"/>
  <c r="C937" i="8" s="1"/>
  <c r="B938" i="8"/>
  <c r="C938" i="8" a="1"/>
  <c r="C938" i="8" s="1"/>
  <c r="B939" i="8"/>
  <c r="C939" i="8" s="1" a="1"/>
  <c r="C939" i="8" s="1"/>
  <c r="B940" i="8"/>
  <c r="C940" i="8" a="1"/>
  <c r="C940" i="8" s="1"/>
  <c r="B941" i="8"/>
  <c r="C941" i="8" s="1" a="1"/>
  <c r="C941" i="8" s="1"/>
  <c r="B942" i="8"/>
  <c r="C942" i="8" s="1" a="1"/>
  <c r="C942" i="8" s="1"/>
  <c r="B943" i="8"/>
  <c r="C943" i="8" s="1" a="1"/>
  <c r="C943" i="8" s="1"/>
  <c r="B944" i="8"/>
  <c r="C944" i="8" a="1"/>
  <c r="C944" i="8" s="1"/>
  <c r="B945" i="8"/>
  <c r="C945" i="8" s="1" a="1"/>
  <c r="C945" i="8" s="1"/>
  <c r="I945" i="8" s="1"/>
  <c r="B946" i="8"/>
  <c r="C946" i="8" s="1" a="1"/>
  <c r="C946" i="8" s="1"/>
  <c r="B947" i="8"/>
  <c r="C947" i="8" s="1" a="1"/>
  <c r="C947" i="8" s="1"/>
  <c r="B948" i="8"/>
  <c r="C948" i="8" a="1"/>
  <c r="C948" i="8" s="1"/>
  <c r="B949" i="8"/>
  <c r="C949" i="8" s="1" a="1"/>
  <c r="C949" i="8" s="1"/>
  <c r="B950" i="8"/>
  <c r="C950" i="8" s="1" a="1"/>
  <c r="C950" i="8" s="1"/>
  <c r="B951" i="8"/>
  <c r="C951" i="8" s="1" a="1"/>
  <c r="C951" i="8" s="1"/>
  <c r="B952" i="8"/>
  <c r="C952" i="8" s="1" a="1"/>
  <c r="C952" i="8" s="1"/>
  <c r="B953" i="8"/>
  <c r="C953" i="8" s="1" a="1"/>
  <c r="C953" i="8" s="1"/>
  <c r="B954" i="8"/>
  <c r="C954" i="8" a="1"/>
  <c r="C954" i="8" s="1"/>
  <c r="B955" i="8"/>
  <c r="C955" i="8" s="1" a="1"/>
  <c r="C955" i="8" s="1"/>
  <c r="B956" i="8"/>
  <c r="C956" i="8" a="1"/>
  <c r="C956" i="8" s="1"/>
  <c r="B957" i="8"/>
  <c r="C957" i="8" s="1" a="1"/>
  <c r="C957" i="8" s="1"/>
  <c r="B958" i="8"/>
  <c r="C958" i="8" a="1"/>
  <c r="C958" i="8" s="1"/>
  <c r="B959" i="8"/>
  <c r="C959" i="8" s="1" a="1"/>
  <c r="C959" i="8" s="1"/>
  <c r="B960" i="8"/>
  <c r="C960" i="8" s="1" a="1"/>
  <c r="C960" i="8" s="1"/>
  <c r="B961" i="8"/>
  <c r="C961" i="8" a="1"/>
  <c r="C961" i="8" s="1"/>
  <c r="B962" i="8"/>
  <c r="C962" i="8" a="1"/>
  <c r="C962" i="8" s="1"/>
  <c r="B963" i="8"/>
  <c r="C963" i="8" s="1" a="1"/>
  <c r="C963" i="8" s="1"/>
  <c r="B964" i="8"/>
  <c r="C964" i="8" s="1" a="1"/>
  <c r="C964" i="8" s="1"/>
  <c r="B965" i="8"/>
  <c r="C965" i="8" s="1" a="1"/>
  <c r="C965" i="8" s="1"/>
  <c r="B966" i="8"/>
  <c r="C966" i="8" s="1" a="1"/>
  <c r="C966" i="8" s="1"/>
  <c r="B967" i="8"/>
  <c r="C967" i="8" s="1" a="1"/>
  <c r="C967" i="8" s="1"/>
  <c r="B968" i="8"/>
  <c r="C968" i="8" a="1"/>
  <c r="C968" i="8" s="1"/>
  <c r="B969" i="8"/>
  <c r="C969" i="8" s="1" a="1"/>
  <c r="C969" i="8" s="1"/>
  <c r="B970" i="8"/>
  <c r="C970" i="8" s="1" a="1"/>
  <c r="C970" i="8" s="1"/>
  <c r="B971" i="8"/>
  <c r="C971" i="8" s="1" a="1"/>
  <c r="C971" i="8" s="1"/>
  <c r="B972" i="8"/>
  <c r="C972" i="8" s="1" a="1"/>
  <c r="C972" i="8" s="1"/>
  <c r="B973" i="8"/>
  <c r="C973" i="8" s="1" a="1"/>
  <c r="C973" i="8"/>
  <c r="B974" i="8"/>
  <c r="C974" i="8" a="1"/>
  <c r="C974" i="8" s="1"/>
  <c r="B975" i="8"/>
  <c r="C975" i="8" s="1" a="1"/>
  <c r="C975" i="8" s="1"/>
  <c r="B976" i="8"/>
  <c r="C976" i="8" s="1" a="1"/>
  <c r="C976" i="8" s="1"/>
  <c r="B977" i="8"/>
  <c r="C977" i="8" a="1"/>
  <c r="C977" i="8" s="1"/>
  <c r="B978" i="8"/>
  <c r="C978" i="8" a="1"/>
  <c r="C978" i="8" s="1"/>
  <c r="B979" i="8"/>
  <c r="C979" i="8" s="1" a="1"/>
  <c r="C979" i="8" s="1"/>
  <c r="B980" i="8"/>
  <c r="C980" i="8" a="1"/>
  <c r="C980" i="8" s="1"/>
  <c r="B981" i="8"/>
  <c r="C981" i="8" s="1" a="1"/>
  <c r="C981" i="8" s="1"/>
  <c r="B982" i="8"/>
  <c r="C982" i="8" a="1"/>
  <c r="C982" i="8"/>
  <c r="B983" i="8"/>
  <c r="C983" i="8" s="1" a="1"/>
  <c r="C983" i="8" s="1"/>
  <c r="B984" i="8"/>
  <c r="C984" i="8" s="1" a="1"/>
  <c r="C984" i="8" s="1"/>
  <c r="B985" i="8"/>
  <c r="C985" i="8" s="1" a="1"/>
  <c r="C985" i="8" s="1"/>
  <c r="B986" i="8"/>
  <c r="C986" i="8" a="1"/>
  <c r="C986" i="8" s="1"/>
  <c r="B987" i="8"/>
  <c r="C987" i="8" s="1" a="1"/>
  <c r="C987" i="8"/>
  <c r="B988" i="8"/>
  <c r="C988" i="8" s="1" a="1"/>
  <c r="C988" i="8" s="1"/>
  <c r="B989" i="8"/>
  <c r="C989" i="8" s="1" a="1"/>
  <c r="C989" i="8" s="1"/>
  <c r="B990" i="8"/>
  <c r="C990" i="8" s="1" a="1"/>
  <c r="C990" i="8" s="1"/>
  <c r="B991" i="8"/>
  <c r="C991" i="8" s="1" a="1"/>
  <c r="C991" i="8" s="1"/>
  <c r="B992" i="8"/>
  <c r="C992" i="8" a="1"/>
  <c r="C992" i="8" s="1"/>
  <c r="B993" i="8"/>
  <c r="C993" i="8" s="1" a="1"/>
  <c r="C993" i="8" s="1"/>
  <c r="B994" i="8"/>
  <c r="C994" i="8" a="1"/>
  <c r="C994" i="8" s="1"/>
  <c r="B995" i="8"/>
  <c r="C995" i="8" s="1" a="1"/>
  <c r="C995" i="8" s="1"/>
  <c r="B996" i="8"/>
  <c r="C996" i="8" s="1" a="1"/>
  <c r="C996" i="8" s="1"/>
  <c r="B997" i="8"/>
  <c r="C997" i="8" s="1" a="1"/>
  <c r="C997" i="8" s="1"/>
  <c r="B998" i="8"/>
  <c r="C998" i="8" s="1" a="1"/>
  <c r="C998" i="8" s="1"/>
  <c r="I998" i="8" s="1"/>
  <c r="B999" i="8"/>
  <c r="C999" i="8" s="1" a="1"/>
  <c r="C999" i="8" s="1"/>
  <c r="B1000" i="8"/>
  <c r="C1000" i="8" a="1"/>
  <c r="C1000" i="8" s="1"/>
  <c r="B1001" i="8"/>
  <c r="C1001" i="8" s="1" a="1"/>
  <c r="C1001" i="8" s="1"/>
  <c r="B1002" i="8"/>
  <c r="C1002" i="8" a="1"/>
  <c r="C1002" i="8" s="1"/>
  <c r="B1003" i="8"/>
  <c r="C1003" i="8" s="1" a="1"/>
  <c r="C1003" i="8" s="1"/>
  <c r="B1004" i="8"/>
  <c r="C1004" i="8" s="1" a="1"/>
  <c r="C1004" i="8" s="1"/>
  <c r="B1005" i="8"/>
  <c r="C1005" i="8" s="1" a="1"/>
  <c r="C1005" i="8" s="1"/>
  <c r="B1006" i="8"/>
  <c r="C1006" i="8" s="1" a="1"/>
  <c r="B1007" i="8"/>
  <c r="C1007" i="8" s="1" a="1"/>
  <c r="C1007" i="8" s="1"/>
  <c r="B1008" i="8"/>
  <c r="C1008" i="8" s="1" a="1"/>
  <c r="C1008" i="8" s="1"/>
  <c r="B1009" i="8"/>
  <c r="C1009" i="8" s="1" a="1"/>
  <c r="C1009" i="8" s="1"/>
  <c r="B1010" i="8"/>
  <c r="C1010" i="8" s="1" a="1"/>
  <c r="C1010" i="8" s="1"/>
  <c r="B1011" i="8"/>
  <c r="C1011" i="8" s="1" a="1"/>
  <c r="C1011" i="8" s="1"/>
  <c r="B1012" i="8"/>
  <c r="C1012" i="8" a="1"/>
  <c r="C1012" i="8" s="1"/>
  <c r="I1012" i="8" s="1"/>
  <c r="B1013" i="8"/>
  <c r="C1013" i="8" s="1" a="1"/>
  <c r="J1013" i="8" s="1"/>
  <c r="B1014" i="8"/>
  <c r="C1014" i="8" a="1"/>
  <c r="C1014" i="8" s="1"/>
  <c r="B1015" i="8"/>
  <c r="C1015" i="8" s="1" a="1"/>
  <c r="C1015" i="8" s="1"/>
  <c r="B1016" i="8"/>
  <c r="C1016" i="8" a="1"/>
  <c r="C1016" i="8" s="1"/>
  <c r="B1017" i="8"/>
  <c r="C1017" i="8" s="1" a="1"/>
  <c r="C1017" i="8" s="1"/>
  <c r="B1018" i="8"/>
  <c r="C1018" i="8" s="1" a="1"/>
  <c r="C1018" i="8" s="1"/>
  <c r="I1018" i="8" s="1"/>
  <c r="B1019" i="8"/>
  <c r="C1019" i="8" s="1" a="1"/>
  <c r="C1019" i="8"/>
  <c r="B1020" i="8"/>
  <c r="C1020" i="8" s="1" a="1"/>
  <c r="C1020" i="8" s="1"/>
  <c r="B1021" i="8"/>
  <c r="C1021" i="8" s="1" a="1"/>
  <c r="C1021" i="8" s="1"/>
  <c r="B1022" i="8"/>
  <c r="C1022" i="8" a="1"/>
  <c r="C1022" i="8"/>
  <c r="B1023" i="8"/>
  <c r="C1023" i="8" s="1" a="1"/>
  <c r="C1023" i="8" s="1"/>
  <c r="B1024" i="8"/>
  <c r="C1024" i="8" s="1" a="1"/>
  <c r="C1024" i="8" s="1"/>
  <c r="B1025" i="8"/>
  <c r="C1025" i="8" s="1" a="1"/>
  <c r="C1025" i="8" s="1"/>
  <c r="B1026" i="8"/>
  <c r="C1026" i="8" a="1"/>
  <c r="C1026" i="8" s="1"/>
  <c r="B1027" i="8"/>
  <c r="C1027" i="8" s="1" a="1"/>
  <c r="C1027" i="8" s="1"/>
  <c r="B1028" i="8"/>
  <c r="C1028" i="8" s="1" a="1"/>
  <c r="C1028" i="8" s="1"/>
  <c r="B1029" i="8"/>
  <c r="C1029" i="8" s="1" a="1"/>
  <c r="C1029" i="8" s="1"/>
  <c r="B1030" i="8"/>
  <c r="C1030" i="8" a="1"/>
  <c r="C1030" i="8" s="1"/>
  <c r="B1031" i="8"/>
  <c r="C1031" i="8" s="1" a="1"/>
  <c r="C1031" i="8" s="1"/>
  <c r="B1032" i="8"/>
  <c r="C1032" i="8" a="1"/>
  <c r="C1032" i="8" s="1"/>
  <c r="B1033" i="8"/>
  <c r="C1033" i="8" s="1" a="1"/>
  <c r="C1033" i="8" s="1"/>
  <c r="B1034" i="8"/>
  <c r="C1034" i="8" s="1" a="1"/>
  <c r="C1034" i="8" s="1"/>
  <c r="B1035" i="8"/>
  <c r="C1035" i="8" s="1" a="1"/>
  <c r="C1035" i="8" s="1"/>
  <c r="B1036" i="8"/>
  <c r="C1036" i="8" s="1" a="1"/>
  <c r="C1036" i="8" s="1"/>
  <c r="B1037" i="8"/>
  <c r="C1037" i="8" a="1"/>
  <c r="C1037" i="8" s="1"/>
  <c r="B1038" i="8"/>
  <c r="C1038" i="8" s="1" a="1"/>
  <c r="C1038" i="8" s="1"/>
  <c r="B1039" i="8"/>
  <c r="C1039" i="8" s="1" a="1"/>
  <c r="C1039" i="8" s="1"/>
  <c r="B1040" i="8"/>
  <c r="C1040" i="8" a="1"/>
  <c r="C1040" i="8" s="1"/>
  <c r="B1041" i="8"/>
  <c r="C1041" i="8" a="1"/>
  <c r="C1041" i="8" s="1"/>
  <c r="I1041" i="8" s="1"/>
  <c r="B1042" i="8"/>
  <c r="C1042" i="8" s="1" a="1"/>
  <c r="B1043" i="8"/>
  <c r="C1043" i="8" a="1"/>
  <c r="C1043" i="8" s="1"/>
  <c r="B1044" i="8"/>
  <c r="C1044" i="8" a="1"/>
  <c r="C1044" i="8" s="1"/>
  <c r="B1045" i="8"/>
  <c r="C1045" i="8" s="1" a="1"/>
  <c r="C1045" i="8" s="1"/>
  <c r="B1046" i="8"/>
  <c r="C1046" i="8" s="1" a="1"/>
  <c r="C1046" i="8" s="1"/>
  <c r="B1047" i="8"/>
  <c r="C1047" i="8" s="1" a="1"/>
  <c r="C1047" i="8" s="1"/>
  <c r="B1048" i="8"/>
  <c r="C1048" i="8" s="1" a="1"/>
  <c r="C1048" i="8" s="1"/>
  <c r="B1049" i="8"/>
  <c r="C1049" i="8" a="1"/>
  <c r="C1049" i="8" s="1"/>
  <c r="B1050" i="8"/>
  <c r="C1050" i="8" a="1"/>
  <c r="C1050" i="8"/>
  <c r="B1051" i="8"/>
  <c r="C1051" i="8" s="1" a="1"/>
  <c r="C1051" i="8" s="1"/>
  <c r="B1052" i="8"/>
  <c r="C1052" i="8" s="1" a="1"/>
  <c r="C1052" i="8" s="1"/>
  <c r="I1052" i="8" s="1"/>
  <c r="B1053" i="8"/>
  <c r="C1053" i="8" a="1"/>
  <c r="C1053" i="8" s="1"/>
  <c r="B1054" i="8"/>
  <c r="C1054" i="8" s="1" a="1"/>
  <c r="C1054" i="8" s="1"/>
  <c r="B1055" i="8"/>
  <c r="C1055" i="8" s="1" a="1"/>
  <c r="C1055" i="8" s="1"/>
  <c r="B1056" i="8"/>
  <c r="C1056" i="8" a="1"/>
  <c r="C1056" i="8" s="1"/>
  <c r="B1057" i="8"/>
  <c r="C1057" i="8" s="1" a="1"/>
  <c r="C1057" i="8" s="1"/>
  <c r="B1058" i="8"/>
  <c r="C1058" i="8" a="1"/>
  <c r="C1058" i="8" s="1"/>
  <c r="B1059" i="8"/>
  <c r="C1059" i="8" a="1"/>
  <c r="C1059" i="8" s="1"/>
  <c r="B1060" i="8"/>
  <c r="C1060" i="8" a="1"/>
  <c r="C1060" i="8" s="1"/>
  <c r="B1061" i="8"/>
  <c r="C1061" i="8" s="1" a="1"/>
  <c r="C1061" i="8" s="1"/>
  <c r="B1062" i="8"/>
  <c r="C1062" i="8" s="1" a="1"/>
  <c r="C1062" i="8" s="1"/>
  <c r="B1063" i="8"/>
  <c r="C1063" i="8" s="1" a="1"/>
  <c r="C1063" i="8" s="1"/>
  <c r="B1064" i="8"/>
  <c r="C1064" i="8" s="1" a="1"/>
  <c r="C1064" i="8" s="1"/>
  <c r="B1065" i="8"/>
  <c r="C1065" i="8" a="1"/>
  <c r="C1065" i="8" s="1"/>
  <c r="B1066" i="8"/>
  <c r="C1066" i="8" a="1"/>
  <c r="C1066" i="8"/>
  <c r="B1067" i="8"/>
  <c r="C1067" i="8" s="1" a="1"/>
  <c r="C1067" i="8" s="1"/>
  <c r="B1068" i="8"/>
  <c r="C1068" i="8" a="1"/>
  <c r="C1068" i="8" s="1"/>
  <c r="B1069" i="8"/>
  <c r="C1069" i="8" a="1"/>
  <c r="C1069" i="8" s="1"/>
  <c r="B1070" i="8"/>
  <c r="C1070" i="8" s="1" a="1"/>
  <c r="C1070" i="8" s="1"/>
  <c r="B1071" i="8"/>
  <c r="C1071" i="8" s="1" a="1"/>
  <c r="C1071" i="8" s="1"/>
  <c r="B1072" i="8"/>
  <c r="C1072" i="8" s="1" a="1"/>
  <c r="C1072" i="8" s="1"/>
  <c r="B1073" i="8"/>
  <c r="C1073" i="8" a="1"/>
  <c r="C1073" i="8" s="1"/>
  <c r="B1074" i="8"/>
  <c r="C1074" i="8" a="1"/>
  <c r="C1074" i="8" s="1"/>
  <c r="B1075" i="8"/>
  <c r="C1075" i="8" a="1"/>
  <c r="C1075" i="8" s="1"/>
  <c r="B1076" i="8"/>
  <c r="C1076" i="8" s="1" a="1"/>
  <c r="C1076" i="8" s="1"/>
  <c r="B1077" i="8"/>
  <c r="C1077" i="8" a="1"/>
  <c r="C1077" i="8" s="1"/>
  <c r="B1078" i="8"/>
  <c r="C1078" i="8" s="1" a="1"/>
  <c r="C1078" i="8" s="1"/>
  <c r="B1079" i="8"/>
  <c r="C1079" i="8" s="1" a="1"/>
  <c r="C1079" i="8" s="1"/>
  <c r="B1080" i="8"/>
  <c r="C1080" i="8" s="1" a="1"/>
  <c r="C1080" i="8" s="1"/>
  <c r="B1081" i="8"/>
  <c r="C1081" i="8" a="1"/>
  <c r="C1081" i="8" s="1"/>
  <c r="B1082" i="8"/>
  <c r="C1082" i="8" a="1"/>
  <c r="C1082" i="8"/>
  <c r="B1083" i="8"/>
  <c r="C1083" i="8" a="1"/>
  <c r="C1083" i="8" s="1"/>
  <c r="B1084" i="8"/>
  <c r="C1084" i="8" a="1"/>
  <c r="C1084" i="8" s="1"/>
  <c r="B1085" i="8"/>
  <c r="C1085" i="8" s="1" a="1"/>
  <c r="C1085" i="8" s="1"/>
  <c r="B1086" i="8"/>
  <c r="C1086" i="8" s="1" a="1"/>
  <c r="C1086" i="8" s="1"/>
  <c r="B1087" i="8"/>
  <c r="C1087" i="8" s="1" a="1"/>
  <c r="C1087" i="8" s="1"/>
  <c r="B1088" i="8"/>
  <c r="C1088" i="8" a="1"/>
  <c r="C1088" i="8" s="1"/>
  <c r="B1089" i="8"/>
  <c r="C1089" i="8" a="1"/>
  <c r="C1089" i="8" s="1"/>
  <c r="B1090" i="8"/>
  <c r="C1090" i="8" s="1" a="1"/>
  <c r="C1090" i="8" s="1"/>
  <c r="B1091" i="8"/>
  <c r="C1091" i="8" a="1"/>
  <c r="C1091" i="8" s="1"/>
  <c r="B1092" i="8"/>
  <c r="C1092" i="8" a="1"/>
  <c r="C1092" i="8" s="1"/>
  <c r="B1093" i="8"/>
  <c r="C1093" i="8" a="1"/>
  <c r="B1094" i="8"/>
  <c r="C1094" i="8" s="1" a="1"/>
  <c r="C1094" i="8" s="1"/>
  <c r="B1095" i="8"/>
  <c r="C1095" i="8" s="1" a="1"/>
  <c r="C1095" i="8" s="1"/>
  <c r="B1096" i="8"/>
  <c r="C1096" i="8" s="1" a="1"/>
  <c r="C1096" i="8" s="1"/>
  <c r="B1097" i="8"/>
  <c r="C1097" i="8" s="1" a="1"/>
  <c r="C1097" i="8" s="1"/>
  <c r="B1098" i="8"/>
  <c r="C1098" i="8" a="1"/>
  <c r="C1098" i="8"/>
  <c r="I1098" i="8" s="1"/>
  <c r="B1099" i="8"/>
  <c r="C1099" i="8" s="1" a="1"/>
  <c r="B1100" i="8"/>
  <c r="C1100" i="8" a="1"/>
  <c r="C1100" i="8" s="1"/>
  <c r="B1101" i="8"/>
  <c r="C1101" i="8" a="1"/>
  <c r="C1101" i="8" s="1"/>
  <c r="B1102" i="8"/>
  <c r="C1102" i="8" s="1" a="1"/>
  <c r="C1102" i="8" s="1"/>
  <c r="B1103" i="8"/>
  <c r="C1103" i="8" s="1" a="1"/>
  <c r="C1103" i="8" s="1"/>
  <c r="B1104" i="8"/>
  <c r="C1104" i="8" s="1" a="1"/>
  <c r="C1104" i="8" s="1"/>
  <c r="B1105" i="8"/>
  <c r="C1105" i="8" a="1"/>
  <c r="C1105" i="8" s="1"/>
  <c r="B1106" i="8"/>
  <c r="C1106" i="8" s="1" a="1"/>
  <c r="C1106" i="8" s="1"/>
  <c r="B1107" i="8"/>
  <c r="C1107" i="8" a="1"/>
  <c r="C1107" i="8" s="1"/>
  <c r="B1108" i="8"/>
  <c r="C1108" i="8" a="1"/>
  <c r="C1108" i="8" s="1"/>
  <c r="B1109" i="8"/>
  <c r="C1109" i="8" a="1"/>
  <c r="C1109" i="8" s="1"/>
  <c r="B1110" i="8"/>
  <c r="C1110" i="8" s="1" a="1"/>
  <c r="C1110" i="8" s="1"/>
  <c r="B1111" i="8"/>
  <c r="C1111" i="8" s="1" a="1"/>
  <c r="C1111" i="8" s="1"/>
  <c r="B1112" i="8"/>
  <c r="C1112" i="8" s="1" a="1"/>
  <c r="C1112" i="8" s="1"/>
  <c r="B1113" i="8"/>
  <c r="C1113" i="8" a="1"/>
  <c r="C1113" i="8" s="1"/>
  <c r="B1114" i="8"/>
  <c r="C1114" i="8" s="1" a="1"/>
  <c r="C1114" i="8" s="1"/>
  <c r="B1115" i="8"/>
  <c r="C1115" i="8" s="1" a="1"/>
  <c r="C1115" i="8" s="1"/>
  <c r="I1115" i="8" s="1"/>
  <c r="B1116" i="8"/>
  <c r="C1116" i="8" a="1"/>
  <c r="C1116" i="8" s="1"/>
  <c r="B1117" i="8"/>
  <c r="C1117" i="8" a="1"/>
  <c r="C1117" i="8" s="1"/>
  <c r="B1118" i="8"/>
  <c r="C1118" i="8" s="1" a="1"/>
  <c r="C1118" i="8" s="1"/>
  <c r="B1119" i="8"/>
  <c r="C1119" i="8" s="1" a="1"/>
  <c r="C1119" i="8" s="1"/>
  <c r="B1120" i="8"/>
  <c r="C1120" i="8" s="1" a="1"/>
  <c r="C1120" i="8" s="1"/>
  <c r="B1121" i="8"/>
  <c r="C1121" i="8" a="1"/>
  <c r="C1121" i="8" s="1"/>
  <c r="B1122" i="8"/>
  <c r="C1122" i="8" a="1"/>
  <c r="C1122" i="8" s="1"/>
  <c r="B1123" i="8"/>
  <c r="C1123" i="8" s="1" a="1"/>
  <c r="C1123" i="8" s="1"/>
  <c r="B1124" i="8"/>
  <c r="C1124" i="8" a="1"/>
  <c r="C1124" i="8" s="1"/>
  <c r="B1125" i="8"/>
  <c r="C1125" i="8" a="1"/>
  <c r="C1125" i="8" s="1"/>
  <c r="B1126" i="8"/>
  <c r="C1126" i="8" s="1" a="1"/>
  <c r="C1126" i="8" s="1"/>
  <c r="B1127" i="8"/>
  <c r="C1127" i="8" s="1" a="1"/>
  <c r="C1127" i="8" s="1"/>
  <c r="B1128" i="8"/>
  <c r="C1128" i="8" s="1" a="1"/>
  <c r="C1128" i="8" s="1"/>
  <c r="B1129" i="8"/>
  <c r="C1129" i="8" a="1"/>
  <c r="C1129" i="8" s="1"/>
  <c r="B1130" i="8"/>
  <c r="C1130" i="8" s="1" a="1"/>
  <c r="C1130" i="8" s="1"/>
  <c r="B1131" i="8"/>
  <c r="C1131" i="8" a="1"/>
  <c r="C1131" i="8" s="1"/>
  <c r="I1131" i="8" s="1"/>
  <c r="B1132" i="8"/>
  <c r="C1132" i="8" s="1" a="1"/>
  <c r="C1132" i="8" s="1"/>
  <c r="I1132" i="8" s="1"/>
  <c r="B1133" i="8"/>
  <c r="C1133" i="8" a="1"/>
  <c r="C1133" i="8" s="1"/>
  <c r="B1134" i="8"/>
  <c r="C1134" i="8" s="1" a="1"/>
  <c r="C1134" i="8" s="1"/>
  <c r="B1135" i="8"/>
  <c r="C1135" i="8" s="1" a="1"/>
  <c r="C1135" i="8" s="1"/>
  <c r="B1136" i="8"/>
  <c r="C1136" i="8" s="1" a="1"/>
  <c r="C1136" i="8" s="1"/>
  <c r="B1137" i="8"/>
  <c r="C1137" i="8" a="1"/>
  <c r="C1137" i="8" s="1"/>
  <c r="I1137" i="8" s="1"/>
  <c r="B1138" i="8"/>
  <c r="C1138" i="8" a="1"/>
  <c r="C1138" i="8" s="1"/>
  <c r="B1139" i="8"/>
  <c r="C1139" i="8" s="1" a="1"/>
  <c r="C1139" i="8" s="1"/>
  <c r="B1140" i="8"/>
  <c r="C1140" i="8" a="1"/>
  <c r="C1140" i="8" s="1"/>
  <c r="B1141" i="8"/>
  <c r="C1141" i="8" a="1"/>
  <c r="C1141" i="8" s="1"/>
  <c r="B1142" i="8"/>
  <c r="C1142" i="8" s="1" a="1"/>
  <c r="C1142" i="8" s="1"/>
  <c r="B1143" i="8"/>
  <c r="C1143" i="8" s="1" a="1"/>
  <c r="C1143" i="8" s="1"/>
  <c r="B1144" i="8"/>
  <c r="C1144" i="8" s="1" a="1"/>
  <c r="C1144" i="8" s="1"/>
  <c r="B1145" i="8"/>
  <c r="C1145" i="8" a="1"/>
  <c r="C1145" i="8" s="1"/>
  <c r="B1146" i="8"/>
  <c r="C1146" i="8" a="1"/>
  <c r="C1146" i="8"/>
  <c r="B1147" i="8"/>
  <c r="C1147" i="8" s="1" a="1"/>
  <c r="C1147" i="8" s="1"/>
  <c r="I1147" i="8" s="1"/>
  <c r="B1148" i="8"/>
  <c r="C1148" i="8" s="1" a="1"/>
  <c r="C1148" i="8" s="1"/>
  <c r="I1148" i="8" s="1"/>
  <c r="B1149" i="8"/>
  <c r="C1149" i="8" a="1"/>
  <c r="C1149" i="8" s="1"/>
  <c r="B1150" i="8"/>
  <c r="C1150" i="8" s="1" a="1"/>
  <c r="C1150" i="8" s="1"/>
  <c r="B1151" i="8"/>
  <c r="C1151" i="8" s="1" a="1"/>
  <c r="C1151" i="8" s="1"/>
  <c r="B1152" i="8"/>
  <c r="C1152" i="8" s="1" a="1"/>
  <c r="C1152" i="8" s="1"/>
  <c r="B1153" i="8"/>
  <c r="C1153" i="8" a="1"/>
  <c r="C1153" i="8" s="1"/>
  <c r="B1154" i="8"/>
  <c r="C1154" i="8" a="1"/>
  <c r="C1154" i="8" s="1"/>
  <c r="B1155" i="8"/>
  <c r="C1155" i="8" a="1"/>
  <c r="C1155" i="8" s="1"/>
  <c r="B1156" i="8"/>
  <c r="C1156" i="8" s="1" a="1"/>
  <c r="C1156" i="8" s="1"/>
  <c r="B1157" i="8"/>
  <c r="C1157" i="8" a="1"/>
  <c r="C1157" i="8" s="1"/>
  <c r="B1158" i="8"/>
  <c r="C1158" i="8" s="1" a="1"/>
  <c r="C1158" i="8" s="1"/>
  <c r="B1159" i="8"/>
  <c r="C1159" i="8" s="1" a="1"/>
  <c r="C1159" i="8" s="1"/>
  <c r="B1160" i="8"/>
  <c r="C1160" i="8" s="1" a="1"/>
  <c r="C1160" i="8" s="1"/>
  <c r="B1161" i="8"/>
  <c r="C1161" i="8" a="1"/>
  <c r="C1161" i="8" s="1"/>
  <c r="B1162" i="8"/>
  <c r="C1162" i="8" s="1" a="1"/>
  <c r="C1162" i="8" s="1"/>
  <c r="B1163" i="8"/>
  <c r="C1163" i="8" a="1"/>
  <c r="C1163" i="8" s="1"/>
  <c r="B1164" i="8"/>
  <c r="C1164" i="8" a="1"/>
  <c r="C1164" i="8" s="1"/>
  <c r="I1164" i="8" s="1"/>
  <c r="B1165" i="8"/>
  <c r="C1165" i="8" s="1" a="1"/>
  <c r="C1165" i="8" s="1"/>
  <c r="B1166" i="8"/>
  <c r="C1166" i="8" s="1" a="1"/>
  <c r="C1166" i="8" s="1"/>
  <c r="B1167" i="8"/>
  <c r="C1167" i="8" s="1" a="1"/>
  <c r="C1167" i="8" s="1"/>
  <c r="B1168" i="8"/>
  <c r="C1168" i="8" s="1" a="1"/>
  <c r="C1168" i="8" s="1"/>
  <c r="B1169" i="8"/>
  <c r="C1169" i="8" a="1"/>
  <c r="C1169" i="8" s="1"/>
  <c r="B1170" i="8"/>
  <c r="C1170" i="8" a="1"/>
  <c r="B1171" i="8"/>
  <c r="C1171" i="8" s="1" a="1"/>
  <c r="C1171" i="8" s="1"/>
  <c r="B1172" i="8"/>
  <c r="C1172" i="8" s="1" a="1"/>
  <c r="C1172" i="8" s="1"/>
  <c r="B1173" i="8"/>
  <c r="C1173" i="8" a="1"/>
  <c r="C1173" i="8" s="1"/>
  <c r="B1174" i="8"/>
  <c r="C1174" i="8" s="1" a="1"/>
  <c r="C1174" i="8" s="1"/>
  <c r="B1175" i="8"/>
  <c r="C1175" i="8" s="1" a="1"/>
  <c r="C1175" i="8" s="1"/>
  <c r="B1176" i="8"/>
  <c r="C1176" i="8" s="1" a="1"/>
  <c r="C1176" i="8" s="1"/>
  <c r="B1177" i="8"/>
  <c r="C1177" i="8" a="1"/>
  <c r="C1177" i="8" s="1"/>
  <c r="B1178" i="8"/>
  <c r="C1178" i="8" a="1"/>
  <c r="C1178" i="8"/>
  <c r="B1179" i="8"/>
  <c r="C1179" i="8" a="1"/>
  <c r="C1179" i="8" s="1"/>
  <c r="B1180" i="8"/>
  <c r="C1180" i="8" s="1" a="1"/>
  <c r="C1180" i="8" s="1"/>
  <c r="I1180" i="8" s="1"/>
  <c r="B1181" i="8"/>
  <c r="C1181" i="8" s="1" a="1"/>
  <c r="B1182" i="8"/>
  <c r="C1182" i="8" s="1" a="1"/>
  <c r="C1182" i="8" s="1"/>
  <c r="B1183" i="8"/>
  <c r="C1183" i="8" s="1" a="1"/>
  <c r="C1183" i="8" s="1"/>
  <c r="B1184" i="8"/>
  <c r="C1184" i="8" s="1" a="1"/>
  <c r="C1184" i="8" s="1"/>
  <c r="B1185" i="8"/>
  <c r="C1185" i="8" s="1" a="1"/>
  <c r="C1185" i="8" s="1"/>
  <c r="B1186" i="8"/>
  <c r="C1186" i="8" a="1"/>
  <c r="C1186" i="8" s="1"/>
  <c r="B1187" i="8"/>
  <c r="C1187" i="8" a="1"/>
  <c r="C1187" i="8" s="1"/>
  <c r="B1188" i="8"/>
  <c r="C1188" i="8" a="1"/>
  <c r="C1188" i="8" s="1"/>
  <c r="B1189" i="8"/>
  <c r="C1189" i="8" s="1" a="1"/>
  <c r="C1189" i="8" s="1"/>
  <c r="B1190" i="8"/>
  <c r="C1190" i="8" s="1" a="1"/>
  <c r="C1190" i="8" s="1"/>
  <c r="B1191" i="8"/>
  <c r="C1191" i="8" s="1" a="1"/>
  <c r="C1191" i="8" s="1"/>
  <c r="B1192" i="8"/>
  <c r="C1192" i="8" s="1" a="1"/>
  <c r="C1192" i="8" s="1"/>
  <c r="B1193" i="8"/>
  <c r="C1193" i="8" a="1"/>
  <c r="C1193" i="8" s="1"/>
  <c r="B1194" i="8"/>
  <c r="C1194" i="8" s="1" a="1"/>
  <c r="C1194" i="8" s="1"/>
  <c r="B1195" i="8"/>
  <c r="C1195" i="8" a="1"/>
  <c r="C1195" i="8" s="1"/>
  <c r="B1196" i="8"/>
  <c r="C1196" i="8" a="1"/>
  <c r="C1196" i="8" s="1"/>
  <c r="B1197" i="8"/>
  <c r="C1197" i="8" a="1"/>
  <c r="C1197" i="8" s="1"/>
  <c r="I1197" i="8" s="1"/>
  <c r="B1198" i="8"/>
  <c r="C1198" i="8" s="1" a="1"/>
  <c r="C1198" i="8" s="1"/>
  <c r="B1199" i="8"/>
  <c r="C1199" i="8" s="1" a="1"/>
  <c r="C1199" i="8" s="1"/>
  <c r="B1200" i="8"/>
  <c r="C1200" i="8" s="1" a="1"/>
  <c r="C1200" i="8" s="1"/>
  <c r="B1201" i="8"/>
  <c r="C1201" i="8" s="1" a="1"/>
  <c r="C1201" i="8" s="1"/>
  <c r="B1202" i="8"/>
  <c r="C1202" i="8" a="1"/>
  <c r="C1202" i="8" s="1"/>
  <c r="B1203" i="8"/>
  <c r="C1203" i="8" a="1"/>
  <c r="C1203" i="8" s="1"/>
  <c r="I1203" i="8" s="1"/>
  <c r="B1204" i="8"/>
  <c r="C1204" i="8" a="1"/>
  <c r="C1204" i="8" s="1"/>
  <c r="B1205" i="8"/>
  <c r="C1205" i="8" s="1" a="1"/>
  <c r="C1205" i="8" s="1"/>
  <c r="B1206" i="8"/>
  <c r="C1206" i="8" s="1" a="1"/>
  <c r="C1206" i="8" s="1"/>
  <c r="B1207" i="8"/>
  <c r="C1207" i="8" s="1" a="1"/>
  <c r="C1207" i="8" s="1"/>
  <c r="B1208" i="8"/>
  <c r="C1208" i="8" s="1" a="1"/>
  <c r="C1208" i="8" s="1"/>
  <c r="B1209" i="8"/>
  <c r="C1209" i="8" s="1" a="1"/>
  <c r="C1209" i="8" s="1"/>
  <c r="B1210" i="8"/>
  <c r="C1210" i="8" a="1"/>
  <c r="C1210" i="8" s="1"/>
  <c r="B1211" i="8"/>
  <c r="C1211" i="8" a="1"/>
  <c r="C1211" i="8" s="1"/>
  <c r="B1212" i="8"/>
  <c r="C1212" i="8" a="1"/>
  <c r="C1212" i="8" s="1"/>
  <c r="B1213" i="8"/>
  <c r="C1213" i="8" a="1"/>
  <c r="C1213" i="8" s="1"/>
  <c r="B1214" i="8"/>
  <c r="C1214" i="8" s="1" a="1"/>
  <c r="C1214" i="8" s="1"/>
  <c r="B1215" i="8"/>
  <c r="C1215" i="8" s="1" a="1"/>
  <c r="C1215" i="8" s="1"/>
  <c r="B1216" i="8"/>
  <c r="C1216" i="8" s="1" a="1"/>
  <c r="C1216" i="8" s="1"/>
  <c r="B1217" i="8"/>
  <c r="C1217" i="8" a="1"/>
  <c r="C1217" i="8" s="1"/>
  <c r="B1218" i="8"/>
  <c r="C1218" i="8" s="1" a="1"/>
  <c r="C1218" i="8" s="1"/>
  <c r="B1219" i="8"/>
  <c r="C1219" i="8" a="1"/>
  <c r="C1219" i="8" s="1"/>
  <c r="B1220" i="8"/>
  <c r="C1220" i="8" a="1"/>
  <c r="C1220" i="8" s="1"/>
  <c r="B1221" i="8"/>
  <c r="C1221" i="8" a="1"/>
  <c r="C1221" i="8" s="1"/>
  <c r="B1222" i="8"/>
  <c r="C1222" i="8" s="1" a="1"/>
  <c r="C1222" i="8" s="1"/>
  <c r="B1223" i="8"/>
  <c r="C1223" i="8" s="1" a="1"/>
  <c r="C1223" i="8" s="1"/>
  <c r="B1224" i="8"/>
  <c r="C1224" i="8" s="1" a="1"/>
  <c r="C1224" i="8" s="1"/>
  <c r="B1225" i="8"/>
  <c r="C1225" i="8" s="1" a="1"/>
  <c r="C1225" i="8" s="1"/>
  <c r="B1226" i="8"/>
  <c r="C1226" i="8" a="1"/>
  <c r="C1226" i="8"/>
  <c r="B1227" i="8"/>
  <c r="C1227" i="8" s="1" a="1"/>
  <c r="C1227" i="8" s="1"/>
  <c r="B1228" i="8"/>
  <c r="C1228" i="8" s="1" a="1"/>
  <c r="C1228" i="8" s="1"/>
  <c r="B1229" i="8"/>
  <c r="C1229" i="8" s="1" a="1"/>
  <c r="C1229" i="8" s="1"/>
  <c r="B1230" i="8"/>
  <c r="C1230" i="8" a="1"/>
  <c r="C1230" i="8" s="1"/>
  <c r="B1231" i="8"/>
  <c r="C1231" i="8" s="1" a="1"/>
  <c r="C1231" i="8" s="1"/>
  <c r="B1232" i="8"/>
  <c r="C1232" i="8" s="1" a="1"/>
  <c r="C1232" i="8" s="1"/>
  <c r="B1233" i="8"/>
  <c r="C1233" i="8" s="1" a="1"/>
  <c r="C1233" i="8" s="1"/>
  <c r="B1234" i="8"/>
  <c r="C1234" i="8" a="1"/>
  <c r="C1234" i="8" s="1"/>
  <c r="B1235" i="8"/>
  <c r="C1235" i="8" a="1"/>
  <c r="C1235" i="8" s="1"/>
  <c r="B1236" i="8"/>
  <c r="C1236" i="8" s="1" a="1"/>
  <c r="C1236" i="8" s="1"/>
  <c r="B1237" i="8"/>
  <c r="C1237" i="8" s="1" a="1"/>
  <c r="C1237" i="8" s="1"/>
  <c r="I1237" i="8" s="1"/>
  <c r="B1238" i="8"/>
  <c r="C1238" i="8" s="1" a="1"/>
  <c r="C1238" i="8" s="1"/>
  <c r="B1239" i="8"/>
  <c r="C1239" i="8" s="1" a="1"/>
  <c r="C1239" i="8" s="1"/>
  <c r="B1240" i="8"/>
  <c r="C1240" i="8" s="1" a="1"/>
  <c r="C1240" i="8" s="1"/>
  <c r="B1241" i="8"/>
  <c r="C1241" i="8" a="1"/>
  <c r="C1241" i="8" s="1"/>
  <c r="B1242" i="8"/>
  <c r="C1242" i="8" a="1"/>
  <c r="C1242" i="8" s="1"/>
  <c r="B1243" i="8"/>
  <c r="C1243" i="8" s="1" a="1"/>
  <c r="C1243" i="8" s="1"/>
  <c r="I1243" i="8" s="1"/>
  <c r="B1244" i="8"/>
  <c r="C1244" i="8" s="1" a="1"/>
  <c r="C1244" i="8" s="1"/>
  <c r="B1245" i="8"/>
  <c r="C1245" i="8" s="1" a="1"/>
  <c r="C1245" i="8" s="1"/>
  <c r="B1246" i="8"/>
  <c r="C1246" i="8" a="1"/>
  <c r="C1246" i="8" s="1"/>
  <c r="B1247" i="8"/>
  <c r="C1247" i="8" s="1" a="1"/>
  <c r="C1247" i="8" s="1"/>
  <c r="B1248" i="8"/>
  <c r="C1248" i="8" s="1" a="1"/>
  <c r="C1248" i="8" s="1"/>
  <c r="B1249" i="8"/>
  <c r="C1249" i="8" s="1" a="1"/>
  <c r="C1249" i="8" s="1"/>
  <c r="B1250" i="8"/>
  <c r="C1250" i="8" a="1"/>
  <c r="C1250" i="8" s="1"/>
  <c r="B1251" i="8"/>
  <c r="C1251" i="8" a="1"/>
  <c r="C1251" i="8" s="1"/>
  <c r="B1252" i="8"/>
  <c r="C1252" i="8" s="1" a="1"/>
  <c r="C1252" i="8" s="1"/>
  <c r="B1253" i="8"/>
  <c r="C1253" i="8" s="1" a="1"/>
  <c r="C1253" i="8" s="1"/>
  <c r="B1254" i="8"/>
  <c r="C1254" i="8" s="1" a="1"/>
  <c r="C1254" i="8" s="1"/>
  <c r="B1255" i="8"/>
  <c r="C1255" i="8" s="1" a="1"/>
  <c r="C1255" i="8" s="1"/>
  <c r="B1256" i="8"/>
  <c r="C1256" i="8" s="1" a="1"/>
  <c r="C1256" i="8" s="1"/>
  <c r="B1257" i="8"/>
  <c r="C1257" i="8" a="1"/>
  <c r="C1257" i="8" s="1"/>
  <c r="B1258" i="8"/>
  <c r="C1258" i="8" a="1"/>
  <c r="C1258" i="8"/>
  <c r="B1259" i="8"/>
  <c r="C1259" i="8" a="1"/>
  <c r="C1259" i="8" s="1"/>
  <c r="B1260" i="8"/>
  <c r="C1260" i="8" s="1" a="1"/>
  <c r="C1260" i="8" s="1"/>
  <c r="B1261" i="8"/>
  <c r="C1261" i="8" s="1" a="1"/>
  <c r="C1261" i="8"/>
  <c r="B1262" i="8"/>
  <c r="C1262" i="8" a="1"/>
  <c r="C1262" i="8" s="1"/>
  <c r="B1263" i="8"/>
  <c r="C1263" i="8" s="1" a="1"/>
  <c r="C1263" i="8" s="1"/>
  <c r="B1264" i="8"/>
  <c r="C1264" i="8" s="1" a="1"/>
  <c r="C1264" i="8" s="1"/>
  <c r="B1265" i="8"/>
  <c r="C1265" i="8" a="1"/>
  <c r="C1265" i="8" s="1"/>
  <c r="B1266" i="8"/>
  <c r="C1266" i="8" a="1"/>
  <c r="C1266" i="8" s="1"/>
  <c r="B1267" i="8"/>
  <c r="C1267" i="8" a="1"/>
  <c r="C1267" i="8" s="1"/>
  <c r="B1268" i="8"/>
  <c r="C1268" i="8" s="1" a="1"/>
  <c r="C1268" i="8" s="1"/>
  <c r="B1269" i="8"/>
  <c r="C1269" i="8" s="1" a="1"/>
  <c r="C1269" i="8" s="1"/>
  <c r="B1270" i="8"/>
  <c r="C1270" i="8" a="1"/>
  <c r="C1270" i="8" s="1"/>
  <c r="B1271" i="8"/>
  <c r="C1271" i="8" s="1" a="1"/>
  <c r="C1271" i="8" s="1"/>
  <c r="B1272" i="8"/>
  <c r="C1272" i="8" s="1" a="1"/>
  <c r="C1272" i="8" s="1"/>
  <c r="B1273" i="8"/>
  <c r="C1273" i="8" a="1"/>
  <c r="C1273" i="8" s="1"/>
  <c r="B1274" i="8"/>
  <c r="C1274" i="8" s="1" a="1"/>
  <c r="C1274" i="8" s="1"/>
  <c r="B1275" i="8"/>
  <c r="C1275" i="8" a="1"/>
  <c r="C1275" i="8" s="1"/>
  <c r="B1276" i="8"/>
  <c r="C1276" i="8" s="1" a="1"/>
  <c r="C1276" i="8" s="1"/>
  <c r="B1277" i="8"/>
  <c r="C1277" i="8" s="1" a="1"/>
  <c r="C1277" i="8" s="1"/>
  <c r="B1278" i="8"/>
  <c r="C1278" i="8" a="1"/>
  <c r="C1278" i="8" s="1"/>
  <c r="B1279" i="8"/>
  <c r="C1279" i="8" s="1" a="1"/>
  <c r="C1279" i="8" s="1"/>
  <c r="B1280" i="8"/>
  <c r="C1280" i="8" s="1" a="1"/>
  <c r="C1280" i="8" s="1"/>
  <c r="B1281" i="8"/>
  <c r="C1281" i="8" a="1"/>
  <c r="C1281" i="8" s="1"/>
  <c r="B1282" i="8"/>
  <c r="C1282" i="8" a="1"/>
  <c r="C1282" i="8" s="1"/>
  <c r="B1283" i="8"/>
  <c r="C1283" i="8" a="1"/>
  <c r="C1283" i="8" s="1"/>
  <c r="B1284" i="8"/>
  <c r="C1284" i="8" s="1" a="1"/>
  <c r="C1284" i="8" s="1"/>
  <c r="B1285" i="8"/>
  <c r="C1285" i="8" s="1" a="1"/>
  <c r="C1285" i="8" s="1"/>
  <c r="B1286" i="8"/>
  <c r="C1286" i="8" a="1"/>
  <c r="C1286" i="8" s="1"/>
  <c r="B1287" i="8"/>
  <c r="C1287" i="8" s="1" a="1"/>
  <c r="C1287" i="8" s="1"/>
  <c r="B1288" i="8"/>
  <c r="C1288" i="8" s="1" a="1"/>
  <c r="C1288" i="8" s="1"/>
  <c r="B1289" i="8"/>
  <c r="C1289" i="8" a="1"/>
  <c r="C1289" i="8" s="1"/>
  <c r="B1290" i="8"/>
  <c r="C1290" i="8" s="1" a="1"/>
  <c r="C1290" i="8" s="1"/>
  <c r="B1291" i="8"/>
  <c r="C1291" i="8" s="1" a="1"/>
  <c r="C1291" i="8" s="1"/>
  <c r="B1292" i="8"/>
  <c r="C1292" i="8" s="1" a="1"/>
  <c r="C1292" i="8" s="1"/>
  <c r="B1293" i="8"/>
  <c r="C1293" i="8" s="1" a="1"/>
  <c r="C1293" i="8" s="1"/>
  <c r="B1294" i="8"/>
  <c r="C1294" i="8" s="1" a="1"/>
  <c r="C1294" i="8" s="1"/>
  <c r="I1294" i="8" s="1"/>
  <c r="B1295" i="8"/>
  <c r="C1295" i="8" s="1" a="1"/>
  <c r="C1295" i="8" s="1"/>
  <c r="B1296" i="8"/>
  <c r="C1296" i="8" s="1" a="1"/>
  <c r="C1296" i="8"/>
  <c r="B1297" i="8"/>
  <c r="C1297" i="8" a="1"/>
  <c r="C1297" i="8" s="1"/>
  <c r="B1298" i="8"/>
  <c r="C1298" i="8" a="1"/>
  <c r="C1298" i="8" s="1"/>
  <c r="B1299" i="8"/>
  <c r="C1299" i="8" s="1" a="1"/>
  <c r="C1299" i="8" s="1"/>
  <c r="B1300" i="8"/>
  <c r="C1300" i="8" s="1" a="1"/>
  <c r="C1300" i="8" s="1"/>
  <c r="B1301" i="8"/>
  <c r="C1301" i="8" s="1" a="1"/>
  <c r="C1301" i="8" s="1"/>
  <c r="B1302" i="8"/>
  <c r="C1302" i="8" a="1"/>
  <c r="C1302" i="8" s="1"/>
  <c r="B1303" i="8"/>
  <c r="C1303" i="8" s="1" a="1"/>
  <c r="C1303" i="8" s="1"/>
  <c r="B1304" i="8"/>
  <c r="C1304" i="8" s="1" a="1"/>
  <c r="C1304" i="8" s="1"/>
  <c r="B1305" i="8"/>
  <c r="C1305" i="8" s="1" a="1"/>
  <c r="C1305" i="8" s="1"/>
  <c r="B1306" i="8"/>
  <c r="C1306" i="8" a="1"/>
  <c r="C1306" i="8" s="1"/>
  <c r="B1307" i="8"/>
  <c r="C1307" i="8" a="1"/>
  <c r="C1307" i="8" s="1"/>
  <c r="B1308" i="8"/>
  <c r="C1308" i="8" s="1" a="1"/>
  <c r="C1308" i="8" s="1"/>
  <c r="B1309" i="8"/>
  <c r="C1309" i="8" s="1" a="1"/>
  <c r="C1309" i="8" s="1"/>
  <c r="B1310" i="8"/>
  <c r="C1310" i="8" s="1" a="1"/>
  <c r="C1310" i="8" s="1"/>
  <c r="B1311" i="8"/>
  <c r="C1311" i="8" s="1" a="1"/>
  <c r="C1311" i="8" s="1"/>
  <c r="B1312" i="8"/>
  <c r="C1312" i="8" s="1" a="1"/>
  <c r="C1312" i="8" s="1"/>
  <c r="B1313" i="8"/>
  <c r="C1313" i="8" a="1"/>
  <c r="C1313" i="8" s="1"/>
  <c r="B1314" i="8"/>
  <c r="C1314" i="8" a="1"/>
  <c r="C1314" i="8" s="1"/>
  <c r="B1315" i="8"/>
  <c r="C1315" i="8" s="1" a="1"/>
  <c r="C1315" i="8" s="1"/>
  <c r="B1316" i="8"/>
  <c r="C1316" i="8" s="1" a="1"/>
  <c r="C1316" i="8" s="1"/>
  <c r="B1317" i="8"/>
  <c r="C1317" i="8" s="1" a="1"/>
  <c r="C1317" i="8" s="1"/>
  <c r="B1318" i="8"/>
  <c r="C1318" i="8" a="1"/>
  <c r="C1318" i="8" s="1"/>
  <c r="B1319" i="8"/>
  <c r="C1319" i="8" s="1" a="1"/>
  <c r="C1319" i="8" s="1"/>
  <c r="B1320" i="8"/>
  <c r="C1320" i="8" s="1" a="1"/>
  <c r="C1320" i="8" s="1"/>
  <c r="B1321" i="8"/>
  <c r="C1321" i="8" s="1" a="1"/>
  <c r="C1321" i="8" s="1"/>
  <c r="B1322" i="8"/>
  <c r="C1322" i="8" a="1"/>
  <c r="C1322" i="8" s="1"/>
  <c r="B1323" i="8"/>
  <c r="C1323" i="8" a="1"/>
  <c r="C1323" i="8" s="1"/>
  <c r="B1324" i="8"/>
  <c r="C1324" i="8" s="1" a="1"/>
  <c r="C1324" i="8" s="1"/>
  <c r="B1325" i="8"/>
  <c r="C1325" i="8" s="1" a="1"/>
  <c r="C1325" i="8" s="1"/>
  <c r="B1326" i="8"/>
  <c r="C1326" i="8" a="1"/>
  <c r="C1326" i="8" s="1"/>
  <c r="B1327" i="8"/>
  <c r="C1327" i="8" s="1" a="1"/>
  <c r="C1327" i="8" s="1"/>
  <c r="B1328" i="8"/>
  <c r="C1328" i="8" s="1" a="1"/>
  <c r="C1328" i="8" s="1"/>
  <c r="B1329" i="8"/>
  <c r="C1329" i="8" a="1"/>
  <c r="C1329" i="8" s="1"/>
  <c r="B1330" i="8"/>
  <c r="C1330" i="8" a="1"/>
  <c r="C1330" i="8" s="1"/>
  <c r="B1331" i="8"/>
  <c r="C1331" i="8" a="1"/>
  <c r="C1331" i="8" s="1"/>
  <c r="B1332" i="8"/>
  <c r="C1332" i="8" s="1" a="1"/>
  <c r="C1332" i="8" s="1"/>
  <c r="B1333" i="8"/>
  <c r="C1333" i="8" s="1" a="1"/>
  <c r="C1333" i="8" s="1"/>
  <c r="B1334" i="8"/>
  <c r="C1334" i="8" a="1"/>
  <c r="C1334" i="8" s="1"/>
  <c r="B1335" i="8"/>
  <c r="C1335" i="8" s="1" a="1"/>
  <c r="C1335" i="8" s="1"/>
  <c r="B1336" i="8"/>
  <c r="C1336" i="8" s="1" a="1"/>
  <c r="C1336" i="8" s="1"/>
  <c r="B1337" i="8"/>
  <c r="C1337" i="8" a="1"/>
  <c r="C1337" i="8" s="1"/>
  <c r="B1338" i="8"/>
  <c r="C1338" i="8" s="1" a="1"/>
  <c r="C1338" i="8" s="1"/>
  <c r="B1339" i="8"/>
  <c r="C1339" i="8" a="1"/>
  <c r="C1339" i="8" s="1"/>
  <c r="B1340" i="8"/>
  <c r="C1340" i="8" s="1" a="1"/>
  <c r="C1340" i="8" s="1"/>
  <c r="B1341" i="8"/>
  <c r="C1341" i="8" s="1" a="1"/>
  <c r="C1341" i="8" s="1"/>
  <c r="B1342" i="8"/>
  <c r="C1342" i="8" a="1"/>
  <c r="C1342" i="8" s="1"/>
  <c r="B1343" i="8"/>
  <c r="C1343" i="8" s="1" a="1"/>
  <c r="C1343" i="8" s="1"/>
  <c r="B1344" i="8"/>
  <c r="C1344" i="8" s="1" a="1"/>
  <c r="C1344" i="8" s="1"/>
  <c r="B1345" i="8"/>
  <c r="C1345" i="8" a="1"/>
  <c r="C1345" i="8" s="1"/>
  <c r="B1346" i="8"/>
  <c r="C1346" i="8" s="1" a="1"/>
  <c r="C1346" i="8" s="1"/>
  <c r="I1346" i="8" s="1"/>
  <c r="B1347" i="8"/>
  <c r="C1347" i="8" a="1"/>
  <c r="C1347" i="8" s="1"/>
  <c r="B1348" i="8"/>
  <c r="C1348" i="8" s="1" a="1"/>
  <c r="C1348" i="8" s="1"/>
  <c r="B1349" i="8"/>
  <c r="C1349" i="8" s="1" a="1"/>
  <c r="C1349" i="8" s="1"/>
  <c r="B1350" i="8"/>
  <c r="C1350" i="8" a="1"/>
  <c r="C1350" i="8" s="1"/>
  <c r="B1351" i="8"/>
  <c r="C1351" i="8" s="1" a="1"/>
  <c r="C1351" i="8" s="1"/>
  <c r="B1352" i="8"/>
  <c r="C1352" i="8" s="1" a="1"/>
  <c r="C1352" i="8" s="1"/>
  <c r="B1353" i="8"/>
  <c r="C1353" i="8" a="1"/>
  <c r="C1353" i="8" s="1"/>
  <c r="B1354" i="8"/>
  <c r="C1354" i="8" s="1" a="1"/>
  <c r="C1354" i="8" s="1"/>
  <c r="B1355" i="8"/>
  <c r="C1355" i="8" a="1"/>
  <c r="C1355" i="8" s="1"/>
  <c r="B1356" i="8"/>
  <c r="C1356" i="8" s="1" a="1"/>
  <c r="C1356" i="8" s="1"/>
  <c r="B1357" i="8"/>
  <c r="C1357" i="8" s="1" a="1"/>
  <c r="C1357" i="8" s="1"/>
  <c r="B1358" i="8"/>
  <c r="C1358" i="8" a="1"/>
  <c r="C1358" i="8" s="1"/>
  <c r="B1359" i="8"/>
  <c r="C1359" i="8" s="1" a="1"/>
  <c r="C1359" i="8" s="1"/>
  <c r="B1360" i="8"/>
  <c r="C1360" i="8" s="1" a="1"/>
  <c r="C1360" i="8" s="1"/>
  <c r="B1361" i="8"/>
  <c r="C1361" i="8" a="1"/>
  <c r="C1361" i="8" s="1"/>
  <c r="B1362" i="8"/>
  <c r="C1362" i="8" s="1" a="1"/>
  <c r="C1362" i="8" s="1"/>
  <c r="B1363" i="8"/>
  <c r="C1363" i="8" s="1" a="1"/>
  <c r="C1363" i="8" s="1"/>
  <c r="B1364" i="8"/>
  <c r="C1364" i="8" s="1" a="1"/>
  <c r="C1364" i="8" s="1"/>
  <c r="B1365" i="8"/>
  <c r="C1365" i="8" s="1" a="1"/>
  <c r="C1365" i="8"/>
  <c r="B1366" i="8"/>
  <c r="C1366" i="8" s="1" a="1"/>
  <c r="C1366" i="8" s="1"/>
  <c r="B1367" i="8"/>
  <c r="C1367" i="8" s="1" a="1"/>
  <c r="C1367" i="8" s="1"/>
  <c r="B1368" i="8"/>
  <c r="C1368" i="8" s="1" a="1"/>
  <c r="C1368" i="8" s="1"/>
  <c r="B1369" i="8"/>
  <c r="C1369" i="8" a="1"/>
  <c r="C1369" i="8" s="1"/>
  <c r="B1370" i="8"/>
  <c r="C1370" i="8" a="1"/>
  <c r="C1370" i="8" s="1"/>
  <c r="I1370" i="8" s="1"/>
  <c r="B1371" i="8"/>
  <c r="C1371" i="8" a="1"/>
  <c r="C1371" i="8" s="1"/>
  <c r="B1372" i="8"/>
  <c r="C1372" i="8" s="1" a="1"/>
  <c r="C1372" i="8" s="1"/>
  <c r="B1373" i="8"/>
  <c r="C1373" i="8" s="1" a="1"/>
  <c r="C1373" i="8" s="1"/>
  <c r="B1374" i="8"/>
  <c r="C1374" i="8" a="1"/>
  <c r="C1374" i="8" s="1"/>
  <c r="B1375" i="8"/>
  <c r="C1375" i="8" s="1" a="1"/>
  <c r="C1375" i="8" s="1"/>
  <c r="B1376" i="8"/>
  <c r="C1376" i="8" s="1" a="1"/>
  <c r="C1376" i="8" s="1"/>
  <c r="B1377" i="8"/>
  <c r="C1377" i="8" a="1"/>
  <c r="C1377" i="8" s="1"/>
  <c r="B1378" i="8"/>
  <c r="C1378" i="8" s="1" a="1"/>
  <c r="C1378" i="8" s="1"/>
  <c r="B1379" i="8"/>
  <c r="C1379" i="8" a="1"/>
  <c r="C1379" i="8" s="1"/>
  <c r="B1380" i="8"/>
  <c r="C1380" i="8" s="1" a="1"/>
  <c r="C1380" i="8" s="1"/>
  <c r="B1381" i="8"/>
  <c r="C1381" i="8" s="1" a="1"/>
  <c r="C1381" i="8" s="1"/>
  <c r="B1382" i="8"/>
  <c r="C1382" i="8" a="1"/>
  <c r="C1382" i="8" s="1"/>
  <c r="B1383" i="8"/>
  <c r="C1383" i="8" s="1" a="1"/>
  <c r="C1383" i="8" s="1"/>
  <c r="B1384" i="8"/>
  <c r="C1384" i="8" s="1" a="1"/>
  <c r="C1384" i="8" s="1"/>
  <c r="B1385" i="8"/>
  <c r="C1385" i="8" a="1"/>
  <c r="C1385" i="8" s="1"/>
  <c r="B1386" i="8"/>
  <c r="C1386" i="8" a="1"/>
  <c r="C1386" i="8" s="1"/>
  <c r="B1387" i="8"/>
  <c r="C1387" i="8" a="1"/>
  <c r="C1387" i="8" s="1"/>
  <c r="B1388" i="8"/>
  <c r="C1388" i="8" s="1" a="1"/>
  <c r="C1388" i="8" s="1"/>
  <c r="B1389" i="8"/>
  <c r="C1389" i="8" s="1" a="1"/>
  <c r="C1389" i="8" s="1"/>
  <c r="B1390" i="8"/>
  <c r="C1390" i="8" a="1"/>
  <c r="C1390" i="8" s="1"/>
  <c r="B1391" i="8"/>
  <c r="C1391" i="8" s="1" a="1"/>
  <c r="C1391" i="8" s="1"/>
  <c r="B1392" i="8"/>
  <c r="C1392" i="8" s="1" a="1"/>
  <c r="C1392" i="8" s="1"/>
  <c r="B1393" i="8"/>
  <c r="C1393" i="8" a="1"/>
  <c r="C1393" i="8" s="1"/>
  <c r="B1394" i="8"/>
  <c r="C1394" i="8" a="1"/>
  <c r="C1394" i="8"/>
  <c r="B1395" i="8"/>
  <c r="C1395" i="8" s="1" a="1"/>
  <c r="C1395" i="8" s="1"/>
  <c r="B1396" i="8"/>
  <c r="C1396" i="8" s="1" a="1"/>
  <c r="C1396" i="8" s="1"/>
  <c r="B1397" i="8"/>
  <c r="C1397" i="8" s="1" a="1"/>
  <c r="C1397" i="8" s="1"/>
  <c r="B1398" i="8"/>
  <c r="C1398" i="8" s="1" a="1"/>
  <c r="C1398" i="8" s="1"/>
  <c r="B1399" i="8"/>
  <c r="C1399" i="8" s="1" a="1"/>
  <c r="C1399" i="8" s="1"/>
  <c r="B1400" i="8"/>
  <c r="C1400" i="8" s="1" a="1"/>
  <c r="C1400" i="8" s="1"/>
  <c r="B1401" i="8"/>
  <c r="C1401" i="8" s="1" a="1"/>
  <c r="C1401" i="8" s="1"/>
  <c r="I1401" i="8" s="1"/>
  <c r="B1402" i="8"/>
  <c r="C1402" i="8" a="1"/>
  <c r="C1402" i="8"/>
  <c r="B1403" i="8"/>
  <c r="C1403" i="8" a="1"/>
  <c r="C1403" i="8" s="1"/>
  <c r="B1404" i="8"/>
  <c r="C1404" i="8" s="1" a="1"/>
  <c r="C1404" i="8" s="1"/>
  <c r="B1405" i="8"/>
  <c r="C1405" i="8" s="1" a="1"/>
  <c r="C1405" i="8" s="1"/>
  <c r="B1406" i="8"/>
  <c r="C1406" i="8" a="1"/>
  <c r="C1406" i="8" s="1"/>
  <c r="B1407" i="8"/>
  <c r="C1407" i="8" s="1" a="1"/>
  <c r="C1407" i="8" s="1"/>
  <c r="B1408" i="8"/>
  <c r="C1408" i="8" s="1" a="1"/>
  <c r="C1408" i="8" s="1"/>
  <c r="B1409" i="8"/>
  <c r="C1409" i="8" a="1"/>
  <c r="C1409" i="8" s="1"/>
  <c r="B1410" i="8"/>
  <c r="C1410" i="8" s="1" a="1"/>
  <c r="C1410" i="8" s="1"/>
  <c r="B1411" i="8"/>
  <c r="C1411" i="8" a="1"/>
  <c r="C1411" i="8" s="1"/>
  <c r="B1412" i="8"/>
  <c r="C1412" i="8" s="1" a="1"/>
  <c r="C1412" i="8" s="1"/>
  <c r="B1413" i="8"/>
  <c r="C1413" i="8" s="1" a="1"/>
  <c r="C1413" i="8" s="1"/>
  <c r="B1414" i="8"/>
  <c r="C1414" i="8" a="1"/>
  <c r="C1414" i="8" s="1"/>
  <c r="I1414" i="8" s="1"/>
  <c r="B1415" i="8"/>
  <c r="C1415" i="8" s="1" a="1"/>
  <c r="B1416" i="8"/>
  <c r="C1416" i="8" s="1" a="1"/>
  <c r="C1416" i="8" s="1"/>
  <c r="B1417" i="8"/>
  <c r="C1417" i="8" a="1"/>
  <c r="C1417" i="8" s="1"/>
  <c r="B1418" i="8"/>
  <c r="C1418" i="8" a="1"/>
  <c r="C1418" i="8"/>
  <c r="B1419" i="8"/>
  <c r="C1419" i="8" a="1"/>
  <c r="B1420" i="8"/>
  <c r="C1420" i="8" s="1" a="1"/>
  <c r="C1420" i="8" s="1"/>
  <c r="B1421" i="8"/>
  <c r="C1421" i="8" s="1" a="1"/>
  <c r="C1421" i="8" s="1"/>
  <c r="B1422" i="8"/>
  <c r="C1422" i="8" s="1" a="1"/>
  <c r="C1422" i="8" s="1"/>
  <c r="B1423" i="8"/>
  <c r="C1423" i="8" s="1" a="1"/>
  <c r="C1423" i="8" s="1"/>
  <c r="B1424" i="8"/>
  <c r="C1424" i="8" s="1" a="1"/>
  <c r="C1424" i="8" s="1"/>
  <c r="B1425" i="8"/>
  <c r="C1425" i="8" a="1"/>
  <c r="C1425" i="8" s="1"/>
  <c r="B1426" i="8"/>
  <c r="C1426" i="8" a="1"/>
  <c r="C1426" i="8"/>
  <c r="B1427" i="8"/>
  <c r="C1427" i="8" a="1"/>
  <c r="C1427" i="8" s="1"/>
  <c r="B1428" i="8"/>
  <c r="C1428" i="8" s="1" a="1"/>
  <c r="C1428" i="8" s="1"/>
  <c r="B1429" i="8"/>
  <c r="C1429" i="8" s="1" a="1"/>
  <c r="C1429" i="8" s="1"/>
  <c r="B1430" i="8"/>
  <c r="C1430" i="8" s="1" a="1"/>
  <c r="C1430" i="8" s="1"/>
  <c r="I1430" i="8" s="1"/>
  <c r="B1431" i="8"/>
  <c r="C1431" i="8" s="1" a="1"/>
  <c r="C1431" i="8" s="1"/>
  <c r="B1432" i="8"/>
  <c r="C1432" i="8" s="1" a="1"/>
  <c r="C1432" i="8" s="1"/>
  <c r="B1433" i="8"/>
  <c r="C1433" i="8" a="1"/>
  <c r="C1433" i="8" s="1"/>
  <c r="B1434" i="8"/>
  <c r="C1434" i="8" a="1"/>
  <c r="C1434" i="8"/>
  <c r="B1435" i="8"/>
  <c r="C1435" i="8" a="1"/>
  <c r="C1435" i="8" s="1"/>
  <c r="B1436" i="8"/>
  <c r="C1436" i="8" s="1" a="1"/>
  <c r="C1436" i="8" s="1"/>
  <c r="B1437" i="8"/>
  <c r="C1437" i="8" s="1" a="1"/>
  <c r="C1437" i="8" s="1"/>
  <c r="B1438" i="8"/>
  <c r="C1438" i="8" a="1"/>
  <c r="C1438" i="8" s="1"/>
  <c r="B1439" i="8"/>
  <c r="C1439" i="8" s="1" a="1"/>
  <c r="C1439" i="8" s="1"/>
  <c r="B1440" i="8"/>
  <c r="C1440" i="8" s="1" a="1"/>
  <c r="C1440" i="8" s="1"/>
  <c r="I1440" i="8" s="1"/>
  <c r="B1441" i="8"/>
  <c r="C1441" i="8" a="1"/>
  <c r="C1441" i="8" s="1"/>
  <c r="B1442" i="8"/>
  <c r="C1442" i="8" s="1" a="1"/>
  <c r="C1442" i="8" s="1"/>
  <c r="B1443" i="8"/>
  <c r="C1443" i="8" a="1"/>
  <c r="C1443" i="8" s="1"/>
  <c r="B1444" i="8"/>
  <c r="C1444" i="8" s="1" a="1"/>
  <c r="C1444" i="8" s="1"/>
  <c r="B1445" i="8"/>
  <c r="C1445" i="8" s="1" a="1"/>
  <c r="C1445" i="8" s="1"/>
  <c r="B1446" i="8"/>
  <c r="C1446" i="8" a="1"/>
  <c r="C1446" i="8" s="1"/>
  <c r="B1447" i="8"/>
  <c r="C1447" i="8" s="1" a="1"/>
  <c r="C1447" i="8" s="1"/>
  <c r="B1448" i="8"/>
  <c r="C1448" i="8" s="1" a="1"/>
  <c r="C1448" i="8"/>
  <c r="B1449" i="8"/>
  <c r="C1449" i="8" s="1" a="1"/>
  <c r="C1449" i="8" s="1"/>
  <c r="B1450" i="8"/>
  <c r="C1450" i="8" a="1"/>
  <c r="C1450" i="8"/>
  <c r="B1451" i="8"/>
  <c r="C1451" i="8" a="1"/>
  <c r="C1451" i="8" s="1"/>
  <c r="B1452" i="8"/>
  <c r="C1452" i="8" s="1" a="1"/>
  <c r="C1452" i="8" s="1"/>
  <c r="B1453" i="8"/>
  <c r="C1453" i="8" s="1" a="1"/>
  <c r="C1453" i="8" s="1"/>
  <c r="B1454" i="8"/>
  <c r="C1454" i="8" s="1" a="1"/>
  <c r="C1454" i="8" s="1"/>
  <c r="B1455" i="8"/>
  <c r="C1455" i="8" s="1" a="1"/>
  <c r="C1455" i="8" s="1"/>
  <c r="B1456" i="8"/>
  <c r="C1456" i="8" s="1" a="1"/>
  <c r="C1456" i="8" s="1"/>
  <c r="B1457" i="8"/>
  <c r="C1457" i="8" a="1"/>
  <c r="C1457" i="8" s="1"/>
  <c r="B1458" i="8"/>
  <c r="C1458" i="8" a="1"/>
  <c r="C1458" i="8"/>
  <c r="B1459" i="8"/>
  <c r="C1459" i="8" a="1"/>
  <c r="C1459" i="8" s="1"/>
  <c r="B1460" i="8"/>
  <c r="C1460" i="8" s="1" a="1"/>
  <c r="C1460" i="8" s="1"/>
  <c r="B1461" i="8"/>
  <c r="C1461" i="8" s="1" a="1"/>
  <c r="C1461" i="8" s="1"/>
  <c r="B1462" i="8"/>
  <c r="C1462" i="8" a="1"/>
  <c r="C1462" i="8" s="1"/>
  <c r="B1463" i="8"/>
  <c r="C1463" i="8" s="1" a="1"/>
  <c r="C1463" i="8" s="1"/>
  <c r="B1464" i="8"/>
  <c r="C1464" i="8" s="1" a="1"/>
  <c r="C1464" i="8" s="1"/>
  <c r="B1465" i="8"/>
  <c r="C1465" i="8" a="1"/>
  <c r="C1465" i="8" s="1"/>
  <c r="B1466" i="8"/>
  <c r="C1466" i="8" s="1" a="1"/>
  <c r="C1466" i="8" s="1"/>
  <c r="B1467" i="8"/>
  <c r="C1467" i="8" a="1"/>
  <c r="C1467" i="8" s="1"/>
  <c r="I1467" i="8" s="1"/>
  <c r="B1468" i="8"/>
  <c r="C1468" i="8" s="1" a="1"/>
  <c r="C1468" i="8" s="1"/>
  <c r="B1469" i="8"/>
  <c r="C1469" i="8" s="1" a="1"/>
  <c r="C1469" i="8"/>
  <c r="B1470" i="8"/>
  <c r="C1470" i="8" s="1" a="1"/>
  <c r="C1470" i="8" s="1"/>
  <c r="B1471" i="8"/>
  <c r="C1471" i="8" s="1" a="1"/>
  <c r="C1471" i="8" s="1"/>
  <c r="B1472" i="8"/>
  <c r="C1472" i="8" s="1" a="1"/>
  <c r="C1472" i="8" s="1"/>
  <c r="B1473" i="8"/>
  <c r="C1473" i="8" a="1"/>
  <c r="C1473" i="8" s="1"/>
  <c r="B1474" i="8"/>
  <c r="C1474" i="8" a="1"/>
  <c r="C1474" i="8"/>
  <c r="B1475" i="8"/>
  <c r="C1475" i="8" a="1"/>
  <c r="C1475" i="8" s="1"/>
  <c r="B1476" i="8"/>
  <c r="C1476" i="8" s="1" a="1"/>
  <c r="C1476" i="8" s="1"/>
  <c r="B1477" i="8"/>
  <c r="C1477" i="8" s="1" a="1"/>
  <c r="C1477" i="8" s="1"/>
  <c r="B1478" i="8"/>
  <c r="C1478" i="8" s="1" a="1"/>
  <c r="C1478" i="8" s="1"/>
  <c r="I1478" i="8" s="1"/>
  <c r="B1479" i="8"/>
  <c r="C1479" i="8" s="1" a="1"/>
  <c r="C1479" i="8" s="1"/>
  <c r="B1480" i="8"/>
  <c r="C1480" i="8" s="1" a="1"/>
  <c r="C1480" i="8" s="1"/>
  <c r="B1481" i="8"/>
  <c r="C1481" i="8" a="1"/>
  <c r="C1481" i="8" s="1"/>
  <c r="B1482" i="8"/>
  <c r="C1482" i="8" a="1"/>
  <c r="C1482" i="8"/>
  <c r="B1483" i="8"/>
  <c r="C1483" i="8" a="1"/>
  <c r="C1483" i="8" s="1"/>
  <c r="B1484" i="8"/>
  <c r="C1484" i="8" s="1" a="1"/>
  <c r="C1484" i="8" s="1"/>
  <c r="B1485" i="8"/>
  <c r="C1485" i="8" s="1" a="1"/>
  <c r="C1485" i="8" s="1"/>
  <c r="B1486" i="8"/>
  <c r="C1486" i="8" a="1"/>
  <c r="C1486" i="8" s="1"/>
  <c r="B1487" i="8"/>
  <c r="C1487" i="8" s="1" a="1"/>
  <c r="C1487" i="8" s="1"/>
  <c r="B1488" i="8"/>
  <c r="C1488" i="8" s="1" a="1"/>
  <c r="C1488" i="8" s="1"/>
  <c r="B1489" i="8"/>
  <c r="C1489" i="8" a="1"/>
  <c r="C1489" i="8" s="1"/>
  <c r="B1490" i="8"/>
  <c r="C1490" i="8" s="1" a="1"/>
  <c r="C1490" i="8" s="1"/>
  <c r="B1491" i="8"/>
  <c r="C1491" i="8" a="1"/>
  <c r="C1491" i="8" s="1"/>
  <c r="B1492" i="8"/>
  <c r="C1492" i="8" s="1" a="1"/>
  <c r="C1492" i="8" s="1"/>
  <c r="B1493" i="8"/>
  <c r="C1493" i="8" s="1" a="1"/>
  <c r="C1493" i="8" s="1"/>
  <c r="B1494" i="8"/>
  <c r="C1494" i="8" a="1"/>
  <c r="C1494" i="8" s="1"/>
  <c r="B1495" i="8"/>
  <c r="C1495" i="8" s="1" a="1"/>
  <c r="C1495" i="8" s="1"/>
  <c r="B1496" i="8"/>
  <c r="C1496" i="8" s="1" a="1"/>
  <c r="C1496" i="8" s="1"/>
  <c r="B1497" i="8"/>
  <c r="C1497" i="8" a="1"/>
  <c r="C1497" i="8" s="1"/>
  <c r="B1498" i="8"/>
  <c r="C1498" i="8" s="1" a="1"/>
  <c r="C1498" i="8" s="1"/>
  <c r="B1499" i="8"/>
  <c r="C1499" i="8" s="1" a="1"/>
  <c r="C1499" i="8" s="1"/>
  <c r="B1500" i="8"/>
  <c r="C1500" i="8" s="1" a="1"/>
  <c r="C1500" i="8" s="1"/>
  <c r="B1501" i="8"/>
  <c r="C1501" i="8" s="1" a="1"/>
  <c r="C1501" i="8" s="1"/>
  <c r="B1502" i="8"/>
  <c r="C1502" i="8" a="1"/>
  <c r="C1502" i="8" s="1"/>
  <c r="B1503" i="8"/>
  <c r="C1503" i="8" s="1" a="1"/>
  <c r="C1503" i="8" s="1"/>
  <c r="B1504" i="8"/>
  <c r="C1504" i="8" s="1" a="1"/>
  <c r="C1504" i="8" s="1"/>
  <c r="B1505" i="8"/>
  <c r="C1505" i="8" s="1" a="1"/>
  <c r="C1505" i="8" s="1"/>
  <c r="B1506" i="8"/>
  <c r="C1506" i="8" a="1"/>
  <c r="C1506" i="8"/>
  <c r="B1507" i="8"/>
  <c r="C1507" i="8" s="1" a="1"/>
  <c r="C1507" i="8" s="1"/>
  <c r="B1508" i="8"/>
  <c r="C1508" i="8" s="1" a="1"/>
  <c r="C1508" i="8" s="1"/>
  <c r="B1509" i="8"/>
  <c r="C1509" i="8" s="1" a="1"/>
  <c r="C1509" i="8" s="1"/>
  <c r="B1510" i="8"/>
  <c r="C1510" i="8" a="1"/>
  <c r="C1510" i="8" s="1"/>
  <c r="B1511" i="8"/>
  <c r="C1511" i="8" s="1" a="1"/>
  <c r="C1511" i="8" s="1"/>
  <c r="B1512" i="8"/>
  <c r="C1512" i="8" s="1" a="1"/>
  <c r="C1512" i="8"/>
  <c r="I1512" i="8" s="1"/>
  <c r="B1513" i="8"/>
  <c r="C1513" i="8" a="1"/>
  <c r="C1513" i="8" s="1"/>
  <c r="B1514" i="8"/>
  <c r="C1514" i="8" s="1" a="1"/>
  <c r="C1514" i="8" s="1"/>
  <c r="B1515" i="8"/>
  <c r="C1515" i="8" a="1"/>
  <c r="C1515" i="8" s="1"/>
  <c r="B1516" i="8"/>
  <c r="C1516" i="8" s="1" a="1"/>
  <c r="C1516" i="8" s="1"/>
  <c r="I1516" i="8" s="1"/>
  <c r="B1517" i="8"/>
  <c r="C1517" i="8" s="1" a="1"/>
  <c r="C1517" i="8" s="1"/>
  <c r="B1518" i="8"/>
  <c r="C1518" i="8" a="1"/>
  <c r="C1518" i="8" s="1"/>
  <c r="B1519" i="8"/>
  <c r="C1519" i="8" s="1" a="1"/>
  <c r="C1519" i="8" s="1"/>
  <c r="B1520" i="8"/>
  <c r="C1520" i="8" s="1" a="1"/>
  <c r="C1520" i="8" s="1"/>
  <c r="B1521" i="8"/>
  <c r="C1521" i="8" a="1"/>
  <c r="C1521" i="8" s="1"/>
  <c r="B1522" i="8"/>
  <c r="C1522" i="8" s="1" a="1"/>
  <c r="C1522" i="8" s="1"/>
  <c r="B1523" i="8"/>
  <c r="C1523" i="8" s="1" a="1"/>
  <c r="C1523" i="8" s="1"/>
  <c r="B1524" i="8"/>
  <c r="C1524" i="8" s="1" a="1"/>
  <c r="C1524" i="8" s="1"/>
  <c r="B1525" i="8"/>
  <c r="C1525" i="8" s="1" a="1"/>
  <c r="C1525" i="8" s="1"/>
  <c r="B1526" i="8"/>
  <c r="C1526" i="8" a="1"/>
  <c r="C1526" i="8" s="1"/>
  <c r="B1527" i="8"/>
  <c r="C1527" i="8" s="1" a="1"/>
  <c r="C1527" i="8" s="1"/>
  <c r="B1528" i="8"/>
  <c r="C1528" i="8" s="1" a="1"/>
  <c r="C1528" i="8" s="1"/>
  <c r="B1529" i="8"/>
  <c r="C1529" i="8" s="1" a="1"/>
  <c r="C1529" i="8" s="1"/>
  <c r="B1530" i="8"/>
  <c r="C1530" i="8" a="1"/>
  <c r="C1530" i="8"/>
  <c r="B1531" i="8"/>
  <c r="C1531" i="8" s="1" a="1"/>
  <c r="C1531" i="8" s="1"/>
  <c r="B1532" i="8"/>
  <c r="C1532" i="8" s="1" a="1"/>
  <c r="C1532" i="8" s="1"/>
  <c r="B1533" i="8"/>
  <c r="C1533" i="8" s="1" a="1"/>
  <c r="C1533" i="8" s="1"/>
  <c r="B1534" i="8"/>
  <c r="C1534" i="8" a="1"/>
  <c r="C1534" i="8" s="1"/>
  <c r="B1535" i="8"/>
  <c r="C1535" i="8" s="1" a="1"/>
  <c r="C1535" i="8" s="1"/>
  <c r="B1536" i="8"/>
  <c r="C1536" i="8" s="1" a="1"/>
  <c r="C1536" i="8" s="1"/>
  <c r="I1536" i="8" s="1"/>
  <c r="B1537" i="8"/>
  <c r="C1537" i="8" a="1"/>
  <c r="C1537" i="8" s="1"/>
  <c r="B1538" i="8"/>
  <c r="C1538" i="8" s="1" a="1"/>
  <c r="C1538" i="8" s="1"/>
  <c r="B1539" i="8"/>
  <c r="C1539" i="8" a="1"/>
  <c r="C1539" i="8" s="1"/>
  <c r="B1540" i="8"/>
  <c r="C1540" i="8" s="1" a="1"/>
  <c r="C1540" i="8" s="1"/>
  <c r="B1541" i="8"/>
  <c r="C1541" i="8" s="1" a="1"/>
  <c r="C1541" i="8" s="1"/>
  <c r="B1542" i="8"/>
  <c r="C1542" i="8" a="1"/>
  <c r="C1542" i="8" s="1"/>
  <c r="B1543" i="8"/>
  <c r="C1543" i="8" s="1" a="1"/>
  <c r="C1543" i="8" s="1"/>
  <c r="B1544" i="8"/>
  <c r="C1544" i="8" s="1" a="1"/>
  <c r="C1544" i="8" s="1"/>
  <c r="B1545" i="8"/>
  <c r="C1545" i="8" a="1"/>
  <c r="C1545" i="8" s="1"/>
  <c r="B1546" i="8"/>
  <c r="C1546" i="8" s="1" a="1"/>
  <c r="C1546" i="8" s="1"/>
  <c r="B1547" i="8"/>
  <c r="C1547" i="8" s="1" a="1"/>
  <c r="C1547" i="8" s="1"/>
  <c r="B1548" i="8"/>
  <c r="C1548" i="8" s="1" a="1"/>
  <c r="C1548" i="8" s="1"/>
  <c r="B1549" i="8"/>
  <c r="C1549" i="8" s="1" a="1"/>
  <c r="C1549" i="8" s="1"/>
  <c r="B1550" i="8"/>
  <c r="C1550" i="8" a="1"/>
  <c r="C1550" i="8" s="1"/>
  <c r="I1550" i="8" s="1"/>
  <c r="B1551" i="8"/>
  <c r="C1551" i="8" s="1" a="1"/>
  <c r="C1551" i="8" s="1"/>
  <c r="B1552" i="8"/>
  <c r="C1552" i="8" s="1" a="1"/>
  <c r="C1552" i="8" s="1"/>
  <c r="B1553" i="8"/>
  <c r="C1553" i="8" s="1" a="1"/>
  <c r="C1553" i="8" s="1"/>
  <c r="B1554" i="8"/>
  <c r="C1554" i="8" a="1"/>
  <c r="C1554" i="8"/>
  <c r="B1555" i="8"/>
  <c r="C1555" i="8" s="1" a="1"/>
  <c r="C1555" i="8" s="1"/>
  <c r="B1556" i="8"/>
  <c r="C1556" i="8" s="1" a="1"/>
  <c r="C1556" i="8" s="1"/>
  <c r="B1557" i="8"/>
  <c r="C1557" i="8" s="1" a="1"/>
  <c r="C1557" i="8" s="1"/>
  <c r="B1558" i="8"/>
  <c r="C1558" i="8" a="1"/>
  <c r="C1558" i="8" s="1"/>
  <c r="B1559" i="8"/>
  <c r="C1559" i="8" s="1" a="1"/>
  <c r="C1559" i="8" s="1"/>
  <c r="B1560" i="8"/>
  <c r="C1560" i="8" s="1" a="1"/>
  <c r="C1560" i="8" s="1"/>
  <c r="I1560" i="8" s="1"/>
  <c r="B1561" i="8"/>
  <c r="C1561" i="8" s="1" a="1"/>
  <c r="C1561" i="8" s="1"/>
  <c r="B1562" i="8"/>
  <c r="C1562" i="8" a="1"/>
  <c r="C1562" i="8" s="1"/>
  <c r="B1563" i="8"/>
  <c r="C1563" i="8" a="1"/>
  <c r="C1563" i="8" s="1"/>
  <c r="B1564" i="8"/>
  <c r="C1564" i="8" s="1" a="1"/>
  <c r="C1564" i="8" s="1"/>
  <c r="B1565" i="8"/>
  <c r="C1565" i="8" s="1" a="1"/>
  <c r="C1565" i="8" s="1"/>
  <c r="B1566" i="8"/>
  <c r="C1566" i="8" a="1"/>
  <c r="C1566" i="8" s="1"/>
  <c r="B1567" i="8"/>
  <c r="C1567" i="8" s="1" a="1"/>
  <c r="C1567" i="8" s="1"/>
  <c r="B1568" i="8"/>
  <c r="C1568" i="8" s="1" a="1"/>
  <c r="C1568" i="8" s="1"/>
  <c r="B1569" i="8"/>
  <c r="C1569" i="8" a="1"/>
  <c r="C1569" i="8" s="1"/>
  <c r="B1570" i="8"/>
  <c r="C1570" i="8" a="1"/>
  <c r="C1570" i="8" s="1"/>
  <c r="B1571" i="8"/>
  <c r="C1571" i="8" a="1"/>
  <c r="C1571" i="8" s="1"/>
  <c r="B1572" i="8"/>
  <c r="C1572" i="8" s="1" a="1"/>
  <c r="C1572" i="8" s="1"/>
  <c r="B1573" i="8"/>
  <c r="C1573" i="8" s="1" a="1"/>
  <c r="C1573" i="8" s="1"/>
  <c r="B1574" i="8"/>
  <c r="C1574" i="8" a="1"/>
  <c r="C1574" i="8" s="1"/>
  <c r="B1575" i="8"/>
  <c r="C1575" i="8" s="1" a="1"/>
  <c r="C1575" i="8" s="1"/>
  <c r="B1576" i="8"/>
  <c r="C1576" i="8" s="1" a="1"/>
  <c r="C1576" i="8"/>
  <c r="B1577" i="8"/>
  <c r="C1577" i="8" s="1" a="1"/>
  <c r="C1577" i="8" s="1"/>
  <c r="B1578" i="8"/>
  <c r="C1578" i="8" a="1"/>
  <c r="C1578" i="8"/>
  <c r="B1579" i="8"/>
  <c r="C1579" i="8" s="1" a="1"/>
  <c r="C1579" i="8" s="1"/>
  <c r="B1580" i="8"/>
  <c r="C1580" i="8" s="1" a="1"/>
  <c r="C1580" i="8" s="1"/>
  <c r="B1581" i="8"/>
  <c r="C1581" i="8" s="1" a="1"/>
  <c r="C1581" i="8" s="1"/>
  <c r="B1582" i="8"/>
  <c r="C1582" i="8" a="1"/>
  <c r="C1582" i="8" s="1"/>
  <c r="B1583" i="8"/>
  <c r="C1583" i="8" s="1" a="1"/>
  <c r="C1583" i="8" s="1"/>
  <c r="B1584" i="8"/>
  <c r="C1584" i="8" s="1" a="1"/>
  <c r="C1584" i="8" s="1"/>
  <c r="B1585" i="8"/>
  <c r="C1585" i="8" s="1" a="1"/>
  <c r="C1585" i="8" s="1"/>
  <c r="B1586" i="8"/>
  <c r="C1586" i="8" a="1"/>
  <c r="C1586" i="8" s="1"/>
  <c r="B1587" i="8"/>
  <c r="C1587" i="8" a="1"/>
  <c r="C1587" i="8" s="1"/>
  <c r="B1588" i="8"/>
  <c r="C1588" i="8" s="1" a="1"/>
  <c r="C1588" i="8" s="1"/>
  <c r="B1589" i="8"/>
  <c r="C1589" i="8" s="1" a="1"/>
  <c r="C1589" i="8" s="1"/>
  <c r="I1589" i="8" s="1"/>
  <c r="B1590" i="8"/>
  <c r="C1590" i="8" a="1"/>
  <c r="C1590" i="8" s="1"/>
  <c r="B1591" i="8"/>
  <c r="C1591" i="8" s="1" a="1"/>
  <c r="C1591" i="8" s="1"/>
  <c r="B1592" i="8"/>
  <c r="C1592" i="8" s="1" a="1"/>
  <c r="C1592" i="8" s="1"/>
  <c r="B1593" i="8"/>
  <c r="C1593" i="8" a="1"/>
  <c r="C1593" i="8" s="1"/>
  <c r="B1594" i="8"/>
  <c r="C1594" i="8" s="1" a="1"/>
  <c r="C1594" i="8" s="1"/>
  <c r="B1595" i="8"/>
  <c r="C1595" i="8" s="1" a="1"/>
  <c r="C1595" i="8" s="1"/>
  <c r="B1596" i="8"/>
  <c r="C1596" i="8" s="1" a="1"/>
  <c r="C1596" i="8" s="1"/>
  <c r="B1597" i="8"/>
  <c r="C1597" i="8" s="1" a="1"/>
  <c r="C1597" i="8" s="1"/>
  <c r="B1598" i="8"/>
  <c r="C1598" i="8" s="1" a="1"/>
  <c r="C1598" i="8" s="1"/>
  <c r="B1599" i="8"/>
  <c r="C1599" i="8" a="1"/>
  <c r="C1599" i="8" s="1"/>
  <c r="B1600" i="8"/>
  <c r="C1600" i="8" s="1" a="1"/>
  <c r="C1600" i="8" s="1"/>
  <c r="I1600" i="8" s="1"/>
  <c r="B1601" i="8"/>
  <c r="C1601" i="8" a="1"/>
  <c r="C1601" i="8" s="1"/>
  <c r="B1602" i="8"/>
  <c r="C1602" i="8" s="1" a="1"/>
  <c r="C1602" i="8" s="1"/>
  <c r="B1603" i="8"/>
  <c r="C1603" i="8" a="1"/>
  <c r="C1603" i="8" s="1"/>
  <c r="B1604" i="8"/>
  <c r="C1604" i="8" s="1" a="1"/>
  <c r="C1604" i="8" s="1"/>
  <c r="B1605" i="8"/>
  <c r="C1605" i="8" a="1"/>
  <c r="C1605" i="8" s="1"/>
  <c r="I1605" i="8" s="1"/>
  <c r="B1606" i="8"/>
  <c r="C1606" i="8" s="1" a="1"/>
  <c r="C1606" i="8" s="1"/>
  <c r="B1607" i="8"/>
  <c r="C1607" i="8" a="1"/>
  <c r="C1607" i="8" s="1"/>
  <c r="B1608" i="8"/>
  <c r="C1608" i="8" s="1" a="1"/>
  <c r="C1608" i="8" s="1"/>
  <c r="B1609" i="8"/>
  <c r="C1609" i="8" a="1"/>
  <c r="C1609" i="8" s="1"/>
  <c r="B1610" i="8"/>
  <c r="C1610" i="8" s="1" a="1"/>
  <c r="C1610" i="8" s="1"/>
  <c r="B1611" i="8"/>
  <c r="C1611" i="8" s="1" a="1"/>
  <c r="C1611" i="8" s="1"/>
  <c r="I1611" i="8" s="1"/>
  <c r="B1612" i="8"/>
  <c r="C1612" i="8" s="1" a="1"/>
  <c r="C1612" i="8" s="1"/>
  <c r="B1613" i="8"/>
  <c r="C1613" i="8" s="1" a="1"/>
  <c r="C1613" i="8" s="1"/>
  <c r="B1614" i="8"/>
  <c r="C1614" i="8" s="1" a="1"/>
  <c r="C1614" i="8" s="1"/>
  <c r="B1615" i="8"/>
  <c r="C1615" i="8" a="1"/>
  <c r="C1615" i="8" s="1"/>
  <c r="B1616" i="8"/>
  <c r="C1616" i="8" s="1" a="1"/>
  <c r="C1616" i="8" s="1"/>
  <c r="B1617" i="8"/>
  <c r="C1617" i="8" a="1"/>
  <c r="C1617" i="8" s="1"/>
  <c r="B1618" i="8"/>
  <c r="C1618" i="8" s="1" a="1"/>
  <c r="C1618" i="8" s="1"/>
  <c r="B1619" i="8"/>
  <c r="C1619" i="8" a="1"/>
  <c r="C1619" i="8" s="1"/>
  <c r="B1620" i="8"/>
  <c r="C1620" i="8" s="1" a="1"/>
  <c r="C1620" i="8" s="1"/>
  <c r="B1621" i="8"/>
  <c r="C1621" i="8" a="1"/>
  <c r="C1621" i="8" s="1"/>
  <c r="I1621" i="8" s="1"/>
  <c r="B1622" i="8"/>
  <c r="C1622" i="8" s="1" a="1"/>
  <c r="C1622" i="8" s="1"/>
  <c r="B1623" i="8"/>
  <c r="C1623" i="8" a="1"/>
  <c r="C1623" i="8" s="1"/>
  <c r="B1624" i="8"/>
  <c r="C1624" i="8" s="1" a="1"/>
  <c r="C1624" i="8" s="1"/>
  <c r="B1625" i="8"/>
  <c r="C1625" i="8" a="1"/>
  <c r="C1625" i="8" s="1"/>
  <c r="B1626" i="8"/>
  <c r="C1626" i="8" s="1" a="1"/>
  <c r="C1626" i="8" s="1"/>
  <c r="B1627" i="8"/>
  <c r="C1627" i="8" s="1" a="1"/>
  <c r="C1627" i="8" s="1"/>
  <c r="B1628" i="8"/>
  <c r="C1628" i="8" s="1" a="1"/>
  <c r="C1628" i="8" s="1"/>
  <c r="B1629" i="8"/>
  <c r="C1629" i="8" s="1" a="1"/>
  <c r="C1629" i="8" s="1"/>
  <c r="I1629" i="8" s="1"/>
  <c r="B1630" i="8"/>
  <c r="C1630" i="8" s="1" a="1"/>
  <c r="C1630" i="8" s="1"/>
  <c r="B1631" i="8"/>
  <c r="C1631" i="8" a="1"/>
  <c r="C1631" i="8" s="1"/>
  <c r="B1632" i="8"/>
  <c r="C1632" i="8" s="1" a="1"/>
  <c r="C1632" i="8" s="1"/>
  <c r="B1633" i="8"/>
  <c r="C1633" i="8" a="1"/>
  <c r="C1633" i="8" s="1"/>
  <c r="B1634" i="8"/>
  <c r="C1634" i="8" s="1" a="1"/>
  <c r="C1634" i="8" s="1"/>
  <c r="B1635" i="8"/>
  <c r="C1635" i="8" a="1"/>
  <c r="C1635" i="8" s="1"/>
  <c r="B1636" i="8"/>
  <c r="C1636" i="8" s="1" a="1"/>
  <c r="C1636" i="8" s="1"/>
  <c r="B1637" i="8"/>
  <c r="C1637" i="8" s="1" a="1"/>
  <c r="C1637" i="8" s="1"/>
  <c r="I1637" i="8" s="1"/>
  <c r="B1638" i="8"/>
  <c r="C1638" i="8" s="1" a="1"/>
  <c r="C1638" i="8" s="1"/>
  <c r="B1639" i="8"/>
  <c r="C1639" i="8" a="1"/>
  <c r="C1639" i="8" s="1"/>
  <c r="B1640" i="8"/>
  <c r="C1640" i="8" s="1" a="1"/>
  <c r="C1640" i="8" s="1"/>
  <c r="B1641" i="8"/>
  <c r="C1641" i="8" a="1"/>
  <c r="C1641" i="8" s="1"/>
  <c r="B1642" i="8"/>
  <c r="C1642" i="8" s="1" a="1"/>
  <c r="C1642" i="8" s="1"/>
  <c r="B1643" i="8"/>
  <c r="C1643" i="8" s="1" a="1"/>
  <c r="C1643" i="8" s="1"/>
  <c r="B1644" i="8"/>
  <c r="C1644" i="8" s="1" a="1"/>
  <c r="C1644" i="8" s="1"/>
  <c r="B1645" i="8"/>
  <c r="C1645" i="8" s="1" a="1"/>
  <c r="C1645" i="8" s="1"/>
  <c r="B1646" i="8"/>
  <c r="C1646" i="8" s="1" a="1"/>
  <c r="C1646" i="8" s="1"/>
  <c r="B1647" i="8"/>
  <c r="C1647" i="8" a="1"/>
  <c r="C1647" i="8" s="1"/>
  <c r="B1648" i="8"/>
  <c r="C1648" i="8" s="1" a="1"/>
  <c r="C1648" i="8" s="1"/>
  <c r="I1648" i="8" s="1"/>
  <c r="B1649" i="8"/>
  <c r="C1649" i="8" a="1"/>
  <c r="C1649" i="8" s="1"/>
  <c r="B1650" i="8"/>
  <c r="C1650" i="8" s="1" a="1"/>
  <c r="C1650" i="8" s="1"/>
  <c r="B1651" i="8"/>
  <c r="C1651" i="8" a="1"/>
  <c r="C1651" i="8" s="1"/>
  <c r="B1652" i="8"/>
  <c r="C1652" i="8" s="1" a="1"/>
  <c r="C1652" i="8" s="1"/>
  <c r="B1653" i="8"/>
  <c r="C1653" i="8" a="1"/>
  <c r="C1653" i="8" s="1"/>
  <c r="I1653" i="8" s="1"/>
  <c r="B1654" i="8"/>
  <c r="C1654" i="8" s="1" a="1"/>
  <c r="C1654" i="8" s="1"/>
  <c r="B1655" i="8"/>
  <c r="C1655" i="8" a="1"/>
  <c r="C1655" i="8" s="1"/>
  <c r="B1656" i="8"/>
  <c r="C1656" i="8" s="1" a="1"/>
  <c r="C1656" i="8" s="1"/>
  <c r="B1657" i="8"/>
  <c r="C1657" i="8" a="1"/>
  <c r="C1657" i="8" s="1"/>
  <c r="B1658" i="8"/>
  <c r="C1658" i="8" s="1" a="1"/>
  <c r="C1658" i="8" s="1"/>
  <c r="B1659" i="8"/>
  <c r="C1659" i="8" s="1" a="1"/>
  <c r="C1659" i="8" s="1"/>
  <c r="B1660" i="8"/>
  <c r="C1660" i="8" s="1" a="1"/>
  <c r="C1660" i="8" s="1"/>
  <c r="B1661" i="8"/>
  <c r="C1661" i="8" s="1" a="1"/>
  <c r="C1661" i="8" s="1"/>
  <c r="B1662" i="8"/>
  <c r="C1662" i="8" s="1" a="1"/>
  <c r="C1662" i="8" s="1"/>
  <c r="B1663" i="8"/>
  <c r="C1663" i="8" a="1"/>
  <c r="C1663" i="8" s="1"/>
  <c r="B1664" i="8"/>
  <c r="C1664" i="8" s="1" a="1"/>
  <c r="C1664" i="8" s="1"/>
  <c r="I1664" i="8" s="1"/>
  <c r="B1665" i="8"/>
  <c r="C1665" i="8" a="1"/>
  <c r="C1665" i="8" s="1"/>
  <c r="B1666" i="8"/>
  <c r="C1666" i="8" s="1" a="1"/>
  <c r="C1666" i="8" s="1"/>
  <c r="B1667" i="8"/>
  <c r="C1667" i="8" a="1"/>
  <c r="C1667" i="8" s="1"/>
  <c r="B1668" i="8"/>
  <c r="C1668" i="8" s="1" a="1"/>
  <c r="C1668" i="8" s="1"/>
  <c r="B1669" i="8"/>
  <c r="C1669" i="8" a="1"/>
  <c r="C1669" i="8" s="1"/>
  <c r="I1669" i="8" s="1"/>
  <c r="B1670" i="8"/>
  <c r="C1670" i="8" s="1" a="1"/>
  <c r="C1670" i="8" s="1"/>
  <c r="B1671" i="8"/>
  <c r="C1671" i="8" a="1"/>
  <c r="C1671" i="8" s="1"/>
  <c r="B1672" i="8"/>
  <c r="C1672" i="8" s="1" a="1"/>
  <c r="C1672" i="8" s="1"/>
  <c r="B1673" i="8"/>
  <c r="C1673" i="8" a="1"/>
  <c r="C1673" i="8" s="1"/>
  <c r="B1674" i="8"/>
  <c r="C1674" i="8" s="1" a="1"/>
  <c r="C1674" i="8" s="1"/>
  <c r="B1675" i="8"/>
  <c r="C1675" i="8" s="1" a="1"/>
  <c r="C1675" i="8" s="1"/>
  <c r="B1676" i="8"/>
  <c r="C1676" i="8" s="1" a="1"/>
  <c r="C1676" i="8" s="1"/>
  <c r="B1677" i="8"/>
  <c r="C1677" i="8" s="1" a="1"/>
  <c r="C1677" i="8" s="1"/>
  <c r="B1678" i="8"/>
  <c r="C1678" i="8" s="1" a="1"/>
  <c r="C1678" i="8" s="1"/>
  <c r="B1679" i="8"/>
  <c r="C1679" i="8" a="1"/>
  <c r="C1679" i="8" s="1"/>
  <c r="B1680" i="8"/>
  <c r="C1680" i="8" s="1" a="1"/>
  <c r="C1680" i="8" s="1"/>
  <c r="I1680" i="8" s="1"/>
  <c r="B1681" i="8"/>
  <c r="C1681" i="8" a="1"/>
  <c r="C1681" i="8" s="1"/>
  <c r="B1682" i="8"/>
  <c r="C1682" i="8" s="1" a="1"/>
  <c r="C1682" i="8" s="1"/>
  <c r="B1683" i="8"/>
  <c r="C1683" i="8" a="1"/>
  <c r="C1683" i="8" s="1"/>
  <c r="B1684" i="8"/>
  <c r="C1684" i="8" s="1" a="1"/>
  <c r="C1684" i="8" s="1"/>
  <c r="B1685" i="8"/>
  <c r="C1685" i="8" a="1"/>
  <c r="C1685" i="8" s="1"/>
  <c r="I1685" i="8" s="1"/>
  <c r="B1686" i="8"/>
  <c r="C1686" i="8" s="1" a="1"/>
  <c r="C1686" i="8" s="1"/>
  <c r="B1687" i="8"/>
  <c r="C1687" i="8" a="1"/>
  <c r="C1687" i="8" s="1"/>
  <c r="B1688" i="8"/>
  <c r="C1688" i="8" s="1" a="1"/>
  <c r="C1688" i="8" s="1"/>
  <c r="B1689" i="8"/>
  <c r="C1689" i="8" a="1"/>
  <c r="C1689" i="8" s="1"/>
  <c r="B1690" i="8"/>
  <c r="C1690" i="8" s="1" a="1"/>
  <c r="C1690" i="8" s="1"/>
  <c r="B1691" i="8"/>
  <c r="C1691" i="8" s="1" a="1"/>
  <c r="C1691" i="8" s="1"/>
  <c r="B1692" i="8"/>
  <c r="C1692" i="8" s="1" a="1"/>
  <c r="C1692" i="8" s="1"/>
  <c r="B1693" i="8"/>
  <c r="C1693" i="8" s="1" a="1"/>
  <c r="C1693" i="8" s="1"/>
  <c r="B1694" i="8"/>
  <c r="C1694" i="8" s="1" a="1"/>
  <c r="C1694" i="8" s="1"/>
  <c r="B1695" i="8"/>
  <c r="C1695" i="8" a="1"/>
  <c r="C1695" i="8" s="1"/>
  <c r="B1696" i="8"/>
  <c r="C1696" i="8" s="1" a="1"/>
  <c r="C1696" i="8" s="1"/>
  <c r="I1696" i="8" s="1"/>
  <c r="B1697" i="8"/>
  <c r="C1697" i="8" a="1"/>
  <c r="C1697" i="8" s="1"/>
  <c r="B1698" i="8"/>
  <c r="C1698" i="8" s="1" a="1"/>
  <c r="C1698" i="8" s="1"/>
  <c r="B1699" i="8"/>
  <c r="C1699" i="8" a="1"/>
  <c r="C1699" i="8" s="1"/>
  <c r="B1700" i="8"/>
  <c r="C1700" i="8" s="1" a="1"/>
  <c r="C1700" i="8" s="1"/>
  <c r="B1701" i="8"/>
  <c r="C1701" i="8" s="1" a="1"/>
  <c r="C1701" i="8" s="1"/>
  <c r="I1701" i="8" s="1"/>
  <c r="B1702" i="8"/>
  <c r="C1702" i="8" s="1" a="1"/>
  <c r="C1702" i="8" s="1"/>
  <c r="B1703" i="8"/>
  <c r="C1703" i="8" a="1"/>
  <c r="C1703" i="8" s="1"/>
  <c r="B1704" i="8"/>
  <c r="C1704" i="8" s="1" a="1"/>
  <c r="C1704" i="8" s="1"/>
  <c r="B1705" i="8"/>
  <c r="C1705" i="8" a="1"/>
  <c r="C1705" i="8" s="1"/>
  <c r="B1706" i="8"/>
  <c r="C1706" i="8" s="1" a="1"/>
  <c r="C1706" i="8" s="1"/>
  <c r="B1707" i="8"/>
  <c r="C1707" i="8" s="1" a="1"/>
  <c r="C1707" i="8" s="1"/>
  <c r="B1708" i="8"/>
  <c r="C1708" i="8" s="1" a="1"/>
  <c r="C1708" i="8" s="1"/>
  <c r="B1709" i="8"/>
  <c r="C1709" i="8" s="1" a="1"/>
  <c r="C1709" i="8" s="1"/>
  <c r="B1710" i="8"/>
  <c r="C1710" i="8" s="1" a="1"/>
  <c r="C1710" i="8" s="1"/>
  <c r="B1711" i="8"/>
  <c r="C1711" i="8" a="1"/>
  <c r="C1711" i="8" s="1"/>
  <c r="B1712" i="8"/>
  <c r="C1712" i="8" s="1" a="1"/>
  <c r="C1712" i="8" s="1"/>
  <c r="I1712" i="8" s="1"/>
  <c r="B1713" i="8"/>
  <c r="C1713" i="8" a="1"/>
  <c r="C1713" i="8" s="1"/>
  <c r="B1714" i="8"/>
  <c r="C1714" i="8" s="1" a="1"/>
  <c r="C1714" i="8" s="1"/>
  <c r="B1715" i="8"/>
  <c r="C1715" i="8" a="1"/>
  <c r="C1715" i="8" s="1"/>
  <c r="B1716" i="8"/>
  <c r="C1716" i="8" s="1" a="1"/>
  <c r="C1716" i="8" s="1"/>
  <c r="B1717" i="8"/>
  <c r="C1717" i="8" a="1"/>
  <c r="C1717" i="8" s="1"/>
  <c r="I1717" i="8" s="1"/>
  <c r="B1718" i="8"/>
  <c r="C1718" i="8" s="1" a="1"/>
  <c r="C1718" i="8" s="1"/>
  <c r="B1719" i="8"/>
  <c r="C1719" i="8" a="1"/>
  <c r="C1719" i="8" s="1"/>
  <c r="B1720" i="8"/>
  <c r="C1720" i="8" s="1" a="1"/>
  <c r="C1720" i="8" s="1"/>
  <c r="B1721" i="8"/>
  <c r="C1721" i="8" a="1"/>
  <c r="C1721" i="8" s="1"/>
  <c r="B1722" i="8"/>
  <c r="C1722" i="8" s="1" a="1"/>
  <c r="C1722" i="8" s="1"/>
  <c r="B1723" i="8"/>
  <c r="C1723" i="8" s="1" a="1"/>
  <c r="C1723" i="8" s="1"/>
  <c r="B1724" i="8"/>
  <c r="C1724" i="8" s="1" a="1"/>
  <c r="C1724" i="8" s="1"/>
  <c r="B1725" i="8"/>
  <c r="C1725" i="8" s="1" a="1"/>
  <c r="C1725" i="8" s="1"/>
  <c r="B1726" i="8"/>
  <c r="C1726" i="8" s="1" a="1"/>
  <c r="C1726" i="8" s="1"/>
  <c r="B1727" i="8"/>
  <c r="C1727" i="8" a="1"/>
  <c r="C1727" i="8" s="1"/>
  <c r="I1727" i="8" s="1"/>
  <c r="B1728" i="8"/>
  <c r="C1728" i="8" s="1" a="1"/>
  <c r="C1728" i="8" s="1"/>
  <c r="B1729" i="8"/>
  <c r="C1729" i="8" a="1"/>
  <c r="C1729" i="8" s="1"/>
  <c r="B1730" i="8"/>
  <c r="C1730" i="8" s="1" a="1"/>
  <c r="C1730" i="8" s="1"/>
  <c r="B1731" i="8"/>
  <c r="C1731" i="8" s="1" a="1"/>
  <c r="C1731" i="8" s="1"/>
  <c r="B1732" i="8"/>
  <c r="C1732" i="8" s="1" a="1"/>
  <c r="C1732" i="8"/>
  <c r="B1733" i="8"/>
  <c r="C1733" i="8" s="1" a="1"/>
  <c r="C1733" i="8" s="1"/>
  <c r="B1734" i="8"/>
  <c r="C1734" i="8" s="1" a="1"/>
  <c r="C1734" i="8" s="1"/>
  <c r="B1735" i="8"/>
  <c r="C1735" i="8" s="1" a="1"/>
  <c r="C1735" i="8" s="1"/>
  <c r="B1736" i="8"/>
  <c r="C1736" i="8" s="1" a="1"/>
  <c r="C1736" i="8" s="1"/>
  <c r="I1736" i="8" s="1"/>
  <c r="B1737" i="8"/>
  <c r="C1737" i="8" a="1"/>
  <c r="C1737" i="8" s="1"/>
  <c r="B1738" i="8"/>
  <c r="C1738" i="8" s="1" a="1"/>
  <c r="C1738" i="8" s="1"/>
  <c r="B1739" i="8"/>
  <c r="C1739" i="8" a="1"/>
  <c r="C1739" i="8" s="1"/>
  <c r="B1740" i="8"/>
  <c r="C1740" i="8" s="1" a="1"/>
  <c r="C1740" i="8" s="1"/>
  <c r="B1741" i="8"/>
  <c r="C1741" i="8" a="1"/>
  <c r="C1741" i="8" s="1"/>
  <c r="B1742" i="8"/>
  <c r="C1742" i="8" s="1" a="1"/>
  <c r="C1742" i="8" s="1"/>
  <c r="B1743" i="8"/>
  <c r="C1743" i="8" a="1"/>
  <c r="C1743" i="8" s="1"/>
  <c r="B1744" i="8"/>
  <c r="C1744" i="8" s="1" a="1"/>
  <c r="C1744" i="8" s="1"/>
  <c r="B1745" i="8"/>
  <c r="C1745" i="8" a="1"/>
  <c r="C1745" i="8" s="1"/>
  <c r="B1746" i="8"/>
  <c r="C1746" i="8" s="1" a="1"/>
  <c r="C1746" i="8"/>
  <c r="B1747" i="8"/>
  <c r="C1747" i="8" s="1" a="1"/>
  <c r="C1747" i="8" s="1"/>
  <c r="B1748" i="8"/>
  <c r="C1748" i="8" s="1" a="1"/>
  <c r="C1748" i="8"/>
  <c r="B1749" i="8"/>
  <c r="C1749" i="8" a="1"/>
  <c r="C1749" i="8" s="1"/>
  <c r="B1750" i="8"/>
  <c r="C1750" i="8" s="1" a="1"/>
  <c r="C1750" i="8" s="1"/>
  <c r="B1751" i="8"/>
  <c r="C1751" i="8" a="1"/>
  <c r="C1751" i="8" s="1"/>
  <c r="B1752" i="8"/>
  <c r="C1752" i="8" s="1" a="1"/>
  <c r="C1752" i="8" s="1"/>
  <c r="B1753" i="8"/>
  <c r="C1753" i="8" s="1" a="1"/>
  <c r="C1753" i="8" s="1"/>
  <c r="I1753" i="8" s="1"/>
  <c r="B1754" i="8"/>
  <c r="C1754" i="8" a="1"/>
  <c r="C1754" i="8" s="1"/>
  <c r="B1755" i="8"/>
  <c r="C1755" i="8" s="1" a="1"/>
  <c r="C1755" i="8" s="1"/>
  <c r="B1756" i="8"/>
  <c r="C1756" i="8" s="1" a="1"/>
  <c r="C1756" i="8" s="1"/>
  <c r="B1757" i="8"/>
  <c r="C1757" i="8" s="1" a="1"/>
  <c r="C1757" i="8" s="1"/>
  <c r="I1757" i="8" s="1"/>
  <c r="B1758" i="8"/>
  <c r="C1758" i="8" a="1"/>
  <c r="C1758" i="8" s="1"/>
  <c r="B1759" i="8"/>
  <c r="C1759" i="8" a="1"/>
  <c r="C1759" i="8" s="1"/>
  <c r="B1760" i="8"/>
  <c r="C1760" i="8" s="1" a="1"/>
  <c r="C1760" i="8" s="1"/>
  <c r="B1761" i="8"/>
  <c r="C1761" i="8" s="1" a="1"/>
  <c r="C1761" i="8" s="1"/>
  <c r="I1761" i="8" s="1"/>
  <c r="B1762" i="8"/>
  <c r="C1762" i="8" a="1"/>
  <c r="C1762" i="8" s="1"/>
  <c r="B1763" i="8"/>
  <c r="C1763" i="8" a="1"/>
  <c r="C1763" i="8" s="1"/>
  <c r="B1764" i="8"/>
  <c r="C1764" i="8" s="1" a="1"/>
  <c r="C1764" i="8" s="1"/>
  <c r="B1765" i="8"/>
  <c r="C1765" i="8" s="1" a="1"/>
  <c r="C1765" i="8" s="1"/>
  <c r="I1765" i="8" s="1"/>
  <c r="B1766" i="8"/>
  <c r="C1766" i="8" s="1" a="1"/>
  <c r="C1766" i="8" s="1"/>
  <c r="B1767" i="8"/>
  <c r="C1767" i="8" a="1"/>
  <c r="C1767" i="8" s="1"/>
  <c r="B1768" i="8"/>
  <c r="C1768" i="8" s="1" a="1"/>
  <c r="C1768" i="8" s="1"/>
  <c r="B1769" i="8"/>
  <c r="C1769" i="8" s="1" a="1"/>
  <c r="C1769" i="8" s="1"/>
  <c r="I1769" i="8" s="1"/>
  <c r="B1770" i="8"/>
  <c r="C1770" i="8" a="1"/>
  <c r="C1770" i="8" s="1"/>
  <c r="B1771" i="8"/>
  <c r="C1771" i="8" s="1" a="1"/>
  <c r="C1771" i="8" s="1"/>
  <c r="B1772" i="8"/>
  <c r="C1772" i="8" s="1" a="1"/>
  <c r="C1772" i="8" s="1"/>
  <c r="B1773" i="8"/>
  <c r="C1773" i="8" s="1" a="1"/>
  <c r="C1773" i="8" s="1"/>
  <c r="I1773" i="8" s="1"/>
  <c r="B1774" i="8"/>
  <c r="C1774" i="8" s="1" a="1"/>
  <c r="C1774" i="8" s="1"/>
  <c r="B1775" i="8"/>
  <c r="C1775" i="8" a="1"/>
  <c r="C1775" i="8" s="1"/>
  <c r="B1776" i="8"/>
  <c r="C1776" i="8" s="1" a="1"/>
  <c r="C1776" i="8" s="1"/>
  <c r="B1777" i="8"/>
  <c r="C1777" i="8" s="1" a="1"/>
  <c r="C1777" i="8" s="1"/>
  <c r="I1777" i="8" s="1"/>
  <c r="B1778" i="8"/>
  <c r="C1778" i="8" a="1"/>
  <c r="C1778" i="8" s="1"/>
  <c r="B1779" i="8"/>
  <c r="C1779" i="8" s="1" a="1"/>
  <c r="C1779" i="8" s="1"/>
  <c r="B1780" i="8"/>
  <c r="C1780" i="8" s="1" a="1"/>
  <c r="C1780" i="8" s="1"/>
  <c r="B1781" i="8"/>
  <c r="C1781" i="8" s="1" a="1"/>
  <c r="C1781" i="8" s="1"/>
  <c r="I1781" i="8" s="1"/>
  <c r="B1782" i="8"/>
  <c r="C1782" i="8" s="1" a="1"/>
  <c r="C1782" i="8" s="1"/>
  <c r="B1783" i="8"/>
  <c r="C1783" i="8" a="1"/>
  <c r="C1783" i="8" s="1"/>
  <c r="B1784" i="8"/>
  <c r="C1784" i="8" s="1" a="1"/>
  <c r="C1784" i="8" s="1"/>
  <c r="B1785" i="8"/>
  <c r="C1785" i="8" s="1" a="1"/>
  <c r="C1785" i="8" s="1"/>
  <c r="I1785" i="8" s="1"/>
  <c r="B1786" i="8"/>
  <c r="C1786" i="8" a="1"/>
  <c r="C1786" i="8" s="1"/>
  <c r="B1787" i="8"/>
  <c r="C1787" i="8" s="1" a="1"/>
  <c r="C1787" i="8" s="1"/>
  <c r="B1788" i="8"/>
  <c r="C1788" i="8" s="1" a="1"/>
  <c r="C1788" i="8" s="1"/>
  <c r="B1789" i="8"/>
  <c r="C1789" i="8" s="1" a="1"/>
  <c r="C1789" i="8" s="1"/>
  <c r="I1789" i="8" s="1"/>
  <c r="B1790" i="8"/>
  <c r="C1790" i="8" a="1"/>
  <c r="C1790" i="8" s="1"/>
  <c r="B1791" i="8"/>
  <c r="C1791" i="8" a="1"/>
  <c r="C1791" i="8" s="1"/>
  <c r="B1792" i="8"/>
  <c r="C1792" i="8" s="1" a="1"/>
  <c r="C1792" i="8" s="1"/>
  <c r="B1793" i="8"/>
  <c r="C1793" i="8" s="1" a="1"/>
  <c r="C1793" i="8" s="1"/>
  <c r="I1793" i="8" s="1"/>
  <c r="B1794" i="8"/>
  <c r="C1794" i="8" a="1"/>
  <c r="C1794" i="8" s="1"/>
  <c r="B1795" i="8"/>
  <c r="C1795" i="8" a="1"/>
  <c r="C1795" i="8" s="1"/>
  <c r="B1796" i="8"/>
  <c r="C1796" i="8" s="1" a="1"/>
  <c r="C1796" i="8" s="1"/>
  <c r="B1797" i="8"/>
  <c r="C1797" i="8" s="1" a="1"/>
  <c r="C1797" i="8" s="1"/>
  <c r="I1797" i="8" s="1"/>
  <c r="B1798" i="8"/>
  <c r="C1798" i="8" s="1" a="1"/>
  <c r="C1798" i="8" s="1"/>
  <c r="B1799" i="8"/>
  <c r="C1799" i="8" a="1"/>
  <c r="C1799" i="8" s="1"/>
  <c r="B1800" i="8"/>
  <c r="C1800" i="8" s="1" a="1"/>
  <c r="C1800" i="8" s="1"/>
  <c r="B1801" i="8"/>
  <c r="C1801" i="8" s="1" a="1"/>
  <c r="C1801" i="8" s="1"/>
  <c r="I1801" i="8" s="1"/>
  <c r="B1802" i="8"/>
  <c r="C1802" i="8" a="1"/>
  <c r="C1802" i="8" s="1"/>
  <c r="B1803" i="8"/>
  <c r="C1803" i="8" s="1" a="1"/>
  <c r="C1803" i="8" s="1"/>
  <c r="B1804" i="8"/>
  <c r="C1804" i="8" s="1" a="1"/>
  <c r="C1804" i="8" s="1"/>
  <c r="B1805" i="8"/>
  <c r="C1805" i="8" s="1" a="1"/>
  <c r="C1805" i="8" s="1"/>
  <c r="I1805" i="8" s="1"/>
  <c r="B1806" i="8"/>
  <c r="C1806" i="8" a="1"/>
  <c r="C1806" i="8" s="1"/>
  <c r="B1807" i="8"/>
  <c r="C1807" i="8" a="1"/>
  <c r="C1807" i="8" s="1"/>
  <c r="B1808" i="8"/>
  <c r="C1808" i="8" s="1" a="1"/>
  <c r="C1808" i="8" s="1"/>
  <c r="B1809" i="8"/>
  <c r="C1809" i="8" s="1" a="1"/>
  <c r="C1809" i="8" s="1"/>
  <c r="I1809" i="8" s="1"/>
  <c r="B1810" i="8"/>
  <c r="C1810" i="8" a="1"/>
  <c r="C1810" i="8" s="1"/>
  <c r="B1811" i="8"/>
  <c r="C1811" i="8" a="1"/>
  <c r="C1811" i="8" s="1"/>
  <c r="B1812" i="8"/>
  <c r="C1812" i="8" s="1" a="1"/>
  <c r="C1812" i="8" s="1"/>
  <c r="B1813" i="8"/>
  <c r="C1813" i="8" s="1" a="1"/>
  <c r="C1813" i="8" s="1"/>
  <c r="I1813" i="8" s="1"/>
  <c r="B1814" i="8"/>
  <c r="C1814" i="8" s="1" a="1"/>
  <c r="C1814" i="8" s="1"/>
  <c r="B1815" i="8"/>
  <c r="C1815" i="8" a="1"/>
  <c r="C1815" i="8" s="1"/>
  <c r="B1816" i="8"/>
  <c r="C1816" i="8" s="1" a="1"/>
  <c r="C1816" i="8" s="1"/>
  <c r="B1817" i="8"/>
  <c r="C1817" i="8" s="1" a="1"/>
  <c r="C1817" i="8" s="1"/>
  <c r="I1817" i="8" s="1"/>
  <c r="B1818" i="8"/>
  <c r="C1818" i="8" a="1"/>
  <c r="C1818" i="8" s="1"/>
  <c r="B1819" i="8"/>
  <c r="C1819" i="8" s="1" a="1"/>
  <c r="C1819" i="8" s="1"/>
  <c r="B1820" i="8"/>
  <c r="C1820" i="8" s="1" a="1"/>
  <c r="C1820" i="8" s="1"/>
  <c r="B1821" i="8"/>
  <c r="C1821" i="8" s="1" a="1"/>
  <c r="C1821" i="8" s="1"/>
  <c r="I1821" i="8" s="1"/>
  <c r="B1822" i="8"/>
  <c r="C1822" i="8" a="1"/>
  <c r="C1822" i="8" s="1"/>
  <c r="B1823" i="8"/>
  <c r="C1823" i="8" a="1"/>
  <c r="C1823" i="8" s="1"/>
  <c r="B1824" i="8"/>
  <c r="C1824" i="8" s="1" a="1"/>
  <c r="C1824" i="8" s="1"/>
  <c r="B1825" i="8"/>
  <c r="C1825" i="8" s="1" a="1"/>
  <c r="C1825" i="8" s="1"/>
  <c r="I1825" i="8" s="1"/>
  <c r="B1826" i="8"/>
  <c r="C1826" i="8" s="1" a="1"/>
  <c r="C1826" i="8" s="1"/>
  <c r="B1827" i="8"/>
  <c r="C1827" i="8" a="1"/>
  <c r="C1827" i="8" s="1"/>
  <c r="B1828" i="8"/>
  <c r="C1828" i="8" s="1" a="1"/>
  <c r="C1828" i="8"/>
  <c r="B1829" i="8"/>
  <c r="C1829" i="8" s="1" a="1"/>
  <c r="C1829" i="8" s="1"/>
  <c r="B1830" i="8"/>
  <c r="C1830" i="8" a="1"/>
  <c r="C1830" i="8" s="1"/>
  <c r="B1831" i="8"/>
  <c r="C1831" i="8" a="1"/>
  <c r="C1831" i="8" s="1"/>
  <c r="B1832" i="8"/>
  <c r="C1832" i="8" s="1" a="1"/>
  <c r="C1832" i="8" s="1"/>
  <c r="I1832" i="8" s="1"/>
  <c r="B1833" i="8"/>
  <c r="C1833" i="8" s="1" a="1"/>
  <c r="C1833" i="8" s="1"/>
  <c r="B1834" i="8"/>
  <c r="C1834" i="8" s="1" a="1"/>
  <c r="C1834" i="8" s="1"/>
  <c r="B1835" i="8"/>
  <c r="C1835" i="8" a="1"/>
  <c r="C1835" i="8"/>
  <c r="B1836" i="8"/>
  <c r="C1836" i="8" s="1" a="1"/>
  <c r="C1836" i="8" s="1"/>
  <c r="B1837" i="8"/>
  <c r="C1837" i="8" a="1"/>
  <c r="C1837" i="8" s="1"/>
  <c r="B1838" i="8"/>
  <c r="C1838" i="8" s="1" a="1"/>
  <c r="C1838" i="8" s="1"/>
  <c r="B1839" i="8"/>
  <c r="C1839" i="8" a="1"/>
  <c r="C1839" i="8" s="1"/>
  <c r="I1839" i="8" s="1"/>
  <c r="B1840" i="8"/>
  <c r="C1840" i="8" s="1" a="1"/>
  <c r="C1840" i="8" s="1"/>
  <c r="B1841" i="8"/>
  <c r="C1841" i="8" s="1" a="1"/>
  <c r="C1841" i="8" s="1"/>
  <c r="B1842" i="8"/>
  <c r="C1842" i="8" a="1"/>
  <c r="C1842" i="8" s="1"/>
  <c r="B1843" i="8"/>
  <c r="C1843" i="8" s="1" a="1"/>
  <c r="C1843" i="8" s="1"/>
  <c r="B1844" i="8"/>
  <c r="C1844" i="8" s="1" a="1"/>
  <c r="C1844" i="8" s="1"/>
  <c r="B1845" i="8"/>
  <c r="C1845" i="8" a="1"/>
  <c r="C1845" i="8" s="1"/>
  <c r="B1846" i="8"/>
  <c r="C1846" i="8" s="1" a="1"/>
  <c r="C1846" i="8" s="1"/>
  <c r="I1846" i="8" s="1"/>
  <c r="B1847" i="8"/>
  <c r="C1847" i="8" a="1"/>
  <c r="C1847" i="8" s="1"/>
  <c r="B1848" i="8"/>
  <c r="C1848" i="8" s="1" a="1"/>
  <c r="C1848" i="8" s="1"/>
  <c r="B1849" i="8"/>
  <c r="C1849" i="8" s="1" a="1"/>
  <c r="C1849" i="8" s="1"/>
  <c r="I1849" i="8" s="1"/>
  <c r="B1850" i="8"/>
  <c r="C1850" i="8" a="1"/>
  <c r="C1850" i="8" s="1"/>
  <c r="B1851" i="8"/>
  <c r="C1851" i="8" a="1"/>
  <c r="C1851" i="8" s="1"/>
  <c r="B1852" i="8"/>
  <c r="C1852" i="8" s="1" a="1"/>
  <c r="C1852" i="8" s="1"/>
  <c r="B1853" i="8"/>
  <c r="C1853" i="8" a="1"/>
  <c r="C1853" i="8" s="1"/>
  <c r="B1854" i="8"/>
  <c r="C1854" i="8" a="1"/>
  <c r="C1854" i="8" s="1"/>
  <c r="B1855" i="8"/>
  <c r="C1855" i="8" a="1"/>
  <c r="C1855" i="8"/>
  <c r="B1856" i="8"/>
  <c r="C1856" i="8" s="1" a="1"/>
  <c r="C1856" i="8" s="1"/>
  <c r="B1857" i="8"/>
  <c r="C1857" i="8" a="1"/>
  <c r="C1857" i="8" s="1"/>
  <c r="B1858" i="8"/>
  <c r="C1858" i="8" a="1"/>
  <c r="C1858" i="8" s="1"/>
  <c r="B1859" i="8"/>
  <c r="C1859" i="8" a="1"/>
  <c r="C1859" i="8" s="1"/>
  <c r="B1860" i="8"/>
  <c r="C1860" i="8" s="1" a="1"/>
  <c r="C1860" i="8" s="1"/>
  <c r="B1861" i="8"/>
  <c r="C1861" i="8" a="1"/>
  <c r="C1861" i="8" s="1"/>
  <c r="B1862" i="8"/>
  <c r="C1862" i="8" s="1" a="1"/>
  <c r="C1862" i="8" s="1"/>
  <c r="I1862" i="8" s="1"/>
  <c r="B1863" i="8"/>
  <c r="C1863" i="8" s="1" a="1"/>
  <c r="C1863" i="8" s="1"/>
  <c r="B1864" i="8"/>
  <c r="C1864" i="8" s="1" a="1"/>
  <c r="C1864" i="8" s="1"/>
  <c r="B1865" i="8"/>
  <c r="C1865" i="8" s="1" a="1"/>
  <c r="C1865" i="8" s="1"/>
  <c r="I1865" i="8" s="1"/>
  <c r="B1866" i="8"/>
  <c r="C1866" i="8" s="1" a="1"/>
  <c r="B1867" i="8"/>
  <c r="C1867" i="8" a="1"/>
  <c r="C1867" i="8" s="1"/>
  <c r="B1868" i="8"/>
  <c r="C1868" i="8" s="1" a="1"/>
  <c r="C1868" i="8"/>
  <c r="B1869" i="8"/>
  <c r="C1869" i="8" s="1" a="1"/>
  <c r="C1869" i="8" s="1"/>
  <c r="B1870" i="8"/>
  <c r="C1870" i="8" a="1"/>
  <c r="C1870" i="8" s="1"/>
  <c r="I1870" i="8" s="1"/>
  <c r="B1871" i="8"/>
  <c r="C1871" i="8" a="1"/>
  <c r="C1871" i="8" s="1"/>
  <c r="B1872" i="8"/>
  <c r="C1872" i="8" s="1" a="1"/>
  <c r="C1872" i="8" s="1"/>
  <c r="B1873" i="8"/>
  <c r="C1873" i="8" s="1" a="1"/>
  <c r="C1873" i="8" s="1"/>
  <c r="B1874" i="8"/>
  <c r="C1874" i="8" a="1"/>
  <c r="C1874" i="8" s="1"/>
  <c r="B1875" i="8"/>
  <c r="C1875" i="8" a="1"/>
  <c r="C1875" i="8" s="1"/>
  <c r="I1875" i="8" s="1"/>
  <c r="B1876" i="8"/>
  <c r="C1876" i="8" s="1" a="1"/>
  <c r="C1876" i="8" s="1"/>
  <c r="B1877" i="8"/>
  <c r="C1877" i="8" a="1"/>
  <c r="C1877" i="8" s="1"/>
  <c r="B1878" i="8"/>
  <c r="C1878" i="8" a="1"/>
  <c r="C1878" i="8" s="1"/>
  <c r="I1878" i="8" s="1"/>
  <c r="B1879" i="8"/>
  <c r="C1879" i="8" a="1"/>
  <c r="C1879" i="8" s="1"/>
  <c r="B1880" i="8"/>
  <c r="C1880" i="8" s="1" a="1"/>
  <c r="C1880" i="8" s="1"/>
  <c r="I1880" i="8" s="1"/>
  <c r="B1881" i="8"/>
  <c r="C1881" i="8" a="1"/>
  <c r="C1881" i="8" s="1"/>
  <c r="I1881" i="8" s="1"/>
  <c r="B1882" i="8"/>
  <c r="C1882" i="8" s="1" a="1"/>
  <c r="C1882" i="8" s="1"/>
  <c r="B1883" i="8"/>
  <c r="C1883" i="8" a="1"/>
  <c r="C1883" i="8" s="1"/>
  <c r="B1884" i="8"/>
  <c r="C1884" i="8" s="1" a="1"/>
  <c r="C1884" i="8"/>
  <c r="B1885" i="8"/>
  <c r="C1885" i="8" s="1" a="1"/>
  <c r="C1885" i="8" s="1"/>
  <c r="I1885" i="8" s="1"/>
  <c r="B1886" i="8"/>
  <c r="C1886" i="8" s="1" a="1"/>
  <c r="C1886" i="8" s="1"/>
  <c r="B1887" i="8"/>
  <c r="C1887" i="8" s="1" a="1"/>
  <c r="C1887" i="8" s="1"/>
  <c r="B1888" i="8"/>
  <c r="C1888" i="8" s="1" a="1"/>
  <c r="C1888" i="8" s="1"/>
  <c r="B1889" i="8"/>
  <c r="C1889" i="8" s="1" a="1"/>
  <c r="B1890" i="8"/>
  <c r="C1890" i="8" s="1" a="1"/>
  <c r="C1890" i="8" s="1"/>
  <c r="B1891" i="8"/>
  <c r="C1891" i="8" a="1"/>
  <c r="C1891" i="8" s="1"/>
  <c r="B1892" i="8"/>
  <c r="C1892" i="8" s="1" a="1"/>
  <c r="C1892" i="8" s="1"/>
  <c r="B1893" i="8"/>
  <c r="C1893" i="8" a="1"/>
  <c r="C1893" i="8" s="1"/>
  <c r="B1894" i="8"/>
  <c r="C1894" i="8" s="1" a="1"/>
  <c r="B1895" i="8"/>
  <c r="C1895" i="8" a="1"/>
  <c r="C1895" i="8" s="1"/>
  <c r="B1896" i="8"/>
  <c r="C1896" i="8" s="1" a="1"/>
  <c r="C1896" i="8" s="1"/>
  <c r="B1897" i="8"/>
  <c r="C1897" i="8" a="1"/>
  <c r="C1897" i="8" s="1"/>
  <c r="I1897" i="8" s="1"/>
  <c r="B1898" i="8"/>
  <c r="C1898" i="8" a="1"/>
  <c r="C1898" i="8" s="1"/>
  <c r="B1899" i="8"/>
  <c r="C1899" i="8" s="1" a="1"/>
  <c r="C1899" i="8" s="1"/>
  <c r="B1900" i="8"/>
  <c r="C1900" i="8" s="1" a="1"/>
  <c r="C1900" i="8"/>
  <c r="B1901" i="8"/>
  <c r="C1901" i="8" s="1" a="1"/>
  <c r="C1901" i="8" s="1"/>
  <c r="I1901" i="8" s="1"/>
  <c r="B1902" i="8"/>
  <c r="C1902" i="8" a="1"/>
  <c r="C1902" i="8" s="1"/>
  <c r="B1903" i="8"/>
  <c r="C1903" i="8" s="1" a="1"/>
  <c r="C1903" i="8"/>
  <c r="B1904" i="8"/>
  <c r="C1904" i="8" s="1" a="1"/>
  <c r="C1904" i="8" s="1"/>
  <c r="B1905" i="8"/>
  <c r="C1905" i="8" a="1"/>
  <c r="C1905" i="8" s="1"/>
  <c r="B1906" i="8"/>
  <c r="C1906" i="8" a="1"/>
  <c r="C1906" i="8" s="1"/>
  <c r="B1907" i="8"/>
  <c r="C1907" i="8" s="1" a="1"/>
  <c r="C1907" i="8" s="1"/>
  <c r="B1908" i="8"/>
  <c r="C1908" i="8" s="1" a="1"/>
  <c r="C1908" i="8" s="1"/>
  <c r="B1909" i="8"/>
  <c r="C1909" i="8" s="1" a="1"/>
  <c r="C1909" i="8" s="1"/>
  <c r="B1910" i="8"/>
  <c r="C1910" i="8" a="1"/>
  <c r="C1910" i="8" s="1"/>
  <c r="I1910" i="8" s="1"/>
  <c r="B1911" i="8"/>
  <c r="C1911" i="8" a="1"/>
  <c r="C1911" i="8" s="1"/>
  <c r="B1912" i="8"/>
  <c r="C1912" i="8" s="1" a="1"/>
  <c r="C1912" i="8" s="1"/>
  <c r="B1913" i="8"/>
  <c r="C1913" i="8" a="1"/>
  <c r="C1913" i="8" s="1"/>
  <c r="I1913" i="8" s="1"/>
  <c r="B1914" i="8"/>
  <c r="C1914" i="8" a="1"/>
  <c r="C1914" i="8" s="1"/>
  <c r="B1915" i="8"/>
  <c r="C1915" i="8" s="1" a="1"/>
  <c r="C1915" i="8" s="1"/>
  <c r="B1916" i="8"/>
  <c r="C1916" i="8" s="1" a="1"/>
  <c r="C1916" i="8" s="1"/>
  <c r="B1917" i="8"/>
  <c r="C1917" i="8" a="1"/>
  <c r="B1918" i="8"/>
  <c r="C1918" i="8" s="1" a="1"/>
  <c r="C1918" i="8" s="1"/>
  <c r="B1919" i="8"/>
  <c r="C1919" i="8" a="1"/>
  <c r="C1919" i="8" s="1"/>
  <c r="B1920" i="8"/>
  <c r="C1920" i="8" s="1" a="1"/>
  <c r="C1920" i="8" s="1"/>
  <c r="B1921" i="8"/>
  <c r="C1921" i="8" a="1"/>
  <c r="C1921" i="8" s="1"/>
  <c r="B1922" i="8"/>
  <c r="C1922" i="8" s="1" a="1"/>
  <c r="C1922" i="8" s="1"/>
  <c r="B1923" i="8"/>
  <c r="C1923" i="8" a="1"/>
  <c r="C1923" i="8" s="1"/>
  <c r="B1924" i="8"/>
  <c r="C1924" i="8" s="1" a="1"/>
  <c r="C1924" i="8" s="1"/>
  <c r="B1925" i="8"/>
  <c r="C1925" i="8" a="1"/>
  <c r="C1925" i="8" s="1"/>
  <c r="B1926" i="8"/>
  <c r="C1926" i="8" a="1"/>
  <c r="C1926" i="8" s="1"/>
  <c r="I1926" i="8" s="1"/>
  <c r="B1927" i="8"/>
  <c r="C1927" i="8" a="1"/>
  <c r="C1927" i="8" s="1"/>
  <c r="B1928" i="8"/>
  <c r="C1928" i="8" s="1" a="1"/>
  <c r="C1928" i="8" s="1"/>
  <c r="B1929" i="8"/>
  <c r="C1929" i="8" s="1" a="1"/>
  <c r="C1929" i="8" s="1"/>
  <c r="I1929" i="8" s="1"/>
  <c r="B1930" i="8"/>
  <c r="C1930" i="8" a="1"/>
  <c r="C1930" i="8" s="1"/>
  <c r="B1931" i="8"/>
  <c r="C1931" i="8" a="1"/>
  <c r="C1931" i="8" s="1"/>
  <c r="B1932" i="8"/>
  <c r="C1932" i="8" s="1" a="1"/>
  <c r="C1932" i="8"/>
  <c r="B1933" i="8"/>
  <c r="C1933" i="8" s="1" a="1"/>
  <c r="C1933" i="8" s="1"/>
  <c r="B1934" i="8"/>
  <c r="C1934" i="8" a="1"/>
  <c r="C1934" i="8" s="1"/>
  <c r="B1935" i="8"/>
  <c r="C1935" i="8" a="1"/>
  <c r="C1935" i="8"/>
  <c r="B1936" i="8"/>
  <c r="C1936" i="8" s="1" a="1"/>
  <c r="C1936" i="8" s="1"/>
  <c r="B1937" i="8"/>
  <c r="C1937" i="8" s="1" a="1"/>
  <c r="C1937" i="8" s="1"/>
  <c r="B1938" i="8"/>
  <c r="C1938" i="8" s="1" a="1"/>
  <c r="C1938" i="8" s="1"/>
  <c r="B1939" i="8"/>
  <c r="C1939" i="8" a="1"/>
  <c r="C1939" i="8" s="1"/>
  <c r="B1940" i="8"/>
  <c r="C1940" i="8" s="1" a="1"/>
  <c r="C1940" i="8" s="1"/>
  <c r="B1941" i="8"/>
  <c r="C1941" i="8" s="1" a="1"/>
  <c r="C1941" i="8" s="1"/>
  <c r="B1942" i="8"/>
  <c r="C1942" i="8" a="1"/>
  <c r="C1942" i="8" s="1"/>
  <c r="I1942" i="8" s="1"/>
  <c r="B1943" i="8"/>
  <c r="C1943" i="8" a="1"/>
  <c r="C1943" i="8" s="1"/>
  <c r="B1944" i="8"/>
  <c r="C1944" i="8" s="1" a="1"/>
  <c r="C1944" i="8" s="1"/>
  <c r="B1945" i="8"/>
  <c r="C1945" i="8" s="1" a="1"/>
  <c r="B1946" i="8"/>
  <c r="C1946" i="8" s="1" a="1"/>
  <c r="C1946" i="8" s="1"/>
  <c r="B1947" i="8"/>
  <c r="C1947" i="8" a="1"/>
  <c r="C1947" i="8" s="1"/>
  <c r="B1948" i="8"/>
  <c r="C1948" i="8" s="1" a="1"/>
  <c r="C1948" i="8"/>
  <c r="B1949" i="8"/>
  <c r="C1949" i="8" a="1"/>
  <c r="C1949" i="8" s="1"/>
  <c r="B1950" i="8"/>
  <c r="C1950" i="8" s="1" a="1"/>
  <c r="C1950" i="8" s="1"/>
  <c r="B1951" i="8"/>
  <c r="C1951" i="8" a="1"/>
  <c r="C1951" i="8" s="1"/>
  <c r="B1952" i="8"/>
  <c r="C1952" i="8" s="1" a="1"/>
  <c r="C1952" i="8" s="1"/>
  <c r="B1953" i="8"/>
  <c r="C1953" i="8" a="1"/>
  <c r="C1953" i="8" s="1"/>
  <c r="B1954" i="8"/>
  <c r="C1954" i="8" s="1" a="1"/>
  <c r="C1954" i="8" s="1"/>
  <c r="B1955" i="8"/>
  <c r="C1955" i="8" a="1"/>
  <c r="C1955" i="8" s="1"/>
  <c r="B1956" i="8"/>
  <c r="C1956" i="8" s="1" a="1"/>
  <c r="C1956" i="8" s="1"/>
  <c r="B1957" i="8"/>
  <c r="C1957" i="8" a="1"/>
  <c r="C1957" i="8" s="1"/>
  <c r="B1958" i="8"/>
  <c r="C1958" i="8" s="1" a="1"/>
  <c r="B1959" i="8"/>
  <c r="C1959" i="8" a="1"/>
  <c r="C1959" i="8" s="1"/>
  <c r="B1960" i="8"/>
  <c r="C1960" i="8" s="1" a="1"/>
  <c r="C1960" i="8" s="1"/>
  <c r="B1961" i="8"/>
  <c r="C1961" i="8" a="1"/>
  <c r="C1961" i="8" s="1"/>
  <c r="I1961" i="8" s="1"/>
  <c r="B1962" i="8"/>
  <c r="C1962" i="8" a="1"/>
  <c r="B1963" i="8"/>
  <c r="C1963" i="8" s="1" a="1"/>
  <c r="C1963" i="8" s="1"/>
  <c r="B1964" i="8"/>
  <c r="C1964" i="8" s="1" a="1"/>
  <c r="C1964" i="8"/>
  <c r="B1965" i="8"/>
  <c r="C1965" i="8" a="1"/>
  <c r="C1965" i="8" s="1"/>
  <c r="B1966" i="8"/>
  <c r="C1966" i="8" a="1"/>
  <c r="C1966" i="8" s="1"/>
  <c r="I1966" i="8" s="1"/>
  <c r="B1967" i="8"/>
  <c r="C1967" i="8" s="1" a="1"/>
  <c r="B1968" i="8"/>
  <c r="C1968" i="8" s="1" a="1"/>
  <c r="C1968" i="8" s="1"/>
  <c r="B1969" i="8"/>
  <c r="C1969" i="8" a="1"/>
  <c r="C1969" i="8" s="1"/>
  <c r="B1970" i="8"/>
  <c r="C1970" i="8" a="1"/>
  <c r="C1970" i="8" s="1"/>
  <c r="B1971" i="8"/>
  <c r="C1971" i="8" s="1" a="1"/>
  <c r="C1971" i="8" s="1"/>
  <c r="B1972" i="8"/>
  <c r="C1972" i="8" s="1" a="1"/>
  <c r="C1972" i="8" s="1"/>
  <c r="B1973" i="8"/>
  <c r="C1973" i="8" s="1" a="1"/>
  <c r="B1974" i="8"/>
  <c r="C1974" i="8" a="1"/>
  <c r="C1974" i="8" s="1"/>
  <c r="I1974" i="8" s="1"/>
  <c r="B1975" i="8"/>
  <c r="C1975" i="8" s="1" a="1"/>
  <c r="B1976" i="8"/>
  <c r="C1976" i="8" s="1" a="1"/>
  <c r="C1976" i="8" s="1"/>
  <c r="B1977" i="8"/>
  <c r="C1977" i="8" a="1"/>
  <c r="C1977" i="8" s="1"/>
  <c r="I1977" i="8" s="1"/>
  <c r="B1978" i="8"/>
  <c r="C1978" i="8" a="1"/>
  <c r="C1978" i="8" s="1"/>
  <c r="B1979" i="8"/>
  <c r="C1979" i="8" a="1"/>
  <c r="C1979" i="8" s="1"/>
  <c r="B1980" i="8"/>
  <c r="C1980" i="8" s="1" a="1"/>
  <c r="C1980" i="8" s="1"/>
  <c r="B1981" i="8"/>
  <c r="C1981" i="8" a="1"/>
  <c r="C1981" i="8" s="1"/>
  <c r="B1982" i="8"/>
  <c r="C1982" i="8" a="1"/>
  <c r="C1982" i="8" s="1"/>
  <c r="B1983" i="8"/>
  <c r="C1983" i="8" a="1"/>
  <c r="C1983" i="8"/>
  <c r="B1984" i="8"/>
  <c r="C1984" i="8" s="1" a="1"/>
  <c r="C1984" i="8" s="1"/>
  <c r="B1985" i="8"/>
  <c r="C1985" i="8" a="1"/>
  <c r="C1985" i="8" s="1"/>
  <c r="B1986" i="8"/>
  <c r="C1986" i="8" a="1"/>
  <c r="C1986" i="8" s="1"/>
  <c r="B1987" i="8"/>
  <c r="C1987" i="8" a="1"/>
  <c r="C1987" i="8" s="1"/>
  <c r="B1988" i="8"/>
  <c r="C1988" i="8" s="1" a="1"/>
  <c r="C1988" i="8" s="1"/>
  <c r="B1989" i="8"/>
  <c r="C1989" i="8" a="1"/>
  <c r="C1989" i="8" s="1"/>
  <c r="B1990" i="8"/>
  <c r="C1990" i="8" s="1" a="1"/>
  <c r="C1990" i="8" s="1"/>
  <c r="I1990" i="8" s="1"/>
  <c r="B1991" i="8"/>
  <c r="C1991" i="8" a="1"/>
  <c r="C1991" i="8" s="1"/>
  <c r="B1992" i="8"/>
  <c r="C1992" i="8" s="1" a="1"/>
  <c r="C1992" i="8" s="1"/>
  <c r="B1993" i="8"/>
  <c r="C1993" i="8" s="1" a="1"/>
  <c r="C1993" i="8" s="1"/>
  <c r="I1993" i="8" s="1"/>
  <c r="B1994" i="8"/>
  <c r="C1994" i="8" a="1"/>
  <c r="C1994" i="8" s="1"/>
  <c r="B1995" i="8"/>
  <c r="C1995" i="8" a="1"/>
  <c r="C1995" i="8" s="1"/>
  <c r="B1996" i="8"/>
  <c r="C1996" i="8" s="1" a="1"/>
  <c r="C1996" i="8"/>
  <c r="B1997" i="8"/>
  <c r="C1997" i="8" s="1" a="1"/>
  <c r="C1997" i="8" s="1"/>
  <c r="B1998" i="8"/>
  <c r="C1998" i="8" a="1"/>
  <c r="C1998" i="8" s="1"/>
  <c r="B1999" i="8"/>
  <c r="C1999" i="8" a="1"/>
  <c r="C1999" i="8"/>
  <c r="B2000" i="8"/>
  <c r="C2000" i="8" s="1" a="1"/>
  <c r="C2000" i="8" s="1"/>
  <c r="I2000" i="8" s="1"/>
  <c r="B2001" i="8"/>
  <c r="C2001" i="8" s="1" a="1"/>
  <c r="B2002" i="8"/>
  <c r="C2002" i="8" a="1"/>
  <c r="C2002" i="8" s="1"/>
  <c r="B2003" i="8"/>
  <c r="C2003" i="8" a="1"/>
  <c r="C2003" i="8" s="1"/>
  <c r="B2004" i="8"/>
  <c r="C2004" i="8" s="1" a="1"/>
  <c r="C2004" i="8" s="1"/>
  <c r="B2005" i="8"/>
  <c r="C2005" i="8" a="1"/>
  <c r="C2005" i="8" s="1"/>
  <c r="B2006" i="8"/>
  <c r="C2006" i="8" a="1"/>
  <c r="C2006" i="8" s="1"/>
  <c r="I2006" i="8" s="1"/>
  <c r="B2007" i="8"/>
  <c r="C2007" i="8" s="1" a="1"/>
  <c r="C2007" i="8" s="1"/>
  <c r="B2008" i="8"/>
  <c r="C2008" i="8" s="1" a="1"/>
  <c r="C2008" i="8" s="1"/>
  <c r="B2009" i="8"/>
  <c r="C2009" i="8" a="1"/>
  <c r="C2009" i="8" s="1"/>
  <c r="I2009" i="8" s="1"/>
  <c r="B2010" i="8"/>
  <c r="C2010" i="8" s="1" a="1"/>
  <c r="C2010" i="8" s="1"/>
  <c r="B2011" i="8"/>
  <c r="C2011" i="8" a="1"/>
  <c r="C2011" i="8" s="1"/>
  <c r="B2012" i="8"/>
  <c r="C2012" i="8" s="1" a="1"/>
  <c r="C2012" i="8"/>
  <c r="B2013" i="8"/>
  <c r="C2013" i="8" a="1"/>
  <c r="C2013" i="8" s="1"/>
  <c r="B2014" i="8"/>
  <c r="C2014" i="8" s="1" a="1"/>
  <c r="C2014" i="8" s="1"/>
  <c r="B2015" i="8"/>
  <c r="C2015" i="8" a="1"/>
  <c r="C2015" i="8" s="1"/>
  <c r="B2016" i="8"/>
  <c r="C2016" i="8" s="1" a="1"/>
  <c r="C2016" i="8" s="1"/>
  <c r="B2017" i="8"/>
  <c r="C2017" i="8" a="1"/>
  <c r="C2017" i="8" s="1"/>
  <c r="B2018" i="8"/>
  <c r="C2018" i="8" s="1" a="1"/>
  <c r="C2018" i="8" s="1"/>
  <c r="B2019" i="8"/>
  <c r="C2019" i="8" a="1"/>
  <c r="C2019" i="8" s="1"/>
  <c r="B2020" i="8"/>
  <c r="C2020" i="8" s="1" a="1"/>
  <c r="C2020" i="8" s="1"/>
  <c r="B2021" i="8"/>
  <c r="C2021" i="8" a="1"/>
  <c r="C2021" i="8" s="1"/>
  <c r="B2022" i="8"/>
  <c r="C2022" i="8" s="1" a="1"/>
  <c r="C2022" i="8" s="1"/>
  <c r="I2022" i="8" s="1"/>
  <c r="B2023" i="8"/>
  <c r="C2023" i="8" s="1" a="1"/>
  <c r="C2023" i="8" s="1"/>
  <c r="B2024" i="8"/>
  <c r="C2024" i="8" s="1" a="1"/>
  <c r="C2024" i="8" s="1"/>
  <c r="I2024" i="8" s="1"/>
  <c r="B2025" i="8"/>
  <c r="C2025" i="8" s="1" a="1"/>
  <c r="C2025" i="8" s="1"/>
  <c r="B2026" i="8"/>
  <c r="C2026" i="8" s="1" a="1"/>
  <c r="C2026" i="8" s="1"/>
  <c r="I2026" i="8" s="1"/>
  <c r="B2027" i="8"/>
  <c r="C2027" i="8" a="1"/>
  <c r="C2027" i="8" s="1"/>
  <c r="I2027" i="8" s="1"/>
  <c r="B2028" i="8"/>
  <c r="C2028" i="8" s="1" a="1"/>
  <c r="C2028" i="8" s="1"/>
  <c r="I2028" i="8" s="1"/>
  <c r="B2029" i="8"/>
  <c r="C2029" i="8" a="1"/>
  <c r="C2029" i="8" s="1"/>
  <c r="B2030" i="8"/>
  <c r="C2030" i="8" s="1" a="1"/>
  <c r="C2030" i="8" s="1"/>
  <c r="I2030" i="8" s="1"/>
  <c r="B2031" i="8"/>
  <c r="C2031" i="8" a="1"/>
  <c r="C2031" i="8" s="1"/>
  <c r="B2032" i="8"/>
  <c r="C2032" i="8" s="1" a="1"/>
  <c r="C2032" i="8" s="1"/>
  <c r="I2032" i="8" s="1"/>
  <c r="B2033" i="8"/>
  <c r="C2033" i="8" a="1"/>
  <c r="B2034" i="8"/>
  <c r="C2034" i="8" s="1" a="1"/>
  <c r="C2034" i="8" s="1"/>
  <c r="I2034" i="8" s="1"/>
  <c r="B2035" i="8"/>
  <c r="C2035" i="8" a="1"/>
  <c r="C2035" i="8" s="1"/>
  <c r="I2035" i="8" s="1"/>
  <c r="B2036" i="8"/>
  <c r="C2036" i="8" s="1" a="1"/>
  <c r="C2036" i="8" s="1"/>
  <c r="I2036" i="8" s="1"/>
  <c r="B2037" i="8"/>
  <c r="C2037" i="8" a="1"/>
  <c r="C2037" i="8" s="1"/>
  <c r="B2038" i="8"/>
  <c r="C2038" i="8" s="1" a="1"/>
  <c r="C2038" i="8" s="1"/>
  <c r="I2038" i="8" s="1"/>
  <c r="B2039" i="8"/>
  <c r="C2039" i="8" s="1" a="1"/>
  <c r="B2040" i="8"/>
  <c r="C2040" i="8" s="1" a="1"/>
  <c r="C2040" i="8" s="1"/>
  <c r="I2040" i="8" s="1"/>
  <c r="B2041" i="8"/>
  <c r="C2041" i="8" s="1" a="1"/>
  <c r="C2041" i="8" s="1"/>
  <c r="B2042" i="8"/>
  <c r="C2042" i="8" s="1" a="1"/>
  <c r="C2042" i="8" s="1"/>
  <c r="I2042" i="8" s="1"/>
  <c r="B2043" i="8"/>
  <c r="C2043" i="8" a="1"/>
  <c r="C2043" i="8" s="1"/>
  <c r="I2043" i="8" s="1"/>
  <c r="B2044" i="8"/>
  <c r="C2044" i="8" s="1" a="1"/>
  <c r="C2044" i="8" s="1"/>
  <c r="I2044" i="8" s="1"/>
  <c r="B2045" i="8"/>
  <c r="C2045" i="8" a="1"/>
  <c r="C2045" i="8" s="1"/>
  <c r="B2046" i="8"/>
  <c r="C2046" i="8" s="1" a="1"/>
  <c r="C2046" i="8" s="1"/>
  <c r="I2046" i="8" s="1"/>
  <c r="B2047" i="8"/>
  <c r="C2047" i="8" a="1"/>
  <c r="C2047" i="8" s="1"/>
  <c r="B2048" i="8"/>
  <c r="C2048" i="8" s="1" a="1"/>
  <c r="C2048" i="8" s="1"/>
  <c r="I2048" i="8" s="1"/>
  <c r="B2049" i="8"/>
  <c r="C2049" i="8" a="1"/>
  <c r="C2049" i="8" s="1"/>
  <c r="B2050" i="8"/>
  <c r="C2050" i="8" s="1" a="1"/>
  <c r="C2050" i="8" s="1"/>
  <c r="I2050" i="8" s="1"/>
  <c r="B2051" i="8"/>
  <c r="C2051" i="8" a="1"/>
  <c r="C2051" i="8" s="1"/>
  <c r="I2051" i="8" s="1"/>
  <c r="B2052" i="8"/>
  <c r="C2052" i="8" s="1" a="1"/>
  <c r="C2052" i="8" s="1"/>
  <c r="I2052" i="8" s="1"/>
  <c r="B2053" i="8"/>
  <c r="C2053" i="8" a="1"/>
  <c r="C2053" i="8" s="1"/>
  <c r="B2054" i="8"/>
  <c r="C2054" i="8" s="1" a="1"/>
  <c r="B2055" i="8"/>
  <c r="C2055" i="8" s="1" a="1"/>
  <c r="C2055" i="8" s="1"/>
  <c r="B2056" i="8"/>
  <c r="C2056" i="8" s="1" a="1"/>
  <c r="C2056" i="8" s="1"/>
  <c r="I2056" i="8" s="1"/>
  <c r="B2057" i="8"/>
  <c r="C2057" i="8" s="1" a="1"/>
  <c r="B2058" i="8"/>
  <c r="C2058" i="8" s="1" a="1"/>
  <c r="C2058" i="8" s="1"/>
  <c r="I2058" i="8" s="1"/>
  <c r="B2059" i="8"/>
  <c r="C2059" i="8" a="1"/>
  <c r="B2060" i="8"/>
  <c r="C2060" i="8" s="1" a="1"/>
  <c r="C2060" i="8" s="1"/>
  <c r="I2060" i="8" s="1"/>
  <c r="B2061" i="8"/>
  <c r="C2061" i="8" a="1"/>
  <c r="C2061" i="8" s="1"/>
  <c r="B2062" i="8"/>
  <c r="C2062" i="8" s="1" a="1"/>
  <c r="C2062" i="8" s="1"/>
  <c r="I2062" i="8" s="1"/>
  <c r="B2063" i="8"/>
  <c r="C2063" i="8" a="1"/>
  <c r="C2063" i="8" s="1"/>
  <c r="B2064" i="8"/>
  <c r="C2064" i="8" s="1" a="1"/>
  <c r="C2064" i="8" s="1"/>
  <c r="I2064" i="8" s="1"/>
  <c r="B2065" i="8"/>
  <c r="C2065" i="8" s="1" a="1"/>
  <c r="B2066" i="8"/>
  <c r="C2066" i="8" s="1" a="1"/>
  <c r="C2066" i="8" s="1"/>
  <c r="I2066" i="8" s="1"/>
  <c r="B2067" i="8"/>
  <c r="C2067" i="8" a="1"/>
  <c r="B2068" i="8"/>
  <c r="C2068" i="8" s="1" a="1"/>
  <c r="C2068" i="8" s="1"/>
  <c r="I2068" i="8" s="1"/>
  <c r="B2069" i="8"/>
  <c r="C2069" i="8" a="1"/>
  <c r="C2069" i="8" s="1"/>
  <c r="B2070" i="8"/>
  <c r="C2070" i="8" s="1" a="1"/>
  <c r="B2071" i="8"/>
  <c r="C2071" i="8" s="1" a="1"/>
  <c r="C2071" i="8" s="1"/>
  <c r="B2072" i="8"/>
  <c r="C2072" i="8" s="1" a="1"/>
  <c r="C2072" i="8" s="1"/>
  <c r="I2072" i="8" s="1"/>
  <c r="B2073" i="8"/>
  <c r="C2073" i="8" s="1" a="1"/>
  <c r="C2073" i="8" s="1"/>
  <c r="B2074" i="8"/>
  <c r="C2074" i="8" s="1" a="1"/>
  <c r="C2074" i="8" s="1"/>
  <c r="I2074" i="8" s="1"/>
  <c r="B2075" i="8"/>
  <c r="C2075" i="8" s="1" a="1"/>
  <c r="B2076" i="8"/>
  <c r="C2076" i="8" s="1" a="1"/>
  <c r="C2076" i="8" s="1"/>
  <c r="I2076" i="8" s="1"/>
  <c r="B2077" i="8"/>
  <c r="C2077" i="8" a="1"/>
  <c r="C2077" i="8" s="1"/>
  <c r="B2078" i="8"/>
  <c r="C2078" i="8" s="1" a="1"/>
  <c r="B2079" i="8"/>
  <c r="C2079" i="8" a="1"/>
  <c r="C2079" i="8" s="1"/>
  <c r="B2080" i="8"/>
  <c r="C2080" i="8" s="1" a="1"/>
  <c r="B2081" i="8"/>
  <c r="C2081" i="8" a="1"/>
  <c r="C2081" i="8" s="1"/>
  <c r="B2082" i="8"/>
  <c r="C2082" i="8" s="1" a="1"/>
  <c r="C2082" i="8" s="1"/>
  <c r="I2082" i="8" s="1"/>
  <c r="B2083" i="8"/>
  <c r="C2083" i="8" a="1"/>
  <c r="B2084" i="8"/>
  <c r="C2084" i="8" s="1" a="1"/>
  <c r="C2084" i="8" s="1"/>
  <c r="I2084" i="8" s="1"/>
  <c r="B2085" i="8"/>
  <c r="C2085" i="8" a="1"/>
  <c r="B2086" i="8"/>
  <c r="C2086" i="8" s="1" a="1"/>
  <c r="B2087" i="8"/>
  <c r="C2087" i="8" s="1" a="1"/>
  <c r="C2087" i="8" s="1"/>
  <c r="B2088" i="8"/>
  <c r="C2088" i="8" s="1" a="1"/>
  <c r="C2088" i="8" s="1"/>
  <c r="I2088" i="8" s="1"/>
  <c r="B2089" i="8"/>
  <c r="C2089" i="8" s="1" a="1"/>
  <c r="C2089" i="8" s="1"/>
  <c r="B2090" i="8"/>
  <c r="C2090" i="8" s="1" a="1"/>
  <c r="C2090" i="8" s="1"/>
  <c r="I2090" i="8" s="1"/>
  <c r="B2091" i="8"/>
  <c r="C2091" i="8" a="1"/>
  <c r="B2092" i="8"/>
  <c r="C2092" i="8" s="1" a="1"/>
  <c r="B2093" i="8"/>
  <c r="C2093" i="8" a="1"/>
  <c r="C2093" i="8" s="1"/>
  <c r="B2094" i="8"/>
  <c r="C2094" i="8" s="1" a="1"/>
  <c r="B2095" i="8"/>
  <c r="C2095" i="8" a="1"/>
  <c r="C2095" i="8" s="1"/>
  <c r="B2096" i="8"/>
  <c r="C2096" i="8" s="1" a="1"/>
  <c r="C2096" i="8" s="1"/>
  <c r="I2096" i="8" s="1"/>
  <c r="B2097" i="8"/>
  <c r="C2097" i="8" a="1"/>
  <c r="B2098" i="8"/>
  <c r="C2098" i="8" s="1" a="1"/>
  <c r="C2098" i="8" s="1"/>
  <c r="I2098" i="8" s="1"/>
  <c r="B2099" i="8"/>
  <c r="C2099" i="8" a="1"/>
  <c r="B2100" i="8"/>
  <c r="C2100" i="8" s="1" a="1"/>
  <c r="C2100" i="8" s="1"/>
  <c r="I2100" i="8" s="1"/>
  <c r="B2101" i="8"/>
  <c r="C2101" i="8" a="1"/>
  <c r="C2101" i="8" s="1"/>
  <c r="B2102" i="8"/>
  <c r="C2102" i="8" s="1" a="1"/>
  <c r="J2102" i="8" s="1"/>
  <c r="B2103" i="8"/>
  <c r="C2103" i="8" s="1" a="1"/>
  <c r="B2104" i="8"/>
  <c r="C2104" i="8" s="1" a="1"/>
  <c r="C2104" i="8" s="1"/>
  <c r="I2104" i="8" s="1"/>
  <c r="B2105" i="8"/>
  <c r="C2105" i="8" s="1" a="1"/>
  <c r="C2105" i="8" s="1"/>
  <c r="B2106" i="8"/>
  <c r="C2106" i="8" s="1" a="1"/>
  <c r="C2106" i="8" s="1"/>
  <c r="I2106" i="8" s="1"/>
  <c r="B2107" i="8"/>
  <c r="C2107" i="8" a="1"/>
  <c r="B2108" i="8"/>
  <c r="C2108" i="8" s="1" a="1"/>
  <c r="C2108" i="8" s="1"/>
  <c r="I2108" i="8" s="1"/>
  <c r="B2109" i="8"/>
  <c r="C2109" i="8" a="1"/>
  <c r="C2109" i="8" s="1"/>
  <c r="B2110" i="8"/>
  <c r="C2110" i="8" s="1" a="1"/>
  <c r="B2111" i="8"/>
  <c r="C2111" i="8" a="1"/>
  <c r="C2111" i="8" s="1"/>
  <c r="B2112" i="8"/>
  <c r="C2112" i="8" s="1" a="1"/>
  <c r="C2112" i="8" s="1"/>
  <c r="I2112" i="8" s="1"/>
  <c r="B2113" i="8"/>
  <c r="C2113" i="8" a="1"/>
  <c r="C2113" i="8" s="1"/>
  <c r="B2114" i="8"/>
  <c r="C2114" i="8" s="1" a="1"/>
  <c r="C2114" i="8" s="1"/>
  <c r="I2114" i="8" s="1"/>
  <c r="B2115" i="8"/>
  <c r="C2115" i="8" a="1"/>
  <c r="B2116" i="8"/>
  <c r="C2116" i="8" s="1" a="1"/>
  <c r="C2116" i="8" s="1"/>
  <c r="I2116" i="8" s="1"/>
  <c r="B2117" i="8"/>
  <c r="C2117" i="8" s="1" a="1"/>
  <c r="B2118" i="8"/>
  <c r="C2118" i="8" s="1" a="1"/>
  <c r="B2119" i="8"/>
  <c r="C2119" i="8" s="1" a="1"/>
  <c r="C2119" i="8" s="1"/>
  <c r="B2120" i="8"/>
  <c r="C2120" i="8" s="1" a="1"/>
  <c r="C2120" i="8" s="1"/>
  <c r="I2120" i="8" s="1"/>
  <c r="B2121" i="8"/>
  <c r="C2121" i="8" s="1" a="1"/>
  <c r="B2122" i="8"/>
  <c r="C2122" i="8" s="1" a="1"/>
  <c r="C2122" i="8" s="1"/>
  <c r="I2122" i="8" s="1"/>
  <c r="B2123" i="8"/>
  <c r="C2123" i="8" a="1"/>
  <c r="B2124" i="8"/>
  <c r="C2124" i="8" s="1" a="1"/>
  <c r="C2124" i="8" s="1"/>
  <c r="I2124" i="8" s="1"/>
  <c r="B2125" i="8"/>
  <c r="C2125" i="8" a="1"/>
  <c r="C2125" i="8" s="1"/>
  <c r="B2126" i="8"/>
  <c r="C2126" i="8" s="1" a="1"/>
  <c r="J2126" i="8" s="1"/>
  <c r="B2127" i="8"/>
  <c r="C2127" i="8" a="1"/>
  <c r="C2127" i="8" s="1"/>
  <c r="B2128" i="8"/>
  <c r="C2128" i="8" s="1" a="1"/>
  <c r="C2128" i="8" s="1"/>
  <c r="I2128" i="8" s="1"/>
  <c r="B2129" i="8"/>
  <c r="C2129" i="8" s="1" a="1"/>
  <c r="B2130" i="8"/>
  <c r="C2130" i="8" s="1" a="1"/>
  <c r="C2130" i="8" s="1"/>
  <c r="I2130" i="8" s="1"/>
  <c r="B2131" i="8"/>
  <c r="C2131" i="8" a="1"/>
  <c r="B2132" i="8"/>
  <c r="C2132" i="8" s="1" a="1"/>
  <c r="C2132" i="8" s="1"/>
  <c r="I2132" i="8" s="1"/>
  <c r="B2133" i="8"/>
  <c r="C2133" i="8" a="1"/>
  <c r="C2133" i="8" s="1"/>
  <c r="B2134" i="8"/>
  <c r="C2134" i="8" s="1" a="1"/>
  <c r="B2135" i="8"/>
  <c r="C2135" i="8" s="1" a="1"/>
  <c r="C2135" i="8" s="1"/>
  <c r="B2136" i="8"/>
  <c r="C2136" i="8" s="1" a="1"/>
  <c r="C2136" i="8" s="1"/>
  <c r="I2136" i="8" s="1"/>
  <c r="B2137" i="8"/>
  <c r="C2137" i="8" s="1" a="1"/>
  <c r="C2137" i="8" s="1"/>
  <c r="B2138" i="8"/>
  <c r="C2138" i="8" s="1" a="1"/>
  <c r="C2138" i="8" s="1"/>
  <c r="I2138" i="8" s="1"/>
  <c r="B2139" i="8"/>
  <c r="C2139" i="8" s="1" a="1"/>
  <c r="B2140" i="8"/>
  <c r="C2140" i="8" s="1" a="1"/>
  <c r="C2140" i="8" s="1"/>
  <c r="I2140" i="8" s="1"/>
  <c r="B2141" i="8"/>
  <c r="C2141" i="8" a="1"/>
  <c r="C2141" i="8" s="1"/>
  <c r="B2142" i="8"/>
  <c r="C2142" i="8" s="1" a="1"/>
  <c r="B2143" i="8"/>
  <c r="C2143" i="8" a="1"/>
  <c r="C2143" i="8" s="1"/>
  <c r="I2143" i="8" s="1"/>
  <c r="B2144" i="8"/>
  <c r="C2144" i="8" s="1" a="1"/>
  <c r="B2145" i="8"/>
  <c r="C2145" i="8" a="1"/>
  <c r="C2145" i="8" s="1"/>
  <c r="B2146" i="8"/>
  <c r="C2146" i="8" s="1" a="1"/>
  <c r="C2146" i="8" s="1"/>
  <c r="I2146" i="8" s="1"/>
  <c r="B2147" i="8"/>
  <c r="C2147" i="8" a="1"/>
  <c r="B2148" i="8"/>
  <c r="C2148" i="8" s="1" a="1"/>
  <c r="C2148" i="8" s="1"/>
  <c r="I2148" i="8" s="1"/>
  <c r="B2149" i="8"/>
  <c r="C2149" i="8" a="1"/>
  <c r="B2150" i="8"/>
  <c r="C2150" i="8" s="1" a="1"/>
  <c r="B2151" i="8"/>
  <c r="C2151" i="8" s="1" a="1"/>
  <c r="C2151" i="8" s="1"/>
  <c r="B2152" i="8"/>
  <c r="C2152" i="8" s="1" a="1"/>
  <c r="C2152" i="8" s="1"/>
  <c r="I2152" i="8" s="1"/>
  <c r="B2153" i="8"/>
  <c r="C2153" i="8" s="1" a="1"/>
  <c r="C2153" i="8" s="1"/>
  <c r="B2154" i="8"/>
  <c r="C2154" i="8" s="1" a="1"/>
  <c r="C2154" i="8" s="1"/>
  <c r="I2154" i="8" s="1"/>
  <c r="B2155" i="8"/>
  <c r="C2155" i="8" a="1"/>
  <c r="B2156" i="8"/>
  <c r="C2156" i="8" s="1" a="1"/>
  <c r="B2157" i="8"/>
  <c r="C2157" i="8" a="1"/>
  <c r="C2157" i="8" s="1"/>
  <c r="B2158" i="8"/>
  <c r="C2158" i="8" s="1" a="1"/>
  <c r="B2159" i="8"/>
  <c r="C2159" i="8" a="1"/>
  <c r="C2159" i="8" s="1"/>
  <c r="B2160" i="8"/>
  <c r="C2160" i="8" s="1" a="1"/>
  <c r="C2160" i="8" s="1"/>
  <c r="I2160" i="8" s="1"/>
  <c r="B2161" i="8"/>
  <c r="C2161" i="8" a="1"/>
  <c r="B2162" i="8"/>
  <c r="C2162" i="8" s="1" a="1"/>
  <c r="C2162" i="8" s="1"/>
  <c r="I2162" i="8" s="1"/>
  <c r="B2163" i="8"/>
  <c r="C2163" i="8" a="1"/>
  <c r="B2164" i="8"/>
  <c r="C2164" i="8" s="1" a="1"/>
  <c r="C2164" i="8" s="1"/>
  <c r="I2164" i="8" s="1"/>
  <c r="B2165" i="8"/>
  <c r="C2165" i="8" a="1"/>
  <c r="C2165" i="8" s="1"/>
  <c r="B2166" i="8"/>
  <c r="C2166" i="8" s="1" a="1"/>
  <c r="J2166" i="8" s="1"/>
  <c r="B2167" i="8"/>
  <c r="C2167" i="8" s="1" a="1"/>
  <c r="B2168" i="8"/>
  <c r="C2168" i="8" s="1" a="1"/>
  <c r="C2168" i="8" s="1"/>
  <c r="I2168" i="8" s="1"/>
  <c r="B2169" i="8"/>
  <c r="C2169" i="8" s="1" a="1"/>
  <c r="C2169" i="8" s="1"/>
  <c r="B2170" i="8"/>
  <c r="C2170" i="8" s="1" a="1"/>
  <c r="C2170" i="8" s="1"/>
  <c r="I2170" i="8" s="1"/>
  <c r="B2171" i="8"/>
  <c r="C2171" i="8" a="1"/>
  <c r="B2172" i="8"/>
  <c r="C2172" i="8" s="1" a="1"/>
  <c r="C2172" i="8" s="1"/>
  <c r="I2172" i="8" s="1"/>
  <c r="B2173" i="8"/>
  <c r="C2173" i="8" a="1"/>
  <c r="C2173" i="8" s="1"/>
  <c r="B2174" i="8"/>
  <c r="C2174" i="8" s="1" a="1"/>
  <c r="B2175" i="8"/>
  <c r="C2175" i="8" a="1"/>
  <c r="C2175" i="8" s="1"/>
  <c r="B2176" i="8"/>
  <c r="C2176" i="8" s="1" a="1"/>
  <c r="C2176" i="8" s="1"/>
  <c r="I2176" i="8" s="1"/>
  <c r="B2177" i="8"/>
  <c r="C2177" i="8" a="1"/>
  <c r="C2177" i="8" s="1"/>
  <c r="B2178" i="8"/>
  <c r="C2178" i="8" s="1" a="1"/>
  <c r="C2178" i="8" s="1"/>
  <c r="I2178" i="8" s="1"/>
  <c r="B2179" i="8"/>
  <c r="C2179" i="8" a="1"/>
  <c r="B2180" i="8"/>
  <c r="C2180" i="8" s="1" a="1"/>
  <c r="C2180" i="8" s="1"/>
  <c r="I2180" i="8" s="1"/>
  <c r="B2181" i="8"/>
  <c r="C2181" i="8" s="1" a="1"/>
  <c r="B2182" i="8"/>
  <c r="C2182" i="8" s="1" a="1"/>
  <c r="B2183" i="8"/>
  <c r="C2183" i="8" s="1" a="1"/>
  <c r="C2183" i="8" s="1"/>
  <c r="B2184" i="8"/>
  <c r="C2184" i="8" s="1" a="1"/>
  <c r="C2184" i="8" s="1"/>
  <c r="I2184" i="8" s="1"/>
  <c r="B2185" i="8"/>
  <c r="C2185" i="8" s="1" a="1"/>
  <c r="B2186" i="8"/>
  <c r="C2186" i="8" s="1" a="1"/>
  <c r="C2186" i="8" s="1"/>
  <c r="I2186" i="8" s="1"/>
  <c r="B2187" i="8"/>
  <c r="C2187" i="8" a="1"/>
  <c r="B2188" i="8"/>
  <c r="C2188" i="8" s="1" a="1"/>
  <c r="C2188" i="8" s="1"/>
  <c r="I2188" i="8" s="1"/>
  <c r="B2189" i="8"/>
  <c r="C2189" i="8" a="1"/>
  <c r="C2189" i="8" s="1"/>
  <c r="B2190" i="8"/>
  <c r="C2190" i="8" s="1" a="1"/>
  <c r="J2190" i="8" s="1"/>
  <c r="B2191" i="8"/>
  <c r="C2191" i="8" a="1"/>
  <c r="C2191" i="8" s="1"/>
  <c r="B2192" i="8"/>
  <c r="C2192" i="8" s="1" a="1"/>
  <c r="C2192" i="8" s="1"/>
  <c r="I2192" i="8" s="1"/>
  <c r="B2193" i="8"/>
  <c r="C2193" i="8" s="1" a="1"/>
  <c r="B2194" i="8"/>
  <c r="C2194" i="8" s="1" a="1"/>
  <c r="C2194" i="8" s="1"/>
  <c r="I2194" i="8" s="1"/>
  <c r="B2195" i="8"/>
  <c r="C2195" i="8" a="1"/>
  <c r="B2196" i="8"/>
  <c r="C2196" i="8" s="1" a="1"/>
  <c r="C2196" i="8" s="1"/>
  <c r="I2196" i="8" s="1"/>
  <c r="B2197" i="8"/>
  <c r="C2197" i="8" a="1"/>
  <c r="C2197" i="8" s="1"/>
  <c r="B2198" i="8"/>
  <c r="C2198" i="8" s="1" a="1"/>
  <c r="B2199" i="8"/>
  <c r="C2199" i="8" s="1" a="1"/>
  <c r="C2199" i="8" s="1"/>
  <c r="B2200" i="8"/>
  <c r="C2200" i="8" s="1" a="1"/>
  <c r="C2200" i="8" s="1"/>
  <c r="I2200" i="8" s="1"/>
  <c r="B2201" i="8"/>
  <c r="C2201" i="8" s="1" a="1"/>
  <c r="C2201" i="8" s="1"/>
  <c r="B2202" i="8"/>
  <c r="C2202" i="8" s="1" a="1"/>
  <c r="C2202" i="8" s="1"/>
  <c r="I2202" i="8" s="1"/>
  <c r="B2203" i="8"/>
  <c r="C2203" i="8" s="1" a="1"/>
  <c r="B2204" i="8"/>
  <c r="C2204" i="8" s="1" a="1"/>
  <c r="C2204" i="8" s="1"/>
  <c r="I2204" i="8" s="1"/>
  <c r="B2205" i="8"/>
  <c r="C2205" i="8" a="1"/>
  <c r="C2205" i="8" s="1"/>
  <c r="B2206" i="8"/>
  <c r="C2206" i="8" s="1" a="1"/>
  <c r="B2207" i="8"/>
  <c r="C2207" i="8" a="1"/>
  <c r="C2207" i="8" s="1"/>
  <c r="I2207" i="8" s="1"/>
  <c r="B2208" i="8"/>
  <c r="C2208" i="8" s="1" a="1"/>
  <c r="B2209" i="8"/>
  <c r="C2209" i="8" a="1"/>
  <c r="C2209" i="8" s="1"/>
  <c r="B2210" i="8"/>
  <c r="C2210" i="8" s="1" a="1"/>
  <c r="C2210" i="8" s="1"/>
  <c r="I2210" i="8" s="1"/>
  <c r="B2211" i="8"/>
  <c r="C2211" i="8" a="1"/>
  <c r="B2212" i="8"/>
  <c r="C2212" i="8" s="1" a="1"/>
  <c r="C2212" i="8" s="1"/>
  <c r="I2212" i="8" s="1"/>
  <c r="B2213" i="8"/>
  <c r="C2213" i="8" a="1"/>
  <c r="B2214" i="8"/>
  <c r="C2214" i="8" s="1" a="1"/>
  <c r="B2215" i="8"/>
  <c r="C2215" i="8" s="1" a="1"/>
  <c r="C2215" i="8" s="1"/>
  <c r="B2216" i="8"/>
  <c r="C2216" i="8" s="1" a="1"/>
  <c r="C2216" i="8" s="1"/>
  <c r="I2216" i="8" s="1"/>
  <c r="B2217" i="8"/>
  <c r="C2217" i="8" s="1" a="1"/>
  <c r="C2217" i="8" s="1"/>
  <c r="B2218" i="8"/>
  <c r="C2218" i="8" s="1" a="1"/>
  <c r="C2218" i="8" s="1"/>
  <c r="I2218" i="8" s="1"/>
  <c r="B2219" i="8"/>
  <c r="C2219" i="8" a="1"/>
  <c r="B2220" i="8"/>
  <c r="C2220" i="8" s="1" a="1"/>
  <c r="B2221" i="8"/>
  <c r="C2221" i="8" a="1"/>
  <c r="C2221" i="8" s="1"/>
  <c r="B2222" i="8"/>
  <c r="C2222" i="8" s="1" a="1"/>
  <c r="B2223" i="8"/>
  <c r="C2223" i="8" a="1"/>
  <c r="C2223" i="8" s="1"/>
  <c r="B2224" i="8"/>
  <c r="C2224" i="8" s="1" a="1"/>
  <c r="C2224" i="8" s="1"/>
  <c r="I2224" i="8" s="1"/>
  <c r="B2225" i="8"/>
  <c r="C2225" i="8" a="1"/>
  <c r="B2226" i="8"/>
  <c r="C2226" i="8" s="1" a="1"/>
  <c r="C2226" i="8" s="1"/>
  <c r="I2226" i="8" s="1"/>
  <c r="B2227" i="8"/>
  <c r="C2227" i="8" a="1"/>
  <c r="B2228" i="8"/>
  <c r="C2228" i="8" s="1" a="1"/>
  <c r="C2228" i="8" s="1"/>
  <c r="I2228" i="8" s="1"/>
  <c r="B2229" i="8"/>
  <c r="C2229" i="8" a="1"/>
  <c r="C2229" i="8" s="1"/>
  <c r="B2230" i="8"/>
  <c r="C2230" i="8" s="1" a="1"/>
  <c r="J2230" i="8" s="1"/>
  <c r="B2231" i="8"/>
  <c r="C2231" i="8" s="1" a="1"/>
  <c r="B2232" i="8"/>
  <c r="C2232" i="8" s="1" a="1"/>
  <c r="C2232" i="8" s="1"/>
  <c r="I2232" i="8" s="1"/>
  <c r="B2233" i="8"/>
  <c r="C2233" i="8" s="1" a="1"/>
  <c r="C2233" i="8" s="1"/>
  <c r="B2234" i="8"/>
  <c r="C2234" i="8" s="1" a="1"/>
  <c r="C2234" i="8" s="1"/>
  <c r="I2234" i="8" s="1"/>
  <c r="B2235" i="8"/>
  <c r="C2235" i="8" a="1"/>
  <c r="B2236" i="8"/>
  <c r="C2236" i="8" s="1" a="1"/>
  <c r="C2236" i="8" s="1"/>
  <c r="I2236" i="8" s="1"/>
  <c r="B2237" i="8"/>
  <c r="C2237" i="8" a="1"/>
  <c r="C2237" i="8" s="1"/>
  <c r="B2238" i="8"/>
  <c r="C2238" i="8" s="1" a="1"/>
  <c r="B2239" i="8"/>
  <c r="C2239" i="8" a="1"/>
  <c r="C2239" i="8" s="1"/>
  <c r="I2239" i="8" s="1"/>
  <c r="B2240" i="8"/>
  <c r="C2240" i="8" s="1" a="1"/>
  <c r="C2240" i="8" s="1"/>
  <c r="I2240" i="8" s="1"/>
  <c r="B2241" i="8"/>
  <c r="C2241" i="8" a="1"/>
  <c r="C2241" i="8" s="1"/>
  <c r="B2242" i="8"/>
  <c r="C2242" i="8" s="1" a="1"/>
  <c r="C2242" i="8" s="1"/>
  <c r="I2242" i="8" s="1"/>
  <c r="B2243" i="8"/>
  <c r="C2243" i="8" a="1"/>
  <c r="B2244" i="8"/>
  <c r="C2244" i="8" s="1" a="1"/>
  <c r="C2244" i="8" s="1"/>
  <c r="I2244" i="8" s="1"/>
  <c r="B2245" i="8"/>
  <c r="C2245" i="8" s="1" a="1"/>
  <c r="B2246" i="8"/>
  <c r="C2246" i="8" s="1" a="1"/>
  <c r="B2247" i="8"/>
  <c r="C2247" i="8" s="1" a="1"/>
  <c r="C2247" i="8" s="1"/>
  <c r="I2247" i="8" s="1"/>
  <c r="B2248" i="8"/>
  <c r="C2248" i="8" s="1" a="1"/>
  <c r="C2248" i="8" s="1"/>
  <c r="I2248" i="8" s="1"/>
  <c r="B2249" i="8"/>
  <c r="C2249" i="8" s="1" a="1"/>
  <c r="B2250" i="8"/>
  <c r="C2250" i="8" s="1" a="1"/>
  <c r="C2250" i="8" s="1"/>
  <c r="I2250" i="8" s="1"/>
  <c r="B2251" i="8"/>
  <c r="C2251" i="8" a="1"/>
  <c r="B2252" i="8"/>
  <c r="C2252" i="8" s="1" a="1"/>
  <c r="C2252" i="8" s="1"/>
  <c r="I2252" i="8" s="1"/>
  <c r="B2253" i="8"/>
  <c r="C2253" i="8" a="1"/>
  <c r="C2253" i="8" s="1"/>
  <c r="B2254" i="8"/>
  <c r="C2254" i="8" s="1" a="1"/>
  <c r="J2254" i="8" s="1"/>
  <c r="B2255" i="8"/>
  <c r="C2255" i="8" a="1"/>
  <c r="C2255" i="8" s="1"/>
  <c r="I2255" i="8" s="1"/>
  <c r="B2256" i="8"/>
  <c r="C2256" i="8" s="1" a="1"/>
  <c r="C2256" i="8" s="1"/>
  <c r="I2256" i="8" s="1"/>
  <c r="B2257" i="8"/>
  <c r="C2257" i="8" s="1" a="1"/>
  <c r="B2258" i="8"/>
  <c r="C2258" i="8" s="1" a="1"/>
  <c r="C2258" i="8" s="1"/>
  <c r="I2258" i="8" s="1"/>
  <c r="B2259" i="8"/>
  <c r="C2259" i="8" a="1"/>
  <c r="B2260" i="8"/>
  <c r="C2260" i="8" s="1" a="1"/>
  <c r="C2260" i="8" s="1"/>
  <c r="I2260" i="8" s="1"/>
  <c r="B2261" i="8"/>
  <c r="C2261" i="8" a="1"/>
  <c r="C2261" i="8" s="1"/>
  <c r="B2262" i="8"/>
  <c r="C2262" i="8" s="1" a="1"/>
  <c r="B2263" i="8"/>
  <c r="C2263" i="8" s="1" a="1"/>
  <c r="C2263" i="8" s="1"/>
  <c r="I2263" i="8" s="1"/>
  <c r="B2264" i="8"/>
  <c r="C2264" i="8" s="1" a="1"/>
  <c r="C2264" i="8" s="1"/>
  <c r="I2264" i="8" s="1"/>
  <c r="B2265" i="8"/>
  <c r="C2265" i="8" s="1" a="1"/>
  <c r="C2265" i="8" s="1"/>
  <c r="I2265" i="8" s="1"/>
  <c r="B2266" i="8"/>
  <c r="C2266" i="8" s="1" a="1"/>
  <c r="C2266" i="8" s="1"/>
  <c r="I2266" i="8" s="1"/>
  <c r="B2267" i="8"/>
  <c r="C2267" i="8" s="1" a="1"/>
  <c r="B2268" i="8"/>
  <c r="C2268" i="8" s="1" a="1"/>
  <c r="C2268" i="8" s="1"/>
  <c r="I2268" i="8" s="1"/>
  <c r="B2269" i="8"/>
  <c r="C2269" i="8" a="1"/>
  <c r="C2269" i="8" s="1"/>
  <c r="I2269" i="8" s="1"/>
  <c r="B2270" i="8"/>
  <c r="C2270" i="8" s="1" a="1"/>
  <c r="B2271" i="8"/>
  <c r="C2271" i="8" a="1"/>
  <c r="C2271" i="8" s="1"/>
  <c r="I2271" i="8" s="1"/>
  <c r="B2272" i="8"/>
  <c r="C2272" i="8" s="1" a="1"/>
  <c r="B2273" i="8"/>
  <c r="C2273" i="8" a="1"/>
  <c r="C2273" i="8" s="1"/>
  <c r="I2273" i="8" s="1"/>
  <c r="B2274" i="8"/>
  <c r="C2274" i="8" s="1" a="1"/>
  <c r="C2274" i="8" s="1"/>
  <c r="I2274" i="8" s="1"/>
  <c r="B2275" i="8"/>
  <c r="C2275" i="8" a="1"/>
  <c r="B2276" i="8"/>
  <c r="C2276" i="8" s="1" a="1"/>
  <c r="C2276" i="8" s="1"/>
  <c r="I2276" i="8" s="1"/>
  <c r="B2277" i="8"/>
  <c r="C2277" i="8" a="1"/>
  <c r="B2278" i="8"/>
  <c r="C2278" i="8" s="1" a="1"/>
  <c r="B2279" i="8"/>
  <c r="C2279" i="8" s="1" a="1"/>
  <c r="C2279" i="8" s="1"/>
  <c r="I2279" i="8" s="1"/>
  <c r="B2280" i="8"/>
  <c r="C2280" i="8" s="1" a="1"/>
  <c r="C2280" i="8" s="1"/>
  <c r="I2280" i="8" s="1"/>
  <c r="B2281" i="8"/>
  <c r="C2281" i="8" s="1" a="1"/>
  <c r="C2281" i="8" s="1"/>
  <c r="I2281" i="8" s="1"/>
  <c r="B2282" i="8"/>
  <c r="C2282" i="8" s="1" a="1"/>
  <c r="C2282" i="8" s="1"/>
  <c r="I2282" i="8" s="1"/>
  <c r="B2283" i="8"/>
  <c r="C2283" i="8" a="1"/>
  <c r="B2284" i="8"/>
  <c r="C2284" i="8" s="1" a="1"/>
  <c r="J2284" i="8" s="1"/>
  <c r="B2285" i="8"/>
  <c r="C2285" i="8" a="1"/>
  <c r="C2285" i="8" s="1"/>
  <c r="I2285" i="8" s="1"/>
  <c r="B2286" i="8"/>
  <c r="C2286" i="8" s="1" a="1"/>
  <c r="B2287" i="8"/>
  <c r="C2287" i="8" a="1"/>
  <c r="C2287" i="8" s="1"/>
  <c r="I2287" i="8" s="1"/>
  <c r="B2288" i="8"/>
  <c r="C2288" i="8" s="1" a="1"/>
  <c r="C2288" i="8" s="1"/>
  <c r="I2288" i="8" s="1"/>
  <c r="B2289" i="8"/>
  <c r="C2289" i="8" a="1"/>
  <c r="B2290" i="8"/>
  <c r="C2290" i="8" s="1" a="1"/>
  <c r="C2290" i="8" s="1"/>
  <c r="I2290" i="8" s="1"/>
  <c r="B2291" i="8"/>
  <c r="C2291" i="8" a="1"/>
  <c r="B2292" i="8"/>
  <c r="C2292" i="8" s="1" a="1"/>
  <c r="C2292" i="8" s="1"/>
  <c r="I2292" i="8" s="1"/>
  <c r="B2293" i="8"/>
  <c r="C2293" i="8" a="1"/>
  <c r="C2293" i="8" s="1"/>
  <c r="I2293" i="8" s="1"/>
  <c r="B2294" i="8"/>
  <c r="C2294" i="8" s="1" a="1"/>
  <c r="J2294" i="8" s="1"/>
  <c r="B2295" i="8"/>
  <c r="C2295" i="8" s="1" a="1"/>
  <c r="B2296" i="8"/>
  <c r="C2296" i="8" s="1" a="1"/>
  <c r="C2296" i="8" s="1"/>
  <c r="I2296" i="8" s="1"/>
  <c r="B2297" i="8"/>
  <c r="C2297" i="8" s="1" a="1"/>
  <c r="C2297" i="8" s="1"/>
  <c r="I2297" i="8" s="1"/>
  <c r="B2298" i="8"/>
  <c r="C2298" i="8" s="1" a="1"/>
  <c r="C2298" i="8" s="1"/>
  <c r="I2298" i="8" s="1"/>
  <c r="B2299" i="8"/>
  <c r="C2299" i="8" a="1"/>
  <c r="B2300" i="8"/>
  <c r="C2300" i="8" s="1" a="1"/>
  <c r="C2300" i="8" s="1"/>
  <c r="I2300" i="8" s="1"/>
  <c r="B2301" i="8"/>
  <c r="C2301" i="8" a="1"/>
  <c r="B2302" i="8"/>
  <c r="C2302" i="8" s="1" a="1"/>
  <c r="B2303" i="8"/>
  <c r="C2303" i="8" a="1"/>
  <c r="C2303" i="8" s="1"/>
  <c r="I2303" i="8" s="1"/>
  <c r="B2304" i="8"/>
  <c r="C2304" i="8" s="1" a="1"/>
  <c r="C2304" i="8" s="1"/>
  <c r="I2304" i="8" s="1"/>
  <c r="B2305" i="8"/>
  <c r="C2305" i="8" a="1"/>
  <c r="C2305" i="8" s="1"/>
  <c r="I2305" i="8" s="1"/>
  <c r="B2306" i="8"/>
  <c r="C2306" i="8" s="1" a="1"/>
  <c r="C2306" i="8" s="1"/>
  <c r="I2306" i="8" s="1"/>
  <c r="B2307" i="8"/>
  <c r="C2307" i="8" s="1" a="1"/>
  <c r="B2308" i="8"/>
  <c r="C2308" i="8" s="1" a="1"/>
  <c r="C2308" i="8" s="1"/>
  <c r="I2308" i="8" s="1"/>
  <c r="B2309" i="8"/>
  <c r="C2309" i="8" s="1" a="1"/>
  <c r="B2310" i="8"/>
  <c r="C2310" i="8" s="1" a="1"/>
  <c r="B2311" i="8"/>
  <c r="C2311" i="8" s="1" a="1"/>
  <c r="C2311" i="8" s="1"/>
  <c r="I2311" i="8" s="1"/>
  <c r="B2312" i="8"/>
  <c r="C2312" i="8" s="1" a="1"/>
  <c r="C2312" i="8" s="1"/>
  <c r="I2312" i="8" s="1"/>
  <c r="B2313" i="8"/>
  <c r="C2313" i="8" s="1" a="1"/>
  <c r="B2314" i="8"/>
  <c r="C2314" i="8" s="1" a="1"/>
  <c r="C2314" i="8" s="1"/>
  <c r="I2314" i="8" s="1"/>
  <c r="B2315" i="8"/>
  <c r="C2315" i="8" a="1"/>
  <c r="B2316" i="8"/>
  <c r="C2316" i="8" s="1" a="1"/>
  <c r="C2316" i="8" s="1"/>
  <c r="I2316" i="8" s="1"/>
  <c r="B2317" i="8"/>
  <c r="C2317" i="8" a="1"/>
  <c r="C2317" i="8" s="1"/>
  <c r="I2317" i="8" s="1"/>
  <c r="B2318" i="8"/>
  <c r="C2318" i="8" s="1" a="1"/>
  <c r="J2318" i="8" s="1"/>
  <c r="B2319" i="8"/>
  <c r="C2319" i="8" a="1"/>
  <c r="C2319" i="8" s="1"/>
  <c r="I2319" i="8" s="1"/>
  <c r="B2320" i="8"/>
  <c r="C2320" i="8" s="1" a="1"/>
  <c r="C2320" i="8" s="1"/>
  <c r="I2320" i="8" s="1"/>
  <c r="B2321" i="8"/>
  <c r="C2321" i="8" s="1" a="1"/>
  <c r="B2322" i="8"/>
  <c r="C2322" i="8" s="1" a="1"/>
  <c r="C2322" i="8" s="1"/>
  <c r="I2322" i="8" s="1"/>
  <c r="B2323" i="8"/>
  <c r="C2323" i="8" a="1"/>
  <c r="B2324" i="8"/>
  <c r="C2324" i="8" s="1" a="1"/>
  <c r="C2324" i="8" s="1"/>
  <c r="I2324" i="8" s="1"/>
  <c r="B2325" i="8"/>
  <c r="C2325" i="8" a="1"/>
  <c r="C2325" i="8" s="1"/>
  <c r="I2325" i="8" s="1"/>
  <c r="B2326" i="8"/>
  <c r="C2326" i="8" s="1" a="1"/>
  <c r="B2327" i="8"/>
  <c r="C2327" i="8" s="1" a="1"/>
  <c r="C2327" i="8" s="1"/>
  <c r="I2327" i="8" s="1"/>
  <c r="B2328" i="8"/>
  <c r="C2328" i="8" s="1" a="1"/>
  <c r="C2328" i="8" s="1"/>
  <c r="I2328" i="8" s="1"/>
  <c r="B2329" i="8"/>
  <c r="C2329" i="8" s="1" a="1"/>
  <c r="C2329" i="8" s="1"/>
  <c r="I2329" i="8" s="1"/>
  <c r="B2330" i="8"/>
  <c r="C2330" i="8" s="1" a="1"/>
  <c r="C2330" i="8" s="1"/>
  <c r="I2330" i="8" s="1"/>
  <c r="B2331" i="8"/>
  <c r="C2331" i="8" s="1" a="1"/>
  <c r="B2332" i="8"/>
  <c r="C2332" i="8" s="1" a="1"/>
  <c r="C2332" i="8" s="1"/>
  <c r="I2332" i="8" s="1"/>
  <c r="B2333" i="8"/>
  <c r="C2333" i="8" a="1"/>
  <c r="C2333" i="8" s="1"/>
  <c r="I2333" i="8" s="1"/>
  <c r="B2334" i="8"/>
  <c r="C2334" i="8" s="1" a="1"/>
  <c r="B2335" i="8"/>
  <c r="C2335" i="8" a="1"/>
  <c r="C2335" i="8" s="1"/>
  <c r="I2335" i="8" s="1"/>
  <c r="B2336" i="8"/>
  <c r="C2336" i="8" s="1" a="1"/>
  <c r="B2337" i="8"/>
  <c r="C2337" i="8" a="1"/>
  <c r="C2337" i="8" s="1"/>
  <c r="I2337" i="8" s="1"/>
  <c r="B2338" i="8"/>
  <c r="C2338" i="8" s="1" a="1"/>
  <c r="C2338" i="8" s="1"/>
  <c r="I2338" i="8" s="1"/>
  <c r="B2339" i="8"/>
  <c r="C2339" i="8" a="1"/>
  <c r="B2340" i="8"/>
  <c r="C2340" i="8" s="1" a="1"/>
  <c r="C2340" i="8" s="1"/>
  <c r="I2340" i="8" s="1"/>
  <c r="B2341" i="8"/>
  <c r="C2341" i="8" a="1"/>
  <c r="B2342" i="8"/>
  <c r="C2342" i="8" s="1" a="1"/>
  <c r="B2343" i="8"/>
  <c r="C2343" i="8" s="1" a="1"/>
  <c r="C2343" i="8" s="1"/>
  <c r="I2343" i="8" s="1"/>
  <c r="B2344" i="8"/>
  <c r="C2344" i="8" s="1" a="1"/>
  <c r="C2344" i="8" s="1"/>
  <c r="I2344" i="8" s="1"/>
  <c r="B2345" i="8"/>
  <c r="C2345" i="8" s="1" a="1"/>
  <c r="C2345" i="8" s="1"/>
  <c r="I2345" i="8" s="1"/>
  <c r="B2346" i="8"/>
  <c r="C2346" i="8" s="1" a="1"/>
  <c r="C2346" i="8" s="1"/>
  <c r="I2346" i="8" s="1"/>
  <c r="B2347" i="8"/>
  <c r="C2347" i="8" a="1"/>
  <c r="B2348" i="8"/>
  <c r="C2348" i="8" s="1" a="1"/>
  <c r="B2349" i="8"/>
  <c r="C2349" i="8" a="1"/>
  <c r="C2349" i="8" s="1"/>
  <c r="I2349" i="8" s="1"/>
  <c r="B2350" i="8"/>
  <c r="C2350" i="8" s="1" a="1"/>
  <c r="B2351" i="8"/>
  <c r="C2351" i="8" a="1"/>
  <c r="C2351" i="8" s="1"/>
  <c r="I2351" i="8" s="1"/>
  <c r="B2352" i="8"/>
  <c r="C2352" i="8" s="1" a="1"/>
  <c r="C2352" i="8" s="1"/>
  <c r="I2352" i="8" s="1"/>
  <c r="K2352" i="8"/>
  <c r="K2351" i="8"/>
  <c r="K2346" i="8"/>
  <c r="K2345" i="8"/>
  <c r="K2344" i="8"/>
  <c r="K2343" i="8"/>
  <c r="K2340" i="8"/>
  <c r="K2338" i="8"/>
  <c r="K2337" i="8"/>
  <c r="K2333" i="8"/>
  <c r="K2332" i="8"/>
  <c r="K2330" i="8"/>
  <c r="K2329" i="8"/>
  <c r="K2327" i="8"/>
  <c r="K2325" i="8"/>
  <c r="K2324" i="8"/>
  <c r="K2322" i="8"/>
  <c r="K2320" i="8"/>
  <c r="K2319" i="8"/>
  <c r="K2316" i="8"/>
  <c r="K2314" i="8"/>
  <c r="K2311" i="8"/>
  <c r="K2308" i="8"/>
  <c r="K2306" i="8"/>
  <c r="K2304" i="8"/>
  <c r="K2300" i="8"/>
  <c r="K2298" i="8"/>
  <c r="K2297" i="8"/>
  <c r="K2296" i="8"/>
  <c r="K2292" i="8"/>
  <c r="K2290" i="8"/>
  <c r="K2288" i="8"/>
  <c r="K2287" i="8"/>
  <c r="K2282" i="8"/>
  <c r="K2281" i="8"/>
  <c r="K2280" i="8"/>
  <c r="K2279" i="8"/>
  <c r="K2276" i="8"/>
  <c r="K2274" i="8"/>
  <c r="K2273" i="8"/>
  <c r="K2269" i="8"/>
  <c r="K2268" i="8"/>
  <c r="K2266" i="8"/>
  <c r="K2265" i="8"/>
  <c r="K2264" i="8"/>
  <c r="K2263" i="8"/>
  <c r="K2261" i="8"/>
  <c r="K2260" i="8"/>
  <c r="K2258" i="8"/>
  <c r="K2256" i="8"/>
  <c r="K2255" i="8"/>
  <c r="K2252" i="8"/>
  <c r="K2250" i="8"/>
  <c r="K2248" i="8"/>
  <c r="K2247" i="8"/>
  <c r="K2244" i="8"/>
  <c r="K2242" i="8"/>
  <c r="K2241" i="8"/>
  <c r="K2240" i="8"/>
  <c r="K2239" i="8"/>
  <c r="K2237" i="8"/>
  <c r="K2236" i="8"/>
  <c r="K2234" i="8"/>
  <c r="K2233" i="8"/>
  <c r="K2232" i="8"/>
  <c r="K2229" i="8"/>
  <c r="K2228" i="8"/>
  <c r="K2226" i="8"/>
  <c r="K2224" i="8"/>
  <c r="K2223" i="8"/>
  <c r="K2221" i="8"/>
  <c r="K2218" i="8"/>
  <c r="K2217" i="8"/>
  <c r="K2216" i="8"/>
  <c r="K2215" i="8"/>
  <c r="K2212" i="8"/>
  <c r="K2210" i="8"/>
  <c r="K2209" i="8"/>
  <c r="K2205" i="8"/>
  <c r="K2204" i="8"/>
  <c r="K2202" i="8"/>
  <c r="K2201" i="8"/>
  <c r="K2200" i="8"/>
  <c r="K2199" i="8"/>
  <c r="K2197" i="8"/>
  <c r="K2196" i="8"/>
  <c r="K2194" i="8"/>
  <c r="K2192" i="8"/>
  <c r="K2191" i="8"/>
  <c r="K2189" i="8"/>
  <c r="K2188" i="8"/>
  <c r="K2186" i="8"/>
  <c r="K2184" i="8"/>
  <c r="K2183" i="8"/>
  <c r="K2180" i="8"/>
  <c r="K2178" i="8"/>
  <c r="K2177" i="8"/>
  <c r="K2176" i="8"/>
  <c r="K2175" i="8"/>
  <c r="K2173" i="8"/>
  <c r="K2172" i="8"/>
  <c r="K2170" i="8"/>
  <c r="K2169" i="8"/>
  <c r="K2168" i="8"/>
  <c r="K2165" i="8"/>
  <c r="K2164" i="8"/>
  <c r="K2162" i="8"/>
  <c r="K2160" i="8"/>
  <c r="K2159" i="8"/>
  <c r="K2157" i="8"/>
  <c r="K2154" i="8"/>
  <c r="K2153" i="8"/>
  <c r="K2152" i="8"/>
  <c r="K2151" i="8"/>
  <c r="K2148" i="8"/>
  <c r="K2146" i="8"/>
  <c r="K2145" i="8"/>
  <c r="K2141" i="8"/>
  <c r="K2140" i="8"/>
  <c r="K2138" i="8"/>
  <c r="K2137" i="8"/>
  <c r="K2136" i="8"/>
  <c r="K2135" i="8"/>
  <c r="K2133" i="8"/>
  <c r="K2132" i="8"/>
  <c r="K2130" i="8"/>
  <c r="K2128" i="8"/>
  <c r="K2127" i="8"/>
  <c r="K2125" i="8"/>
  <c r="K2124" i="8"/>
  <c r="K2122" i="8"/>
  <c r="K2120" i="8"/>
  <c r="K2119" i="8"/>
  <c r="K2116" i="8"/>
  <c r="K2114" i="8"/>
  <c r="K2113" i="8"/>
  <c r="K2112" i="8"/>
  <c r="K2111" i="8"/>
  <c r="K2109" i="8"/>
  <c r="K2108" i="8"/>
  <c r="K2106" i="8"/>
  <c r="K2105" i="8"/>
  <c r="K2104" i="8"/>
  <c r="K2101" i="8"/>
  <c r="K2100" i="8"/>
  <c r="K2098" i="8"/>
  <c r="K2096" i="8"/>
  <c r="K2095" i="8"/>
  <c r="K2093" i="8"/>
  <c r="K2090" i="8"/>
  <c r="K2089" i="8"/>
  <c r="K2088" i="8"/>
  <c r="K2087" i="8"/>
  <c r="K2084" i="8"/>
  <c r="K2082" i="8"/>
  <c r="K2081" i="8"/>
  <c r="K2079" i="8"/>
  <c r="K2077" i="8"/>
  <c r="K2076" i="8"/>
  <c r="K2074" i="8"/>
  <c r="K2073" i="8"/>
  <c r="K2072" i="8"/>
  <c r="K2071" i="8"/>
  <c r="K2069" i="8"/>
  <c r="K2068" i="8"/>
  <c r="K2066" i="8"/>
  <c r="K2064" i="8"/>
  <c r="K2063" i="8"/>
  <c r="K2061" i="8"/>
  <c r="K2060" i="8"/>
  <c r="K2058" i="8"/>
  <c r="K2056" i="8"/>
  <c r="K2055" i="8"/>
  <c r="K2053" i="8"/>
  <c r="K2052" i="8"/>
  <c r="K2051" i="8"/>
  <c r="K2050" i="8"/>
  <c r="K2049" i="8"/>
  <c r="K2048" i="8"/>
  <c r="K2047" i="8"/>
  <c r="K2046" i="8"/>
  <c r="K2045" i="8"/>
  <c r="K2044" i="8"/>
  <c r="K2043" i="8"/>
  <c r="K2042" i="8"/>
  <c r="K2041" i="8"/>
  <c r="K2040" i="8"/>
  <c r="K2037" i="8"/>
  <c r="K2036" i="8"/>
  <c r="K2035" i="8"/>
  <c r="K2034" i="8"/>
  <c r="K2032" i="8"/>
  <c r="K2031" i="8"/>
  <c r="K2030" i="8"/>
  <c r="K2029" i="8"/>
  <c r="K2028" i="8"/>
  <c r="K2026" i="8"/>
  <c r="K2025" i="8"/>
  <c r="K2024" i="8"/>
  <c r="K2023" i="8"/>
  <c r="K2022" i="8"/>
  <c r="K2021" i="8"/>
  <c r="K2020" i="8"/>
  <c r="K2019" i="8"/>
  <c r="K2018" i="8"/>
  <c r="K2017" i="8"/>
  <c r="K2016" i="8"/>
  <c r="K2015" i="8"/>
  <c r="K2014" i="8"/>
  <c r="K2013" i="8"/>
  <c r="K2012" i="8"/>
  <c r="K2011" i="8"/>
  <c r="K2010" i="8"/>
  <c r="K2009" i="8"/>
  <c r="K2008" i="8"/>
  <c r="K2007" i="8"/>
  <c r="K2006" i="8"/>
  <c r="K2005" i="8"/>
  <c r="K2004" i="8"/>
  <c r="K2003" i="8"/>
  <c r="K2002" i="8"/>
  <c r="K1999" i="8"/>
  <c r="K1998" i="8"/>
  <c r="K1997" i="8"/>
  <c r="K1996" i="8"/>
  <c r="K1995" i="8"/>
  <c r="K1994" i="8"/>
  <c r="K1993" i="8"/>
  <c r="K1992" i="8"/>
  <c r="K1991" i="8"/>
  <c r="K1990" i="8"/>
  <c r="K1989" i="8"/>
  <c r="K1988" i="8"/>
  <c r="K1987" i="8"/>
  <c r="K1986" i="8"/>
  <c r="K1985" i="8"/>
  <c r="K1984" i="8"/>
  <c r="K1983" i="8"/>
  <c r="K1982" i="8"/>
  <c r="K1981" i="8"/>
  <c r="K1980" i="8"/>
  <c r="K1979" i="8"/>
  <c r="K1978" i="8"/>
  <c r="K1977" i="8"/>
  <c r="K1976" i="8"/>
  <c r="K1974" i="8"/>
  <c r="K1972" i="8"/>
  <c r="K1971" i="8"/>
  <c r="K1970" i="8"/>
  <c r="K1969" i="8"/>
  <c r="K1968" i="8"/>
  <c r="K1965" i="8"/>
  <c r="K1964" i="8"/>
  <c r="K1963" i="8"/>
  <c r="K1961" i="8"/>
  <c r="K1960" i="8"/>
  <c r="K1959" i="8"/>
  <c r="K1957" i="8"/>
  <c r="K1956" i="8"/>
  <c r="K1955" i="8"/>
  <c r="K1954" i="8"/>
  <c r="K1953" i="8"/>
  <c r="K1952" i="8"/>
  <c r="K1951" i="8"/>
  <c r="K1950" i="8"/>
  <c r="K1949" i="8"/>
  <c r="K1948" i="8"/>
  <c r="K1947" i="8"/>
  <c r="K1946" i="8"/>
  <c r="K1944" i="8"/>
  <c r="K1943" i="8"/>
  <c r="K1942" i="8"/>
  <c r="K1941" i="8"/>
  <c r="K1940" i="8"/>
  <c r="K1939" i="8"/>
  <c r="K1938" i="8"/>
  <c r="K1937" i="8"/>
  <c r="K1936" i="8"/>
  <c r="K1935" i="8"/>
  <c r="K1934" i="8"/>
  <c r="K1933" i="8"/>
  <c r="K1932" i="8"/>
  <c r="K1931" i="8"/>
  <c r="K1930" i="8"/>
  <c r="K1929" i="8"/>
  <c r="K1928" i="8"/>
  <c r="K1927" i="8"/>
  <c r="K1926" i="8"/>
  <c r="K1925" i="8"/>
  <c r="K1924" i="8"/>
  <c r="K1923" i="8"/>
  <c r="K1921" i="8"/>
  <c r="K1920" i="8"/>
  <c r="K1919" i="8"/>
  <c r="K1918" i="8"/>
  <c r="K1916" i="8"/>
  <c r="K1915" i="8"/>
  <c r="K1914" i="8"/>
  <c r="K1913" i="8"/>
  <c r="K1912" i="8"/>
  <c r="K1911" i="8"/>
  <c r="K1910" i="8"/>
  <c r="K1909" i="8"/>
  <c r="K1908" i="8"/>
  <c r="K1907" i="8"/>
  <c r="K1906" i="8"/>
  <c r="K1905" i="8"/>
  <c r="K1904" i="8"/>
  <c r="K1903" i="8"/>
  <c r="K1902" i="8"/>
  <c r="K1901" i="8"/>
  <c r="K1900" i="8"/>
  <c r="K1899" i="8"/>
  <c r="K1898" i="8"/>
  <c r="K1897" i="8"/>
  <c r="K1896" i="8"/>
  <c r="K1895" i="8"/>
  <c r="K1893" i="8"/>
  <c r="K1892" i="8"/>
  <c r="K1891" i="8"/>
  <c r="K1890" i="8"/>
  <c r="K1888" i="8"/>
  <c r="K1887" i="8"/>
  <c r="K1886" i="8"/>
  <c r="K1885" i="8"/>
  <c r="K1884" i="8"/>
  <c r="K1883" i="8"/>
  <c r="K1882" i="8"/>
  <c r="K1881" i="8"/>
  <c r="K1879" i="8"/>
  <c r="K1878" i="8"/>
  <c r="K1877" i="8"/>
  <c r="K1876" i="8"/>
  <c r="K1874" i="8"/>
  <c r="K1873" i="8"/>
  <c r="K1872" i="8"/>
  <c r="K1871" i="8"/>
  <c r="K1869" i="8"/>
  <c r="K1868" i="8"/>
  <c r="K1867" i="8"/>
  <c r="K1864" i="8"/>
  <c r="K1863" i="8"/>
  <c r="K1862" i="8"/>
  <c r="K1861" i="8"/>
  <c r="K1860" i="8"/>
  <c r="K1859" i="8"/>
  <c r="K1858" i="8"/>
  <c r="K1857" i="8"/>
  <c r="K1856" i="8"/>
  <c r="K1855" i="8"/>
  <c r="K1854" i="8"/>
  <c r="K1853" i="8"/>
  <c r="K1852" i="8"/>
  <c r="K1851" i="8"/>
  <c r="K1850" i="8"/>
  <c r="K1849" i="8"/>
  <c r="K1848" i="8"/>
  <c r="K1847" i="8"/>
  <c r="K1846" i="8"/>
  <c r="K1845" i="8"/>
  <c r="K1844" i="8"/>
  <c r="K1843" i="8"/>
  <c r="K1842" i="8"/>
  <c r="K1841" i="8"/>
  <c r="K1840" i="8"/>
  <c r="K1839" i="8"/>
  <c r="K1838" i="8"/>
  <c r="K1837" i="8"/>
  <c r="K1836" i="8"/>
  <c r="K1835" i="8"/>
  <c r="K1834" i="8"/>
  <c r="K1833" i="8"/>
  <c r="K1832" i="8"/>
  <c r="K1831" i="8"/>
  <c r="K1830" i="8"/>
  <c r="K1829" i="8"/>
  <c r="K1828" i="8"/>
  <c r="K1827" i="8"/>
  <c r="K1826" i="8"/>
  <c r="K1825" i="8"/>
  <c r="K1824" i="8"/>
  <c r="K1823" i="8"/>
  <c r="K1822" i="8"/>
  <c r="K1821" i="8"/>
  <c r="K1820" i="8"/>
  <c r="K1819" i="8"/>
  <c r="K1818" i="8"/>
  <c r="K1817" i="8"/>
  <c r="K1816" i="8"/>
  <c r="K1815" i="8"/>
  <c r="K1814" i="8"/>
  <c r="K1813" i="8"/>
  <c r="K1812" i="8"/>
  <c r="K1811" i="8"/>
  <c r="K1810" i="8"/>
  <c r="K1809" i="8"/>
  <c r="K1808" i="8"/>
  <c r="K1807" i="8"/>
  <c r="K1806" i="8"/>
  <c r="K1805" i="8"/>
  <c r="K1804" i="8"/>
  <c r="K1803" i="8"/>
  <c r="K1802" i="8"/>
  <c r="K1801" i="8"/>
  <c r="K1800" i="8"/>
  <c r="K1799" i="8"/>
  <c r="K1798" i="8"/>
  <c r="K1797" i="8"/>
  <c r="K1796" i="8"/>
  <c r="K1795" i="8"/>
  <c r="K1794" i="8"/>
  <c r="K1793" i="8"/>
  <c r="K1792" i="8"/>
  <c r="K1791" i="8"/>
  <c r="K1790" i="8"/>
  <c r="K1789" i="8"/>
  <c r="K1788" i="8"/>
  <c r="K1787" i="8"/>
  <c r="K1786" i="8"/>
  <c r="K1785" i="8"/>
  <c r="K1784" i="8"/>
  <c r="K1783" i="8"/>
  <c r="K1782" i="8"/>
  <c r="K1781" i="8"/>
  <c r="K1780" i="8"/>
  <c r="K1779" i="8"/>
  <c r="K1778" i="8"/>
  <c r="K1777" i="8"/>
  <c r="K1776" i="8"/>
  <c r="K1775" i="8"/>
  <c r="K1774" i="8"/>
  <c r="K1773" i="8"/>
  <c r="K1772" i="8"/>
  <c r="K1771" i="8"/>
  <c r="K1770" i="8"/>
  <c r="K1769" i="8"/>
  <c r="K1768" i="8"/>
  <c r="K1767" i="8"/>
  <c r="K1766" i="8"/>
  <c r="K1765" i="8"/>
  <c r="K1764" i="8"/>
  <c r="K1763" i="8"/>
  <c r="K1762" i="8"/>
  <c r="K1761" i="8"/>
  <c r="K1760" i="8"/>
  <c r="K1759" i="8"/>
  <c r="K1758" i="8"/>
  <c r="K1757" i="8"/>
  <c r="K1756" i="8"/>
  <c r="K1755" i="8"/>
  <c r="K1754" i="8"/>
  <c r="K1753" i="8"/>
  <c r="K1752" i="8"/>
  <c r="K1751" i="8"/>
  <c r="K1750" i="8"/>
  <c r="K1749" i="8"/>
  <c r="K1748" i="8"/>
  <c r="K1747" i="8"/>
  <c r="K1746" i="8"/>
  <c r="K1745" i="8"/>
  <c r="K1744" i="8"/>
  <c r="K1743" i="8"/>
  <c r="K1742" i="8"/>
  <c r="K1741" i="8"/>
  <c r="K1740" i="8"/>
  <c r="K1739" i="8"/>
  <c r="K1738" i="8"/>
  <c r="K1737" i="8"/>
  <c r="K1736" i="8"/>
  <c r="K1735" i="8"/>
  <c r="K1734" i="8"/>
  <c r="K1733" i="8"/>
  <c r="K1732" i="8"/>
  <c r="K1731" i="8"/>
  <c r="K1730" i="8"/>
  <c r="K1729" i="8"/>
  <c r="K1728" i="8"/>
  <c r="K1727" i="8"/>
  <c r="K1726" i="8"/>
  <c r="K1725" i="8"/>
  <c r="K1724" i="8"/>
  <c r="K1723" i="8"/>
  <c r="K1722" i="8"/>
  <c r="K1721" i="8"/>
  <c r="K1720" i="8"/>
  <c r="K1719" i="8"/>
  <c r="K1718" i="8"/>
  <c r="K1717" i="8"/>
  <c r="K1716" i="8"/>
  <c r="K1715" i="8"/>
  <c r="K1714" i="8"/>
  <c r="K1713" i="8"/>
  <c r="K1712" i="8"/>
  <c r="K1711" i="8"/>
  <c r="K1710" i="8"/>
  <c r="K1709" i="8"/>
  <c r="K1708" i="8"/>
  <c r="K1707" i="8"/>
  <c r="K1706" i="8"/>
  <c r="K1705" i="8"/>
  <c r="K1704" i="8"/>
  <c r="K1703" i="8"/>
  <c r="K1702" i="8"/>
  <c r="K1701" i="8"/>
  <c r="K1700" i="8"/>
  <c r="K1699" i="8"/>
  <c r="K1698" i="8"/>
  <c r="K1697" i="8"/>
  <c r="K1696" i="8"/>
  <c r="K1695" i="8"/>
  <c r="K1694" i="8"/>
  <c r="K1693" i="8"/>
  <c r="K1692" i="8"/>
  <c r="K1691" i="8"/>
  <c r="K1690" i="8"/>
  <c r="K1689" i="8"/>
  <c r="K1688" i="8"/>
  <c r="K1687" i="8"/>
  <c r="K1686" i="8"/>
  <c r="K1685" i="8"/>
  <c r="K1684" i="8"/>
  <c r="K1683" i="8"/>
  <c r="K1682" i="8"/>
  <c r="K1681" i="8"/>
  <c r="K1680" i="8"/>
  <c r="K1679" i="8"/>
  <c r="K1678" i="8"/>
  <c r="K1677" i="8"/>
  <c r="K1676" i="8"/>
  <c r="K1675" i="8"/>
  <c r="K1674" i="8"/>
  <c r="K1673" i="8"/>
  <c r="K1672" i="8"/>
  <c r="K1671" i="8"/>
  <c r="K1670" i="8"/>
  <c r="K1669" i="8"/>
  <c r="K1668" i="8"/>
  <c r="K1667" i="8"/>
  <c r="K1666" i="8"/>
  <c r="K1665" i="8"/>
  <c r="K1664" i="8"/>
  <c r="K1663" i="8"/>
  <c r="K1662" i="8"/>
  <c r="K1661" i="8"/>
  <c r="K1660" i="8"/>
  <c r="K1659" i="8"/>
  <c r="K1658" i="8"/>
  <c r="K1657" i="8"/>
  <c r="K1656" i="8"/>
  <c r="K1655" i="8"/>
  <c r="K1654" i="8"/>
  <c r="K1653" i="8"/>
  <c r="K1652" i="8"/>
  <c r="K1651" i="8"/>
  <c r="K1650" i="8"/>
  <c r="K1649" i="8"/>
  <c r="K1648" i="8"/>
  <c r="K1647" i="8"/>
  <c r="K1646" i="8"/>
  <c r="K1645" i="8"/>
  <c r="K1644" i="8"/>
  <c r="K1643" i="8"/>
  <c r="K1642" i="8"/>
  <c r="K1641" i="8"/>
  <c r="K1640" i="8"/>
  <c r="K1639" i="8"/>
  <c r="K1638" i="8"/>
  <c r="K1637" i="8"/>
  <c r="K1636" i="8"/>
  <c r="K1635" i="8"/>
  <c r="K1634" i="8"/>
  <c r="K1633" i="8"/>
  <c r="K1632" i="8"/>
  <c r="K1631" i="8"/>
  <c r="K1630" i="8"/>
  <c r="K1629" i="8"/>
  <c r="K1628" i="8"/>
  <c r="K1627" i="8"/>
  <c r="K1626" i="8"/>
  <c r="K1625" i="8"/>
  <c r="K1624" i="8"/>
  <c r="K1623" i="8"/>
  <c r="K1622" i="8"/>
  <c r="K1621" i="8"/>
  <c r="K1620" i="8"/>
  <c r="K1619" i="8"/>
  <c r="K1618" i="8"/>
  <c r="K1617" i="8"/>
  <c r="K1616" i="8"/>
  <c r="K1615" i="8"/>
  <c r="K1614" i="8"/>
  <c r="K1613" i="8"/>
  <c r="K1612" i="8"/>
  <c r="K1610" i="8"/>
  <c r="K1609" i="8"/>
  <c r="K1608" i="8"/>
  <c r="K1607" i="8"/>
  <c r="K1606" i="8"/>
  <c r="K1605" i="8"/>
  <c r="K1604" i="8"/>
  <c r="K1603" i="8"/>
  <c r="K1602" i="8"/>
  <c r="K1601" i="8"/>
  <c r="K1599" i="8"/>
  <c r="K1598" i="8"/>
  <c r="K1597" i="8"/>
  <c r="K1596" i="8"/>
  <c r="K1595" i="8"/>
  <c r="K1594" i="8"/>
  <c r="K1593" i="8"/>
  <c r="K1592" i="8"/>
  <c r="K1591" i="8"/>
  <c r="K1590" i="8"/>
  <c r="K1589" i="8"/>
  <c r="K1588" i="8"/>
  <c r="K1587" i="8"/>
  <c r="K1586" i="8"/>
  <c r="K1585" i="8"/>
  <c r="K1584" i="8"/>
  <c r="K1583" i="8"/>
  <c r="K1582" i="8"/>
  <c r="K1581" i="8"/>
  <c r="K1580" i="8"/>
  <c r="K1579" i="8"/>
  <c r="K1578" i="8"/>
  <c r="K1577" i="8"/>
  <c r="K1576" i="8"/>
  <c r="K1575" i="8"/>
  <c r="K1574" i="8"/>
  <c r="K1573" i="8"/>
  <c r="K1572" i="8"/>
  <c r="K1571" i="8"/>
  <c r="K1570" i="8"/>
  <c r="K1569" i="8"/>
  <c r="K1568" i="8"/>
  <c r="K1567" i="8"/>
  <c r="K1566" i="8"/>
  <c r="K1565" i="8"/>
  <c r="K1564" i="8"/>
  <c r="K1563" i="8"/>
  <c r="K1562" i="8"/>
  <c r="K1561" i="8"/>
  <c r="K1559" i="8"/>
  <c r="K1558" i="8"/>
  <c r="K1557" i="8"/>
  <c r="K1556" i="8"/>
  <c r="K1555" i="8"/>
  <c r="K1554" i="8"/>
  <c r="K1553" i="8"/>
  <c r="K1552" i="8"/>
  <c r="K1551" i="8"/>
  <c r="K1550" i="8"/>
  <c r="K1549" i="8"/>
  <c r="K1548" i="8"/>
  <c r="K1547" i="8"/>
  <c r="K1546" i="8"/>
  <c r="K1545" i="8"/>
  <c r="K1544" i="8"/>
  <c r="K1543" i="8"/>
  <c r="K1542" i="8"/>
  <c r="K1541" i="8"/>
  <c r="K1540" i="8"/>
  <c r="K1539" i="8"/>
  <c r="K1538" i="8"/>
  <c r="K1537" i="8"/>
  <c r="K1535" i="8"/>
  <c r="K1534" i="8"/>
  <c r="K1533" i="8"/>
  <c r="K1532" i="8"/>
  <c r="K1531" i="8"/>
  <c r="K1530" i="8"/>
  <c r="K1529" i="8"/>
  <c r="K1528" i="8"/>
  <c r="K1527" i="8"/>
  <c r="K1526" i="8"/>
  <c r="K1525" i="8"/>
  <c r="K1524" i="8"/>
  <c r="K1523" i="8"/>
  <c r="K1522" i="8"/>
  <c r="K1521" i="8"/>
  <c r="K1520" i="8"/>
  <c r="K1519" i="8"/>
  <c r="K1518" i="8"/>
  <c r="K1517" i="8"/>
  <c r="K1516" i="8"/>
  <c r="K1515" i="8"/>
  <c r="K1514" i="8"/>
  <c r="K1513" i="8"/>
  <c r="K1512" i="8"/>
  <c r="K1511" i="8"/>
  <c r="K1510" i="8"/>
  <c r="K1509" i="8"/>
  <c r="K1508" i="8"/>
  <c r="K1507" i="8"/>
  <c r="K1506" i="8"/>
  <c r="K1505" i="8"/>
  <c r="K1504" i="8"/>
  <c r="K1503" i="8"/>
  <c r="K1502" i="8"/>
  <c r="K1501" i="8"/>
  <c r="K1500" i="8"/>
  <c r="K1499" i="8"/>
  <c r="K1498" i="8"/>
  <c r="K1497" i="8"/>
  <c r="K1496" i="8"/>
  <c r="K1495" i="8"/>
  <c r="K1494" i="8"/>
  <c r="K1493" i="8"/>
  <c r="K1492" i="8"/>
  <c r="K1491" i="8"/>
  <c r="K1490" i="8"/>
  <c r="K1489" i="8"/>
  <c r="K1488" i="8"/>
  <c r="K1487" i="8"/>
  <c r="K1486" i="8"/>
  <c r="K1485" i="8"/>
  <c r="K1484" i="8"/>
  <c r="K1483" i="8"/>
  <c r="K1482" i="8"/>
  <c r="K1481" i="8"/>
  <c r="K1480" i="8"/>
  <c r="K1479" i="8"/>
  <c r="K1477" i="8"/>
  <c r="K1476" i="8"/>
  <c r="K1475" i="8"/>
  <c r="K1474" i="8"/>
  <c r="K1472" i="8"/>
  <c r="K1471" i="8"/>
  <c r="K1470" i="8"/>
  <c r="K1469" i="8"/>
  <c r="K1468" i="8"/>
  <c r="K1466" i="8"/>
  <c r="K1465" i="8"/>
  <c r="K1464" i="8"/>
  <c r="K1463" i="8"/>
  <c r="K1462" i="8"/>
  <c r="K1461" i="8"/>
  <c r="K1460" i="8"/>
  <c r="K1459" i="8"/>
  <c r="K1458" i="8"/>
  <c r="K1457" i="8"/>
  <c r="K1456" i="8"/>
  <c r="K1455" i="8"/>
  <c r="K1454" i="8"/>
  <c r="K1453" i="8"/>
  <c r="K1452" i="8"/>
  <c r="K1451" i="8"/>
  <c r="K1450" i="8"/>
  <c r="K1449" i="8"/>
  <c r="K1448" i="8"/>
  <c r="K1447" i="8"/>
  <c r="K1446" i="8"/>
  <c r="K1445" i="8"/>
  <c r="K1444" i="8"/>
  <c r="K1443" i="8"/>
  <c r="K1442" i="8"/>
  <c r="K1441" i="8"/>
  <c r="K1440" i="8"/>
  <c r="K1439" i="8"/>
  <c r="K1438" i="8"/>
  <c r="K1437" i="8"/>
  <c r="K1436" i="8"/>
  <c r="K1435" i="8"/>
  <c r="K1434" i="8"/>
  <c r="K1433" i="8"/>
  <c r="K1432" i="8"/>
  <c r="K1431" i="8"/>
  <c r="K1429" i="8"/>
  <c r="K1428" i="8"/>
  <c r="K1427" i="8"/>
  <c r="K1426" i="8"/>
  <c r="K1424" i="8"/>
  <c r="K1423" i="8"/>
  <c r="K1422" i="8"/>
  <c r="K1421" i="8"/>
  <c r="K1420" i="8"/>
  <c r="K1418" i="8"/>
  <c r="K1417" i="8"/>
  <c r="K1416" i="8"/>
  <c r="K1413" i="8"/>
  <c r="K1412" i="8"/>
  <c r="K1411" i="8"/>
  <c r="K1410" i="8"/>
  <c r="K1409" i="8"/>
  <c r="K1408" i="8"/>
  <c r="K1407" i="8"/>
  <c r="K1406" i="8"/>
  <c r="K1405" i="8"/>
  <c r="K1404" i="8"/>
  <c r="K1403" i="8"/>
  <c r="K1402" i="8"/>
  <c r="K1401" i="8"/>
  <c r="K1400" i="8"/>
  <c r="K1399" i="8"/>
  <c r="K1398" i="8"/>
  <c r="K1397" i="8"/>
  <c r="K1396" i="8"/>
  <c r="K1395" i="8"/>
  <c r="K1394" i="8"/>
  <c r="K1393" i="8"/>
  <c r="K1392" i="8"/>
  <c r="K1391" i="8"/>
  <c r="K1390" i="8"/>
  <c r="K1389" i="8"/>
  <c r="K1388" i="8"/>
  <c r="K1387" i="8"/>
  <c r="K1386" i="8"/>
  <c r="K1385" i="8"/>
  <c r="K1384" i="8"/>
  <c r="K1383" i="8"/>
  <c r="K1382" i="8"/>
  <c r="K1381" i="8"/>
  <c r="K1380" i="8"/>
  <c r="K1379" i="8"/>
  <c r="K1378" i="8"/>
  <c r="K1377" i="8"/>
  <c r="K1376" i="8"/>
  <c r="K1375" i="8"/>
  <c r="K1374" i="8"/>
  <c r="K1373" i="8"/>
  <c r="K1372" i="8"/>
  <c r="K1371" i="8"/>
  <c r="K1370" i="8"/>
  <c r="K1369" i="8"/>
  <c r="K1368" i="8"/>
  <c r="K1367" i="8"/>
  <c r="K1366" i="8"/>
  <c r="K1365" i="8"/>
  <c r="K1364" i="8"/>
  <c r="K1363" i="8"/>
  <c r="K1362" i="8"/>
  <c r="K1361" i="8"/>
  <c r="K1360" i="8"/>
  <c r="K1359" i="8"/>
  <c r="K1358" i="8"/>
  <c r="K1357" i="8"/>
  <c r="K1356" i="8"/>
  <c r="K1355" i="8"/>
  <c r="K1354" i="8"/>
  <c r="K1353" i="8"/>
  <c r="K1352" i="8"/>
  <c r="K1351" i="8"/>
  <c r="K1350" i="8"/>
  <c r="K1349" i="8"/>
  <c r="K1348" i="8"/>
  <c r="K1347" i="8"/>
  <c r="K1345" i="8"/>
  <c r="K1344" i="8"/>
  <c r="K1343" i="8"/>
  <c r="K1342" i="8"/>
  <c r="K1341" i="8"/>
  <c r="K1340" i="8"/>
  <c r="K1339" i="8"/>
  <c r="K1338" i="8"/>
  <c r="K1337" i="8"/>
  <c r="K1336" i="8"/>
  <c r="K1335" i="8"/>
  <c r="K1334" i="8"/>
  <c r="K1333" i="8"/>
  <c r="K1332" i="8"/>
  <c r="K1331" i="8"/>
  <c r="K1330" i="8"/>
  <c r="K1329" i="8"/>
  <c r="K1328" i="8"/>
  <c r="K1327" i="8"/>
  <c r="K1326" i="8"/>
  <c r="K1325" i="8"/>
  <c r="K1324" i="8"/>
  <c r="K1323" i="8"/>
  <c r="K1322" i="8"/>
  <c r="K1321" i="8"/>
  <c r="K1320" i="8"/>
  <c r="K1319" i="8"/>
  <c r="K1318" i="8"/>
  <c r="K1317" i="8"/>
  <c r="K1316" i="8"/>
  <c r="K1315" i="8"/>
  <c r="K1314" i="8"/>
  <c r="K1313" i="8"/>
  <c r="K1312" i="8"/>
  <c r="K1311" i="8"/>
  <c r="K1310" i="8"/>
  <c r="K1309" i="8"/>
  <c r="K1308" i="8"/>
  <c r="K1307" i="8"/>
  <c r="K1306" i="8"/>
  <c r="K1305" i="8"/>
  <c r="K1304" i="8"/>
  <c r="K1303" i="8"/>
  <c r="K1302" i="8"/>
  <c r="K1301" i="8"/>
  <c r="K1300" i="8"/>
  <c r="K1299" i="8"/>
  <c r="K1298" i="8"/>
  <c r="K1297" i="8"/>
  <c r="K1296" i="8"/>
  <c r="K1295" i="8"/>
  <c r="K1293" i="8"/>
  <c r="K1292" i="8"/>
  <c r="K1291" i="8"/>
  <c r="K1290" i="8"/>
  <c r="K1289" i="8"/>
  <c r="K1288" i="8"/>
  <c r="K1287" i="8"/>
  <c r="K1286" i="8"/>
  <c r="K1285" i="8"/>
  <c r="K1284" i="8"/>
  <c r="K1283" i="8"/>
  <c r="K1282" i="8"/>
  <c r="K1281" i="8"/>
  <c r="K1280" i="8"/>
  <c r="K1279" i="8"/>
  <c r="K1278" i="8"/>
  <c r="K1277" i="8"/>
  <c r="K1276" i="8"/>
  <c r="K1275" i="8"/>
  <c r="K1274" i="8"/>
  <c r="K1273" i="8"/>
  <c r="K1272" i="8"/>
  <c r="K1271" i="8"/>
  <c r="K1270" i="8"/>
  <c r="K1269" i="8"/>
  <c r="K1268" i="8"/>
  <c r="K1267" i="8"/>
  <c r="K1266" i="8"/>
  <c r="K1265" i="8"/>
  <c r="K1264" i="8"/>
  <c r="K1263" i="8"/>
  <c r="K1262" i="8"/>
  <c r="K1261" i="8"/>
  <c r="K1260" i="8"/>
  <c r="K1259" i="8"/>
  <c r="K1258" i="8"/>
  <c r="K1257" i="8"/>
  <c r="K1256" i="8"/>
  <c r="K1255" i="8"/>
  <c r="K1254" i="8"/>
  <c r="K1253" i="8"/>
  <c r="K1252" i="8"/>
  <c r="K1251" i="8"/>
  <c r="K1250" i="8"/>
  <c r="K1249" i="8"/>
  <c r="K1248" i="8"/>
  <c r="K1247" i="8"/>
  <c r="K1246" i="8"/>
  <c r="K1245" i="8"/>
  <c r="K1244" i="8"/>
  <c r="K1242" i="8"/>
  <c r="K1241" i="8"/>
  <c r="K1240" i="8"/>
  <c r="K1239" i="8"/>
  <c r="K1238" i="8"/>
  <c r="K1237" i="8"/>
  <c r="K1236" i="8"/>
  <c r="K1235" i="8"/>
  <c r="K1234" i="8"/>
  <c r="K1233" i="8"/>
  <c r="K1232" i="8"/>
  <c r="K1231" i="8"/>
  <c r="K1230" i="8"/>
  <c r="K1229" i="8"/>
  <c r="K1228" i="8"/>
  <c r="K1227" i="8"/>
  <c r="K1226" i="8"/>
  <c r="K1225" i="8"/>
  <c r="K1224" i="8"/>
  <c r="K1223" i="8"/>
  <c r="K1222" i="8"/>
  <c r="K1221" i="8"/>
  <c r="K1220" i="8"/>
  <c r="K1219" i="8"/>
  <c r="K1218" i="8"/>
  <c r="K1217" i="8"/>
  <c r="K1216" i="8"/>
  <c r="K1215" i="8"/>
  <c r="K1214" i="8"/>
  <c r="K1213" i="8"/>
  <c r="K1212" i="8"/>
  <c r="K1211" i="8"/>
  <c r="K1210" i="8"/>
  <c r="K1209" i="8"/>
  <c r="K1208" i="8"/>
  <c r="K1207" i="8"/>
  <c r="K1206" i="8"/>
  <c r="K1205" i="8"/>
  <c r="K1204" i="8"/>
  <c r="K1202" i="8"/>
  <c r="K1201" i="8"/>
  <c r="K1200" i="8"/>
  <c r="K1199" i="8"/>
  <c r="K1198" i="8"/>
  <c r="K1197" i="8"/>
  <c r="K1196" i="8"/>
  <c r="K1195" i="8"/>
  <c r="K1194" i="8"/>
  <c r="K1193" i="8"/>
  <c r="K1192" i="8"/>
  <c r="K1191" i="8"/>
  <c r="K1190" i="8"/>
  <c r="K1189" i="8"/>
  <c r="K1188" i="8"/>
  <c r="K1187" i="8"/>
  <c r="K1186" i="8"/>
  <c r="K1185" i="8"/>
  <c r="K1184" i="8"/>
  <c r="K1183" i="8"/>
  <c r="K1182" i="8"/>
  <c r="K1180" i="8"/>
  <c r="K1179" i="8"/>
  <c r="K1178" i="8"/>
  <c r="K1177" i="8"/>
  <c r="K1176" i="8"/>
  <c r="K1175" i="8"/>
  <c r="K1174" i="8"/>
  <c r="K1173" i="8"/>
  <c r="K1172" i="8"/>
  <c r="K1171" i="8"/>
  <c r="K1169" i="8"/>
  <c r="K1168" i="8"/>
  <c r="K1167" i="8"/>
  <c r="K1166" i="8"/>
  <c r="K1165" i="8"/>
  <c r="K1163" i="8"/>
  <c r="K1162" i="8"/>
  <c r="K1161" i="8"/>
  <c r="K1160" i="8"/>
  <c r="K1159" i="8"/>
  <c r="K1158" i="8"/>
  <c r="K1157" i="8"/>
  <c r="K1156" i="8"/>
  <c r="K1155" i="8"/>
  <c r="K1154" i="8"/>
  <c r="K1153" i="8"/>
  <c r="K1152" i="8"/>
  <c r="K1151" i="8"/>
  <c r="K1150" i="8"/>
  <c r="K1149" i="8"/>
  <c r="K1146" i="8"/>
  <c r="K1145" i="8"/>
  <c r="K1144" i="8"/>
  <c r="K1143" i="8"/>
  <c r="K1142" i="8"/>
  <c r="K1141" i="8"/>
  <c r="K1140" i="8"/>
  <c r="K1139" i="8"/>
  <c r="K1138" i="8"/>
  <c r="K1136" i="8"/>
  <c r="K1135" i="8"/>
  <c r="K1134" i="8"/>
  <c r="K1133" i="8"/>
  <c r="K1130" i="8"/>
  <c r="K1129" i="8"/>
  <c r="K1128" i="8"/>
  <c r="K1127" i="8"/>
  <c r="K1126" i="8"/>
  <c r="K1125" i="8"/>
  <c r="K1124" i="8"/>
  <c r="K1123" i="8"/>
  <c r="K1122" i="8"/>
  <c r="K1121" i="8"/>
  <c r="K1120" i="8"/>
  <c r="K1119" i="8"/>
  <c r="K1118" i="8"/>
  <c r="K1117" i="8"/>
  <c r="K1116" i="8"/>
  <c r="K1114" i="8"/>
  <c r="K1113" i="8"/>
  <c r="K1112" i="8"/>
  <c r="K1111" i="8"/>
  <c r="K1110" i="8"/>
  <c r="K1109" i="8"/>
  <c r="K1108" i="8"/>
  <c r="K1107" i="8"/>
  <c r="K1106" i="8"/>
  <c r="K1105" i="8"/>
  <c r="K1103" i="8"/>
  <c r="K1102" i="8"/>
  <c r="K1101" i="8"/>
  <c r="K1100" i="8"/>
  <c r="K1098" i="8"/>
  <c r="K1097" i="8"/>
  <c r="K1096" i="8"/>
  <c r="K1095" i="8"/>
  <c r="K1094" i="8"/>
  <c r="K1092" i="8"/>
  <c r="K1091" i="8"/>
  <c r="K1090" i="8"/>
  <c r="K1089" i="8"/>
  <c r="K1088" i="8"/>
  <c r="K1087" i="8"/>
  <c r="K1086" i="8"/>
  <c r="K1085" i="8"/>
  <c r="K1084" i="8"/>
  <c r="K1083" i="8"/>
  <c r="K1082" i="8"/>
  <c r="K1081" i="8"/>
  <c r="K1080" i="8"/>
  <c r="K1079" i="8"/>
  <c r="K1078" i="8"/>
  <c r="K1077" i="8"/>
  <c r="K1076" i="8"/>
  <c r="K1075" i="8"/>
  <c r="K1074" i="8"/>
  <c r="K1073" i="8"/>
  <c r="K1072" i="8"/>
  <c r="K1071" i="8"/>
  <c r="K1070" i="8"/>
  <c r="K1069" i="8"/>
  <c r="K1068" i="8"/>
  <c r="K1067" i="8"/>
  <c r="K1066" i="8"/>
  <c r="K1065" i="8"/>
  <c r="K1064" i="8"/>
  <c r="K1063" i="8"/>
  <c r="K1062" i="8"/>
  <c r="K1061" i="8"/>
  <c r="K1060" i="8"/>
  <c r="K1059" i="8"/>
  <c r="K1058" i="8"/>
  <c r="K1057" i="8"/>
  <c r="K1056" i="8"/>
  <c r="K1055" i="8"/>
  <c r="K1054" i="8"/>
  <c r="K1053" i="8"/>
  <c r="K1052" i="8"/>
  <c r="K1051" i="8"/>
  <c r="K1050" i="8"/>
  <c r="K1049" i="8"/>
  <c r="K1048" i="8"/>
  <c r="K1046" i="8"/>
  <c r="K1045" i="8"/>
  <c r="K1044" i="8"/>
  <c r="K1043" i="8"/>
  <c r="K1040" i="8"/>
  <c r="K1039" i="8"/>
  <c r="K1038" i="8"/>
  <c r="K1037" i="8"/>
  <c r="K1036" i="8"/>
  <c r="K1035" i="8"/>
  <c r="K1034" i="8"/>
  <c r="K1033" i="8"/>
  <c r="K1032" i="8"/>
  <c r="K1031" i="8"/>
  <c r="K1030" i="8"/>
  <c r="K1029" i="8"/>
  <c r="K1028" i="8"/>
  <c r="K1027" i="8"/>
  <c r="K1026" i="8"/>
  <c r="K1025" i="8"/>
  <c r="K1024" i="8"/>
  <c r="K1023" i="8"/>
  <c r="K1022" i="8"/>
  <c r="K1021" i="8"/>
  <c r="K1020" i="8"/>
  <c r="K1019" i="8"/>
  <c r="K1017" i="8"/>
  <c r="K1016" i="8"/>
  <c r="K1015" i="8"/>
  <c r="K1014" i="8"/>
  <c r="K1012" i="8"/>
  <c r="K1011" i="8"/>
  <c r="K1010" i="8"/>
  <c r="K1009" i="8"/>
  <c r="K1008" i="8"/>
  <c r="K1007" i="8"/>
  <c r="K1005" i="8"/>
  <c r="K1004" i="8"/>
  <c r="K1003" i="8"/>
  <c r="K1002" i="8"/>
  <c r="K1001" i="8"/>
  <c r="K1000" i="8"/>
  <c r="K999" i="8"/>
  <c r="K998" i="8"/>
  <c r="K997" i="8"/>
  <c r="K996" i="8"/>
  <c r="K995" i="8"/>
  <c r="K994" i="8"/>
  <c r="K993" i="8"/>
  <c r="K992" i="8"/>
  <c r="K991" i="8"/>
  <c r="K990" i="8"/>
  <c r="K989" i="8"/>
  <c r="K988" i="8"/>
  <c r="K987" i="8"/>
  <c r="K986" i="8"/>
  <c r="K985" i="8"/>
  <c r="K984" i="8"/>
  <c r="K983" i="8"/>
  <c r="K982" i="8"/>
  <c r="K981" i="8"/>
  <c r="K980" i="8"/>
  <c r="K979" i="8"/>
  <c r="K978" i="8"/>
  <c r="K977" i="8"/>
  <c r="K976" i="8"/>
  <c r="K975" i="8"/>
  <c r="K974" i="8"/>
  <c r="K973" i="8"/>
  <c r="K972" i="8"/>
  <c r="K971" i="8"/>
  <c r="K970" i="8"/>
  <c r="K969" i="8"/>
  <c r="K968" i="8"/>
  <c r="K967" i="8"/>
  <c r="K966" i="8"/>
  <c r="K965" i="8"/>
  <c r="K964" i="8"/>
  <c r="K963" i="8"/>
  <c r="K962" i="8"/>
  <c r="K961" i="8"/>
  <c r="K960" i="8"/>
  <c r="K959" i="8"/>
  <c r="K958" i="8"/>
  <c r="K957" i="8"/>
  <c r="K956" i="8"/>
  <c r="K955" i="8"/>
  <c r="K954" i="8"/>
  <c r="K953" i="8"/>
  <c r="K952" i="8"/>
  <c r="K951" i="8"/>
  <c r="K950" i="8"/>
  <c r="K949" i="8"/>
  <c r="K948" i="8"/>
  <c r="K947" i="8"/>
  <c r="K946" i="8"/>
  <c r="K944" i="8"/>
  <c r="K943" i="8"/>
  <c r="K942" i="8"/>
  <c r="K941" i="8"/>
  <c r="K940" i="8"/>
  <c r="K939" i="8"/>
  <c r="K938" i="8"/>
  <c r="K937" i="8"/>
  <c r="K936" i="8"/>
  <c r="K935" i="8"/>
  <c r="K934" i="8"/>
  <c r="K933" i="8"/>
  <c r="K932" i="8"/>
  <c r="K931" i="8"/>
  <c r="K930" i="8"/>
  <c r="K929" i="8"/>
  <c r="K928" i="8"/>
  <c r="K927" i="8"/>
  <c r="K925" i="8"/>
  <c r="K924" i="8"/>
  <c r="K923" i="8"/>
  <c r="K922" i="8"/>
  <c r="K921" i="8"/>
  <c r="K920" i="8"/>
  <c r="K918" i="8"/>
  <c r="K917" i="8"/>
  <c r="K916" i="8"/>
  <c r="K915" i="8"/>
  <c r="K913" i="8"/>
  <c r="K912" i="8"/>
  <c r="K911" i="8"/>
  <c r="K910" i="8"/>
  <c r="K909" i="8"/>
  <c r="K908" i="8"/>
  <c r="K907" i="8"/>
  <c r="K906" i="8"/>
  <c r="K903" i="8"/>
  <c r="K902" i="8"/>
  <c r="K901" i="8"/>
  <c r="K900" i="8"/>
  <c r="K898" i="8"/>
  <c r="K897" i="8"/>
  <c r="K896" i="8"/>
  <c r="K895" i="8"/>
  <c r="K894" i="8"/>
  <c r="K893" i="8"/>
  <c r="K892" i="8"/>
  <c r="K891" i="8"/>
  <c r="K890" i="8"/>
  <c r="K889" i="8"/>
  <c r="K888" i="8"/>
  <c r="K887" i="8"/>
  <c r="K886" i="8"/>
  <c r="K885" i="8"/>
  <c r="K884" i="8"/>
  <c r="K883" i="8"/>
  <c r="K882" i="8"/>
  <c r="K881" i="8"/>
  <c r="K880" i="8"/>
  <c r="K879" i="8"/>
  <c r="K878" i="8"/>
  <c r="K877" i="8"/>
  <c r="K876" i="8"/>
  <c r="K875" i="8"/>
  <c r="K874" i="8"/>
  <c r="K873" i="8"/>
  <c r="K872" i="8"/>
  <c r="K871" i="8"/>
  <c r="K870" i="8"/>
  <c r="K869" i="8"/>
  <c r="K868" i="8"/>
  <c r="K867" i="8"/>
  <c r="K866" i="8"/>
  <c r="K865" i="8"/>
  <c r="K864" i="8"/>
  <c r="K863" i="8"/>
  <c r="K862" i="8"/>
  <c r="K861" i="8"/>
  <c r="K860" i="8"/>
  <c r="K859" i="8"/>
  <c r="K858" i="8"/>
  <c r="K857" i="8"/>
  <c r="K856" i="8"/>
  <c r="K855" i="8"/>
  <c r="K854" i="8"/>
  <c r="K853" i="8"/>
  <c r="K852" i="8"/>
  <c r="K851" i="8"/>
  <c r="K850" i="8"/>
  <c r="K849" i="8"/>
  <c r="K848" i="8"/>
  <c r="K847" i="8"/>
  <c r="K846" i="8"/>
  <c r="K845" i="8"/>
  <c r="K844" i="8"/>
  <c r="K843" i="8"/>
  <c r="K842" i="8"/>
  <c r="K841" i="8"/>
  <c r="K840" i="8"/>
  <c r="K839" i="8"/>
  <c r="K838" i="8"/>
  <c r="K837" i="8"/>
  <c r="K836" i="8"/>
  <c r="K835" i="8"/>
  <c r="K834" i="8"/>
  <c r="K833" i="8"/>
  <c r="K832" i="8"/>
  <c r="K831" i="8"/>
  <c r="K830" i="8"/>
  <c r="K829" i="8"/>
  <c r="K828" i="8"/>
  <c r="K827" i="8"/>
  <c r="K826" i="8"/>
  <c r="K825" i="8"/>
  <c r="K824" i="8"/>
  <c r="K823" i="8"/>
  <c r="K822" i="8"/>
  <c r="K821" i="8"/>
  <c r="K820" i="8"/>
  <c r="K819" i="8"/>
  <c r="K818" i="8"/>
  <c r="K817" i="8"/>
  <c r="K816" i="8"/>
  <c r="K815" i="8"/>
  <c r="K814" i="8"/>
  <c r="K813" i="8"/>
  <c r="K812" i="8"/>
  <c r="K811" i="8"/>
  <c r="K810" i="8"/>
  <c r="K809" i="8"/>
  <c r="K808" i="8"/>
  <c r="K807" i="8"/>
  <c r="K806" i="8"/>
  <c r="K805" i="8"/>
  <c r="K804" i="8"/>
  <c r="K803" i="8"/>
  <c r="K802" i="8"/>
  <c r="K801" i="8"/>
  <c r="K800" i="8"/>
  <c r="K799" i="8"/>
  <c r="K798" i="8"/>
  <c r="K797" i="8"/>
  <c r="K796" i="8"/>
  <c r="K795" i="8"/>
  <c r="K794" i="8"/>
  <c r="K793" i="8"/>
  <c r="K792" i="8"/>
  <c r="K791" i="8"/>
  <c r="K790" i="8"/>
  <c r="K789" i="8"/>
  <c r="K788" i="8"/>
  <c r="K787" i="8"/>
  <c r="K786" i="8"/>
  <c r="K785" i="8"/>
  <c r="K784" i="8"/>
  <c r="K783" i="8"/>
  <c r="K782" i="8"/>
  <c r="K781" i="8"/>
  <c r="K780" i="8"/>
  <c r="K779" i="8"/>
  <c r="K778" i="8"/>
  <c r="K777" i="8"/>
  <c r="K776" i="8"/>
  <c r="K775" i="8"/>
  <c r="K774" i="8"/>
  <c r="K773" i="8"/>
  <c r="K772" i="8"/>
  <c r="K771" i="8"/>
  <c r="K770" i="8"/>
  <c r="K769" i="8"/>
  <c r="K768" i="8"/>
  <c r="K767" i="8"/>
  <c r="K766" i="8"/>
  <c r="K765" i="8"/>
  <c r="K764" i="8"/>
  <c r="K763" i="8"/>
  <c r="K762" i="8"/>
  <c r="K761" i="8"/>
  <c r="K760" i="8"/>
  <c r="K759" i="8"/>
  <c r="K758" i="8"/>
  <c r="K757" i="8"/>
  <c r="K756" i="8"/>
  <c r="K755" i="8"/>
  <c r="K754" i="8"/>
  <c r="K753" i="8"/>
  <c r="K752" i="8"/>
  <c r="K751" i="8"/>
  <c r="K750" i="8"/>
  <c r="K749" i="8"/>
  <c r="K748" i="8"/>
  <c r="K747" i="8"/>
  <c r="K746" i="8"/>
  <c r="K745" i="8"/>
  <c r="K744" i="8"/>
  <c r="K743" i="8"/>
  <c r="K742" i="8"/>
  <c r="K741" i="8"/>
  <c r="K740" i="8"/>
  <c r="K739" i="8"/>
  <c r="K738" i="8"/>
  <c r="K737" i="8"/>
  <c r="K736" i="8"/>
  <c r="K735" i="8"/>
  <c r="K734" i="8"/>
  <c r="K733" i="8"/>
  <c r="K732" i="8"/>
  <c r="K731" i="8"/>
  <c r="K730" i="8"/>
  <c r="K729" i="8"/>
  <c r="K728" i="8"/>
  <c r="K727" i="8"/>
  <c r="K726" i="8"/>
  <c r="K725" i="8"/>
  <c r="K724" i="8"/>
  <c r="K723" i="8"/>
  <c r="K722" i="8"/>
  <c r="K721" i="8"/>
  <c r="K720" i="8"/>
  <c r="K719" i="8"/>
  <c r="K718" i="8"/>
  <c r="K717" i="8"/>
  <c r="K716" i="8"/>
  <c r="K715" i="8"/>
  <c r="K714" i="8"/>
  <c r="K713" i="8"/>
  <c r="K712" i="8"/>
  <c r="K711" i="8"/>
  <c r="K710" i="8"/>
  <c r="K709" i="8"/>
  <c r="K708" i="8"/>
  <c r="K707" i="8"/>
  <c r="K706" i="8"/>
  <c r="K705" i="8"/>
  <c r="K704" i="8"/>
  <c r="K703" i="8"/>
  <c r="K701" i="8"/>
  <c r="K700" i="8"/>
  <c r="K699" i="8"/>
  <c r="K698" i="8"/>
  <c r="K697" i="8"/>
  <c r="K696" i="8"/>
  <c r="K694" i="8"/>
  <c r="K693" i="8"/>
  <c r="K692" i="8"/>
  <c r="K691" i="8"/>
  <c r="K690" i="8"/>
  <c r="K689" i="8"/>
  <c r="K688" i="8"/>
  <c r="K686" i="8"/>
  <c r="K685" i="8"/>
  <c r="K684" i="8"/>
  <c r="K683" i="8"/>
  <c r="K682" i="8"/>
  <c r="K681" i="8"/>
  <c r="K680" i="8"/>
  <c r="K679" i="8"/>
  <c r="K678" i="8"/>
  <c r="K677" i="8"/>
  <c r="K676" i="8"/>
  <c r="K675" i="8"/>
  <c r="K674" i="8"/>
  <c r="K673" i="8"/>
  <c r="K671" i="8"/>
  <c r="K670" i="8"/>
  <c r="K669" i="8"/>
  <c r="K668" i="8"/>
  <c r="K667" i="8"/>
  <c r="K666" i="8"/>
  <c r="K665" i="8"/>
  <c r="K664" i="8"/>
  <c r="K663" i="8"/>
  <c r="K662" i="8"/>
  <c r="K661" i="8"/>
  <c r="K660" i="8"/>
  <c r="K659" i="8"/>
  <c r="K658" i="8"/>
  <c r="K656" i="8"/>
  <c r="K655" i="8"/>
  <c r="K654" i="8"/>
  <c r="K653" i="8"/>
  <c r="K652" i="8"/>
  <c r="K651" i="8"/>
  <c r="K650" i="8"/>
  <c r="K649" i="8"/>
  <c r="K648" i="8"/>
  <c r="K647" i="8"/>
  <c r="K646" i="8"/>
  <c r="K645" i="8"/>
  <c r="K644" i="8"/>
  <c r="K643" i="8"/>
  <c r="K642" i="8"/>
  <c r="K641" i="8"/>
  <c r="K640" i="8"/>
  <c r="K639" i="8"/>
  <c r="K638" i="8"/>
  <c r="K637" i="8"/>
  <c r="K636" i="8"/>
  <c r="K635" i="8"/>
  <c r="K634" i="8"/>
  <c r="K633" i="8"/>
  <c r="K632" i="8"/>
  <c r="K631" i="8"/>
  <c r="K630" i="8"/>
  <c r="K629" i="8"/>
  <c r="K628" i="8"/>
  <c r="K627" i="8"/>
  <c r="K626" i="8"/>
  <c r="K624" i="8"/>
  <c r="K623" i="8"/>
  <c r="K622" i="8"/>
  <c r="K621" i="8"/>
  <c r="K620" i="8"/>
  <c r="K619" i="8"/>
  <c r="K618" i="8"/>
  <c r="K617" i="8"/>
  <c r="K616" i="8"/>
  <c r="K615" i="8"/>
  <c r="K614" i="8"/>
  <c r="K613" i="8"/>
  <c r="K612" i="8"/>
  <c r="K611" i="8"/>
  <c r="K610" i="8"/>
  <c r="K609" i="8"/>
  <c r="K608" i="8"/>
  <c r="K607" i="8"/>
  <c r="K606" i="8"/>
  <c r="K605" i="8"/>
  <c r="K604" i="8"/>
  <c r="K603" i="8"/>
  <c r="K602" i="8"/>
  <c r="K600" i="8"/>
  <c r="K599" i="8"/>
  <c r="K598" i="8"/>
  <c r="K597" i="8"/>
  <c r="K596" i="8"/>
  <c r="K594" i="8"/>
  <c r="K593" i="8"/>
  <c r="K592" i="8"/>
  <c r="K591" i="8"/>
  <c r="K590" i="8"/>
  <c r="K589" i="8"/>
  <c r="K588" i="8"/>
  <c r="K587" i="8"/>
  <c r="K586" i="8"/>
  <c r="K585" i="8"/>
  <c r="K584" i="8"/>
  <c r="K583" i="8"/>
  <c r="K582" i="8"/>
  <c r="K581" i="8"/>
  <c r="K580" i="8"/>
  <c r="K579" i="8"/>
  <c r="K578" i="8"/>
  <c r="K577" i="8"/>
  <c r="K575" i="8"/>
  <c r="K574" i="8"/>
  <c r="K573" i="8"/>
  <c r="K572" i="8"/>
  <c r="K571" i="8"/>
  <c r="K569" i="8"/>
  <c r="K568" i="8"/>
  <c r="K567" i="8"/>
  <c r="K566" i="8"/>
  <c r="K565" i="8"/>
  <c r="K564" i="8"/>
  <c r="K563" i="8"/>
  <c r="K562" i="8"/>
  <c r="K561" i="8"/>
  <c r="K560" i="8"/>
  <c r="K559" i="8"/>
  <c r="K558" i="8"/>
  <c r="K556" i="8"/>
  <c r="K555" i="8"/>
  <c r="K554" i="8"/>
  <c r="K553" i="8"/>
  <c r="K552" i="8"/>
  <c r="K551" i="8"/>
  <c r="K550" i="8"/>
  <c r="K548" i="8"/>
  <c r="K547" i="8"/>
  <c r="K546" i="8"/>
  <c r="K545" i="8"/>
  <c r="K544" i="8"/>
  <c r="K542" i="8"/>
  <c r="K541" i="8"/>
  <c r="K540" i="8"/>
  <c r="K539" i="8"/>
  <c r="K538" i="8"/>
  <c r="K537" i="8"/>
  <c r="K536" i="8"/>
  <c r="K535" i="8"/>
  <c r="K534" i="8"/>
  <c r="K533" i="8"/>
  <c r="K532" i="8"/>
  <c r="K531" i="8"/>
  <c r="K529" i="8"/>
  <c r="K528" i="8"/>
  <c r="K527" i="8"/>
  <c r="K526" i="8"/>
  <c r="K524" i="8"/>
  <c r="K523" i="8"/>
  <c r="K522" i="8"/>
  <c r="K521" i="8"/>
  <c r="K519" i="8"/>
  <c r="K518" i="8"/>
  <c r="K517" i="8"/>
  <c r="K516" i="8"/>
  <c r="K515" i="8"/>
  <c r="K514" i="8"/>
  <c r="K513" i="8"/>
  <c r="K512" i="8"/>
  <c r="K511" i="8"/>
  <c r="K510" i="8"/>
  <c r="K509" i="8"/>
  <c r="K508" i="8"/>
  <c r="K507" i="8"/>
  <c r="K506" i="8"/>
  <c r="K505" i="8"/>
  <c r="K504" i="8"/>
  <c r="K503" i="8"/>
  <c r="K502" i="8"/>
  <c r="K501" i="8"/>
  <c r="K500" i="8"/>
  <c r="K499" i="8"/>
  <c r="K498" i="8"/>
  <c r="K496" i="8"/>
  <c r="K495" i="8"/>
  <c r="K494" i="8"/>
  <c r="K493" i="8"/>
  <c r="K492" i="8"/>
  <c r="K491" i="8"/>
  <c r="K490" i="8"/>
  <c r="K489" i="8"/>
  <c r="K488" i="8"/>
  <c r="K487" i="8"/>
  <c r="K486" i="8"/>
  <c r="K485" i="8"/>
  <c r="K484" i="8"/>
  <c r="K483" i="8"/>
  <c r="K482" i="8"/>
  <c r="K481" i="8"/>
  <c r="K480" i="8"/>
  <c r="K479" i="8"/>
  <c r="K478" i="8"/>
  <c r="K477" i="8"/>
  <c r="K476" i="8"/>
  <c r="K475" i="8"/>
  <c r="K474" i="8"/>
  <c r="K473" i="8"/>
  <c r="K472" i="8"/>
  <c r="K471" i="8"/>
  <c r="K470" i="8"/>
  <c r="K469" i="8"/>
  <c r="K468" i="8"/>
  <c r="K467" i="8"/>
  <c r="K466" i="8"/>
  <c r="K465" i="8"/>
  <c r="K464" i="8"/>
  <c r="K463" i="8"/>
  <c r="K462" i="8"/>
  <c r="K461" i="8"/>
  <c r="K460" i="8"/>
  <c r="K459" i="8"/>
  <c r="K458" i="8"/>
  <c r="K457" i="8"/>
  <c r="K456" i="8"/>
  <c r="K455" i="8"/>
  <c r="K454" i="8"/>
  <c r="K453" i="8"/>
  <c r="K452" i="8"/>
  <c r="K451" i="8"/>
  <c r="K450" i="8"/>
  <c r="K449" i="8"/>
  <c r="K448" i="8"/>
  <c r="K447" i="8"/>
  <c r="K446" i="8"/>
  <c r="K445" i="8"/>
  <c r="K444" i="8"/>
  <c r="K443" i="8"/>
  <c r="K442" i="8"/>
  <c r="K441" i="8"/>
  <c r="K440" i="8"/>
  <c r="K439" i="8"/>
  <c r="K438" i="8"/>
  <c r="K437" i="8"/>
  <c r="K436" i="8"/>
  <c r="K435" i="8"/>
  <c r="K434" i="8"/>
  <c r="K433" i="8"/>
  <c r="K432" i="8"/>
  <c r="K431" i="8"/>
  <c r="K430" i="8"/>
  <c r="K429" i="8"/>
  <c r="K428" i="8"/>
  <c r="K427" i="8"/>
  <c r="K426" i="8"/>
  <c r="K425" i="8"/>
  <c r="K424" i="8"/>
  <c r="K423" i="8"/>
  <c r="K422" i="8"/>
  <c r="K421" i="8"/>
  <c r="K420" i="8"/>
  <c r="K419" i="8"/>
  <c r="K418" i="8"/>
  <c r="K417" i="8"/>
  <c r="K416" i="8"/>
  <c r="K415" i="8"/>
  <c r="K414" i="8"/>
  <c r="K413" i="8"/>
  <c r="K412" i="8"/>
  <c r="K411" i="8"/>
  <c r="K410" i="8"/>
  <c r="K409" i="8"/>
  <c r="K408" i="8"/>
  <c r="K407" i="8"/>
  <c r="K406" i="8"/>
  <c r="K405" i="8"/>
  <c r="K404" i="8"/>
  <c r="K403" i="8"/>
  <c r="K402" i="8"/>
  <c r="K401" i="8"/>
  <c r="K400" i="8"/>
  <c r="K399" i="8"/>
  <c r="K398" i="8"/>
  <c r="K397" i="8"/>
  <c r="K396" i="8"/>
  <c r="K395" i="8"/>
  <c r="K394" i="8"/>
  <c r="K393" i="8"/>
  <c r="K392" i="8"/>
  <c r="K391" i="8"/>
  <c r="K390" i="8"/>
  <c r="K389" i="8"/>
  <c r="K388" i="8"/>
  <c r="K387" i="8"/>
  <c r="K386" i="8"/>
  <c r="K385" i="8"/>
  <c r="K384" i="8"/>
  <c r="K383" i="8"/>
  <c r="K382" i="8"/>
  <c r="K381" i="8"/>
  <c r="K380" i="8"/>
  <c r="K379" i="8"/>
  <c r="K378" i="8"/>
  <c r="K377" i="8"/>
  <c r="K376" i="8"/>
  <c r="K375" i="8"/>
  <c r="K374" i="8"/>
  <c r="K373" i="8"/>
  <c r="K372" i="8"/>
  <c r="K371" i="8"/>
  <c r="K370" i="8"/>
  <c r="K369" i="8"/>
  <c r="K368" i="8"/>
  <c r="K367" i="8"/>
  <c r="K366" i="8"/>
  <c r="K365" i="8"/>
  <c r="K364" i="8"/>
  <c r="K363" i="8"/>
  <c r="K362" i="8"/>
  <c r="K361" i="8"/>
  <c r="K360" i="8"/>
  <c r="K359" i="8"/>
  <c r="K358" i="8"/>
  <c r="K357" i="8"/>
  <c r="K356" i="8"/>
  <c r="K355" i="8"/>
  <c r="K354" i="8"/>
  <c r="K353" i="8"/>
  <c r="K352" i="8"/>
  <c r="K351" i="8"/>
  <c r="K350" i="8"/>
  <c r="K349" i="8"/>
  <c r="K348" i="8"/>
  <c r="K347" i="8"/>
  <c r="K346" i="8"/>
  <c r="K345" i="8"/>
  <c r="K344" i="8"/>
  <c r="K343" i="8"/>
  <c r="K342" i="8"/>
  <c r="K341" i="8"/>
  <c r="K340" i="8"/>
  <c r="K339" i="8"/>
  <c r="K338" i="8"/>
  <c r="K337" i="8"/>
  <c r="K336" i="8"/>
  <c r="K335" i="8"/>
  <c r="K334" i="8"/>
  <c r="K333" i="8"/>
  <c r="K332" i="8"/>
  <c r="K331" i="8"/>
  <c r="K330" i="8"/>
  <c r="K329" i="8"/>
  <c r="K328" i="8"/>
  <c r="K327" i="8"/>
  <c r="K326" i="8"/>
  <c r="K325" i="8"/>
  <c r="K324" i="8"/>
  <c r="K323" i="8"/>
  <c r="K322" i="8"/>
  <c r="K321" i="8"/>
  <c r="K320" i="8"/>
  <c r="K319" i="8"/>
  <c r="K318" i="8"/>
  <c r="K317" i="8"/>
  <c r="K316" i="8"/>
  <c r="K315" i="8"/>
  <c r="K314" i="8"/>
  <c r="K313" i="8"/>
  <c r="K312" i="8"/>
  <c r="K311" i="8"/>
  <c r="K310" i="8"/>
  <c r="K309" i="8"/>
  <c r="K308" i="8"/>
  <c r="K307" i="8"/>
  <c r="K306" i="8"/>
  <c r="K305" i="8"/>
  <c r="K304" i="8"/>
  <c r="K303" i="8"/>
  <c r="K302" i="8"/>
  <c r="K301" i="8"/>
  <c r="K300" i="8"/>
  <c r="K299" i="8"/>
  <c r="K298" i="8"/>
  <c r="K297" i="8"/>
  <c r="K296" i="8"/>
  <c r="K295" i="8"/>
  <c r="K294" i="8"/>
  <c r="K293" i="8"/>
  <c r="K292" i="8"/>
  <c r="K291" i="8"/>
  <c r="K290" i="8"/>
  <c r="K289" i="8"/>
  <c r="K288" i="8"/>
  <c r="K287" i="8"/>
  <c r="K286" i="8"/>
  <c r="K285" i="8"/>
  <c r="K284" i="8"/>
  <c r="K283" i="8"/>
  <c r="K282" i="8"/>
  <c r="K281" i="8"/>
  <c r="K280" i="8"/>
  <c r="K279" i="8"/>
  <c r="K278" i="8"/>
  <c r="K277" i="8"/>
  <c r="K276" i="8"/>
  <c r="K275" i="8"/>
  <c r="K274" i="8"/>
  <c r="K273" i="8"/>
  <c r="K272" i="8"/>
  <c r="K271" i="8"/>
  <c r="K270" i="8"/>
  <c r="K269" i="8"/>
  <c r="K268" i="8"/>
  <c r="K267" i="8"/>
  <c r="K266" i="8"/>
  <c r="K265" i="8"/>
  <c r="K264" i="8"/>
  <c r="K263" i="8"/>
  <c r="K262" i="8"/>
  <c r="K261" i="8"/>
  <c r="K260" i="8"/>
  <c r="K259" i="8"/>
  <c r="K258" i="8"/>
  <c r="K257" i="8"/>
  <c r="K256" i="8"/>
  <c r="K255" i="8"/>
  <c r="K254" i="8"/>
  <c r="K253" i="8"/>
  <c r="K252" i="8"/>
  <c r="K251" i="8"/>
  <c r="K250" i="8"/>
  <c r="K249" i="8"/>
  <c r="K248" i="8"/>
  <c r="K247" i="8"/>
  <c r="K246" i="8"/>
  <c r="K245" i="8"/>
  <c r="K244" i="8"/>
  <c r="K243" i="8"/>
  <c r="K242" i="8"/>
  <c r="K241" i="8"/>
  <c r="K240" i="8"/>
  <c r="K239" i="8"/>
  <c r="K238" i="8"/>
  <c r="K237" i="8"/>
  <c r="K236" i="8"/>
  <c r="K235" i="8"/>
  <c r="K234" i="8"/>
  <c r="K233" i="8"/>
  <c r="K232" i="8"/>
  <c r="K231" i="8"/>
  <c r="K230" i="8"/>
  <c r="K229" i="8"/>
  <c r="K228" i="8"/>
  <c r="K227" i="8"/>
  <c r="K226" i="8"/>
  <c r="K225" i="8"/>
  <c r="K224" i="8"/>
  <c r="K223" i="8"/>
  <c r="K222" i="8"/>
  <c r="K221" i="8"/>
  <c r="K220" i="8"/>
  <c r="K219" i="8"/>
  <c r="K218" i="8"/>
  <c r="K217" i="8"/>
  <c r="K216" i="8"/>
  <c r="K215" i="8"/>
  <c r="K214" i="8"/>
  <c r="K213" i="8"/>
  <c r="K212" i="8"/>
  <c r="K211" i="8"/>
  <c r="K210" i="8"/>
  <c r="K209" i="8"/>
  <c r="K208" i="8"/>
  <c r="K207" i="8"/>
  <c r="K206" i="8"/>
  <c r="K205" i="8"/>
  <c r="K204" i="8"/>
  <c r="K203" i="8"/>
  <c r="K202" i="8"/>
  <c r="K201" i="8"/>
  <c r="K200" i="8"/>
  <c r="K199" i="8"/>
  <c r="K198" i="8"/>
  <c r="K197" i="8"/>
  <c r="K196" i="8"/>
  <c r="K195" i="8"/>
  <c r="K194" i="8"/>
  <c r="K193" i="8"/>
  <c r="K192" i="8"/>
  <c r="K191" i="8"/>
  <c r="K190" i="8"/>
  <c r="K189" i="8"/>
  <c r="K188" i="8"/>
  <c r="K187" i="8"/>
  <c r="K186" i="8"/>
  <c r="K185" i="8"/>
  <c r="K184" i="8"/>
  <c r="K183" i="8"/>
  <c r="K182" i="8"/>
  <c r="K181" i="8"/>
  <c r="K180" i="8"/>
  <c r="K179" i="8"/>
  <c r="K178" i="8"/>
  <c r="K177" i="8"/>
  <c r="K176" i="8"/>
  <c r="K175" i="8"/>
  <c r="K174" i="8"/>
  <c r="K173" i="8"/>
  <c r="K172" i="8"/>
  <c r="K171" i="8"/>
  <c r="K170" i="8"/>
  <c r="K169" i="8"/>
  <c r="K168" i="8"/>
  <c r="K167" i="8"/>
  <c r="K166" i="8"/>
  <c r="K165" i="8"/>
  <c r="K164" i="8"/>
  <c r="K163" i="8"/>
  <c r="K162" i="8"/>
  <c r="K161" i="8"/>
  <c r="K160" i="8"/>
  <c r="K159" i="8"/>
  <c r="K158" i="8"/>
  <c r="K157" i="8"/>
  <c r="K156" i="8"/>
  <c r="K155" i="8"/>
  <c r="K154" i="8"/>
  <c r="K153" i="8"/>
  <c r="K152" i="8"/>
  <c r="K151" i="8"/>
  <c r="K150" i="8"/>
  <c r="K149" i="8"/>
  <c r="K148" i="8"/>
  <c r="K147" i="8"/>
  <c r="K146" i="8"/>
  <c r="K145" i="8"/>
  <c r="K144" i="8"/>
  <c r="K143" i="8"/>
  <c r="K142" i="8"/>
  <c r="K141" i="8"/>
  <c r="K140" i="8"/>
  <c r="K139" i="8"/>
  <c r="K138" i="8"/>
  <c r="K137" i="8"/>
  <c r="K136" i="8"/>
  <c r="K135" i="8"/>
  <c r="K134" i="8"/>
  <c r="K133" i="8"/>
  <c r="K132" i="8"/>
  <c r="K131" i="8"/>
  <c r="K130" i="8"/>
  <c r="K129" i="8"/>
  <c r="K128" i="8"/>
  <c r="K127" i="8"/>
  <c r="K126" i="8"/>
  <c r="K125" i="8"/>
  <c r="K124" i="8"/>
  <c r="K123" i="8"/>
  <c r="K122" i="8"/>
  <c r="K121" i="8"/>
  <c r="K120" i="8"/>
  <c r="K119" i="8"/>
  <c r="K118" i="8"/>
  <c r="K117" i="8"/>
  <c r="K116" i="8"/>
  <c r="K115" i="8"/>
  <c r="K114" i="8"/>
  <c r="K113" i="8"/>
  <c r="K112" i="8"/>
  <c r="K111" i="8"/>
  <c r="K110" i="8"/>
  <c r="K109" i="8"/>
  <c r="K108" i="8"/>
  <c r="K107" i="8"/>
  <c r="K106" i="8"/>
  <c r="K105" i="8"/>
  <c r="K104" i="8"/>
  <c r="K103" i="8"/>
  <c r="K102" i="8"/>
  <c r="K101" i="8"/>
  <c r="K100" i="8"/>
  <c r="K99" i="8"/>
  <c r="K98" i="8"/>
  <c r="K97" i="8"/>
  <c r="K96" i="8"/>
  <c r="K95" i="8"/>
  <c r="K94" i="8"/>
  <c r="K93" i="8"/>
  <c r="K92" i="8"/>
  <c r="K91" i="8"/>
  <c r="K90" i="8"/>
  <c r="K89" i="8"/>
  <c r="K88" i="8"/>
  <c r="K87" i="8"/>
  <c r="K86" i="8"/>
  <c r="K85" i="8"/>
  <c r="K84" i="8"/>
  <c r="K83" i="8"/>
  <c r="K81" i="8"/>
  <c r="K80" i="8"/>
  <c r="K79" i="8"/>
  <c r="K78" i="8"/>
  <c r="K77" i="8"/>
  <c r="K76" i="8"/>
  <c r="K74" i="8"/>
  <c r="K73" i="8"/>
  <c r="K72" i="8"/>
  <c r="K71" i="8"/>
  <c r="K70" i="8"/>
  <c r="K69" i="8"/>
  <c r="K68" i="8"/>
  <c r="K67" i="8"/>
  <c r="K66" i="8"/>
  <c r="K65" i="8"/>
  <c r="K64" i="8"/>
  <c r="K63" i="8"/>
  <c r="K62" i="8"/>
  <c r="K61" i="8"/>
  <c r="K60" i="8"/>
  <c r="K59" i="8"/>
  <c r="K58" i="8"/>
  <c r="K57" i="8"/>
  <c r="K56" i="8"/>
  <c r="K54" i="8"/>
  <c r="K53" i="8"/>
  <c r="K52" i="8"/>
  <c r="K51" i="8"/>
  <c r="K50" i="8"/>
  <c r="K48" i="8"/>
  <c r="K47" i="8"/>
  <c r="K46" i="8"/>
  <c r="K45" i="8"/>
  <c r="K44" i="8"/>
  <c r="K42" i="8"/>
  <c r="K41" i="8"/>
  <c r="K40" i="8"/>
  <c r="K39" i="8"/>
  <c r="K38" i="8"/>
  <c r="K37" i="8"/>
  <c r="K36" i="8"/>
  <c r="K35" i="8"/>
  <c r="K34" i="8"/>
  <c r="K33" i="8"/>
  <c r="K32" i="8"/>
  <c r="K31" i="8"/>
  <c r="K29" i="8"/>
  <c r="K28" i="8"/>
  <c r="K27" i="8"/>
  <c r="K26" i="8"/>
  <c r="K25" i="8"/>
  <c r="K24" i="8"/>
  <c r="K23" i="8"/>
  <c r="K22" i="8"/>
  <c r="K21" i="8"/>
  <c r="K20" i="8"/>
  <c r="K19" i="8"/>
  <c r="K18" i="8"/>
  <c r="K17" i="8"/>
  <c r="K16" i="8"/>
  <c r="K15" i="8"/>
  <c r="K14" i="8"/>
  <c r="K13" i="8"/>
  <c r="K12" i="8"/>
  <c r="K11" i="8"/>
  <c r="K10" i="8"/>
  <c r="K9" i="8"/>
  <c r="K8" i="8"/>
  <c r="K7" i="8"/>
  <c r="K6" i="8"/>
  <c r="K5" i="8"/>
  <c r="K4" i="8"/>
  <c r="K3" i="8"/>
  <c r="K2" i="8"/>
  <c r="K1" i="8"/>
  <c r="J2352" i="8"/>
  <c r="J2351" i="8"/>
  <c r="J2350" i="8"/>
  <c r="J2349" i="8"/>
  <c r="J2348" i="8"/>
  <c r="J2346" i="8"/>
  <c r="J2345" i="8"/>
  <c r="J2344" i="8"/>
  <c r="J2343" i="8"/>
  <c r="J2342" i="8"/>
  <c r="J2340" i="8"/>
  <c r="J2339" i="8"/>
  <c r="J2338" i="8"/>
  <c r="J2337" i="8"/>
  <c r="J2334" i="8"/>
  <c r="J2333" i="8"/>
  <c r="J2332" i="8"/>
  <c r="J2329" i="8"/>
  <c r="J2328" i="8"/>
  <c r="J2327" i="8"/>
  <c r="J2326" i="8"/>
  <c r="J2325" i="8"/>
  <c r="J2324" i="8"/>
  <c r="J2322" i="8"/>
  <c r="J2320" i="8"/>
  <c r="J2319" i="8"/>
  <c r="J2317" i="8"/>
  <c r="J2316" i="8"/>
  <c r="J2315" i="8"/>
  <c r="J2314" i="8"/>
  <c r="J2311" i="8"/>
  <c r="J2310" i="8"/>
  <c r="J2308" i="8"/>
  <c r="J2306" i="8"/>
  <c r="J2305" i="8"/>
  <c r="J2304" i="8"/>
  <c r="J2303" i="8"/>
  <c r="J2302" i="8"/>
  <c r="J2300" i="8"/>
  <c r="J2299" i="8"/>
  <c r="J2298" i="8"/>
  <c r="J2297" i="8"/>
  <c r="J2296" i="8"/>
  <c r="J2293" i="8"/>
  <c r="J2292" i="8"/>
  <c r="J2291" i="8"/>
  <c r="J2290" i="8"/>
  <c r="J2288" i="8"/>
  <c r="J2287" i="8"/>
  <c r="J2286" i="8"/>
  <c r="J2285" i="8"/>
  <c r="J2282" i="8"/>
  <c r="J2281" i="8"/>
  <c r="J2280" i="8"/>
  <c r="J2279" i="8"/>
  <c r="J2278" i="8"/>
  <c r="J2276" i="8"/>
  <c r="J2275" i="8"/>
  <c r="J2274" i="8"/>
  <c r="J2273" i="8"/>
  <c r="J2270" i="8"/>
  <c r="J2269" i="8"/>
  <c r="J2268" i="8"/>
  <c r="J2265" i="8"/>
  <c r="J2264" i="8"/>
  <c r="J2263" i="8"/>
  <c r="J2262" i="8"/>
  <c r="J2261" i="8"/>
  <c r="J2260" i="8"/>
  <c r="J2258" i="8"/>
  <c r="J2256" i="8"/>
  <c r="J2255" i="8"/>
  <c r="J2253" i="8"/>
  <c r="J2252" i="8"/>
  <c r="J2251" i="8"/>
  <c r="J2250" i="8"/>
  <c r="J2248" i="8"/>
  <c r="J2247" i="8"/>
  <c r="J2246" i="8"/>
  <c r="J2244" i="8"/>
  <c r="J2243" i="8"/>
  <c r="J2242" i="8"/>
  <c r="J2241" i="8"/>
  <c r="J2240" i="8"/>
  <c r="J2239" i="8"/>
  <c r="J2238" i="8"/>
  <c r="J2237" i="8"/>
  <c r="J2236" i="8"/>
  <c r="J2235" i="8"/>
  <c r="J2234" i="8"/>
  <c r="J2233" i="8"/>
  <c r="J2232" i="8"/>
  <c r="J2229" i="8"/>
  <c r="J2228" i="8"/>
  <c r="J2227" i="8"/>
  <c r="J2226" i="8"/>
  <c r="J2224" i="8"/>
  <c r="J2223" i="8"/>
  <c r="J2222" i="8"/>
  <c r="J2221" i="8"/>
  <c r="J2220" i="8"/>
  <c r="J2218" i="8"/>
  <c r="J2217" i="8"/>
  <c r="J2216" i="8"/>
  <c r="J2215" i="8"/>
  <c r="J2214" i="8"/>
  <c r="J2212" i="8"/>
  <c r="J2211" i="8"/>
  <c r="J2210" i="8"/>
  <c r="J2209" i="8"/>
  <c r="J2206" i="8"/>
  <c r="J2205" i="8"/>
  <c r="J2204" i="8"/>
  <c r="J2201" i="8"/>
  <c r="J2200" i="8"/>
  <c r="J2199" i="8"/>
  <c r="J2198" i="8"/>
  <c r="J2197" i="8"/>
  <c r="J2196" i="8"/>
  <c r="J2194" i="8"/>
  <c r="J2192" i="8"/>
  <c r="J2191" i="8"/>
  <c r="J2189" i="8"/>
  <c r="J2188" i="8"/>
  <c r="J2187" i="8"/>
  <c r="J2186" i="8"/>
  <c r="J2184" i="8"/>
  <c r="J2183" i="8"/>
  <c r="J2182" i="8"/>
  <c r="J2180" i="8"/>
  <c r="J2179" i="8"/>
  <c r="J2178" i="8"/>
  <c r="J2177" i="8"/>
  <c r="J2176" i="8"/>
  <c r="J2175" i="8"/>
  <c r="J2174" i="8"/>
  <c r="J2173" i="8"/>
  <c r="J2172" i="8"/>
  <c r="J2171" i="8"/>
  <c r="J2170" i="8"/>
  <c r="J2169" i="8"/>
  <c r="J2168" i="8"/>
  <c r="J2165" i="8"/>
  <c r="J2164" i="8"/>
  <c r="J2163" i="8"/>
  <c r="J2162" i="8"/>
  <c r="J2160" i="8"/>
  <c r="J2159" i="8"/>
  <c r="J2158" i="8"/>
  <c r="J2157" i="8"/>
  <c r="J2156" i="8"/>
  <c r="J2154" i="8"/>
  <c r="J2153" i="8"/>
  <c r="J2152" i="8"/>
  <c r="J2151" i="8"/>
  <c r="J2150" i="8"/>
  <c r="J2149" i="8"/>
  <c r="J2148" i="8"/>
  <c r="J2147" i="8"/>
  <c r="J2146" i="8"/>
  <c r="J2145" i="8"/>
  <c r="J2142" i="8"/>
  <c r="J2141" i="8"/>
  <c r="J2140" i="8"/>
  <c r="J2137" i="8"/>
  <c r="J2136" i="8"/>
  <c r="J2135" i="8"/>
  <c r="J2134" i="8"/>
  <c r="J2133" i="8"/>
  <c r="J2132" i="8"/>
  <c r="J2130" i="8"/>
  <c r="J2128" i="8"/>
  <c r="J2127" i="8"/>
  <c r="J2125" i="8"/>
  <c r="J2124" i="8"/>
  <c r="J2123" i="8"/>
  <c r="J2122" i="8"/>
  <c r="J2120" i="8"/>
  <c r="J2119" i="8"/>
  <c r="J2118" i="8"/>
  <c r="J2117" i="8"/>
  <c r="J2116" i="8"/>
  <c r="J2115" i="8"/>
  <c r="J2114" i="8"/>
  <c r="J2113" i="8"/>
  <c r="J2112" i="8"/>
  <c r="J2111" i="8"/>
  <c r="J2110" i="8"/>
  <c r="J2109" i="8"/>
  <c r="J2108" i="8"/>
  <c r="J2107" i="8"/>
  <c r="J2106" i="8"/>
  <c r="J2105" i="8"/>
  <c r="J2104" i="8"/>
  <c r="J2101" i="8"/>
  <c r="J2100" i="8"/>
  <c r="J2099" i="8"/>
  <c r="J2098" i="8"/>
  <c r="J2096" i="8"/>
  <c r="J2095" i="8"/>
  <c r="J2094" i="8"/>
  <c r="J2093" i="8"/>
  <c r="J2092" i="8"/>
  <c r="J2090" i="8"/>
  <c r="J2089" i="8"/>
  <c r="J2088" i="8"/>
  <c r="J2087" i="8"/>
  <c r="J2086" i="8"/>
  <c r="J2085" i="8"/>
  <c r="J2084" i="8"/>
  <c r="J2083" i="8"/>
  <c r="J2082" i="8"/>
  <c r="J2081" i="8"/>
  <c r="J2079" i="8"/>
  <c r="J2078" i="8"/>
  <c r="J2077" i="8"/>
  <c r="J2076" i="8"/>
  <c r="J2074" i="8"/>
  <c r="J2073" i="8"/>
  <c r="J2072" i="8"/>
  <c r="J2071" i="8"/>
  <c r="J2070" i="8"/>
  <c r="J2069" i="8"/>
  <c r="J2068" i="8"/>
  <c r="J2066" i="8"/>
  <c r="J2064" i="8"/>
  <c r="J2063" i="8"/>
  <c r="J2062" i="8"/>
  <c r="J2061" i="8"/>
  <c r="J2060" i="8"/>
  <c r="J2059" i="8"/>
  <c r="J2058" i="8"/>
  <c r="J2056" i="8"/>
  <c r="J2055" i="8"/>
  <c r="J2054" i="8"/>
  <c r="J2053" i="8"/>
  <c r="J2052" i="8"/>
  <c r="J2051" i="8"/>
  <c r="J2050" i="8"/>
  <c r="J2049" i="8"/>
  <c r="J2048" i="8"/>
  <c r="J2047" i="8"/>
  <c r="J2046" i="8"/>
  <c r="J2045" i="8"/>
  <c r="J2044" i="8"/>
  <c r="J2043" i="8"/>
  <c r="J2042" i="8"/>
  <c r="J2041" i="8"/>
  <c r="J2040" i="8"/>
  <c r="J2037" i="8"/>
  <c r="J2036" i="8"/>
  <c r="J2035" i="8"/>
  <c r="J2034" i="8"/>
  <c r="J2032" i="8"/>
  <c r="J2031" i="8"/>
  <c r="J2030" i="8"/>
  <c r="J2029" i="8"/>
  <c r="J2028" i="8"/>
  <c r="J2026" i="8"/>
  <c r="J2025" i="8"/>
  <c r="J2024" i="8"/>
  <c r="J2023" i="8"/>
  <c r="J2022" i="8"/>
  <c r="J2021" i="8"/>
  <c r="J2020" i="8"/>
  <c r="J2019" i="8"/>
  <c r="J2018" i="8"/>
  <c r="J2017" i="8"/>
  <c r="J2016" i="8"/>
  <c r="J2015" i="8"/>
  <c r="J2014" i="8"/>
  <c r="J2013" i="8"/>
  <c r="J2012" i="8"/>
  <c r="J2011" i="8"/>
  <c r="J2010" i="8"/>
  <c r="J2009" i="8"/>
  <c r="J2008" i="8"/>
  <c r="J2007" i="8"/>
  <c r="J2006" i="8"/>
  <c r="J2005" i="8"/>
  <c r="J2004" i="8"/>
  <c r="J2003" i="8"/>
  <c r="J2002" i="8"/>
  <c r="J1999" i="8"/>
  <c r="J1998" i="8"/>
  <c r="J1997" i="8"/>
  <c r="J1996" i="8"/>
  <c r="J1995" i="8"/>
  <c r="J1994" i="8"/>
  <c r="J1993" i="8"/>
  <c r="J1992" i="8"/>
  <c r="J1991" i="8"/>
  <c r="J1990" i="8"/>
  <c r="J1989" i="8"/>
  <c r="J1988" i="8"/>
  <c r="J1987" i="8"/>
  <c r="J1986" i="8"/>
  <c r="J1985" i="8"/>
  <c r="J1984" i="8"/>
  <c r="J1983" i="8"/>
  <c r="J1982" i="8"/>
  <c r="J1981" i="8"/>
  <c r="J1980" i="8"/>
  <c r="J1979" i="8"/>
  <c r="J1978" i="8"/>
  <c r="J1977" i="8"/>
  <c r="J1976" i="8"/>
  <c r="J1974" i="8"/>
  <c r="J1973" i="8"/>
  <c r="J1972" i="8"/>
  <c r="J1971" i="8"/>
  <c r="J1970" i="8"/>
  <c r="J1969" i="8"/>
  <c r="J1968" i="8"/>
  <c r="J1965" i="8"/>
  <c r="J1964" i="8"/>
  <c r="J1963" i="8"/>
  <c r="J1961" i="8"/>
  <c r="J1960" i="8"/>
  <c r="J1959" i="8"/>
  <c r="J1957" i="8"/>
  <c r="J1956" i="8"/>
  <c r="J1955" i="8"/>
  <c r="J1954" i="8"/>
  <c r="J1953" i="8"/>
  <c r="J1952" i="8"/>
  <c r="J1951" i="8"/>
  <c r="J1950" i="8"/>
  <c r="J1949" i="8"/>
  <c r="J1948" i="8"/>
  <c r="J1947" i="8"/>
  <c r="J1946" i="8"/>
  <c r="J1944" i="8"/>
  <c r="J1943" i="8"/>
  <c r="J1942" i="8"/>
  <c r="J1941" i="8"/>
  <c r="J1940" i="8"/>
  <c r="J1939" i="8"/>
  <c r="J1938" i="8"/>
  <c r="J1937" i="8"/>
  <c r="J1936" i="8"/>
  <c r="J1935" i="8"/>
  <c r="J1934" i="8"/>
  <c r="J1933" i="8"/>
  <c r="J1932" i="8"/>
  <c r="J1931" i="8"/>
  <c r="J1930" i="8"/>
  <c r="J1929" i="8"/>
  <c r="J1928" i="8"/>
  <c r="J1927" i="8"/>
  <c r="J1926" i="8"/>
  <c r="J1925" i="8"/>
  <c r="J1924" i="8"/>
  <c r="J1923" i="8"/>
  <c r="J1921" i="8"/>
  <c r="J1920" i="8"/>
  <c r="J1919" i="8"/>
  <c r="J1918" i="8"/>
  <c r="J1917" i="8"/>
  <c r="J1916" i="8"/>
  <c r="J1915" i="8"/>
  <c r="J1914" i="8"/>
  <c r="J1913" i="8"/>
  <c r="J1912" i="8"/>
  <c r="J1911" i="8"/>
  <c r="J1910" i="8"/>
  <c r="J1909" i="8"/>
  <c r="J1908" i="8"/>
  <c r="J1907" i="8"/>
  <c r="J1906" i="8"/>
  <c r="J1905" i="8"/>
  <c r="J1904" i="8"/>
  <c r="J1903" i="8"/>
  <c r="J1902" i="8"/>
  <c r="J1901" i="8"/>
  <c r="J1900" i="8"/>
  <c r="J1899" i="8"/>
  <c r="J1898" i="8"/>
  <c r="J1897" i="8"/>
  <c r="J1896" i="8"/>
  <c r="J1895" i="8"/>
  <c r="J1893" i="8"/>
  <c r="J1892" i="8"/>
  <c r="J1891" i="8"/>
  <c r="J1890" i="8"/>
  <c r="J1888" i="8"/>
  <c r="J1887" i="8"/>
  <c r="J1886" i="8"/>
  <c r="J1885" i="8"/>
  <c r="J1884" i="8"/>
  <c r="J1883" i="8"/>
  <c r="J1882" i="8"/>
  <c r="J1881" i="8"/>
  <c r="J1879" i="8"/>
  <c r="J1878" i="8"/>
  <c r="J1877" i="8"/>
  <c r="J1876" i="8"/>
  <c r="J1874" i="8"/>
  <c r="J1873" i="8"/>
  <c r="J1872" i="8"/>
  <c r="J1871" i="8"/>
  <c r="J1869" i="8"/>
  <c r="J1868" i="8"/>
  <c r="J1867" i="8"/>
  <c r="J1864" i="8"/>
  <c r="J1863" i="8"/>
  <c r="J1862" i="8"/>
  <c r="J1861" i="8"/>
  <c r="J1860" i="8"/>
  <c r="J1859" i="8"/>
  <c r="J1858" i="8"/>
  <c r="J1857" i="8"/>
  <c r="J1856" i="8"/>
  <c r="J1855" i="8"/>
  <c r="J1854" i="8"/>
  <c r="J1853" i="8"/>
  <c r="J1852" i="8"/>
  <c r="J1851" i="8"/>
  <c r="J1850" i="8"/>
  <c r="J1849" i="8"/>
  <c r="J1848" i="8"/>
  <c r="J1847" i="8"/>
  <c r="J1846" i="8"/>
  <c r="J1845" i="8"/>
  <c r="J1844" i="8"/>
  <c r="J1843" i="8"/>
  <c r="J1842" i="8"/>
  <c r="J1841" i="8"/>
  <c r="J1840" i="8"/>
  <c r="J1839" i="8"/>
  <c r="J1838" i="8"/>
  <c r="J1837" i="8"/>
  <c r="J1836" i="8"/>
  <c r="J1835" i="8"/>
  <c r="J1834" i="8"/>
  <c r="J1833" i="8"/>
  <c r="J1832" i="8"/>
  <c r="J1831" i="8"/>
  <c r="J1830" i="8"/>
  <c r="J1829" i="8"/>
  <c r="J1828" i="8"/>
  <c r="J1827" i="8"/>
  <c r="J1826" i="8"/>
  <c r="J1825" i="8"/>
  <c r="J1824" i="8"/>
  <c r="J1823" i="8"/>
  <c r="J1822" i="8"/>
  <c r="J1821" i="8"/>
  <c r="J1820" i="8"/>
  <c r="J1819" i="8"/>
  <c r="J1818" i="8"/>
  <c r="J1817" i="8"/>
  <c r="J1816" i="8"/>
  <c r="J1815" i="8"/>
  <c r="J1814" i="8"/>
  <c r="J1813" i="8"/>
  <c r="J1812" i="8"/>
  <c r="J1811" i="8"/>
  <c r="J1810" i="8"/>
  <c r="J1809" i="8"/>
  <c r="J1808" i="8"/>
  <c r="J1807" i="8"/>
  <c r="J1806" i="8"/>
  <c r="J1805" i="8"/>
  <c r="J1804" i="8"/>
  <c r="J1803" i="8"/>
  <c r="J1802" i="8"/>
  <c r="J1801" i="8"/>
  <c r="J1800" i="8"/>
  <c r="J1799" i="8"/>
  <c r="J1798" i="8"/>
  <c r="J1797" i="8"/>
  <c r="J1796" i="8"/>
  <c r="J1795" i="8"/>
  <c r="J1794" i="8"/>
  <c r="J1793" i="8"/>
  <c r="J1792" i="8"/>
  <c r="J1791" i="8"/>
  <c r="J1790" i="8"/>
  <c r="J1789" i="8"/>
  <c r="J1788" i="8"/>
  <c r="J1787" i="8"/>
  <c r="J1786" i="8"/>
  <c r="J1785" i="8"/>
  <c r="J1784" i="8"/>
  <c r="J1783" i="8"/>
  <c r="J1782" i="8"/>
  <c r="J1781" i="8"/>
  <c r="J1780" i="8"/>
  <c r="J1779" i="8"/>
  <c r="J1778" i="8"/>
  <c r="J1777" i="8"/>
  <c r="J1776" i="8"/>
  <c r="J1775" i="8"/>
  <c r="J1774" i="8"/>
  <c r="J1773" i="8"/>
  <c r="J1772" i="8"/>
  <c r="J1771" i="8"/>
  <c r="J1770" i="8"/>
  <c r="J1769" i="8"/>
  <c r="J1768" i="8"/>
  <c r="J1767" i="8"/>
  <c r="J1766" i="8"/>
  <c r="J1765" i="8"/>
  <c r="J1764" i="8"/>
  <c r="J1763" i="8"/>
  <c r="J1762" i="8"/>
  <c r="J1761" i="8"/>
  <c r="J1760" i="8"/>
  <c r="J1759" i="8"/>
  <c r="J1758" i="8"/>
  <c r="J1757" i="8"/>
  <c r="J1756" i="8"/>
  <c r="J1755" i="8"/>
  <c r="J1754" i="8"/>
  <c r="J1753" i="8"/>
  <c r="J1752" i="8"/>
  <c r="J1751" i="8"/>
  <c r="J1750" i="8"/>
  <c r="J1749" i="8"/>
  <c r="J1748" i="8"/>
  <c r="J1747" i="8"/>
  <c r="J1746" i="8"/>
  <c r="J1745" i="8"/>
  <c r="J1744" i="8"/>
  <c r="J1743" i="8"/>
  <c r="J1742" i="8"/>
  <c r="J1741" i="8"/>
  <c r="J1740" i="8"/>
  <c r="J1739" i="8"/>
  <c r="J1738" i="8"/>
  <c r="J1737" i="8"/>
  <c r="J1736" i="8"/>
  <c r="J1735" i="8"/>
  <c r="J1734" i="8"/>
  <c r="J1733" i="8"/>
  <c r="J1732" i="8"/>
  <c r="J1731" i="8"/>
  <c r="J1730" i="8"/>
  <c r="J1729" i="8"/>
  <c r="J1728" i="8"/>
  <c r="J1727" i="8"/>
  <c r="J1726" i="8"/>
  <c r="J1725" i="8"/>
  <c r="J1724" i="8"/>
  <c r="J1723" i="8"/>
  <c r="J1722" i="8"/>
  <c r="J1721" i="8"/>
  <c r="J1720" i="8"/>
  <c r="J1719" i="8"/>
  <c r="J1718" i="8"/>
  <c r="J1717" i="8"/>
  <c r="J1716" i="8"/>
  <c r="J1715" i="8"/>
  <c r="J1714" i="8"/>
  <c r="J1713" i="8"/>
  <c r="J1712" i="8"/>
  <c r="J1711" i="8"/>
  <c r="J1710" i="8"/>
  <c r="J1709" i="8"/>
  <c r="J1708" i="8"/>
  <c r="J1707" i="8"/>
  <c r="J1706" i="8"/>
  <c r="J1705" i="8"/>
  <c r="J1704" i="8"/>
  <c r="J1703" i="8"/>
  <c r="J1702" i="8"/>
  <c r="J1701" i="8"/>
  <c r="J1700" i="8"/>
  <c r="J1699" i="8"/>
  <c r="J1698" i="8"/>
  <c r="J1697" i="8"/>
  <c r="J1696" i="8"/>
  <c r="J1695" i="8"/>
  <c r="J1694" i="8"/>
  <c r="J1693" i="8"/>
  <c r="J1692" i="8"/>
  <c r="J1691" i="8"/>
  <c r="J1690" i="8"/>
  <c r="J1689" i="8"/>
  <c r="J1688" i="8"/>
  <c r="J1687" i="8"/>
  <c r="J1686" i="8"/>
  <c r="J1685" i="8"/>
  <c r="J1684" i="8"/>
  <c r="J1683" i="8"/>
  <c r="J1682" i="8"/>
  <c r="J1681" i="8"/>
  <c r="J1680" i="8"/>
  <c r="J1679" i="8"/>
  <c r="J1678" i="8"/>
  <c r="J1677" i="8"/>
  <c r="J1676" i="8"/>
  <c r="J1675" i="8"/>
  <c r="J1674" i="8"/>
  <c r="J1673" i="8"/>
  <c r="J1672" i="8"/>
  <c r="J1671" i="8"/>
  <c r="J1670" i="8"/>
  <c r="J1669" i="8"/>
  <c r="J1668" i="8"/>
  <c r="J1667" i="8"/>
  <c r="J1666" i="8"/>
  <c r="J1665" i="8"/>
  <c r="J1664" i="8"/>
  <c r="J1663" i="8"/>
  <c r="J1662" i="8"/>
  <c r="J1661" i="8"/>
  <c r="J1660" i="8"/>
  <c r="J1659" i="8"/>
  <c r="J1658" i="8"/>
  <c r="J1657" i="8"/>
  <c r="J1656" i="8"/>
  <c r="J1655" i="8"/>
  <c r="J1654" i="8"/>
  <c r="J1653" i="8"/>
  <c r="J1652" i="8"/>
  <c r="J1651" i="8"/>
  <c r="J1650" i="8"/>
  <c r="J1649" i="8"/>
  <c r="J1648" i="8"/>
  <c r="J1647" i="8"/>
  <c r="J1646" i="8"/>
  <c r="J1645" i="8"/>
  <c r="J1644" i="8"/>
  <c r="J1643" i="8"/>
  <c r="J1642" i="8"/>
  <c r="J1641" i="8"/>
  <c r="J1640" i="8"/>
  <c r="J1639" i="8"/>
  <c r="J1638" i="8"/>
  <c r="J1637" i="8"/>
  <c r="J1636" i="8"/>
  <c r="J1635" i="8"/>
  <c r="J1634" i="8"/>
  <c r="J1633" i="8"/>
  <c r="J1632" i="8"/>
  <c r="J1631" i="8"/>
  <c r="J1630" i="8"/>
  <c r="J1629" i="8"/>
  <c r="J1628" i="8"/>
  <c r="J1627" i="8"/>
  <c r="J1626" i="8"/>
  <c r="J1625" i="8"/>
  <c r="J1624" i="8"/>
  <c r="J1623" i="8"/>
  <c r="J1622" i="8"/>
  <c r="J1621" i="8"/>
  <c r="J1620" i="8"/>
  <c r="J1619" i="8"/>
  <c r="J1618" i="8"/>
  <c r="J1617" i="8"/>
  <c r="J1616" i="8"/>
  <c r="J1615" i="8"/>
  <c r="J1614" i="8"/>
  <c r="J1613" i="8"/>
  <c r="J1612" i="8"/>
  <c r="J1610" i="8"/>
  <c r="J1609" i="8"/>
  <c r="J1608" i="8"/>
  <c r="J1607" i="8"/>
  <c r="J1606" i="8"/>
  <c r="J1605" i="8"/>
  <c r="J1604" i="8"/>
  <c r="J1603" i="8"/>
  <c r="J1602" i="8"/>
  <c r="J1601" i="8"/>
  <c r="J1599" i="8"/>
  <c r="J1598" i="8"/>
  <c r="J1597" i="8"/>
  <c r="J1596" i="8"/>
  <c r="J1595" i="8"/>
  <c r="J1594" i="8"/>
  <c r="J1593" i="8"/>
  <c r="J1592" i="8"/>
  <c r="J1591" i="8"/>
  <c r="J1590" i="8"/>
  <c r="J1589" i="8"/>
  <c r="J1588" i="8"/>
  <c r="J1587" i="8"/>
  <c r="J1586" i="8"/>
  <c r="J1585" i="8"/>
  <c r="J1584" i="8"/>
  <c r="J1583" i="8"/>
  <c r="J1582" i="8"/>
  <c r="J1581" i="8"/>
  <c r="J1580" i="8"/>
  <c r="J1579" i="8"/>
  <c r="J1578" i="8"/>
  <c r="J1577" i="8"/>
  <c r="J1576" i="8"/>
  <c r="J1575" i="8"/>
  <c r="J1574" i="8"/>
  <c r="J1573" i="8"/>
  <c r="J1572" i="8"/>
  <c r="J1571" i="8"/>
  <c r="J1570" i="8"/>
  <c r="J1569" i="8"/>
  <c r="J1568" i="8"/>
  <c r="J1567" i="8"/>
  <c r="J1566" i="8"/>
  <c r="J1565" i="8"/>
  <c r="J1564" i="8"/>
  <c r="J1563" i="8"/>
  <c r="J1562" i="8"/>
  <c r="J1561" i="8"/>
  <c r="J1559" i="8"/>
  <c r="J1558" i="8"/>
  <c r="J1557" i="8"/>
  <c r="J1556" i="8"/>
  <c r="J1555" i="8"/>
  <c r="J1554" i="8"/>
  <c r="J1553" i="8"/>
  <c r="J1552" i="8"/>
  <c r="J1551" i="8"/>
  <c r="J1550" i="8"/>
  <c r="J1549" i="8"/>
  <c r="J1548" i="8"/>
  <c r="J1547" i="8"/>
  <c r="J1546" i="8"/>
  <c r="J1545" i="8"/>
  <c r="J1544" i="8"/>
  <c r="J1543" i="8"/>
  <c r="J1542" i="8"/>
  <c r="J1541" i="8"/>
  <c r="J1540" i="8"/>
  <c r="J1539" i="8"/>
  <c r="J1538" i="8"/>
  <c r="J1537" i="8"/>
  <c r="J1535" i="8"/>
  <c r="J1534" i="8"/>
  <c r="J1533" i="8"/>
  <c r="J1532" i="8"/>
  <c r="J1531" i="8"/>
  <c r="J1530" i="8"/>
  <c r="J1529" i="8"/>
  <c r="J1528" i="8"/>
  <c r="J1527" i="8"/>
  <c r="J1526" i="8"/>
  <c r="J1525" i="8"/>
  <c r="J1524" i="8"/>
  <c r="J1523" i="8"/>
  <c r="J1522" i="8"/>
  <c r="J1521" i="8"/>
  <c r="J1520" i="8"/>
  <c r="J1519" i="8"/>
  <c r="J1518" i="8"/>
  <c r="J1517" i="8"/>
  <c r="J1516" i="8"/>
  <c r="J1515" i="8"/>
  <c r="J1514" i="8"/>
  <c r="J1513" i="8"/>
  <c r="J1512" i="8"/>
  <c r="J1511" i="8"/>
  <c r="J1510" i="8"/>
  <c r="J1509" i="8"/>
  <c r="J1508" i="8"/>
  <c r="J1507" i="8"/>
  <c r="J1506" i="8"/>
  <c r="J1505" i="8"/>
  <c r="J1504" i="8"/>
  <c r="J1503" i="8"/>
  <c r="J1502" i="8"/>
  <c r="J1501" i="8"/>
  <c r="J1500" i="8"/>
  <c r="J1499" i="8"/>
  <c r="J1498" i="8"/>
  <c r="J1497" i="8"/>
  <c r="J1496" i="8"/>
  <c r="J1495" i="8"/>
  <c r="J1494" i="8"/>
  <c r="J1493" i="8"/>
  <c r="J1492" i="8"/>
  <c r="J1491" i="8"/>
  <c r="J1490" i="8"/>
  <c r="J1489" i="8"/>
  <c r="J1488" i="8"/>
  <c r="J1487" i="8"/>
  <c r="J1486" i="8"/>
  <c r="J1485" i="8"/>
  <c r="J1484" i="8"/>
  <c r="J1483" i="8"/>
  <c r="J1482" i="8"/>
  <c r="J1481" i="8"/>
  <c r="J1480" i="8"/>
  <c r="J1479" i="8"/>
  <c r="J1477" i="8"/>
  <c r="J1476" i="8"/>
  <c r="J1475" i="8"/>
  <c r="J1474" i="8"/>
  <c r="J1472" i="8"/>
  <c r="J1471" i="8"/>
  <c r="J1470" i="8"/>
  <c r="J1469" i="8"/>
  <c r="J1468" i="8"/>
  <c r="J1466" i="8"/>
  <c r="J1465" i="8"/>
  <c r="J1464" i="8"/>
  <c r="J1463" i="8"/>
  <c r="J1462" i="8"/>
  <c r="J1461" i="8"/>
  <c r="J1460" i="8"/>
  <c r="J1459" i="8"/>
  <c r="J1458" i="8"/>
  <c r="J1457" i="8"/>
  <c r="J1456" i="8"/>
  <c r="J1455" i="8"/>
  <c r="J1454" i="8"/>
  <c r="J1453" i="8"/>
  <c r="J1452" i="8"/>
  <c r="J1451" i="8"/>
  <c r="J1450" i="8"/>
  <c r="J1449" i="8"/>
  <c r="J1448" i="8"/>
  <c r="J1447" i="8"/>
  <c r="J1446" i="8"/>
  <c r="J1445" i="8"/>
  <c r="J1444" i="8"/>
  <c r="J1443" i="8"/>
  <c r="J1442" i="8"/>
  <c r="J1441" i="8"/>
  <c r="J1440" i="8"/>
  <c r="J1439" i="8"/>
  <c r="J1438" i="8"/>
  <c r="J1437" i="8"/>
  <c r="J1436" i="8"/>
  <c r="J1435" i="8"/>
  <c r="J1434" i="8"/>
  <c r="J1433" i="8"/>
  <c r="J1432" i="8"/>
  <c r="J1431" i="8"/>
  <c r="J1429" i="8"/>
  <c r="J1428" i="8"/>
  <c r="J1427" i="8"/>
  <c r="J1426" i="8"/>
  <c r="J1424" i="8"/>
  <c r="J1423" i="8"/>
  <c r="J1422" i="8"/>
  <c r="J1421" i="8"/>
  <c r="J1420" i="8"/>
  <c r="J1418" i="8"/>
  <c r="J1417" i="8"/>
  <c r="J1416" i="8"/>
  <c r="J1413" i="8"/>
  <c r="J1412" i="8"/>
  <c r="J1411" i="8"/>
  <c r="J1410" i="8"/>
  <c r="J1409" i="8"/>
  <c r="J1408" i="8"/>
  <c r="J1407" i="8"/>
  <c r="J1406" i="8"/>
  <c r="J1405" i="8"/>
  <c r="J1404" i="8"/>
  <c r="J1403" i="8"/>
  <c r="J1402" i="8"/>
  <c r="J1401" i="8"/>
  <c r="J1400" i="8"/>
  <c r="J1399" i="8"/>
  <c r="J1398" i="8"/>
  <c r="J1397" i="8"/>
  <c r="J1396" i="8"/>
  <c r="J1395" i="8"/>
  <c r="J1394" i="8"/>
  <c r="J1393" i="8"/>
  <c r="J1392" i="8"/>
  <c r="J1391" i="8"/>
  <c r="J1390" i="8"/>
  <c r="J1389" i="8"/>
  <c r="J1388" i="8"/>
  <c r="J1387" i="8"/>
  <c r="J1386" i="8"/>
  <c r="J1385" i="8"/>
  <c r="J1384" i="8"/>
  <c r="J1383" i="8"/>
  <c r="J1382" i="8"/>
  <c r="J1381" i="8"/>
  <c r="J1380" i="8"/>
  <c r="J1379" i="8"/>
  <c r="J1378" i="8"/>
  <c r="J1377" i="8"/>
  <c r="J1376" i="8"/>
  <c r="J1375" i="8"/>
  <c r="J1374" i="8"/>
  <c r="J1373" i="8"/>
  <c r="J1372" i="8"/>
  <c r="J1371" i="8"/>
  <c r="J1370" i="8"/>
  <c r="J1369" i="8"/>
  <c r="J1368" i="8"/>
  <c r="J1367" i="8"/>
  <c r="J1366" i="8"/>
  <c r="J1365" i="8"/>
  <c r="J1364" i="8"/>
  <c r="J1363" i="8"/>
  <c r="J1362" i="8"/>
  <c r="J1361" i="8"/>
  <c r="J1360" i="8"/>
  <c r="J1359" i="8"/>
  <c r="J1358" i="8"/>
  <c r="J1357" i="8"/>
  <c r="J1356" i="8"/>
  <c r="J1355" i="8"/>
  <c r="J1354" i="8"/>
  <c r="J1353" i="8"/>
  <c r="J1352" i="8"/>
  <c r="J1351" i="8"/>
  <c r="J1350" i="8"/>
  <c r="J1349" i="8"/>
  <c r="J1348" i="8"/>
  <c r="J1347" i="8"/>
  <c r="J1345" i="8"/>
  <c r="J1344" i="8"/>
  <c r="J1343" i="8"/>
  <c r="J1342" i="8"/>
  <c r="J1341" i="8"/>
  <c r="J1340" i="8"/>
  <c r="J1339" i="8"/>
  <c r="J1338" i="8"/>
  <c r="J1337" i="8"/>
  <c r="J1336" i="8"/>
  <c r="J1335" i="8"/>
  <c r="J1334" i="8"/>
  <c r="J1333" i="8"/>
  <c r="J1332" i="8"/>
  <c r="J1331" i="8"/>
  <c r="J1330" i="8"/>
  <c r="J1329" i="8"/>
  <c r="J1328" i="8"/>
  <c r="J1327" i="8"/>
  <c r="J1326" i="8"/>
  <c r="J1325" i="8"/>
  <c r="J1324" i="8"/>
  <c r="J1323" i="8"/>
  <c r="J1322" i="8"/>
  <c r="J1321" i="8"/>
  <c r="J1320" i="8"/>
  <c r="J1319" i="8"/>
  <c r="J1318" i="8"/>
  <c r="J1317" i="8"/>
  <c r="J1316" i="8"/>
  <c r="J1315" i="8"/>
  <c r="J1314" i="8"/>
  <c r="J1313" i="8"/>
  <c r="J1312" i="8"/>
  <c r="J1311" i="8"/>
  <c r="J1310" i="8"/>
  <c r="J1309" i="8"/>
  <c r="J1308" i="8"/>
  <c r="J1307" i="8"/>
  <c r="J1306" i="8"/>
  <c r="J1305" i="8"/>
  <c r="J1304" i="8"/>
  <c r="J1303" i="8"/>
  <c r="J1302" i="8"/>
  <c r="J1301" i="8"/>
  <c r="J1300" i="8"/>
  <c r="J1299" i="8"/>
  <c r="J1298" i="8"/>
  <c r="J1297" i="8"/>
  <c r="J1296" i="8"/>
  <c r="J1295" i="8"/>
  <c r="J1293" i="8"/>
  <c r="J1292" i="8"/>
  <c r="J1291" i="8"/>
  <c r="J1290" i="8"/>
  <c r="J1289" i="8"/>
  <c r="J1288" i="8"/>
  <c r="J1287" i="8"/>
  <c r="J1286" i="8"/>
  <c r="J1285" i="8"/>
  <c r="J1284" i="8"/>
  <c r="J1283" i="8"/>
  <c r="J1282" i="8"/>
  <c r="J1281" i="8"/>
  <c r="J1280" i="8"/>
  <c r="J1279" i="8"/>
  <c r="J1278" i="8"/>
  <c r="J1277" i="8"/>
  <c r="J1276" i="8"/>
  <c r="J1275" i="8"/>
  <c r="J1274" i="8"/>
  <c r="J1273" i="8"/>
  <c r="J1272" i="8"/>
  <c r="J1271" i="8"/>
  <c r="J1270" i="8"/>
  <c r="J1269" i="8"/>
  <c r="J1268" i="8"/>
  <c r="J1267" i="8"/>
  <c r="J1266" i="8"/>
  <c r="J1265" i="8"/>
  <c r="J1264" i="8"/>
  <c r="J1263" i="8"/>
  <c r="J1262" i="8"/>
  <c r="J1261" i="8"/>
  <c r="J1260" i="8"/>
  <c r="J1259" i="8"/>
  <c r="J1258" i="8"/>
  <c r="J1257" i="8"/>
  <c r="J1256" i="8"/>
  <c r="J1255" i="8"/>
  <c r="J1254" i="8"/>
  <c r="J1253" i="8"/>
  <c r="J1252" i="8"/>
  <c r="J1251" i="8"/>
  <c r="J1250" i="8"/>
  <c r="J1249" i="8"/>
  <c r="J1248" i="8"/>
  <c r="J1247" i="8"/>
  <c r="J1246" i="8"/>
  <c r="J1245" i="8"/>
  <c r="J1244" i="8"/>
  <c r="J1242" i="8"/>
  <c r="J1241" i="8"/>
  <c r="J1240" i="8"/>
  <c r="J1239" i="8"/>
  <c r="J1238" i="8"/>
  <c r="J1237" i="8"/>
  <c r="J1236" i="8"/>
  <c r="J1235" i="8"/>
  <c r="J1234" i="8"/>
  <c r="J1233" i="8"/>
  <c r="J1232" i="8"/>
  <c r="J1231" i="8"/>
  <c r="J1230" i="8"/>
  <c r="J1229" i="8"/>
  <c r="J1228" i="8"/>
  <c r="J1227" i="8"/>
  <c r="J1226" i="8"/>
  <c r="J1225" i="8"/>
  <c r="J1224" i="8"/>
  <c r="J1223" i="8"/>
  <c r="J1222" i="8"/>
  <c r="J1221" i="8"/>
  <c r="J1220" i="8"/>
  <c r="J1219" i="8"/>
  <c r="J1218" i="8"/>
  <c r="J1217" i="8"/>
  <c r="J1216" i="8"/>
  <c r="J1215" i="8"/>
  <c r="J1214" i="8"/>
  <c r="J1213" i="8"/>
  <c r="J1212" i="8"/>
  <c r="J1211" i="8"/>
  <c r="J1210" i="8"/>
  <c r="J1209" i="8"/>
  <c r="J1208" i="8"/>
  <c r="J1207" i="8"/>
  <c r="J1206" i="8"/>
  <c r="J1205" i="8"/>
  <c r="J1204" i="8"/>
  <c r="J1202" i="8"/>
  <c r="J1201" i="8"/>
  <c r="J1200" i="8"/>
  <c r="J1199" i="8"/>
  <c r="J1198" i="8"/>
  <c r="J1197" i="8"/>
  <c r="J1196" i="8"/>
  <c r="J1195" i="8"/>
  <c r="J1194" i="8"/>
  <c r="J1193" i="8"/>
  <c r="J1192" i="8"/>
  <c r="J1191" i="8"/>
  <c r="J1190" i="8"/>
  <c r="J1189" i="8"/>
  <c r="J1188" i="8"/>
  <c r="J1187" i="8"/>
  <c r="J1186" i="8"/>
  <c r="J1185" i="8"/>
  <c r="J1184" i="8"/>
  <c r="J1183" i="8"/>
  <c r="J1182" i="8"/>
  <c r="J1180" i="8"/>
  <c r="J1179" i="8"/>
  <c r="J1178" i="8"/>
  <c r="J1177" i="8"/>
  <c r="J1176" i="8"/>
  <c r="J1175" i="8"/>
  <c r="J1174" i="8"/>
  <c r="J1173" i="8"/>
  <c r="J1172" i="8"/>
  <c r="J1171" i="8"/>
  <c r="J1169" i="8"/>
  <c r="J1168" i="8"/>
  <c r="J1167" i="8"/>
  <c r="J1166" i="8"/>
  <c r="J1165" i="8"/>
  <c r="J1163" i="8"/>
  <c r="J1162" i="8"/>
  <c r="J1161" i="8"/>
  <c r="J1160" i="8"/>
  <c r="J1159" i="8"/>
  <c r="J1158" i="8"/>
  <c r="J1157" i="8"/>
  <c r="J1156" i="8"/>
  <c r="J1155" i="8"/>
  <c r="J1154" i="8"/>
  <c r="J1153" i="8"/>
  <c r="J1152" i="8"/>
  <c r="J1151" i="8"/>
  <c r="J1150" i="8"/>
  <c r="J1149" i="8"/>
  <c r="J1146" i="8"/>
  <c r="J1145" i="8"/>
  <c r="J1144" i="8"/>
  <c r="J1143" i="8"/>
  <c r="J1142" i="8"/>
  <c r="J1141" i="8"/>
  <c r="J1140" i="8"/>
  <c r="J1139" i="8"/>
  <c r="J1138" i="8"/>
  <c r="J1136" i="8"/>
  <c r="J1135" i="8"/>
  <c r="J1134" i="8"/>
  <c r="J1133" i="8"/>
  <c r="J1132" i="8"/>
  <c r="J1130" i="8"/>
  <c r="J1129" i="8"/>
  <c r="J1128" i="8"/>
  <c r="J1127" i="8"/>
  <c r="J1126" i="8"/>
  <c r="J1125" i="8"/>
  <c r="J1124" i="8"/>
  <c r="J1123" i="8"/>
  <c r="J1122" i="8"/>
  <c r="J1121" i="8"/>
  <c r="J1120" i="8"/>
  <c r="J1119" i="8"/>
  <c r="J1118" i="8"/>
  <c r="J1117" i="8"/>
  <c r="J1116" i="8"/>
  <c r="J1114" i="8"/>
  <c r="J1113" i="8"/>
  <c r="J1112" i="8"/>
  <c r="J1111" i="8"/>
  <c r="J1110" i="8"/>
  <c r="J1109" i="8"/>
  <c r="J1108" i="8"/>
  <c r="J1107" i="8"/>
  <c r="J1106" i="8"/>
  <c r="J1105" i="8"/>
  <c r="J1103" i="8"/>
  <c r="J1102" i="8"/>
  <c r="J1101" i="8"/>
  <c r="J1100" i="8"/>
  <c r="J1098" i="8"/>
  <c r="J1097" i="8"/>
  <c r="J1096" i="8"/>
  <c r="J1095" i="8"/>
  <c r="J1094" i="8"/>
  <c r="J1092" i="8"/>
  <c r="J1091" i="8"/>
  <c r="J1090" i="8"/>
  <c r="J1089" i="8"/>
  <c r="J1088" i="8"/>
  <c r="J1087" i="8"/>
  <c r="J1086" i="8"/>
  <c r="J1085" i="8"/>
  <c r="J1084" i="8"/>
  <c r="J1083" i="8"/>
  <c r="J1082" i="8"/>
  <c r="J1081" i="8"/>
  <c r="J1080" i="8"/>
  <c r="J1079" i="8"/>
  <c r="J1078" i="8"/>
  <c r="J1077" i="8"/>
  <c r="J1076" i="8"/>
  <c r="J1075" i="8"/>
  <c r="J1074" i="8"/>
  <c r="J1073" i="8"/>
  <c r="J1072" i="8"/>
  <c r="J1071" i="8"/>
  <c r="J1070" i="8"/>
  <c r="J1069" i="8"/>
  <c r="J1068" i="8"/>
  <c r="J1067" i="8"/>
  <c r="J1066" i="8"/>
  <c r="J1065" i="8"/>
  <c r="J1064" i="8"/>
  <c r="J1063" i="8"/>
  <c r="J1062" i="8"/>
  <c r="J1061" i="8"/>
  <c r="J1060" i="8"/>
  <c r="J1059" i="8"/>
  <c r="J1058" i="8"/>
  <c r="J1057" i="8"/>
  <c r="J1056" i="8"/>
  <c r="J1055" i="8"/>
  <c r="J1054" i="8"/>
  <c r="J1053" i="8"/>
  <c r="J1052" i="8"/>
  <c r="J1051" i="8"/>
  <c r="J1050" i="8"/>
  <c r="J1049" i="8"/>
  <c r="J1048" i="8"/>
  <c r="J1046" i="8"/>
  <c r="J1045" i="8"/>
  <c r="J1044" i="8"/>
  <c r="J1043" i="8"/>
  <c r="J1040" i="8"/>
  <c r="J1039" i="8"/>
  <c r="J1038" i="8"/>
  <c r="J1037" i="8"/>
  <c r="J1036" i="8"/>
  <c r="J1035" i="8"/>
  <c r="J1034" i="8"/>
  <c r="J1033" i="8"/>
  <c r="J1032" i="8"/>
  <c r="J1031" i="8"/>
  <c r="J1030" i="8"/>
  <c r="J1029" i="8"/>
  <c r="J1028" i="8"/>
  <c r="J1027" i="8"/>
  <c r="J1026" i="8"/>
  <c r="J1025" i="8"/>
  <c r="J1024" i="8"/>
  <c r="J1023" i="8"/>
  <c r="J1022" i="8"/>
  <c r="J1021" i="8"/>
  <c r="J1020" i="8"/>
  <c r="J1019" i="8"/>
  <c r="J1017" i="8"/>
  <c r="J1016" i="8"/>
  <c r="J1015" i="8"/>
  <c r="J1014" i="8"/>
  <c r="J1012" i="8"/>
  <c r="J1011" i="8"/>
  <c r="J1010" i="8"/>
  <c r="J1009" i="8"/>
  <c r="J1008" i="8"/>
  <c r="J1007" i="8"/>
  <c r="J1005" i="8"/>
  <c r="J1004" i="8"/>
  <c r="J1003" i="8"/>
  <c r="J1002" i="8"/>
  <c r="J1001" i="8"/>
  <c r="J1000" i="8"/>
  <c r="J999" i="8"/>
  <c r="J998" i="8"/>
  <c r="J997" i="8"/>
  <c r="J996" i="8"/>
  <c r="J995" i="8"/>
  <c r="J994" i="8"/>
  <c r="J993" i="8"/>
  <c r="J992" i="8"/>
  <c r="J991" i="8"/>
  <c r="J990" i="8"/>
  <c r="J989" i="8"/>
  <c r="J988" i="8"/>
  <c r="J987" i="8"/>
  <c r="J986" i="8"/>
  <c r="J985" i="8"/>
  <c r="J984" i="8"/>
  <c r="J983" i="8"/>
  <c r="J982" i="8"/>
  <c r="J981" i="8"/>
  <c r="J980" i="8"/>
  <c r="J979" i="8"/>
  <c r="J978" i="8"/>
  <c r="J977" i="8"/>
  <c r="J976" i="8"/>
  <c r="J975" i="8"/>
  <c r="J974" i="8"/>
  <c r="J973" i="8"/>
  <c r="J972" i="8"/>
  <c r="J971" i="8"/>
  <c r="J970" i="8"/>
  <c r="J969" i="8"/>
  <c r="J968" i="8"/>
  <c r="J967" i="8"/>
  <c r="J966" i="8"/>
  <c r="J965" i="8"/>
  <c r="J964" i="8"/>
  <c r="J963" i="8"/>
  <c r="J962" i="8"/>
  <c r="J961" i="8"/>
  <c r="J960" i="8"/>
  <c r="J959" i="8"/>
  <c r="J958" i="8"/>
  <c r="J957" i="8"/>
  <c r="J956" i="8"/>
  <c r="J955" i="8"/>
  <c r="J954" i="8"/>
  <c r="J953" i="8"/>
  <c r="J952" i="8"/>
  <c r="J951" i="8"/>
  <c r="J950" i="8"/>
  <c r="J949" i="8"/>
  <c r="J948" i="8"/>
  <c r="J947" i="8"/>
  <c r="J946" i="8"/>
  <c r="J944" i="8"/>
  <c r="J943" i="8"/>
  <c r="J942" i="8"/>
  <c r="J941" i="8"/>
  <c r="J940" i="8"/>
  <c r="J939" i="8"/>
  <c r="J938" i="8"/>
  <c r="J937" i="8"/>
  <c r="J936" i="8"/>
  <c r="J935" i="8"/>
  <c r="J934" i="8"/>
  <c r="J933" i="8"/>
  <c r="J932" i="8"/>
  <c r="J931" i="8"/>
  <c r="J930" i="8"/>
  <c r="J929" i="8"/>
  <c r="J928" i="8"/>
  <c r="J927" i="8"/>
  <c r="J925" i="8"/>
  <c r="J924" i="8"/>
  <c r="J923" i="8"/>
  <c r="J922" i="8"/>
  <c r="J921" i="8"/>
  <c r="J920" i="8"/>
  <c r="J918" i="8"/>
  <c r="J917" i="8"/>
  <c r="J916" i="8"/>
  <c r="J915" i="8"/>
  <c r="J913" i="8"/>
  <c r="J912" i="8"/>
  <c r="J911" i="8"/>
  <c r="J910" i="8"/>
  <c r="J909" i="8"/>
  <c r="J908" i="8"/>
  <c r="J907" i="8"/>
  <c r="J906" i="8"/>
  <c r="J903" i="8"/>
  <c r="J902" i="8"/>
  <c r="J901" i="8"/>
  <c r="J900" i="8"/>
  <c r="J898" i="8"/>
  <c r="J897" i="8"/>
  <c r="J896" i="8"/>
  <c r="J895" i="8"/>
  <c r="J894" i="8"/>
  <c r="J893" i="8"/>
  <c r="J892" i="8"/>
  <c r="J891" i="8"/>
  <c r="J890" i="8"/>
  <c r="J889" i="8"/>
  <c r="J888" i="8"/>
  <c r="J887" i="8"/>
  <c r="J886" i="8"/>
  <c r="J885" i="8"/>
  <c r="J884" i="8"/>
  <c r="J883" i="8"/>
  <c r="J882" i="8"/>
  <c r="J881" i="8"/>
  <c r="J880" i="8"/>
  <c r="J879" i="8"/>
  <c r="J878" i="8"/>
  <c r="J877" i="8"/>
  <c r="J876" i="8"/>
  <c r="J875" i="8"/>
  <c r="J874" i="8"/>
  <c r="J873" i="8"/>
  <c r="J872" i="8"/>
  <c r="J871" i="8"/>
  <c r="J870" i="8"/>
  <c r="J869" i="8"/>
  <c r="J868" i="8"/>
  <c r="J867" i="8"/>
  <c r="J866" i="8"/>
  <c r="J865" i="8"/>
  <c r="J864" i="8"/>
  <c r="J863" i="8"/>
  <c r="J862" i="8"/>
  <c r="J861" i="8"/>
  <c r="J860" i="8"/>
  <c r="J859" i="8"/>
  <c r="J858" i="8"/>
  <c r="J857" i="8"/>
  <c r="J856" i="8"/>
  <c r="J855" i="8"/>
  <c r="J854" i="8"/>
  <c r="J853" i="8"/>
  <c r="J852" i="8"/>
  <c r="J851" i="8"/>
  <c r="J850" i="8"/>
  <c r="J849" i="8"/>
  <c r="J848" i="8"/>
  <c r="J847" i="8"/>
  <c r="J846" i="8"/>
  <c r="J845" i="8"/>
  <c r="J844" i="8"/>
  <c r="J843" i="8"/>
  <c r="J842" i="8"/>
  <c r="J841" i="8"/>
  <c r="J840" i="8"/>
  <c r="J839" i="8"/>
  <c r="J838" i="8"/>
  <c r="J837" i="8"/>
  <c r="J836" i="8"/>
  <c r="J835" i="8"/>
  <c r="J834" i="8"/>
  <c r="J833" i="8"/>
  <c r="J832" i="8"/>
  <c r="J831" i="8"/>
  <c r="J830" i="8"/>
  <c r="J829" i="8"/>
  <c r="J828" i="8"/>
  <c r="J827" i="8"/>
  <c r="J826" i="8"/>
  <c r="J825" i="8"/>
  <c r="J824" i="8"/>
  <c r="J823" i="8"/>
  <c r="J822" i="8"/>
  <c r="J821" i="8"/>
  <c r="J820" i="8"/>
  <c r="J819" i="8"/>
  <c r="J818" i="8"/>
  <c r="J817" i="8"/>
  <c r="J816" i="8"/>
  <c r="J815" i="8"/>
  <c r="J814" i="8"/>
  <c r="J813" i="8"/>
  <c r="J812" i="8"/>
  <c r="J811" i="8"/>
  <c r="J810" i="8"/>
  <c r="J809" i="8"/>
  <c r="J808" i="8"/>
  <c r="J807" i="8"/>
  <c r="J806" i="8"/>
  <c r="J805" i="8"/>
  <c r="J804" i="8"/>
  <c r="J803" i="8"/>
  <c r="J802" i="8"/>
  <c r="J801" i="8"/>
  <c r="J800" i="8"/>
  <c r="J799" i="8"/>
  <c r="J798" i="8"/>
  <c r="J797" i="8"/>
  <c r="J796" i="8"/>
  <c r="J795" i="8"/>
  <c r="J794" i="8"/>
  <c r="J793" i="8"/>
  <c r="J792" i="8"/>
  <c r="J791" i="8"/>
  <c r="J790" i="8"/>
  <c r="J789" i="8"/>
  <c r="J788" i="8"/>
  <c r="J787" i="8"/>
  <c r="J786" i="8"/>
  <c r="J785" i="8"/>
  <c r="J784" i="8"/>
  <c r="J783" i="8"/>
  <c r="J782" i="8"/>
  <c r="J781" i="8"/>
  <c r="J780" i="8"/>
  <c r="J779" i="8"/>
  <c r="J778" i="8"/>
  <c r="J777" i="8"/>
  <c r="J776" i="8"/>
  <c r="J775" i="8"/>
  <c r="J774" i="8"/>
  <c r="J773" i="8"/>
  <c r="J772" i="8"/>
  <c r="J771" i="8"/>
  <c r="J770" i="8"/>
  <c r="J769" i="8"/>
  <c r="J768" i="8"/>
  <c r="J767" i="8"/>
  <c r="J766" i="8"/>
  <c r="J765" i="8"/>
  <c r="J764" i="8"/>
  <c r="J763" i="8"/>
  <c r="J762" i="8"/>
  <c r="J761" i="8"/>
  <c r="J760" i="8"/>
  <c r="J759" i="8"/>
  <c r="J758" i="8"/>
  <c r="J757" i="8"/>
  <c r="J756" i="8"/>
  <c r="J755" i="8"/>
  <c r="J754" i="8"/>
  <c r="J753" i="8"/>
  <c r="J752" i="8"/>
  <c r="J751" i="8"/>
  <c r="J750" i="8"/>
  <c r="J749" i="8"/>
  <c r="J748" i="8"/>
  <c r="J747" i="8"/>
  <c r="J746" i="8"/>
  <c r="J745" i="8"/>
  <c r="J744" i="8"/>
  <c r="J743" i="8"/>
  <c r="J742" i="8"/>
  <c r="J741" i="8"/>
  <c r="J740" i="8"/>
  <c r="J739" i="8"/>
  <c r="J738" i="8"/>
  <c r="J737" i="8"/>
  <c r="J736" i="8"/>
  <c r="J735" i="8"/>
  <c r="J734" i="8"/>
  <c r="J733" i="8"/>
  <c r="J732" i="8"/>
  <c r="J731" i="8"/>
  <c r="J730" i="8"/>
  <c r="J729" i="8"/>
  <c r="J728" i="8"/>
  <c r="J727" i="8"/>
  <c r="J726" i="8"/>
  <c r="J725" i="8"/>
  <c r="J724" i="8"/>
  <c r="J723" i="8"/>
  <c r="J722" i="8"/>
  <c r="J721" i="8"/>
  <c r="J720" i="8"/>
  <c r="J719" i="8"/>
  <c r="J718" i="8"/>
  <c r="J717" i="8"/>
  <c r="J716" i="8"/>
  <c r="J715" i="8"/>
  <c r="J714" i="8"/>
  <c r="J713" i="8"/>
  <c r="J712" i="8"/>
  <c r="J711" i="8"/>
  <c r="J710" i="8"/>
  <c r="J709" i="8"/>
  <c r="J708" i="8"/>
  <c r="J707" i="8"/>
  <c r="J706" i="8"/>
  <c r="J705" i="8"/>
  <c r="J704" i="8"/>
  <c r="J703" i="8"/>
  <c r="J701" i="8"/>
  <c r="J700" i="8"/>
  <c r="J699" i="8"/>
  <c r="J698" i="8"/>
  <c r="J697" i="8"/>
  <c r="J696" i="8"/>
  <c r="J694" i="8"/>
  <c r="J693" i="8"/>
  <c r="J692" i="8"/>
  <c r="J691" i="8"/>
  <c r="J690" i="8"/>
  <c r="J689" i="8"/>
  <c r="J688" i="8"/>
  <c r="J686" i="8"/>
  <c r="J685" i="8"/>
  <c r="J684" i="8"/>
  <c r="J683" i="8"/>
  <c r="J682" i="8"/>
  <c r="J681" i="8"/>
  <c r="J680" i="8"/>
  <c r="J679" i="8"/>
  <c r="J678" i="8"/>
  <c r="J677" i="8"/>
  <c r="J676" i="8"/>
  <c r="J675" i="8"/>
  <c r="J674" i="8"/>
  <c r="J673" i="8"/>
  <c r="J671" i="8"/>
  <c r="J670" i="8"/>
  <c r="J669" i="8"/>
  <c r="J668" i="8"/>
  <c r="J667" i="8"/>
  <c r="J666" i="8"/>
  <c r="J665" i="8"/>
  <c r="J664" i="8"/>
  <c r="J663" i="8"/>
  <c r="J662" i="8"/>
  <c r="J661" i="8"/>
  <c r="J660" i="8"/>
  <c r="J659" i="8"/>
  <c r="J658" i="8"/>
  <c r="J656" i="8"/>
  <c r="J655" i="8"/>
  <c r="J654" i="8"/>
  <c r="J653" i="8"/>
  <c r="J652" i="8"/>
  <c r="J651" i="8"/>
  <c r="J650" i="8"/>
  <c r="J649" i="8"/>
  <c r="J648" i="8"/>
  <c r="J647" i="8"/>
  <c r="J646" i="8"/>
  <c r="J645" i="8"/>
  <c r="J644" i="8"/>
  <c r="J643" i="8"/>
  <c r="J642" i="8"/>
  <c r="J641" i="8"/>
  <c r="J640" i="8"/>
  <c r="J639" i="8"/>
  <c r="J638" i="8"/>
  <c r="J637" i="8"/>
  <c r="J636" i="8"/>
  <c r="J635" i="8"/>
  <c r="J634" i="8"/>
  <c r="J633" i="8"/>
  <c r="J632" i="8"/>
  <c r="J631" i="8"/>
  <c r="J630" i="8"/>
  <c r="J629" i="8"/>
  <c r="J628" i="8"/>
  <c r="J627" i="8"/>
  <c r="J626" i="8"/>
  <c r="J624" i="8"/>
  <c r="J623" i="8"/>
  <c r="J622" i="8"/>
  <c r="J621" i="8"/>
  <c r="J620" i="8"/>
  <c r="J619" i="8"/>
  <c r="J618" i="8"/>
  <c r="J617" i="8"/>
  <c r="J616" i="8"/>
  <c r="J615" i="8"/>
  <c r="J614" i="8"/>
  <c r="J613" i="8"/>
  <c r="J612" i="8"/>
  <c r="J611" i="8"/>
  <c r="J610" i="8"/>
  <c r="J609" i="8"/>
  <c r="J608" i="8"/>
  <c r="J607" i="8"/>
  <c r="J606" i="8"/>
  <c r="J605" i="8"/>
  <c r="J604" i="8"/>
  <c r="J603" i="8"/>
  <c r="J602" i="8"/>
  <c r="J600" i="8"/>
  <c r="J599" i="8"/>
  <c r="J598" i="8"/>
  <c r="J597" i="8"/>
  <c r="J596" i="8"/>
  <c r="J594" i="8"/>
  <c r="J593" i="8"/>
  <c r="J592" i="8"/>
  <c r="J591" i="8"/>
  <c r="J590" i="8"/>
  <c r="J589" i="8"/>
  <c r="J588" i="8"/>
  <c r="J587" i="8"/>
  <c r="J586" i="8"/>
  <c r="J585" i="8"/>
  <c r="J584" i="8"/>
  <c r="J583" i="8"/>
  <c r="J582" i="8"/>
  <c r="J581" i="8"/>
  <c r="J580" i="8"/>
  <c r="J579" i="8"/>
  <c r="J578" i="8"/>
  <c r="J577" i="8"/>
  <c r="J575" i="8"/>
  <c r="J574" i="8"/>
  <c r="J573" i="8"/>
  <c r="J572" i="8"/>
  <c r="J571" i="8"/>
  <c r="J569" i="8"/>
  <c r="J568" i="8"/>
  <c r="J567" i="8"/>
  <c r="J566" i="8"/>
  <c r="J565" i="8"/>
  <c r="J564" i="8"/>
  <c r="J563" i="8"/>
  <c r="J562" i="8"/>
  <c r="J561" i="8"/>
  <c r="J560" i="8"/>
  <c r="J559" i="8"/>
  <c r="J558" i="8"/>
  <c r="J556" i="8"/>
  <c r="J555" i="8"/>
  <c r="J554" i="8"/>
  <c r="J553" i="8"/>
  <c r="J552" i="8"/>
  <c r="J551" i="8"/>
  <c r="J550" i="8"/>
  <c r="J548" i="8"/>
  <c r="J547" i="8"/>
  <c r="J546" i="8"/>
  <c r="J545" i="8"/>
  <c r="J544" i="8"/>
  <c r="J542" i="8"/>
  <c r="J541" i="8"/>
  <c r="J540" i="8"/>
  <c r="J539" i="8"/>
  <c r="J538" i="8"/>
  <c r="J537" i="8"/>
  <c r="J536" i="8"/>
  <c r="J535" i="8"/>
  <c r="J534" i="8"/>
  <c r="J533" i="8"/>
  <c r="J532" i="8"/>
  <c r="J531" i="8"/>
  <c r="J529" i="8"/>
  <c r="J528" i="8"/>
  <c r="J527" i="8"/>
  <c r="J526" i="8"/>
  <c r="J524" i="8"/>
  <c r="J523" i="8"/>
  <c r="J522" i="8"/>
  <c r="J521" i="8"/>
  <c r="J519" i="8"/>
  <c r="J518" i="8"/>
  <c r="J517" i="8"/>
  <c r="J516" i="8"/>
  <c r="J515" i="8"/>
  <c r="J514" i="8"/>
  <c r="J513" i="8"/>
  <c r="J512" i="8"/>
  <c r="J511" i="8"/>
  <c r="J510" i="8"/>
  <c r="J509" i="8"/>
  <c r="J508" i="8"/>
  <c r="J507" i="8"/>
  <c r="J506" i="8"/>
  <c r="J505" i="8"/>
  <c r="J504" i="8"/>
  <c r="J503" i="8"/>
  <c r="J502" i="8"/>
  <c r="J501" i="8"/>
  <c r="J500" i="8"/>
  <c r="J499" i="8"/>
  <c r="J498" i="8"/>
  <c r="J496" i="8"/>
  <c r="J495" i="8"/>
  <c r="J494" i="8"/>
  <c r="J493" i="8"/>
  <c r="J492" i="8"/>
  <c r="J491" i="8"/>
  <c r="J490" i="8"/>
  <c r="J489" i="8"/>
  <c r="J488" i="8"/>
  <c r="J487" i="8"/>
  <c r="J486" i="8"/>
  <c r="J485" i="8"/>
  <c r="J484" i="8"/>
  <c r="J483" i="8"/>
  <c r="J482" i="8"/>
  <c r="J481" i="8"/>
  <c r="J480" i="8"/>
  <c r="J479" i="8"/>
  <c r="J478" i="8"/>
  <c r="J477" i="8"/>
  <c r="J476" i="8"/>
  <c r="J475" i="8"/>
  <c r="J474" i="8"/>
  <c r="J473" i="8"/>
  <c r="J472" i="8"/>
  <c r="J471" i="8"/>
  <c r="J470" i="8"/>
  <c r="J469" i="8"/>
  <c r="J468" i="8"/>
  <c r="J467" i="8"/>
  <c r="J466" i="8"/>
  <c r="J465" i="8"/>
  <c r="J464" i="8"/>
  <c r="J463" i="8"/>
  <c r="J462" i="8"/>
  <c r="J461" i="8"/>
  <c r="J460" i="8"/>
  <c r="J459" i="8"/>
  <c r="J458" i="8"/>
  <c r="J457" i="8"/>
  <c r="J456" i="8"/>
  <c r="J455" i="8"/>
  <c r="J454" i="8"/>
  <c r="J453" i="8"/>
  <c r="J452" i="8"/>
  <c r="J451" i="8"/>
  <c r="J450" i="8"/>
  <c r="J449" i="8"/>
  <c r="J448" i="8"/>
  <c r="J447" i="8"/>
  <c r="J446" i="8"/>
  <c r="J445" i="8"/>
  <c r="J444" i="8"/>
  <c r="J443" i="8"/>
  <c r="J442" i="8"/>
  <c r="J441" i="8"/>
  <c r="J440" i="8"/>
  <c r="J439" i="8"/>
  <c r="J438" i="8"/>
  <c r="J437" i="8"/>
  <c r="J436" i="8"/>
  <c r="J435" i="8"/>
  <c r="J434" i="8"/>
  <c r="J433" i="8"/>
  <c r="J432" i="8"/>
  <c r="J431" i="8"/>
  <c r="J430" i="8"/>
  <c r="J429" i="8"/>
  <c r="J428" i="8"/>
  <c r="J427" i="8"/>
  <c r="J426" i="8"/>
  <c r="J425" i="8"/>
  <c r="J424" i="8"/>
  <c r="J423" i="8"/>
  <c r="J422" i="8"/>
  <c r="J421" i="8"/>
  <c r="J420" i="8"/>
  <c r="J419" i="8"/>
  <c r="J418" i="8"/>
  <c r="J417" i="8"/>
  <c r="J416" i="8"/>
  <c r="J415" i="8"/>
  <c r="J414" i="8"/>
  <c r="J413" i="8"/>
  <c r="J412" i="8"/>
  <c r="J411" i="8"/>
  <c r="J410" i="8"/>
  <c r="J409" i="8"/>
  <c r="J408" i="8"/>
  <c r="J407" i="8"/>
  <c r="J406" i="8"/>
  <c r="J405" i="8"/>
  <c r="J404" i="8"/>
  <c r="J403" i="8"/>
  <c r="J402" i="8"/>
  <c r="J401" i="8"/>
  <c r="J400" i="8"/>
  <c r="J399" i="8"/>
  <c r="J398" i="8"/>
  <c r="J397" i="8"/>
  <c r="J396" i="8"/>
  <c r="J395" i="8"/>
  <c r="J394" i="8"/>
  <c r="J393" i="8"/>
  <c r="J392" i="8"/>
  <c r="J391" i="8"/>
  <c r="J390" i="8"/>
  <c r="J389" i="8"/>
  <c r="J388" i="8"/>
  <c r="J387" i="8"/>
  <c r="J386" i="8"/>
  <c r="J385" i="8"/>
  <c r="J384" i="8"/>
  <c r="J383" i="8"/>
  <c r="J382" i="8"/>
  <c r="J381" i="8"/>
  <c r="J380" i="8"/>
  <c r="J379" i="8"/>
  <c r="J378" i="8"/>
  <c r="J377" i="8"/>
  <c r="J376" i="8"/>
  <c r="J375" i="8"/>
  <c r="J374" i="8"/>
  <c r="J373" i="8"/>
  <c r="J372" i="8"/>
  <c r="J371" i="8"/>
  <c r="J370" i="8"/>
  <c r="J369" i="8"/>
  <c r="J368" i="8"/>
  <c r="J367" i="8"/>
  <c r="J366" i="8"/>
  <c r="J365" i="8"/>
  <c r="J364" i="8"/>
  <c r="J363" i="8"/>
  <c r="J362" i="8"/>
  <c r="J361" i="8"/>
  <c r="J360" i="8"/>
  <c r="J359" i="8"/>
  <c r="J358" i="8"/>
  <c r="J357" i="8"/>
  <c r="J356" i="8"/>
  <c r="J355" i="8"/>
  <c r="J354" i="8"/>
  <c r="J353" i="8"/>
  <c r="J352" i="8"/>
  <c r="J351" i="8"/>
  <c r="J350" i="8"/>
  <c r="J349" i="8"/>
  <c r="J348" i="8"/>
  <c r="J347" i="8"/>
  <c r="J346" i="8"/>
  <c r="J345" i="8"/>
  <c r="J344" i="8"/>
  <c r="J343" i="8"/>
  <c r="J342" i="8"/>
  <c r="J341" i="8"/>
  <c r="J340" i="8"/>
  <c r="J339" i="8"/>
  <c r="J338" i="8"/>
  <c r="J337" i="8"/>
  <c r="J336" i="8"/>
  <c r="J335" i="8"/>
  <c r="J334" i="8"/>
  <c r="J333" i="8"/>
  <c r="J332" i="8"/>
  <c r="J331" i="8"/>
  <c r="J330" i="8"/>
  <c r="J329" i="8"/>
  <c r="J328" i="8"/>
  <c r="J327" i="8"/>
  <c r="J326" i="8"/>
  <c r="J325" i="8"/>
  <c r="J324" i="8"/>
  <c r="J323" i="8"/>
  <c r="J322" i="8"/>
  <c r="J321" i="8"/>
  <c r="J320" i="8"/>
  <c r="J319" i="8"/>
  <c r="J318" i="8"/>
  <c r="J317" i="8"/>
  <c r="J316" i="8"/>
  <c r="J315" i="8"/>
  <c r="J314" i="8"/>
  <c r="J313" i="8"/>
  <c r="J312" i="8"/>
  <c r="J311" i="8"/>
  <c r="J310" i="8"/>
  <c r="J309" i="8"/>
  <c r="J308" i="8"/>
  <c r="J307" i="8"/>
  <c r="J306" i="8"/>
  <c r="J305" i="8"/>
  <c r="J304" i="8"/>
  <c r="J303" i="8"/>
  <c r="J302" i="8"/>
  <c r="J301" i="8"/>
  <c r="J300" i="8"/>
  <c r="J299" i="8"/>
  <c r="J298" i="8"/>
  <c r="J297" i="8"/>
  <c r="J296" i="8"/>
  <c r="J295" i="8"/>
  <c r="J294" i="8"/>
  <c r="J293" i="8"/>
  <c r="J292" i="8"/>
  <c r="J291" i="8"/>
  <c r="J290" i="8"/>
  <c r="J289" i="8"/>
  <c r="J288" i="8"/>
  <c r="J287" i="8"/>
  <c r="J286" i="8"/>
  <c r="J285" i="8"/>
  <c r="J284" i="8"/>
  <c r="J283" i="8"/>
  <c r="J282" i="8"/>
  <c r="J281" i="8"/>
  <c r="J280" i="8"/>
  <c r="J279" i="8"/>
  <c r="J278" i="8"/>
  <c r="J277" i="8"/>
  <c r="J276" i="8"/>
  <c r="J275" i="8"/>
  <c r="J274" i="8"/>
  <c r="J273" i="8"/>
  <c r="J272" i="8"/>
  <c r="J271" i="8"/>
  <c r="J270" i="8"/>
  <c r="J269" i="8"/>
  <c r="J268" i="8"/>
  <c r="J267" i="8"/>
  <c r="J266" i="8"/>
  <c r="J265" i="8"/>
  <c r="J264" i="8"/>
  <c r="J263" i="8"/>
  <c r="J262" i="8"/>
  <c r="J261" i="8"/>
  <c r="J260" i="8"/>
  <c r="J259" i="8"/>
  <c r="J258" i="8"/>
  <c r="J257" i="8"/>
  <c r="J256" i="8"/>
  <c r="J255" i="8"/>
  <c r="J254" i="8"/>
  <c r="J253" i="8"/>
  <c r="J252" i="8"/>
  <c r="J251" i="8"/>
  <c r="J250" i="8"/>
  <c r="J249" i="8"/>
  <c r="J248" i="8"/>
  <c r="J247" i="8"/>
  <c r="J246" i="8"/>
  <c r="J245" i="8"/>
  <c r="J244" i="8"/>
  <c r="J243" i="8"/>
  <c r="J242" i="8"/>
  <c r="J241" i="8"/>
  <c r="J240" i="8"/>
  <c r="J239" i="8"/>
  <c r="J238" i="8"/>
  <c r="J237" i="8"/>
  <c r="J236" i="8"/>
  <c r="J235" i="8"/>
  <c r="J234" i="8"/>
  <c r="J233" i="8"/>
  <c r="J232" i="8"/>
  <c r="J231" i="8"/>
  <c r="J230" i="8"/>
  <c r="J229" i="8"/>
  <c r="J228" i="8"/>
  <c r="J227" i="8"/>
  <c r="J226" i="8"/>
  <c r="J225" i="8"/>
  <c r="J224" i="8"/>
  <c r="J223" i="8"/>
  <c r="J222" i="8"/>
  <c r="J221" i="8"/>
  <c r="J220" i="8"/>
  <c r="J219" i="8"/>
  <c r="J218" i="8"/>
  <c r="J217" i="8"/>
  <c r="J216" i="8"/>
  <c r="J215" i="8"/>
  <c r="J214" i="8"/>
  <c r="J213" i="8"/>
  <c r="J212" i="8"/>
  <c r="J211" i="8"/>
  <c r="J210" i="8"/>
  <c r="J209" i="8"/>
  <c r="J208" i="8"/>
  <c r="J207" i="8"/>
  <c r="J206" i="8"/>
  <c r="J205" i="8"/>
  <c r="J204" i="8"/>
  <c r="J203" i="8"/>
  <c r="J202" i="8"/>
  <c r="J201" i="8"/>
  <c r="J200" i="8"/>
  <c r="J199" i="8"/>
  <c r="J198" i="8"/>
  <c r="J197" i="8"/>
  <c r="J196" i="8"/>
  <c r="J195" i="8"/>
  <c r="J194" i="8"/>
  <c r="J193" i="8"/>
  <c r="J192" i="8"/>
  <c r="J191" i="8"/>
  <c r="J190" i="8"/>
  <c r="J189" i="8"/>
  <c r="J188" i="8"/>
  <c r="J187" i="8"/>
  <c r="J186" i="8"/>
  <c r="J185" i="8"/>
  <c r="J184" i="8"/>
  <c r="J183" i="8"/>
  <c r="J182" i="8"/>
  <c r="J181" i="8"/>
  <c r="J180" i="8"/>
  <c r="J179" i="8"/>
  <c r="J178" i="8"/>
  <c r="J177" i="8"/>
  <c r="J176" i="8"/>
  <c r="J175" i="8"/>
  <c r="J174" i="8"/>
  <c r="J173" i="8"/>
  <c r="J172" i="8"/>
  <c r="J171" i="8"/>
  <c r="J170" i="8"/>
  <c r="J169" i="8"/>
  <c r="J168" i="8"/>
  <c r="J167" i="8"/>
  <c r="J166" i="8"/>
  <c r="J165" i="8"/>
  <c r="J164" i="8"/>
  <c r="J163" i="8"/>
  <c r="J162" i="8"/>
  <c r="J161" i="8"/>
  <c r="J160" i="8"/>
  <c r="J159" i="8"/>
  <c r="J158" i="8"/>
  <c r="J157" i="8"/>
  <c r="J156" i="8"/>
  <c r="J155" i="8"/>
  <c r="J154" i="8"/>
  <c r="J153" i="8"/>
  <c r="J152" i="8"/>
  <c r="J151" i="8"/>
  <c r="J150" i="8"/>
  <c r="J149" i="8"/>
  <c r="J148" i="8"/>
  <c r="J147" i="8"/>
  <c r="J146" i="8"/>
  <c r="J145" i="8"/>
  <c r="J144" i="8"/>
  <c r="J143" i="8"/>
  <c r="J142" i="8"/>
  <c r="J141" i="8"/>
  <c r="J140" i="8"/>
  <c r="J139" i="8"/>
  <c r="J138" i="8"/>
  <c r="J137" i="8"/>
  <c r="J136" i="8"/>
  <c r="J135" i="8"/>
  <c r="J134" i="8"/>
  <c r="J133" i="8"/>
  <c r="J132" i="8"/>
  <c r="J131" i="8"/>
  <c r="J130" i="8"/>
  <c r="J129" i="8"/>
  <c r="J128" i="8"/>
  <c r="J127" i="8"/>
  <c r="J126" i="8"/>
  <c r="J125" i="8"/>
  <c r="J124" i="8"/>
  <c r="J123" i="8"/>
  <c r="J122" i="8"/>
  <c r="J121" i="8"/>
  <c r="J120" i="8"/>
  <c r="J119" i="8"/>
  <c r="J118" i="8"/>
  <c r="J117" i="8"/>
  <c r="J116" i="8"/>
  <c r="J115" i="8"/>
  <c r="J114" i="8"/>
  <c r="J113" i="8"/>
  <c r="J112" i="8"/>
  <c r="J111" i="8"/>
  <c r="J110" i="8"/>
  <c r="J109" i="8"/>
  <c r="J108" i="8"/>
  <c r="J107" i="8"/>
  <c r="J106" i="8"/>
  <c r="J105" i="8"/>
  <c r="J104" i="8"/>
  <c r="J103" i="8"/>
  <c r="J102" i="8"/>
  <c r="J101" i="8"/>
  <c r="J100" i="8"/>
  <c r="J99" i="8"/>
  <c r="J98" i="8"/>
  <c r="J97" i="8"/>
  <c r="J96" i="8"/>
  <c r="J95" i="8"/>
  <c r="J94" i="8"/>
  <c r="J93" i="8"/>
  <c r="J92" i="8"/>
  <c r="J91" i="8"/>
  <c r="J90" i="8"/>
  <c r="J89" i="8"/>
  <c r="J88" i="8"/>
  <c r="J87" i="8"/>
  <c r="J86" i="8"/>
  <c r="J85" i="8"/>
  <c r="J84" i="8"/>
  <c r="J83" i="8"/>
  <c r="J81" i="8"/>
  <c r="J80" i="8"/>
  <c r="J79" i="8"/>
  <c r="J78" i="8"/>
  <c r="J77" i="8"/>
  <c r="J76" i="8"/>
  <c r="J74" i="8"/>
  <c r="J73" i="8"/>
  <c r="J72" i="8"/>
  <c r="J71" i="8"/>
  <c r="J70" i="8"/>
  <c r="J69" i="8"/>
  <c r="J68" i="8"/>
  <c r="J67" i="8"/>
  <c r="J66" i="8"/>
  <c r="J65" i="8"/>
  <c r="J64" i="8"/>
  <c r="J63" i="8"/>
  <c r="J62" i="8"/>
  <c r="J61" i="8"/>
  <c r="J60" i="8"/>
  <c r="J59" i="8"/>
  <c r="J58" i="8"/>
  <c r="J57" i="8"/>
  <c r="J56" i="8"/>
  <c r="J54" i="8"/>
  <c r="J53" i="8"/>
  <c r="J52" i="8"/>
  <c r="J51" i="8"/>
  <c r="J50" i="8"/>
  <c r="J48" i="8"/>
  <c r="J47" i="8"/>
  <c r="J46" i="8"/>
  <c r="J45" i="8"/>
  <c r="J44" i="8"/>
  <c r="J42" i="8"/>
  <c r="J41" i="8"/>
  <c r="J40" i="8"/>
  <c r="J39" i="8"/>
  <c r="J38" i="8"/>
  <c r="J37" i="8"/>
  <c r="J36" i="8"/>
  <c r="J35" i="8"/>
  <c r="J34" i="8"/>
  <c r="J33" i="8"/>
  <c r="J32" i="8"/>
  <c r="J31" i="8"/>
  <c r="J29" i="8"/>
  <c r="J28" i="8"/>
  <c r="J27" i="8"/>
  <c r="J26" i="8"/>
  <c r="J25" i="8"/>
  <c r="J24" i="8"/>
  <c r="J23" i="8"/>
  <c r="J22" i="8"/>
  <c r="J21" i="8"/>
  <c r="J20" i="8"/>
  <c r="J19" i="8"/>
  <c r="J18" i="8"/>
  <c r="J17" i="8"/>
  <c r="J16" i="8"/>
  <c r="J15" i="8"/>
  <c r="J14" i="8"/>
  <c r="J13" i="8"/>
  <c r="J12" i="8"/>
  <c r="J11" i="8"/>
  <c r="J10" i="8"/>
  <c r="J9" i="8"/>
  <c r="J8" i="8"/>
  <c r="J7" i="8"/>
  <c r="J6" i="8"/>
  <c r="J5" i="8"/>
  <c r="J4" i="8"/>
  <c r="J3" i="8"/>
  <c r="J2" i="8"/>
  <c r="J1" i="8"/>
  <c r="I2261" i="8"/>
  <c r="I2253" i="8"/>
  <c r="I2241" i="8"/>
  <c r="I2237" i="8"/>
  <c r="I2233" i="8"/>
  <c r="I2229" i="8"/>
  <c r="I2223" i="8"/>
  <c r="I2221" i="8"/>
  <c r="I2217" i="8"/>
  <c r="I2215" i="8"/>
  <c r="I2209" i="8"/>
  <c r="I2205" i="8"/>
  <c r="I2201" i="8"/>
  <c r="I2199" i="8"/>
  <c r="I2197" i="8"/>
  <c r="I2191" i="8"/>
  <c r="I2189" i="8"/>
  <c r="I2183" i="8"/>
  <c r="I2177" i="8"/>
  <c r="I2175" i="8"/>
  <c r="I2173" i="8"/>
  <c r="I2169" i="8"/>
  <c r="I2165" i="8"/>
  <c r="I2159" i="8"/>
  <c r="I2157" i="8"/>
  <c r="I2153" i="8"/>
  <c r="I2151" i="8"/>
  <c r="I2145" i="8"/>
  <c r="I2141" i="8"/>
  <c r="I2137" i="8"/>
  <c r="I2135" i="8"/>
  <c r="I2133" i="8"/>
  <c r="I2127" i="8"/>
  <c r="I2125" i="8"/>
  <c r="I2119" i="8"/>
  <c r="I2113" i="8"/>
  <c r="I2111" i="8"/>
  <c r="I2109" i="8"/>
  <c r="I2105" i="8"/>
  <c r="I2101" i="8"/>
  <c r="I2095" i="8"/>
  <c r="I2093" i="8"/>
  <c r="I2089" i="8"/>
  <c r="I2087" i="8"/>
  <c r="I2081" i="8"/>
  <c r="I2079" i="8"/>
  <c r="I2077" i="8"/>
  <c r="I2073" i="8"/>
  <c r="I2071" i="8"/>
  <c r="I2069" i="8"/>
  <c r="I2063" i="8"/>
  <c r="I2061" i="8"/>
  <c r="I2055" i="8"/>
  <c r="I2053" i="8"/>
  <c r="I2049" i="8"/>
  <c r="I2047" i="8"/>
  <c r="I2045" i="8"/>
  <c r="I2041" i="8"/>
  <c r="I2037" i="8"/>
  <c r="I2031" i="8"/>
  <c r="I2029" i="8"/>
  <c r="I2025" i="8"/>
  <c r="I2023" i="8"/>
  <c r="I2021" i="8"/>
  <c r="I2020" i="8"/>
  <c r="I2019" i="8"/>
  <c r="I2018" i="8"/>
  <c r="I2017" i="8"/>
  <c r="I2016" i="8"/>
  <c r="I2015" i="8"/>
  <c r="I2014" i="8"/>
  <c r="I2013" i="8"/>
  <c r="I2012" i="8"/>
  <c r="I2011" i="8"/>
  <c r="I2010" i="8"/>
  <c r="I2008" i="8"/>
  <c r="I2007" i="8"/>
  <c r="I2005" i="8"/>
  <c r="I2004" i="8"/>
  <c r="I2003" i="8"/>
  <c r="I2002" i="8"/>
  <c r="I1999" i="8"/>
  <c r="I1998" i="8"/>
  <c r="I1997" i="8"/>
  <c r="I1996" i="8"/>
  <c r="I1995" i="8"/>
  <c r="I1994" i="8"/>
  <c r="I1992" i="8"/>
  <c r="I1991" i="8"/>
  <c r="I1989" i="8"/>
  <c r="I1988" i="8"/>
  <c r="I1987" i="8"/>
  <c r="I1986" i="8"/>
  <c r="I1985" i="8"/>
  <c r="I1984" i="8"/>
  <c r="I1983" i="8"/>
  <c r="I1982" i="8"/>
  <c r="I1981" i="8"/>
  <c r="I1980" i="8"/>
  <c r="I1979" i="8"/>
  <c r="I1978" i="8"/>
  <c r="I1976" i="8"/>
  <c r="I1972" i="8"/>
  <c r="I1971" i="8"/>
  <c r="I1970" i="8"/>
  <c r="I1969" i="8"/>
  <c r="I1968" i="8"/>
  <c r="I1965" i="8"/>
  <c r="I1964" i="8"/>
  <c r="I1963" i="8"/>
  <c r="I1960" i="8"/>
  <c r="I1959" i="8"/>
  <c r="I1957" i="8"/>
  <c r="I1956" i="8"/>
  <c r="I1955" i="8"/>
  <c r="I1954" i="8"/>
  <c r="I1953" i="8"/>
  <c r="I1952" i="8"/>
  <c r="I1951" i="8"/>
  <c r="I1950" i="8"/>
  <c r="I1949" i="8"/>
  <c r="I1948" i="8"/>
  <c r="I1947" i="8"/>
  <c r="I1946" i="8"/>
  <c r="I1944" i="8"/>
  <c r="I1943" i="8"/>
  <c r="I1941" i="8"/>
  <c r="I1940" i="8"/>
  <c r="I1939" i="8"/>
  <c r="I1938" i="8"/>
  <c r="I1937" i="8"/>
  <c r="I1936" i="8"/>
  <c r="I1935" i="8"/>
  <c r="I1934" i="8"/>
  <c r="I1933" i="8"/>
  <c r="I1932" i="8"/>
  <c r="I1931" i="8"/>
  <c r="I1930" i="8"/>
  <c r="I1928" i="8"/>
  <c r="I1927" i="8"/>
  <c r="I1925" i="8"/>
  <c r="I1924" i="8"/>
  <c r="I1923" i="8"/>
  <c r="I1922" i="8"/>
  <c r="I1921" i="8"/>
  <c r="I1920" i="8"/>
  <c r="I1919" i="8"/>
  <c r="I1918" i="8"/>
  <c r="I1916" i="8"/>
  <c r="I1915" i="8"/>
  <c r="I1914" i="8"/>
  <c r="I1912" i="8"/>
  <c r="I1911" i="8"/>
  <c r="I1909" i="8"/>
  <c r="I1908" i="8"/>
  <c r="I1907" i="8"/>
  <c r="I1906" i="8"/>
  <c r="I1905" i="8"/>
  <c r="I1904" i="8"/>
  <c r="I1903" i="8"/>
  <c r="I1902" i="8"/>
  <c r="I1900" i="8"/>
  <c r="I1899" i="8"/>
  <c r="I1898" i="8"/>
  <c r="I1896" i="8"/>
  <c r="I1895" i="8"/>
  <c r="I1893" i="8"/>
  <c r="I1892" i="8"/>
  <c r="I1891" i="8"/>
  <c r="I1890" i="8"/>
  <c r="I1888" i="8"/>
  <c r="I1887" i="8"/>
  <c r="I1886" i="8"/>
  <c r="I1884" i="8"/>
  <c r="I1883" i="8"/>
  <c r="I1882" i="8"/>
  <c r="I1879" i="8"/>
  <c r="I1877" i="8"/>
  <c r="I1876" i="8"/>
  <c r="I1874" i="8"/>
  <c r="I1873" i="8"/>
  <c r="I1872" i="8"/>
  <c r="I1871" i="8"/>
  <c r="I1869" i="8"/>
  <c r="I1868" i="8"/>
  <c r="I1867" i="8"/>
  <c r="I1864" i="8"/>
  <c r="I1863" i="8"/>
  <c r="I1861" i="8"/>
  <c r="I1860" i="8"/>
  <c r="I1859" i="8"/>
  <c r="I1858" i="8"/>
  <c r="I1857" i="8"/>
  <c r="I1856" i="8"/>
  <c r="I1855" i="8"/>
  <c r="I1854" i="8"/>
  <c r="I1853" i="8"/>
  <c r="I1852" i="8"/>
  <c r="I1851" i="8"/>
  <c r="I1850" i="8"/>
  <c r="I1848" i="8"/>
  <c r="I1847" i="8"/>
  <c r="I1845" i="8"/>
  <c r="I1844" i="8"/>
  <c r="I1843" i="8"/>
  <c r="I1842" i="8"/>
  <c r="I1841" i="8"/>
  <c r="I1840" i="8"/>
  <c r="I1838" i="8"/>
  <c r="I1837" i="8"/>
  <c r="I1836" i="8"/>
  <c r="I1835" i="8"/>
  <c r="I1834" i="8"/>
  <c r="I1833" i="8"/>
  <c r="I1831" i="8"/>
  <c r="I1830" i="8"/>
  <c r="I1829" i="8"/>
  <c r="I1828" i="8"/>
  <c r="I1827" i="8"/>
  <c r="I1826" i="8"/>
  <c r="I1824" i="8"/>
  <c r="I1823" i="8"/>
  <c r="I1822" i="8"/>
  <c r="I1820" i="8"/>
  <c r="I1819" i="8"/>
  <c r="I1818" i="8"/>
  <c r="I1816" i="8"/>
  <c r="I1815" i="8"/>
  <c r="I1814" i="8"/>
  <c r="I1812" i="8"/>
  <c r="I1811" i="8"/>
  <c r="I1810" i="8"/>
  <c r="I1808" i="8"/>
  <c r="I1807" i="8"/>
  <c r="I1806" i="8"/>
  <c r="I1804" i="8"/>
  <c r="I1803" i="8"/>
  <c r="I1802" i="8"/>
  <c r="I1800" i="8"/>
  <c r="I1799" i="8"/>
  <c r="I1798" i="8"/>
  <c r="I1796" i="8"/>
  <c r="I1795" i="8"/>
  <c r="I1794" i="8"/>
  <c r="I1792" i="8"/>
  <c r="I1791" i="8"/>
  <c r="I1790" i="8"/>
  <c r="I1788" i="8"/>
  <c r="I1787" i="8"/>
  <c r="I1786" i="8"/>
  <c r="I1784" i="8"/>
  <c r="I1783" i="8"/>
  <c r="I1782" i="8"/>
  <c r="I1780" i="8"/>
  <c r="I1779" i="8"/>
  <c r="I1778" i="8"/>
  <c r="I1776" i="8"/>
  <c r="I1775" i="8"/>
  <c r="I1774" i="8"/>
  <c r="I1772" i="8"/>
  <c r="I1771" i="8"/>
  <c r="I1770" i="8"/>
  <c r="I1768" i="8"/>
  <c r="I1767" i="8"/>
  <c r="I1766" i="8"/>
  <c r="I1764" i="8"/>
  <c r="I1763" i="8"/>
  <c r="I1762" i="8"/>
  <c r="I1760" i="8"/>
  <c r="I1759" i="8"/>
  <c r="I1758" i="8"/>
  <c r="I1756" i="8"/>
  <c r="I1755" i="8"/>
  <c r="I1754" i="8"/>
  <c r="I1752" i="8"/>
  <c r="I1751" i="8"/>
  <c r="I1750" i="8"/>
  <c r="I1749" i="8"/>
  <c r="I1748" i="8"/>
  <c r="I1747" i="8"/>
  <c r="I1746" i="8"/>
  <c r="I1745" i="8"/>
  <c r="I1744" i="8"/>
  <c r="I1743" i="8"/>
  <c r="I1742" i="8"/>
  <c r="I1741" i="8"/>
  <c r="I1740" i="8"/>
  <c r="I1739" i="8"/>
  <c r="I1738" i="8"/>
  <c r="I1737" i="8"/>
  <c r="I1735" i="8"/>
  <c r="I1734" i="8"/>
  <c r="I1733" i="8"/>
  <c r="I1732" i="8"/>
  <c r="I1731" i="8"/>
  <c r="I1730" i="8"/>
  <c r="I1729" i="8"/>
  <c r="I1728" i="8"/>
  <c r="I1726" i="8"/>
  <c r="I1725" i="8"/>
  <c r="I1724" i="8"/>
  <c r="I1723" i="8"/>
  <c r="I1722" i="8"/>
  <c r="I1721" i="8"/>
  <c r="I1720" i="8"/>
  <c r="I1719" i="8"/>
  <c r="I1718" i="8"/>
  <c r="I1716" i="8"/>
  <c r="I1715" i="8"/>
  <c r="I1714" i="8"/>
  <c r="I1713" i="8"/>
  <c r="I1711" i="8"/>
  <c r="I1710" i="8"/>
  <c r="I1709" i="8"/>
  <c r="I1708" i="8"/>
  <c r="I1707" i="8"/>
  <c r="I1706" i="8"/>
  <c r="I1705" i="8"/>
  <c r="I1704" i="8"/>
  <c r="I1703" i="8"/>
  <c r="I1702" i="8"/>
  <c r="I1700" i="8"/>
  <c r="I1699" i="8"/>
  <c r="I1698" i="8"/>
  <c r="I1697" i="8"/>
  <c r="I1695" i="8"/>
  <c r="I1694" i="8"/>
  <c r="I1693" i="8"/>
  <c r="I1692" i="8"/>
  <c r="I1691" i="8"/>
  <c r="I1690" i="8"/>
  <c r="I1689" i="8"/>
  <c r="I1688" i="8"/>
  <c r="I1687" i="8"/>
  <c r="I1686" i="8"/>
  <c r="I1684" i="8"/>
  <c r="I1683" i="8"/>
  <c r="I1682" i="8"/>
  <c r="I1681" i="8"/>
  <c r="I1679" i="8"/>
  <c r="I1678" i="8"/>
  <c r="I1677" i="8"/>
  <c r="I1676" i="8"/>
  <c r="I1675" i="8"/>
  <c r="I1674" i="8"/>
  <c r="I1673" i="8"/>
  <c r="I1672" i="8"/>
  <c r="I1671" i="8"/>
  <c r="I1670" i="8"/>
  <c r="I1668" i="8"/>
  <c r="I1667" i="8"/>
  <c r="I1666" i="8"/>
  <c r="I1665" i="8"/>
  <c r="I1663" i="8"/>
  <c r="I1662" i="8"/>
  <c r="I1661" i="8"/>
  <c r="I1660" i="8"/>
  <c r="I1659" i="8"/>
  <c r="I1658" i="8"/>
  <c r="I1657" i="8"/>
  <c r="I1656" i="8"/>
  <c r="I1655" i="8"/>
  <c r="I1654" i="8"/>
  <c r="I1652" i="8"/>
  <c r="I1651" i="8"/>
  <c r="I1650" i="8"/>
  <c r="I1649" i="8"/>
  <c r="I1647" i="8"/>
  <c r="I1646" i="8"/>
  <c r="I1645" i="8"/>
  <c r="I1644" i="8"/>
  <c r="I1643" i="8"/>
  <c r="I1642" i="8"/>
  <c r="I1641" i="8"/>
  <c r="I1640" i="8"/>
  <c r="I1639" i="8"/>
  <c r="I1638" i="8"/>
  <c r="I1636" i="8"/>
  <c r="I1635" i="8"/>
  <c r="I1634" i="8"/>
  <c r="I1633" i="8"/>
  <c r="I1632" i="8"/>
  <c r="I1631" i="8"/>
  <c r="I1630" i="8"/>
  <c r="I1628" i="8"/>
  <c r="I1627" i="8"/>
  <c r="I1626" i="8"/>
  <c r="I1625" i="8"/>
  <c r="I1624" i="8"/>
  <c r="I1623" i="8"/>
  <c r="I1622" i="8"/>
  <c r="I1620" i="8"/>
  <c r="I1619" i="8"/>
  <c r="I1618" i="8"/>
  <c r="I1617" i="8"/>
  <c r="I1616" i="8"/>
  <c r="I1615" i="8"/>
  <c r="I1614" i="8"/>
  <c r="I1613" i="8"/>
  <c r="I1612" i="8"/>
  <c r="I1610" i="8"/>
  <c r="I1609" i="8"/>
  <c r="I1608" i="8"/>
  <c r="I1607" i="8"/>
  <c r="I1606" i="8"/>
  <c r="I1604" i="8"/>
  <c r="I1603" i="8"/>
  <c r="I1602" i="8"/>
  <c r="I1601" i="8"/>
  <c r="I1599" i="8"/>
  <c r="I1598" i="8"/>
  <c r="I1597" i="8"/>
  <c r="I1596" i="8"/>
  <c r="I1595" i="8"/>
  <c r="I1594" i="8"/>
  <c r="I1593" i="8"/>
  <c r="I1592" i="8"/>
  <c r="I1591" i="8"/>
  <c r="I1590" i="8"/>
  <c r="I1588" i="8"/>
  <c r="I1587" i="8"/>
  <c r="I1586" i="8"/>
  <c r="I1585" i="8"/>
  <c r="I1584" i="8"/>
  <c r="I1583" i="8"/>
  <c r="I1582" i="8"/>
  <c r="I1581" i="8"/>
  <c r="I1580" i="8"/>
  <c r="I1579" i="8"/>
  <c r="I1578" i="8"/>
  <c r="I1577" i="8"/>
  <c r="I1576" i="8"/>
  <c r="I1575" i="8"/>
  <c r="I1574" i="8"/>
  <c r="I1573" i="8"/>
  <c r="I1572" i="8"/>
  <c r="I1571" i="8"/>
  <c r="I1570" i="8"/>
  <c r="I1569" i="8"/>
  <c r="I1568" i="8"/>
  <c r="I1567" i="8"/>
  <c r="I1566" i="8"/>
  <c r="I1565" i="8"/>
  <c r="I1564" i="8"/>
  <c r="I1563" i="8"/>
  <c r="I1562" i="8"/>
  <c r="I1561" i="8"/>
  <c r="I1559" i="8"/>
  <c r="I1558" i="8"/>
  <c r="I1557" i="8"/>
  <c r="I1556" i="8"/>
  <c r="I1555" i="8"/>
  <c r="I1554" i="8"/>
  <c r="I1553" i="8"/>
  <c r="I1552" i="8"/>
  <c r="I1551" i="8"/>
  <c r="I1549" i="8"/>
  <c r="I1548" i="8"/>
  <c r="I1547" i="8"/>
  <c r="I1546" i="8"/>
  <c r="I1545" i="8"/>
  <c r="I1544" i="8"/>
  <c r="I1543" i="8"/>
  <c r="I1542" i="8"/>
  <c r="I1541" i="8"/>
  <c r="I1540" i="8"/>
  <c r="I1539" i="8"/>
  <c r="I1538" i="8"/>
  <c r="I1537" i="8"/>
  <c r="I1535" i="8"/>
  <c r="I1534" i="8"/>
  <c r="I1533" i="8"/>
  <c r="I1532" i="8"/>
  <c r="I1531" i="8"/>
  <c r="I1530" i="8"/>
  <c r="I1529" i="8"/>
  <c r="I1528" i="8"/>
  <c r="I1527" i="8"/>
  <c r="I1526" i="8"/>
  <c r="I1525" i="8"/>
  <c r="I1524" i="8"/>
  <c r="I1523" i="8"/>
  <c r="I1522" i="8"/>
  <c r="I1521" i="8"/>
  <c r="I1520" i="8"/>
  <c r="I1519" i="8"/>
  <c r="I1518" i="8"/>
  <c r="I1517" i="8"/>
  <c r="I1515" i="8"/>
  <c r="I1514" i="8"/>
  <c r="I1513" i="8"/>
  <c r="I1511" i="8"/>
  <c r="I1510" i="8"/>
  <c r="I1509" i="8"/>
  <c r="I1508" i="8"/>
  <c r="I1507" i="8"/>
  <c r="I1506" i="8"/>
  <c r="I1505" i="8"/>
  <c r="I1504" i="8"/>
  <c r="I1503" i="8"/>
  <c r="I1502" i="8"/>
  <c r="I1501" i="8"/>
  <c r="I1500" i="8"/>
  <c r="I1499" i="8"/>
  <c r="I1498" i="8"/>
  <c r="I1497" i="8"/>
  <c r="I1496" i="8"/>
  <c r="I1495" i="8"/>
  <c r="I1494" i="8"/>
  <c r="I1493" i="8"/>
  <c r="I1492" i="8"/>
  <c r="I1491" i="8"/>
  <c r="I1490" i="8"/>
  <c r="I1489" i="8"/>
  <c r="I1488" i="8"/>
  <c r="I1487" i="8"/>
  <c r="I1486" i="8"/>
  <c r="I1485" i="8"/>
  <c r="I1484" i="8"/>
  <c r="I1483" i="8"/>
  <c r="I1482" i="8"/>
  <c r="I1481" i="8"/>
  <c r="I1480" i="8"/>
  <c r="I1479" i="8"/>
  <c r="I1477" i="8"/>
  <c r="I1476" i="8"/>
  <c r="I1475" i="8"/>
  <c r="I1474" i="8"/>
  <c r="I1473" i="8"/>
  <c r="I1472" i="8"/>
  <c r="I1471" i="8"/>
  <c r="I1470" i="8"/>
  <c r="I1469" i="8"/>
  <c r="I1468" i="8"/>
  <c r="I1466" i="8"/>
  <c r="I1465" i="8"/>
  <c r="I1464" i="8"/>
  <c r="I1463" i="8"/>
  <c r="I1462" i="8"/>
  <c r="I1461" i="8"/>
  <c r="I1460" i="8"/>
  <c r="I1459" i="8"/>
  <c r="I1458" i="8"/>
  <c r="I1457" i="8"/>
  <c r="I1456" i="8"/>
  <c r="I1455" i="8"/>
  <c r="I1454" i="8"/>
  <c r="I1453" i="8"/>
  <c r="I1452" i="8"/>
  <c r="I1451" i="8"/>
  <c r="I1450" i="8"/>
  <c r="I1449" i="8"/>
  <c r="I1448" i="8"/>
  <c r="I1447" i="8"/>
  <c r="I1446" i="8"/>
  <c r="I1445" i="8"/>
  <c r="I1444" i="8"/>
  <c r="I1443" i="8"/>
  <c r="I1442" i="8"/>
  <c r="I1441" i="8"/>
  <c r="I1439" i="8"/>
  <c r="I1438" i="8"/>
  <c r="I1437" i="8"/>
  <c r="I1436" i="8"/>
  <c r="I1435" i="8"/>
  <c r="I1434" i="8"/>
  <c r="I1433" i="8"/>
  <c r="I1432" i="8"/>
  <c r="I1431" i="8"/>
  <c r="I1429" i="8"/>
  <c r="I1428" i="8"/>
  <c r="I1427" i="8"/>
  <c r="I1426" i="8"/>
  <c r="I1425" i="8"/>
  <c r="I1424" i="8"/>
  <c r="I1423" i="8"/>
  <c r="I1422" i="8"/>
  <c r="I1421" i="8"/>
  <c r="I1420" i="8"/>
  <c r="I1418" i="8"/>
  <c r="I1417" i="8"/>
  <c r="I1416" i="8"/>
  <c r="I1413" i="8"/>
  <c r="I1412" i="8"/>
  <c r="I1411" i="8"/>
  <c r="I1410" i="8"/>
  <c r="I1409" i="8"/>
  <c r="I1408" i="8"/>
  <c r="I1407" i="8"/>
  <c r="I1406" i="8"/>
  <c r="I1405" i="8"/>
  <c r="I1404" i="8"/>
  <c r="I1403" i="8"/>
  <c r="I1402" i="8"/>
  <c r="I1400" i="8"/>
  <c r="I1399" i="8"/>
  <c r="I1398" i="8"/>
  <c r="I1397" i="8"/>
  <c r="I1396" i="8"/>
  <c r="I1395" i="8"/>
  <c r="I1394" i="8"/>
  <c r="I1393" i="8"/>
  <c r="I1392" i="8"/>
  <c r="I1391" i="8"/>
  <c r="I1390" i="8"/>
  <c r="I1389" i="8"/>
  <c r="I1388" i="8"/>
  <c r="I1387" i="8"/>
  <c r="I1386" i="8"/>
  <c r="I1385" i="8"/>
  <c r="I1384" i="8"/>
  <c r="I1383" i="8"/>
  <c r="I1382" i="8"/>
  <c r="I1381" i="8"/>
  <c r="I1380" i="8"/>
  <c r="I1379" i="8"/>
  <c r="I1378" i="8"/>
  <c r="I1377" i="8"/>
  <c r="I1376" i="8"/>
  <c r="I1375" i="8"/>
  <c r="I1374" i="8"/>
  <c r="I1373" i="8"/>
  <c r="I1372" i="8"/>
  <c r="I1371" i="8"/>
  <c r="I1369" i="8"/>
  <c r="I1368" i="8"/>
  <c r="I1367" i="8"/>
  <c r="I1366" i="8"/>
  <c r="I1365" i="8"/>
  <c r="I1364" i="8"/>
  <c r="I1363" i="8"/>
  <c r="I1362" i="8"/>
  <c r="I1361" i="8"/>
  <c r="I1360" i="8"/>
  <c r="I1359" i="8"/>
  <c r="I1358" i="8"/>
  <c r="I1357" i="8"/>
  <c r="I1356" i="8"/>
  <c r="I1355" i="8"/>
  <c r="I1354" i="8"/>
  <c r="I1353" i="8"/>
  <c r="I1352" i="8"/>
  <c r="I1351" i="8"/>
  <c r="I1350" i="8"/>
  <c r="I1349" i="8"/>
  <c r="I1348" i="8"/>
  <c r="I1347" i="8"/>
  <c r="I1345" i="8"/>
  <c r="I1344" i="8"/>
  <c r="I1343" i="8"/>
  <c r="I1342" i="8"/>
  <c r="I1341" i="8"/>
  <c r="I1340" i="8"/>
  <c r="I1339" i="8"/>
  <c r="I1338" i="8"/>
  <c r="I1337" i="8"/>
  <c r="I1336" i="8"/>
  <c r="I1335" i="8"/>
  <c r="I1334" i="8"/>
  <c r="I1333" i="8"/>
  <c r="I1332" i="8"/>
  <c r="I1331" i="8"/>
  <c r="I1330" i="8"/>
  <c r="I1329" i="8"/>
  <c r="I1328" i="8"/>
  <c r="I1327" i="8"/>
  <c r="I1326" i="8"/>
  <c r="I1325" i="8"/>
  <c r="I1324" i="8"/>
  <c r="I1323" i="8"/>
  <c r="I1322" i="8"/>
  <c r="I1321" i="8"/>
  <c r="I1320" i="8"/>
  <c r="I1319" i="8"/>
  <c r="I1318" i="8"/>
  <c r="I1317" i="8"/>
  <c r="I1316" i="8"/>
  <c r="I1315" i="8"/>
  <c r="I1314" i="8"/>
  <c r="I1313" i="8"/>
  <c r="I1312" i="8"/>
  <c r="I1311" i="8"/>
  <c r="I1310" i="8"/>
  <c r="I1309" i="8"/>
  <c r="I1308" i="8"/>
  <c r="I1307" i="8"/>
  <c r="I1306" i="8"/>
  <c r="I1305" i="8"/>
  <c r="I1304" i="8"/>
  <c r="I1303" i="8"/>
  <c r="I1302" i="8"/>
  <c r="I1301" i="8"/>
  <c r="I1300" i="8"/>
  <c r="I1299" i="8"/>
  <c r="I1298" i="8"/>
  <c r="I1297" i="8"/>
  <c r="I1296" i="8"/>
  <c r="I1295" i="8"/>
  <c r="I1293" i="8"/>
  <c r="I1292" i="8"/>
  <c r="I1291" i="8"/>
  <c r="I1290" i="8"/>
  <c r="I1289" i="8"/>
  <c r="I1288" i="8"/>
  <c r="I1287" i="8"/>
  <c r="I1286" i="8"/>
  <c r="I1285" i="8"/>
  <c r="I1284" i="8"/>
  <c r="I1283" i="8"/>
  <c r="I1282" i="8"/>
  <c r="I1281" i="8"/>
  <c r="I1280" i="8"/>
  <c r="I1279" i="8"/>
  <c r="I1278" i="8"/>
  <c r="I1277" i="8"/>
  <c r="I1276" i="8"/>
  <c r="I1275" i="8"/>
  <c r="I1274" i="8"/>
  <c r="I1273" i="8"/>
  <c r="I1272" i="8"/>
  <c r="I1271" i="8"/>
  <c r="I1270" i="8"/>
  <c r="I1269" i="8"/>
  <c r="I1268" i="8"/>
  <c r="I1267" i="8"/>
  <c r="I1266" i="8"/>
  <c r="I1265" i="8"/>
  <c r="I1264" i="8"/>
  <c r="I1263" i="8"/>
  <c r="I1262" i="8"/>
  <c r="I1261" i="8"/>
  <c r="I1260" i="8"/>
  <c r="I1259" i="8"/>
  <c r="I1258" i="8"/>
  <c r="I1257" i="8"/>
  <c r="I1256" i="8"/>
  <c r="I1255" i="8"/>
  <c r="I1254" i="8"/>
  <c r="I1253" i="8"/>
  <c r="I1252" i="8"/>
  <c r="I1251" i="8"/>
  <c r="I1250" i="8"/>
  <c r="I1249" i="8"/>
  <c r="I1248" i="8"/>
  <c r="I1247" i="8"/>
  <c r="I1246" i="8"/>
  <c r="I1245" i="8"/>
  <c r="I1244" i="8"/>
  <c r="I1242" i="8"/>
  <c r="I1241" i="8"/>
  <c r="I1240" i="8"/>
  <c r="I1239" i="8"/>
  <c r="I1238" i="8"/>
  <c r="I1236" i="8"/>
  <c r="I1235" i="8"/>
  <c r="I1234" i="8"/>
  <c r="I1233" i="8"/>
  <c r="I1232" i="8"/>
  <c r="I1231" i="8"/>
  <c r="I1230" i="8"/>
  <c r="I1229" i="8"/>
  <c r="I1228" i="8"/>
  <c r="I1227" i="8"/>
  <c r="I1226" i="8"/>
  <c r="I1225" i="8"/>
  <c r="I1224" i="8"/>
  <c r="I1223" i="8"/>
  <c r="I1222" i="8"/>
  <c r="I1221" i="8"/>
  <c r="I1220" i="8"/>
  <c r="I1219" i="8"/>
  <c r="I1218" i="8"/>
  <c r="I1217" i="8"/>
  <c r="I1216" i="8"/>
  <c r="I1215" i="8"/>
  <c r="I1214" i="8"/>
  <c r="I1213" i="8"/>
  <c r="I1212" i="8"/>
  <c r="I1211" i="8"/>
  <c r="I1210" i="8"/>
  <c r="I1209" i="8"/>
  <c r="I1208" i="8"/>
  <c r="I1207" i="8"/>
  <c r="I1206" i="8"/>
  <c r="I1205" i="8"/>
  <c r="I1204" i="8"/>
  <c r="I1202" i="8"/>
  <c r="I1201" i="8"/>
  <c r="I1200" i="8"/>
  <c r="I1199" i="8"/>
  <c r="I1198" i="8"/>
  <c r="I1196" i="8"/>
  <c r="I1195" i="8"/>
  <c r="I1194" i="8"/>
  <c r="I1193" i="8"/>
  <c r="I1192" i="8"/>
  <c r="I1191" i="8"/>
  <c r="I1190" i="8"/>
  <c r="I1189" i="8"/>
  <c r="I1188" i="8"/>
  <c r="I1187" i="8"/>
  <c r="I1186" i="8"/>
  <c r="I1185" i="8"/>
  <c r="I1184" i="8"/>
  <c r="I1183" i="8"/>
  <c r="I1182" i="8"/>
  <c r="I1179" i="8"/>
  <c r="I1178" i="8"/>
  <c r="I1177" i="8"/>
  <c r="I1176" i="8"/>
  <c r="I1175" i="8"/>
  <c r="I1174" i="8"/>
  <c r="I1173" i="8"/>
  <c r="I1172" i="8"/>
  <c r="I1171" i="8"/>
  <c r="I1169" i="8"/>
  <c r="I1168" i="8"/>
  <c r="I1167" i="8"/>
  <c r="I1166" i="8"/>
  <c r="I1165" i="8"/>
  <c r="I1163" i="8"/>
  <c r="I1162" i="8"/>
  <c r="I1161" i="8"/>
  <c r="I1160" i="8"/>
  <c r="I1159" i="8"/>
  <c r="I1158" i="8"/>
  <c r="I1157" i="8"/>
  <c r="I1156" i="8"/>
  <c r="I1155" i="8"/>
  <c r="I1154" i="8"/>
  <c r="I1153" i="8"/>
  <c r="I1152" i="8"/>
  <c r="I1151" i="8"/>
  <c r="I1150" i="8"/>
  <c r="I1149" i="8"/>
  <c r="I1146" i="8"/>
  <c r="I1145" i="8"/>
  <c r="I1144" i="8"/>
  <c r="I1143" i="8"/>
  <c r="I1142" i="8"/>
  <c r="I1141" i="8"/>
  <c r="I1140" i="8"/>
  <c r="I1139" i="8"/>
  <c r="I1138" i="8"/>
  <c r="I1136" i="8"/>
  <c r="I1135" i="8"/>
  <c r="I1134" i="8"/>
  <c r="I1133" i="8"/>
  <c r="I1130" i="8"/>
  <c r="I1129" i="8"/>
  <c r="I1128" i="8"/>
  <c r="I1127" i="8"/>
  <c r="I1126" i="8"/>
  <c r="I1125" i="8"/>
  <c r="I1124" i="8"/>
  <c r="I1123" i="8"/>
  <c r="I1122" i="8"/>
  <c r="I1121" i="8"/>
  <c r="I1120" i="8"/>
  <c r="I1119" i="8"/>
  <c r="I1118" i="8"/>
  <c r="I1117" i="8"/>
  <c r="I1116" i="8"/>
  <c r="I1114" i="8"/>
  <c r="I1113" i="8"/>
  <c r="I1112" i="8"/>
  <c r="I1111" i="8"/>
  <c r="I1110" i="8"/>
  <c r="I1109" i="8"/>
  <c r="I1108" i="8"/>
  <c r="I1107" i="8"/>
  <c r="I1106" i="8"/>
  <c r="I1105" i="8"/>
  <c r="I1104" i="8"/>
  <c r="I1103" i="8"/>
  <c r="I1102" i="8"/>
  <c r="I1101" i="8"/>
  <c r="I1100" i="8"/>
  <c r="I1097" i="8"/>
  <c r="I1096" i="8"/>
  <c r="I1095" i="8"/>
  <c r="I1094" i="8"/>
  <c r="I1092" i="8"/>
  <c r="I1091" i="8"/>
  <c r="I1090" i="8"/>
  <c r="I1089" i="8"/>
  <c r="I1088" i="8"/>
  <c r="I1087" i="8"/>
  <c r="I1086" i="8"/>
  <c r="I1085" i="8"/>
  <c r="I1084" i="8"/>
  <c r="I1083" i="8"/>
  <c r="I1082" i="8"/>
  <c r="I1081" i="8"/>
  <c r="I1080" i="8"/>
  <c r="I1079" i="8"/>
  <c r="I1078" i="8"/>
  <c r="I1077" i="8"/>
  <c r="I1076" i="8"/>
  <c r="I1075" i="8"/>
  <c r="I1074" i="8"/>
  <c r="I1073" i="8"/>
  <c r="I1072" i="8"/>
  <c r="I1071" i="8"/>
  <c r="I1070" i="8"/>
  <c r="I1069" i="8"/>
  <c r="I1068" i="8"/>
  <c r="I1067" i="8"/>
  <c r="I1066" i="8"/>
  <c r="I1065" i="8"/>
  <c r="I1064" i="8"/>
  <c r="I1063" i="8"/>
  <c r="I1062" i="8"/>
  <c r="I1061" i="8"/>
  <c r="I1060" i="8"/>
  <c r="I1059" i="8"/>
  <c r="I1058" i="8"/>
  <c r="I1057" i="8"/>
  <c r="I1056" i="8"/>
  <c r="I1055" i="8"/>
  <c r="I1054" i="8"/>
  <c r="I1053" i="8"/>
  <c r="I1051" i="8"/>
  <c r="I1050" i="8"/>
  <c r="I1049" i="8"/>
  <c r="I1048" i="8"/>
  <c r="I1047" i="8"/>
  <c r="I1046" i="8"/>
  <c r="I1045" i="8"/>
  <c r="I1044" i="8"/>
  <c r="I1043" i="8"/>
  <c r="I1040" i="8"/>
  <c r="I1039" i="8"/>
  <c r="I1038" i="8"/>
  <c r="I1037" i="8"/>
  <c r="I1036" i="8"/>
  <c r="I1035" i="8"/>
  <c r="I1034" i="8"/>
  <c r="I1033" i="8"/>
  <c r="I1032" i="8"/>
  <c r="I1031" i="8"/>
  <c r="I1030" i="8"/>
  <c r="I1029" i="8"/>
  <c r="I1028" i="8"/>
  <c r="I1027" i="8"/>
  <c r="I1026" i="8"/>
  <c r="I1025" i="8"/>
  <c r="I1024" i="8"/>
  <c r="I1023" i="8"/>
  <c r="I1022" i="8"/>
  <c r="I1021" i="8"/>
  <c r="I1020" i="8"/>
  <c r="I1019" i="8"/>
  <c r="I1017" i="8"/>
  <c r="I1016" i="8"/>
  <c r="I1015" i="8"/>
  <c r="I1014" i="8"/>
  <c r="I1011" i="8"/>
  <c r="I1010" i="8"/>
  <c r="I1009" i="8"/>
  <c r="I1008" i="8"/>
  <c r="I1007" i="8"/>
  <c r="I1005" i="8"/>
  <c r="I1004" i="8"/>
  <c r="I1003" i="8"/>
  <c r="I1002" i="8"/>
  <c r="I1001" i="8"/>
  <c r="I1000" i="8"/>
  <c r="I999" i="8"/>
  <c r="I997" i="8"/>
  <c r="I996" i="8"/>
  <c r="I995" i="8"/>
  <c r="I994" i="8"/>
  <c r="I993" i="8"/>
  <c r="I992" i="8"/>
  <c r="I991" i="8"/>
  <c r="I990" i="8"/>
  <c r="I989" i="8"/>
  <c r="I988" i="8"/>
  <c r="I987" i="8"/>
  <c r="I986" i="8"/>
  <c r="I985" i="8"/>
  <c r="I984" i="8"/>
  <c r="I983" i="8"/>
  <c r="I982" i="8"/>
  <c r="I981" i="8"/>
  <c r="I980" i="8"/>
  <c r="I979" i="8"/>
  <c r="I978" i="8"/>
  <c r="I977" i="8"/>
  <c r="I976" i="8"/>
  <c r="I975" i="8"/>
  <c r="I974" i="8"/>
  <c r="I973" i="8"/>
  <c r="I972" i="8"/>
  <c r="I971" i="8"/>
  <c r="I970" i="8"/>
  <c r="I969" i="8"/>
  <c r="I968" i="8"/>
  <c r="I967" i="8"/>
  <c r="I966" i="8"/>
  <c r="I965" i="8"/>
  <c r="I964" i="8"/>
  <c r="I963" i="8"/>
  <c r="I962" i="8"/>
  <c r="I961" i="8"/>
  <c r="I960" i="8"/>
  <c r="I959" i="8"/>
  <c r="I958" i="8"/>
  <c r="I957" i="8"/>
  <c r="I956" i="8"/>
  <c r="I955" i="8"/>
  <c r="I954" i="8"/>
  <c r="I953" i="8"/>
  <c r="I952" i="8"/>
  <c r="I951" i="8"/>
  <c r="I950" i="8"/>
  <c r="I949" i="8"/>
  <c r="I948" i="8"/>
  <c r="I947" i="8"/>
  <c r="I946" i="8"/>
  <c r="I944" i="8"/>
  <c r="I943" i="8"/>
  <c r="I942" i="8"/>
  <c r="I941" i="8"/>
  <c r="I940" i="8"/>
  <c r="I939" i="8"/>
  <c r="I938" i="8"/>
  <c r="I937" i="8"/>
  <c r="I936" i="8"/>
  <c r="I935" i="8"/>
  <c r="I934" i="8"/>
  <c r="I933" i="8"/>
  <c r="I932" i="8"/>
  <c r="I931" i="8"/>
  <c r="I930" i="8"/>
  <c r="I929" i="8"/>
  <c r="I928" i="8"/>
  <c r="I927" i="8"/>
  <c r="I926" i="8"/>
  <c r="I925" i="8"/>
  <c r="I924" i="8"/>
  <c r="I923" i="8"/>
  <c r="I922" i="8"/>
  <c r="I921" i="8"/>
  <c r="I920" i="8"/>
  <c r="I919" i="8"/>
  <c r="I918" i="8"/>
  <c r="I917" i="8"/>
  <c r="I916" i="8"/>
  <c r="I915" i="8"/>
  <c r="I913" i="8"/>
  <c r="I912" i="8"/>
  <c r="I911" i="8"/>
  <c r="I910" i="8"/>
  <c r="I908" i="8"/>
  <c r="I907" i="8"/>
  <c r="I906" i="8"/>
  <c r="I903" i="8"/>
  <c r="I902" i="8"/>
  <c r="I901" i="8"/>
  <c r="I900" i="8"/>
  <c r="I898" i="8"/>
  <c r="I897" i="8"/>
  <c r="I896" i="8"/>
  <c r="I895" i="8"/>
  <c r="I894" i="8"/>
  <c r="I893" i="8"/>
  <c r="I892" i="8"/>
  <c r="I891" i="8"/>
  <c r="I890" i="8"/>
  <c r="I889" i="8"/>
  <c r="I888" i="8"/>
  <c r="I887" i="8"/>
  <c r="I885" i="8"/>
  <c r="I884" i="8"/>
  <c r="I883" i="8"/>
  <c r="I882" i="8"/>
  <c r="I881" i="8"/>
  <c r="I880" i="8"/>
  <c r="I879" i="8"/>
  <c r="I878" i="8"/>
  <c r="I877" i="8"/>
  <c r="I876" i="8"/>
  <c r="I875" i="8"/>
  <c r="I874" i="8"/>
  <c r="I873" i="8"/>
  <c r="I872" i="8"/>
  <c r="I871" i="8"/>
  <c r="I870" i="8"/>
  <c r="I869" i="8"/>
  <c r="I868" i="8"/>
  <c r="I866" i="8"/>
  <c r="I865" i="8"/>
  <c r="I864" i="8"/>
  <c r="I863" i="8"/>
  <c r="I862" i="8"/>
  <c r="I861" i="8"/>
  <c r="I860" i="8"/>
  <c r="I859" i="8"/>
  <c r="I858" i="8"/>
  <c r="I857" i="8"/>
  <c r="I856" i="8"/>
  <c r="I855" i="8"/>
  <c r="I854" i="8"/>
  <c r="I853" i="8"/>
  <c r="I852" i="8"/>
  <c r="I851" i="8"/>
  <c r="I850" i="8"/>
  <c r="I849" i="8"/>
  <c r="I848" i="8"/>
  <c r="I847" i="8"/>
  <c r="I846" i="8"/>
  <c r="I845" i="8"/>
  <c r="I844" i="8"/>
  <c r="I843" i="8"/>
  <c r="I842" i="8"/>
  <c r="I841" i="8"/>
  <c r="I840" i="8"/>
  <c r="I839" i="8"/>
  <c r="I838" i="8"/>
  <c r="I837" i="8"/>
  <c r="I836" i="8"/>
  <c r="I835" i="8"/>
  <c r="I834" i="8"/>
  <c r="I833" i="8"/>
  <c r="I832" i="8"/>
  <c r="I831" i="8"/>
  <c r="I830" i="8"/>
  <c r="I829" i="8"/>
  <c r="I828" i="8"/>
  <c r="I827" i="8"/>
  <c r="I826" i="8"/>
  <c r="I825" i="8"/>
  <c r="I824" i="8"/>
  <c r="I823" i="8"/>
  <c r="I822" i="8"/>
  <c r="I821" i="8"/>
  <c r="I820" i="8"/>
  <c r="I819" i="8"/>
  <c r="I818" i="8"/>
  <c r="I817" i="8"/>
  <c r="I816" i="8"/>
  <c r="I815" i="8"/>
  <c r="I814" i="8"/>
  <c r="I813" i="8"/>
  <c r="I812" i="8"/>
  <c r="I811" i="8"/>
  <c r="I810" i="8"/>
  <c r="I809" i="8"/>
  <c r="I808" i="8"/>
  <c r="I806" i="8"/>
  <c r="I805" i="8"/>
  <c r="I804" i="8"/>
  <c r="I803" i="8"/>
  <c r="I802" i="8"/>
  <c r="I801" i="8"/>
  <c r="I800" i="8"/>
  <c r="I799" i="8"/>
  <c r="I798" i="8"/>
  <c r="I797" i="8"/>
  <c r="I796" i="8"/>
  <c r="I795" i="8"/>
  <c r="I794" i="8"/>
  <c r="I793" i="8"/>
  <c r="I792" i="8"/>
  <c r="I791" i="8"/>
  <c r="I790" i="8"/>
  <c r="I789" i="8"/>
  <c r="I788" i="8"/>
  <c r="I787" i="8"/>
  <c r="I786" i="8"/>
  <c r="I785" i="8"/>
  <c r="I784" i="8"/>
  <c r="I783" i="8"/>
  <c r="I782" i="8"/>
  <c r="I781" i="8"/>
  <c r="I780" i="8"/>
  <c r="I779" i="8"/>
  <c r="I778" i="8"/>
  <c r="I777" i="8"/>
  <c r="I776" i="8"/>
  <c r="I775" i="8"/>
  <c r="I774" i="8"/>
  <c r="I773" i="8"/>
  <c r="I772" i="8"/>
  <c r="I771" i="8"/>
  <c r="I770" i="8"/>
  <c r="I769" i="8"/>
  <c r="I768" i="8"/>
  <c r="I767" i="8"/>
  <c r="I766" i="8"/>
  <c r="I765" i="8"/>
  <c r="I764" i="8"/>
  <c r="I763" i="8"/>
  <c r="I762" i="8"/>
  <c r="I761" i="8"/>
  <c r="I760" i="8"/>
  <c r="I759" i="8"/>
  <c r="I758" i="8"/>
  <c r="I757" i="8"/>
  <c r="I756" i="8"/>
  <c r="I755" i="8"/>
  <c r="I754" i="8"/>
  <c r="I753" i="8"/>
  <c r="I752" i="8"/>
  <c r="I751" i="8"/>
  <c r="I750" i="8"/>
  <c r="I749" i="8"/>
  <c r="I748" i="8"/>
  <c r="I747" i="8"/>
  <c r="I746" i="8"/>
  <c r="I745" i="8"/>
  <c r="I744" i="8"/>
  <c r="I742" i="8"/>
  <c r="I741" i="8"/>
  <c r="I740" i="8"/>
  <c r="I739" i="8"/>
  <c r="I738" i="8"/>
  <c r="I737" i="8"/>
  <c r="I736" i="8"/>
  <c r="I734" i="8"/>
  <c r="I733" i="8"/>
  <c r="I732" i="8"/>
  <c r="I731" i="8"/>
  <c r="I730" i="8"/>
  <c r="I729" i="8"/>
  <c r="I728" i="8"/>
  <c r="I727" i="8"/>
  <c r="I726" i="8"/>
  <c r="I725" i="8"/>
  <c r="I724" i="8"/>
  <c r="I723" i="8"/>
  <c r="I722" i="8"/>
  <c r="I721" i="8"/>
  <c r="I720" i="8"/>
  <c r="I719" i="8"/>
  <c r="I718" i="8"/>
  <c r="I717" i="8"/>
  <c r="I716" i="8"/>
  <c r="I715" i="8"/>
  <c r="I714" i="8"/>
  <c r="I713" i="8"/>
  <c r="I712" i="8"/>
  <c r="I711" i="8"/>
  <c r="I710" i="8"/>
  <c r="I709" i="8"/>
  <c r="I708" i="8"/>
  <c r="I707" i="8"/>
  <c r="I706" i="8"/>
  <c r="I705" i="8"/>
  <c r="I704" i="8"/>
  <c r="I703" i="8"/>
  <c r="I702" i="8"/>
  <c r="I701" i="8"/>
  <c r="I700" i="8"/>
  <c r="I699" i="8"/>
  <c r="I698" i="8"/>
  <c r="I697" i="8"/>
  <c r="I696" i="8"/>
  <c r="I694" i="8"/>
  <c r="I693" i="8"/>
  <c r="I692" i="8"/>
  <c r="I691" i="8"/>
  <c r="I690" i="8"/>
  <c r="I689" i="8"/>
  <c r="I688" i="8"/>
  <c r="I686" i="8"/>
  <c r="I685" i="8"/>
  <c r="I684" i="8"/>
  <c r="I683" i="8"/>
  <c r="I682" i="8"/>
  <c r="I681" i="8"/>
  <c r="I680" i="8"/>
  <c r="I679" i="8"/>
  <c r="I678" i="8"/>
  <c r="I677" i="8"/>
  <c r="I676" i="8"/>
  <c r="I675" i="8"/>
  <c r="I674" i="8"/>
  <c r="I673" i="8"/>
  <c r="I671" i="8"/>
  <c r="I670" i="8"/>
  <c r="I669" i="8"/>
  <c r="I668" i="8"/>
  <c r="I667" i="8"/>
  <c r="I666" i="8"/>
  <c r="I665" i="8"/>
  <c r="I664" i="8"/>
  <c r="I663" i="8"/>
  <c r="I662" i="8"/>
  <c r="I661" i="8"/>
  <c r="I660" i="8"/>
  <c r="I659" i="8"/>
  <c r="I658" i="8"/>
  <c r="I656" i="8"/>
  <c r="I655" i="8"/>
  <c r="I654" i="8"/>
  <c r="I653" i="8"/>
  <c r="I652" i="8"/>
  <c r="I651" i="8"/>
  <c r="I650" i="8"/>
  <c r="I649" i="8"/>
  <c r="I648" i="8"/>
  <c r="I647" i="8"/>
  <c r="I646" i="8"/>
  <c r="I645" i="8"/>
  <c r="I644" i="8"/>
  <c r="I643" i="8"/>
  <c r="I642" i="8"/>
  <c r="I641" i="8"/>
  <c r="I640" i="8"/>
  <c r="I639" i="8"/>
  <c r="I638" i="8"/>
  <c r="I637" i="8"/>
  <c r="I636" i="8"/>
  <c r="I635" i="8"/>
  <c r="I634" i="8"/>
  <c r="I633" i="8"/>
  <c r="I632" i="8"/>
  <c r="I631" i="8"/>
  <c r="I630" i="8"/>
  <c r="I629" i="8"/>
  <c r="I628" i="8"/>
  <c r="I627" i="8"/>
  <c r="I626" i="8"/>
  <c r="I624" i="8"/>
  <c r="I623" i="8"/>
  <c r="I622" i="8"/>
  <c r="I621" i="8"/>
  <c r="I620" i="8"/>
  <c r="I619" i="8"/>
  <c r="I618" i="8"/>
  <c r="I617" i="8"/>
  <c r="I616" i="8"/>
  <c r="I615" i="8"/>
  <c r="I614" i="8"/>
  <c r="I613" i="8"/>
  <c r="I612" i="8"/>
  <c r="I611" i="8"/>
  <c r="I610" i="8"/>
  <c r="I609" i="8"/>
  <c r="I608" i="8"/>
  <c r="I607" i="8"/>
  <c r="I606" i="8"/>
  <c r="I605" i="8"/>
  <c r="I604" i="8"/>
  <c r="I603" i="8"/>
  <c r="I602" i="8"/>
  <c r="I600" i="8"/>
  <c r="I599" i="8"/>
  <c r="I598" i="8"/>
  <c r="I597" i="8"/>
  <c r="I596" i="8"/>
  <c r="I594" i="8"/>
  <c r="I593" i="8"/>
  <c r="I592" i="8"/>
  <c r="I591" i="8"/>
  <c r="I590" i="8"/>
  <c r="I589" i="8"/>
  <c r="I588" i="8"/>
  <c r="I587" i="8"/>
  <c r="I586" i="8"/>
  <c r="I585" i="8"/>
  <c r="I584" i="8"/>
  <c r="I583" i="8"/>
  <c r="I582" i="8"/>
  <c r="I581" i="8"/>
  <c r="I580" i="8"/>
  <c r="I579" i="8"/>
  <c r="I578" i="8"/>
  <c r="I577" i="8"/>
  <c r="I575" i="8"/>
  <c r="I574" i="8"/>
  <c r="I573" i="8"/>
  <c r="I572" i="8"/>
  <c r="I571" i="8"/>
  <c r="I569" i="8"/>
  <c r="I568" i="8"/>
  <c r="I567" i="8"/>
  <c r="I566" i="8"/>
  <c r="I565" i="8"/>
  <c r="I564" i="8"/>
  <c r="I563" i="8"/>
  <c r="I562" i="8"/>
  <c r="I561" i="8"/>
  <c r="I560" i="8"/>
  <c r="I559" i="8"/>
  <c r="I558" i="8"/>
  <c r="I556" i="8"/>
  <c r="I555" i="8"/>
  <c r="I554" i="8"/>
  <c r="I553" i="8"/>
  <c r="I552" i="8"/>
  <c r="I551" i="8"/>
  <c r="I550" i="8"/>
  <c r="I547" i="8"/>
  <c r="I546" i="8"/>
  <c r="I545" i="8"/>
  <c r="I544" i="8"/>
  <c r="I542" i="8"/>
  <c r="I541" i="8"/>
  <c r="I540" i="8"/>
  <c r="I539" i="8"/>
  <c r="I538" i="8"/>
  <c r="I536" i="8"/>
  <c r="I535" i="8"/>
  <c r="I534" i="8"/>
  <c r="I533" i="8"/>
  <c r="I532" i="8"/>
  <c r="I531" i="8"/>
  <c r="I529" i="8"/>
  <c r="I528" i="8"/>
  <c r="I527" i="8"/>
  <c r="I526" i="8"/>
  <c r="I524" i="8"/>
  <c r="I523" i="8"/>
  <c r="I522" i="8"/>
  <c r="I521" i="8"/>
  <c r="I519" i="8"/>
  <c r="I518" i="8"/>
  <c r="I517" i="8"/>
  <c r="I516" i="8"/>
  <c r="I515" i="8"/>
  <c r="I514" i="8"/>
  <c r="I513" i="8"/>
  <c r="I512" i="8"/>
  <c r="I511" i="8"/>
  <c r="I510" i="8"/>
  <c r="I509" i="8"/>
  <c r="I508" i="8"/>
  <c r="I507" i="8"/>
  <c r="I506" i="8"/>
  <c r="I505" i="8"/>
  <c r="I504" i="8"/>
  <c r="I503" i="8"/>
  <c r="I502" i="8"/>
  <c r="I501" i="8"/>
  <c r="I500" i="8"/>
  <c r="I499" i="8"/>
  <c r="I498" i="8"/>
  <c r="I496" i="8"/>
  <c r="I495" i="8"/>
  <c r="I494" i="8"/>
  <c r="I493" i="8"/>
  <c r="I492" i="8"/>
  <c r="I491" i="8"/>
  <c r="I490" i="8"/>
  <c r="I489" i="8"/>
  <c r="I488" i="8"/>
  <c r="I487" i="8"/>
  <c r="I486" i="8"/>
  <c r="I485" i="8"/>
  <c r="I484" i="8"/>
  <c r="I482" i="8"/>
  <c r="I481" i="8"/>
  <c r="I480" i="8"/>
  <c r="I479" i="8"/>
  <c r="I478" i="8"/>
  <c r="I477" i="8"/>
  <c r="I476" i="8"/>
  <c r="I475" i="8"/>
  <c r="I474" i="8"/>
  <c r="I473" i="8"/>
  <c r="I472" i="8"/>
  <c r="I471" i="8"/>
  <c r="I470" i="8"/>
  <c r="I469" i="8"/>
  <c r="I468" i="8"/>
  <c r="I467" i="8"/>
  <c r="I466" i="8"/>
  <c r="I465" i="8"/>
  <c r="I464" i="8"/>
  <c r="I463" i="8"/>
  <c r="I462" i="8"/>
  <c r="I461" i="8"/>
  <c r="I460" i="8"/>
  <c r="I459" i="8"/>
  <c r="I458" i="8"/>
  <c r="I457" i="8"/>
  <c r="I456" i="8"/>
  <c r="I455" i="8"/>
  <c r="I454" i="8"/>
  <c r="I453" i="8"/>
  <c r="I452" i="8"/>
  <c r="I451" i="8"/>
  <c r="I450" i="8"/>
  <c r="I449" i="8"/>
  <c r="I448" i="8"/>
  <c r="I447" i="8"/>
  <c r="I446" i="8"/>
  <c r="I445" i="8"/>
  <c r="I444" i="8"/>
  <c r="I443" i="8"/>
  <c r="I442" i="8"/>
  <c r="I441" i="8"/>
  <c r="I440" i="8"/>
  <c r="I439" i="8"/>
  <c r="I438" i="8"/>
  <c r="I437" i="8"/>
  <c r="I436" i="8"/>
  <c r="I435" i="8"/>
  <c r="I434" i="8"/>
  <c r="I433" i="8"/>
  <c r="I432" i="8"/>
  <c r="I431" i="8"/>
  <c r="I430" i="8"/>
  <c r="I429" i="8"/>
  <c r="I428" i="8"/>
  <c r="I427" i="8"/>
  <c r="I426" i="8"/>
  <c r="I425" i="8"/>
  <c r="I424" i="8"/>
  <c r="I423" i="8"/>
  <c r="I422" i="8"/>
  <c r="I421" i="8"/>
  <c r="I420" i="8"/>
  <c r="I419" i="8"/>
  <c r="I417" i="8"/>
  <c r="I416" i="8"/>
  <c r="I415" i="8"/>
  <c r="I414" i="8"/>
  <c r="I413" i="8"/>
  <c r="I412" i="8"/>
  <c r="I411" i="8"/>
  <c r="I410" i="8"/>
  <c r="I409" i="8"/>
  <c r="I408" i="8"/>
  <c r="I407" i="8"/>
  <c r="I406" i="8"/>
  <c r="I405" i="8"/>
  <c r="I404" i="8"/>
  <c r="I403" i="8"/>
  <c r="I402" i="8"/>
  <c r="I401" i="8"/>
  <c r="I400" i="8"/>
  <c r="I399" i="8"/>
  <c r="I398" i="8"/>
  <c r="I397" i="8"/>
  <c r="I396" i="8"/>
  <c r="I395" i="8"/>
  <c r="I394" i="8"/>
  <c r="I393" i="8"/>
  <c r="I392" i="8"/>
  <c r="I391" i="8"/>
  <c r="I390" i="8"/>
  <c r="I389" i="8"/>
  <c r="I388" i="8"/>
  <c r="I387" i="8"/>
  <c r="I386" i="8"/>
  <c r="I385" i="8"/>
  <c r="I384" i="8"/>
  <c r="I383" i="8"/>
  <c r="I382" i="8"/>
  <c r="I381" i="8"/>
  <c r="I380" i="8"/>
  <c r="I379" i="8"/>
  <c r="I378" i="8"/>
  <c r="I377" i="8"/>
  <c r="I376" i="8"/>
  <c r="I375" i="8"/>
  <c r="I374" i="8"/>
  <c r="I373" i="8"/>
  <c r="I372" i="8"/>
  <c r="I371" i="8"/>
  <c r="I370" i="8"/>
  <c r="I369" i="8"/>
  <c r="I368" i="8"/>
  <c r="I367" i="8"/>
  <c r="I366" i="8"/>
  <c r="I365" i="8"/>
  <c r="I364" i="8"/>
  <c r="I363" i="8"/>
  <c r="I362" i="8"/>
  <c r="I361" i="8"/>
  <c r="I360" i="8"/>
  <c r="I359" i="8"/>
  <c r="I358" i="8"/>
  <c r="I357" i="8"/>
  <c r="I356" i="8"/>
  <c r="I355" i="8"/>
  <c r="I354" i="8"/>
  <c r="I353" i="8"/>
  <c r="I352" i="8"/>
  <c r="I351" i="8"/>
  <c r="I350" i="8"/>
  <c r="I349" i="8"/>
  <c r="I348" i="8"/>
  <c r="I347" i="8"/>
  <c r="I346" i="8"/>
  <c r="I345" i="8"/>
  <c r="I344" i="8"/>
  <c r="I343" i="8"/>
  <c r="I342" i="8"/>
  <c r="I341" i="8"/>
  <c r="I340" i="8"/>
  <c r="I339" i="8"/>
  <c r="I338" i="8"/>
  <c r="I337" i="8"/>
  <c r="I336" i="8"/>
  <c r="I335" i="8"/>
  <c r="I334" i="8"/>
  <c r="I333" i="8"/>
  <c r="I332" i="8"/>
  <c r="I331" i="8"/>
  <c r="I330" i="8"/>
  <c r="I329" i="8"/>
  <c r="I328" i="8"/>
  <c r="I327" i="8"/>
  <c r="I326" i="8"/>
  <c r="I325" i="8"/>
  <c r="I324" i="8"/>
  <c r="I323" i="8"/>
  <c r="I322" i="8"/>
  <c r="I321" i="8"/>
  <c r="I320" i="8"/>
  <c r="I319" i="8"/>
  <c r="I318" i="8"/>
  <c r="I317" i="8"/>
  <c r="I316" i="8"/>
  <c r="I315" i="8"/>
  <c r="I314" i="8"/>
  <c r="I313" i="8"/>
  <c r="I312" i="8"/>
  <c r="I311" i="8"/>
  <c r="I310" i="8"/>
  <c r="I309" i="8"/>
  <c r="I308" i="8"/>
  <c r="I307" i="8"/>
  <c r="I306" i="8"/>
  <c r="I305" i="8"/>
  <c r="I304" i="8"/>
  <c r="I303" i="8"/>
  <c r="I302" i="8"/>
  <c r="I301" i="8"/>
  <c r="I300" i="8"/>
  <c r="I299" i="8"/>
  <c r="I298" i="8"/>
  <c r="I297" i="8"/>
  <c r="I296" i="8"/>
  <c r="I295" i="8"/>
  <c r="I294" i="8"/>
  <c r="I293" i="8"/>
  <c r="I292" i="8"/>
  <c r="I291" i="8"/>
  <c r="I290" i="8"/>
  <c r="I289" i="8"/>
  <c r="I288" i="8"/>
  <c r="I287" i="8"/>
  <c r="I286" i="8"/>
  <c r="I285" i="8"/>
  <c r="I284" i="8"/>
  <c r="I283" i="8"/>
  <c r="I282" i="8"/>
  <c r="I281" i="8"/>
  <c r="I280" i="8"/>
  <c r="I279" i="8"/>
  <c r="I278" i="8"/>
  <c r="I277" i="8"/>
  <c r="I276" i="8"/>
  <c r="I275" i="8"/>
  <c r="I274" i="8"/>
  <c r="I273" i="8"/>
  <c r="I272" i="8"/>
  <c r="I271" i="8"/>
  <c r="I270" i="8"/>
  <c r="I269" i="8"/>
  <c r="I268" i="8"/>
  <c r="I267" i="8"/>
  <c r="I266" i="8"/>
  <c r="I265" i="8"/>
  <c r="I264" i="8"/>
  <c r="I263" i="8"/>
  <c r="I262" i="8"/>
  <c r="I261" i="8"/>
  <c r="I260" i="8"/>
  <c r="I259" i="8"/>
  <c r="I258" i="8"/>
  <c r="I257" i="8"/>
  <c r="I256" i="8"/>
  <c r="I255" i="8"/>
  <c r="I254" i="8"/>
  <c r="I253" i="8"/>
  <c r="I252" i="8"/>
  <c r="I251" i="8"/>
  <c r="I250" i="8"/>
  <c r="I249" i="8"/>
  <c r="I248" i="8"/>
  <c r="I247" i="8"/>
  <c r="I246" i="8"/>
  <c r="I245" i="8"/>
  <c r="I244" i="8"/>
  <c r="I243" i="8"/>
  <c r="I242" i="8"/>
  <c r="I241" i="8"/>
  <c r="I240" i="8"/>
  <c r="I239" i="8"/>
  <c r="I238" i="8"/>
  <c r="I237" i="8"/>
  <c r="I236" i="8"/>
  <c r="I235" i="8"/>
  <c r="I234" i="8"/>
  <c r="I233" i="8"/>
  <c r="I232" i="8"/>
  <c r="I231" i="8"/>
  <c r="I230" i="8"/>
  <c r="I229" i="8"/>
  <c r="I228" i="8"/>
  <c r="I227" i="8"/>
  <c r="I226" i="8"/>
  <c r="I225" i="8"/>
  <c r="I224" i="8"/>
  <c r="I223" i="8"/>
  <c r="I222" i="8"/>
  <c r="I221" i="8"/>
  <c r="I220" i="8"/>
  <c r="I219" i="8"/>
  <c r="I218" i="8"/>
  <c r="I217" i="8"/>
  <c r="I216" i="8"/>
  <c r="I215" i="8"/>
  <c r="I214" i="8"/>
  <c r="I213" i="8"/>
  <c r="I212" i="8"/>
  <c r="I211" i="8"/>
  <c r="I210" i="8"/>
  <c r="I209" i="8"/>
  <c r="I208" i="8"/>
  <c r="I207" i="8"/>
  <c r="I206" i="8"/>
  <c r="I205" i="8"/>
  <c r="I204" i="8"/>
  <c r="I203" i="8"/>
  <c r="I202" i="8"/>
  <c r="I201" i="8"/>
  <c r="I200" i="8"/>
  <c r="I199" i="8"/>
  <c r="I198" i="8"/>
  <c r="I197" i="8"/>
  <c r="I196" i="8"/>
  <c r="I195" i="8"/>
  <c r="I194" i="8"/>
  <c r="I193" i="8"/>
  <c r="I192" i="8"/>
  <c r="I191" i="8"/>
  <c r="I190" i="8"/>
  <c r="I189" i="8"/>
  <c r="I188" i="8"/>
  <c r="I187" i="8"/>
  <c r="I186" i="8"/>
  <c r="I185" i="8"/>
  <c r="I184" i="8"/>
  <c r="I183" i="8"/>
  <c r="I182" i="8"/>
  <c r="I181" i="8"/>
  <c r="I180" i="8"/>
  <c r="I179" i="8"/>
  <c r="I178" i="8"/>
  <c r="I177" i="8"/>
  <c r="I176" i="8"/>
  <c r="I175" i="8"/>
  <c r="I174" i="8"/>
  <c r="I173" i="8"/>
  <c r="I172" i="8"/>
  <c r="I171" i="8"/>
  <c r="I170" i="8"/>
  <c r="I169" i="8"/>
  <c r="I168" i="8"/>
  <c r="I167" i="8"/>
  <c r="I166" i="8"/>
  <c r="I165" i="8"/>
  <c r="I164" i="8"/>
  <c r="I163" i="8"/>
  <c r="I162" i="8"/>
  <c r="I161" i="8"/>
  <c r="I160" i="8"/>
  <c r="I159" i="8"/>
  <c r="I158" i="8"/>
  <c r="I157" i="8"/>
  <c r="I156" i="8"/>
  <c r="I155" i="8"/>
  <c r="I154" i="8"/>
  <c r="I153" i="8"/>
  <c r="I152" i="8"/>
  <c r="I151" i="8"/>
  <c r="I150" i="8"/>
  <c r="I149" i="8"/>
  <c r="I148" i="8"/>
  <c r="I147" i="8"/>
  <c r="I146" i="8"/>
  <c r="I145" i="8"/>
  <c r="I144" i="8"/>
  <c r="I143" i="8"/>
  <c r="I142" i="8"/>
  <c r="I141" i="8"/>
  <c r="I140" i="8"/>
  <c r="I139" i="8"/>
  <c r="I138" i="8"/>
  <c r="I137" i="8"/>
  <c r="I136" i="8"/>
  <c r="I135" i="8"/>
  <c r="I134" i="8"/>
  <c r="I133" i="8"/>
  <c r="I132" i="8"/>
  <c r="I131" i="8"/>
  <c r="I130" i="8"/>
  <c r="I129" i="8"/>
  <c r="I128" i="8"/>
  <c r="I127" i="8"/>
  <c r="I126" i="8"/>
  <c r="I125" i="8"/>
  <c r="I124" i="8"/>
  <c r="I123" i="8"/>
  <c r="I122" i="8"/>
  <c r="I121" i="8"/>
  <c r="I120" i="8"/>
  <c r="I119" i="8"/>
  <c r="I118" i="8"/>
  <c r="I117" i="8"/>
  <c r="I116" i="8"/>
  <c r="I115" i="8"/>
  <c r="I114" i="8"/>
  <c r="I113" i="8"/>
  <c r="I112" i="8"/>
  <c r="I111" i="8"/>
  <c r="I110" i="8"/>
  <c r="I109" i="8"/>
  <c r="I108" i="8"/>
  <c r="I107" i="8"/>
  <c r="I106" i="8"/>
  <c r="I105" i="8"/>
  <c r="I104" i="8"/>
  <c r="I103" i="8"/>
  <c r="I102" i="8"/>
  <c r="I101" i="8"/>
  <c r="I100" i="8"/>
  <c r="I99" i="8"/>
  <c r="I98" i="8"/>
  <c r="I97" i="8"/>
  <c r="I96" i="8"/>
  <c r="I95" i="8"/>
  <c r="I94" i="8"/>
  <c r="I93" i="8"/>
  <c r="I92" i="8"/>
  <c r="I91" i="8"/>
  <c r="I90" i="8"/>
  <c r="I89" i="8"/>
  <c r="I88" i="8"/>
  <c r="I87" i="8"/>
  <c r="I86" i="8"/>
  <c r="I85" i="8"/>
  <c r="I84" i="8"/>
  <c r="I83" i="8"/>
  <c r="I81" i="8"/>
  <c r="I80" i="8"/>
  <c r="I79" i="8"/>
  <c r="I78" i="8"/>
  <c r="I77" i="8"/>
  <c r="I76" i="8"/>
  <c r="I74" i="8"/>
  <c r="I73" i="8"/>
  <c r="I72" i="8"/>
  <c r="I71" i="8"/>
  <c r="I70" i="8"/>
  <c r="I69" i="8"/>
  <c r="I68" i="8"/>
  <c r="I67" i="8"/>
  <c r="I66" i="8"/>
  <c r="I65" i="8"/>
  <c r="I64" i="8"/>
  <c r="I63" i="8"/>
  <c r="I62" i="8"/>
  <c r="I61" i="8"/>
  <c r="I60" i="8"/>
  <c r="I59" i="8"/>
  <c r="I58" i="8"/>
  <c r="I57" i="8"/>
  <c r="I56" i="8"/>
  <c r="I54" i="8"/>
  <c r="I53" i="8"/>
  <c r="I52" i="8"/>
  <c r="I51" i="8"/>
  <c r="I50" i="8"/>
  <c r="I48" i="8"/>
  <c r="I47" i="8"/>
  <c r="I46" i="8"/>
  <c r="I45" i="8"/>
  <c r="I44" i="8"/>
  <c r="I42" i="8"/>
  <c r="I41" i="8"/>
  <c r="I40" i="8"/>
  <c r="I39" i="8"/>
  <c r="I38" i="8"/>
  <c r="I37" i="8"/>
  <c r="I36" i="8"/>
  <c r="I35" i="8"/>
  <c r="I34" i="8"/>
  <c r="I33" i="8"/>
  <c r="I32" i="8"/>
  <c r="I31" i="8"/>
  <c r="I30" i="8"/>
  <c r="I29" i="8"/>
  <c r="I28" i="8"/>
  <c r="I27" i="8"/>
  <c r="I26" i="8"/>
  <c r="I25" i="8"/>
  <c r="I24" i="8"/>
  <c r="I23" i="8"/>
  <c r="I22" i="8"/>
  <c r="I21" i="8"/>
  <c r="I20" i="8"/>
  <c r="I19" i="8"/>
  <c r="I18" i="8"/>
  <c r="I17" i="8"/>
  <c r="I16" i="8"/>
  <c r="I15" i="8"/>
  <c r="I14" i="8"/>
  <c r="I13" i="8"/>
  <c r="I12" i="8"/>
  <c r="I11" i="8"/>
  <c r="I10" i="8"/>
  <c r="I9" i="8"/>
  <c r="I8" i="8"/>
  <c r="I7" i="8"/>
  <c r="I6" i="8"/>
  <c r="I5" i="8"/>
  <c r="I4" i="8"/>
  <c r="I3" i="8"/>
  <c r="I2" i="8"/>
  <c r="I1" i="8"/>
  <c r="H2368" i="8"/>
  <c r="H2367" i="8"/>
  <c r="H2366" i="8"/>
  <c r="H2365" i="8"/>
  <c r="H2364" i="8"/>
  <c r="H2363" i="8"/>
  <c r="H2362" i="8"/>
  <c r="H2361" i="8"/>
  <c r="H2360" i="8"/>
  <c r="H2359" i="8"/>
  <c r="H2358" i="8"/>
  <c r="H2357" i="8"/>
  <c r="H2356" i="8"/>
  <c r="H2355" i="8"/>
  <c r="H2354" i="8"/>
  <c r="H2353" i="8"/>
  <c r="H2352" i="8"/>
  <c r="H2351" i="8"/>
  <c r="H2350" i="8"/>
  <c r="H2349" i="8"/>
  <c r="H2348" i="8"/>
  <c r="H2347" i="8"/>
  <c r="H2346" i="8"/>
  <c r="H2345" i="8"/>
  <c r="H2344" i="8"/>
  <c r="H2343" i="8"/>
  <c r="H2342" i="8"/>
  <c r="H2341" i="8"/>
  <c r="H2340" i="8"/>
  <c r="H2339" i="8"/>
  <c r="H2338" i="8"/>
  <c r="H2337" i="8"/>
  <c r="H2336" i="8"/>
  <c r="H2335" i="8"/>
  <c r="H2334" i="8"/>
  <c r="H2333" i="8"/>
  <c r="H2332" i="8"/>
  <c r="H2331" i="8"/>
  <c r="H2330" i="8"/>
  <c r="H2329" i="8"/>
  <c r="H2328" i="8"/>
  <c r="H2327" i="8"/>
  <c r="H2326" i="8"/>
  <c r="H2325" i="8"/>
  <c r="H2324" i="8"/>
  <c r="H2323" i="8"/>
  <c r="H2322" i="8"/>
  <c r="H2321" i="8"/>
  <c r="H2320" i="8"/>
  <c r="H2319" i="8"/>
  <c r="H2318" i="8"/>
  <c r="H2317" i="8"/>
  <c r="H2316" i="8"/>
  <c r="H2315" i="8"/>
  <c r="H2314" i="8"/>
  <c r="H2313" i="8"/>
  <c r="H2312" i="8"/>
  <c r="H2311" i="8"/>
  <c r="H2310" i="8"/>
  <c r="H2309" i="8"/>
  <c r="H2308" i="8"/>
  <c r="H2307" i="8"/>
  <c r="H2306" i="8"/>
  <c r="H2305" i="8"/>
  <c r="H2304" i="8"/>
  <c r="H2303" i="8"/>
  <c r="H2302" i="8"/>
  <c r="H2301" i="8"/>
  <c r="H2300" i="8"/>
  <c r="H2299" i="8"/>
  <c r="H2298" i="8"/>
  <c r="H2297" i="8"/>
  <c r="H2296" i="8"/>
  <c r="H2295" i="8"/>
  <c r="H2294" i="8"/>
  <c r="H2293" i="8"/>
  <c r="H2292" i="8"/>
  <c r="H2291" i="8"/>
  <c r="H2290" i="8"/>
  <c r="H2289" i="8"/>
  <c r="H2288" i="8"/>
  <c r="H2287" i="8"/>
  <c r="H2286" i="8"/>
  <c r="H2285" i="8"/>
  <c r="H2284" i="8"/>
  <c r="H2283" i="8"/>
  <c r="H2282" i="8"/>
  <c r="H2281" i="8"/>
  <c r="H2280" i="8"/>
  <c r="H2279" i="8"/>
  <c r="H2278" i="8"/>
  <c r="H2277" i="8"/>
  <c r="H2276" i="8"/>
  <c r="H2275" i="8"/>
  <c r="H2274" i="8"/>
  <c r="H2273" i="8"/>
  <c r="H2272" i="8"/>
  <c r="H2271" i="8"/>
  <c r="H2270" i="8"/>
  <c r="H2269" i="8"/>
  <c r="H2268" i="8"/>
  <c r="H2267" i="8"/>
  <c r="H2266" i="8"/>
  <c r="H2265" i="8"/>
  <c r="H2264" i="8"/>
  <c r="H2263" i="8"/>
  <c r="H2262" i="8"/>
  <c r="H2261" i="8"/>
  <c r="H2260" i="8"/>
  <c r="H2259" i="8"/>
  <c r="H2258" i="8"/>
  <c r="H2257" i="8"/>
  <c r="H2256" i="8"/>
  <c r="H2255" i="8"/>
  <c r="H2254" i="8"/>
  <c r="H2253" i="8"/>
  <c r="H2252" i="8"/>
  <c r="H2251" i="8"/>
  <c r="H2250" i="8"/>
  <c r="H2249" i="8"/>
  <c r="H2248" i="8"/>
  <c r="H2247" i="8"/>
  <c r="H2246" i="8"/>
  <c r="H2245" i="8"/>
  <c r="H2244" i="8"/>
  <c r="H2243" i="8"/>
  <c r="H2242" i="8"/>
  <c r="H2241" i="8"/>
  <c r="H2240" i="8"/>
  <c r="H2239" i="8"/>
  <c r="H2238" i="8"/>
  <c r="H2237" i="8"/>
  <c r="H2236" i="8"/>
  <c r="H2235" i="8"/>
  <c r="H2234" i="8"/>
  <c r="H2233" i="8"/>
  <c r="H2232" i="8"/>
  <c r="H2231" i="8"/>
  <c r="H2230" i="8"/>
  <c r="H2229" i="8"/>
  <c r="H2228" i="8"/>
  <c r="H2227" i="8"/>
  <c r="H2226" i="8"/>
  <c r="H2225" i="8"/>
  <c r="H2224" i="8"/>
  <c r="H2223" i="8"/>
  <c r="H2222" i="8"/>
  <c r="H2221" i="8"/>
  <c r="H2220" i="8"/>
  <c r="H2219" i="8"/>
  <c r="H2218" i="8"/>
  <c r="H2217" i="8"/>
  <c r="H2216" i="8"/>
  <c r="H2215" i="8"/>
  <c r="H2214" i="8"/>
  <c r="H2213" i="8"/>
  <c r="H2212" i="8"/>
  <c r="H2211" i="8"/>
  <c r="H2210" i="8"/>
  <c r="H2209" i="8"/>
  <c r="H2208" i="8"/>
  <c r="H2207" i="8"/>
  <c r="H2206" i="8"/>
  <c r="H2205" i="8"/>
  <c r="H2204" i="8"/>
  <c r="H2203" i="8"/>
  <c r="H2202" i="8"/>
  <c r="H2201" i="8"/>
  <c r="H2200" i="8"/>
  <c r="H2199" i="8"/>
  <c r="H2198" i="8"/>
  <c r="H2197" i="8"/>
  <c r="H2196" i="8"/>
  <c r="H2195" i="8"/>
  <c r="H2194" i="8"/>
  <c r="H2193" i="8"/>
  <c r="H2192" i="8"/>
  <c r="H2191" i="8"/>
  <c r="H2190" i="8"/>
  <c r="H2189" i="8"/>
  <c r="H2188" i="8"/>
  <c r="H2187" i="8"/>
  <c r="H2186" i="8"/>
  <c r="H2185" i="8"/>
  <c r="H2184" i="8"/>
  <c r="H2183" i="8"/>
  <c r="H2182" i="8"/>
  <c r="H2181" i="8"/>
  <c r="H2180" i="8"/>
  <c r="H2179" i="8"/>
  <c r="H2178" i="8"/>
  <c r="H2177" i="8"/>
  <c r="H2176" i="8"/>
  <c r="H2175" i="8"/>
  <c r="H2174" i="8"/>
  <c r="H2173" i="8"/>
  <c r="H2172" i="8"/>
  <c r="H2171" i="8"/>
  <c r="H2170" i="8"/>
  <c r="H2169" i="8"/>
  <c r="H2168" i="8"/>
  <c r="H2167" i="8"/>
  <c r="H2166" i="8"/>
  <c r="H2165" i="8"/>
  <c r="H2164" i="8"/>
  <c r="H2163" i="8"/>
  <c r="H2162" i="8"/>
  <c r="H2161" i="8"/>
  <c r="H2160" i="8"/>
  <c r="H2159" i="8"/>
  <c r="H2158" i="8"/>
  <c r="H2157" i="8"/>
  <c r="H2156" i="8"/>
  <c r="H2155" i="8"/>
  <c r="H2154" i="8"/>
  <c r="H2153" i="8"/>
  <c r="H2152" i="8"/>
  <c r="H2151" i="8"/>
  <c r="H2150" i="8"/>
  <c r="H2149" i="8"/>
  <c r="H2148" i="8"/>
  <c r="H2147" i="8"/>
  <c r="H2146" i="8"/>
  <c r="H2145" i="8"/>
  <c r="H2144" i="8"/>
  <c r="H2143" i="8"/>
  <c r="H2142" i="8"/>
  <c r="H2141" i="8"/>
  <c r="H2140" i="8"/>
  <c r="H2139" i="8"/>
  <c r="H2138" i="8"/>
  <c r="H2137" i="8"/>
  <c r="H2136" i="8"/>
  <c r="H2135" i="8"/>
  <c r="H2134" i="8"/>
  <c r="H2133" i="8"/>
  <c r="H2132" i="8"/>
  <c r="H2131" i="8"/>
  <c r="H2130" i="8"/>
  <c r="H2129" i="8"/>
  <c r="H2128" i="8"/>
  <c r="H2127" i="8"/>
  <c r="H2126" i="8"/>
  <c r="H2125" i="8"/>
  <c r="H2124" i="8"/>
  <c r="H2123" i="8"/>
  <c r="H2122" i="8"/>
  <c r="H2121" i="8"/>
  <c r="H2120" i="8"/>
  <c r="H2119" i="8"/>
  <c r="H2118" i="8"/>
  <c r="H2117" i="8"/>
  <c r="H2116" i="8"/>
  <c r="H2115" i="8"/>
  <c r="H2114" i="8"/>
  <c r="H2113" i="8"/>
  <c r="H2112" i="8"/>
  <c r="H2111" i="8"/>
  <c r="H2110" i="8"/>
  <c r="H2109" i="8"/>
  <c r="H2108" i="8"/>
  <c r="H2107" i="8"/>
  <c r="H2106" i="8"/>
  <c r="H2105" i="8"/>
  <c r="H2104" i="8"/>
  <c r="H2103" i="8"/>
  <c r="H2102" i="8"/>
  <c r="H2101" i="8"/>
  <c r="H2100" i="8"/>
  <c r="H2099" i="8"/>
  <c r="H2098" i="8"/>
  <c r="H2097" i="8"/>
  <c r="H2096" i="8"/>
  <c r="H2095" i="8"/>
  <c r="H2094" i="8"/>
  <c r="H2093" i="8"/>
  <c r="H2092" i="8"/>
  <c r="H2091" i="8"/>
  <c r="H2090" i="8"/>
  <c r="H2089" i="8"/>
  <c r="H2088" i="8"/>
  <c r="H2087" i="8"/>
  <c r="H2086" i="8"/>
  <c r="H2085" i="8"/>
  <c r="H2084" i="8"/>
  <c r="H2083" i="8"/>
  <c r="H2082" i="8"/>
  <c r="H2081" i="8"/>
  <c r="H2080" i="8"/>
  <c r="H2079" i="8"/>
  <c r="H2078" i="8"/>
  <c r="H2077" i="8"/>
  <c r="H2076" i="8"/>
  <c r="H2075" i="8"/>
  <c r="H2074" i="8"/>
  <c r="H2073" i="8"/>
  <c r="H2072" i="8"/>
  <c r="H2071" i="8"/>
  <c r="H2070" i="8"/>
  <c r="H2069" i="8"/>
  <c r="H2068" i="8"/>
  <c r="H2067" i="8"/>
  <c r="H2066" i="8"/>
  <c r="H2065" i="8"/>
  <c r="H2064" i="8"/>
  <c r="H2063" i="8"/>
  <c r="H2062" i="8"/>
  <c r="H2061" i="8"/>
  <c r="H2060" i="8"/>
  <c r="H2059" i="8"/>
  <c r="H2058" i="8"/>
  <c r="H2057" i="8"/>
  <c r="H2056" i="8"/>
  <c r="H2055" i="8"/>
  <c r="H2054" i="8"/>
  <c r="H2053" i="8"/>
  <c r="H2052" i="8"/>
  <c r="H2051" i="8"/>
  <c r="H2050" i="8"/>
  <c r="H2049" i="8"/>
  <c r="H2048" i="8"/>
  <c r="H2047" i="8"/>
  <c r="H2046" i="8"/>
  <c r="H2045" i="8"/>
  <c r="H2044" i="8"/>
  <c r="H2043" i="8"/>
  <c r="H2042" i="8"/>
  <c r="H2041" i="8"/>
  <c r="H2040" i="8"/>
  <c r="H2039" i="8"/>
  <c r="H2038" i="8"/>
  <c r="H2037" i="8"/>
  <c r="H2036" i="8"/>
  <c r="H2035" i="8"/>
  <c r="H2034" i="8"/>
  <c r="H2033" i="8"/>
  <c r="H2032" i="8"/>
  <c r="H2031" i="8"/>
  <c r="H2030" i="8"/>
  <c r="H2029" i="8"/>
  <c r="H2028" i="8"/>
  <c r="H2027" i="8"/>
  <c r="H2026" i="8"/>
  <c r="H2025" i="8"/>
  <c r="H2024" i="8"/>
  <c r="H2023" i="8"/>
  <c r="H2022" i="8"/>
  <c r="H2021" i="8"/>
  <c r="H2020" i="8"/>
  <c r="H2019" i="8"/>
  <c r="H2018" i="8"/>
  <c r="H2017" i="8"/>
  <c r="H2016" i="8"/>
  <c r="H2015" i="8"/>
  <c r="H2014" i="8"/>
  <c r="H2013" i="8"/>
  <c r="H2012" i="8"/>
  <c r="H2011" i="8"/>
  <c r="H2010" i="8"/>
  <c r="H2009" i="8"/>
  <c r="H2008" i="8"/>
  <c r="H2007" i="8"/>
  <c r="H2006" i="8"/>
  <c r="H2005" i="8"/>
  <c r="H2004" i="8"/>
  <c r="H2003" i="8"/>
  <c r="H2002" i="8"/>
  <c r="H2001" i="8"/>
  <c r="H2000" i="8"/>
  <c r="H1999" i="8"/>
  <c r="H1998" i="8"/>
  <c r="H1997" i="8"/>
  <c r="H1996" i="8"/>
  <c r="H1995" i="8"/>
  <c r="H1994" i="8"/>
  <c r="H1993" i="8"/>
  <c r="H1992" i="8"/>
  <c r="H1991" i="8"/>
  <c r="H1990" i="8"/>
  <c r="H1989" i="8"/>
  <c r="H1988" i="8"/>
  <c r="H1987" i="8"/>
  <c r="H1986" i="8"/>
  <c r="H1985" i="8"/>
  <c r="H1984" i="8"/>
  <c r="H1983" i="8"/>
  <c r="H1982" i="8"/>
  <c r="H1981" i="8"/>
  <c r="H1980" i="8"/>
  <c r="H1979" i="8"/>
  <c r="H1978" i="8"/>
  <c r="H1977" i="8"/>
  <c r="H1976" i="8"/>
  <c r="H1975" i="8"/>
  <c r="H1974" i="8"/>
  <c r="H1973" i="8"/>
  <c r="H1972" i="8"/>
  <c r="H1971" i="8"/>
  <c r="H1970" i="8"/>
  <c r="H1969" i="8"/>
  <c r="H1968" i="8"/>
  <c r="H1967" i="8"/>
  <c r="H1966" i="8"/>
  <c r="H1965" i="8"/>
  <c r="H1964" i="8"/>
  <c r="H1963" i="8"/>
  <c r="H1962" i="8"/>
  <c r="H1961" i="8"/>
  <c r="H1960" i="8"/>
  <c r="H1959" i="8"/>
  <c r="H1958" i="8"/>
  <c r="H1957" i="8"/>
  <c r="H1956" i="8"/>
  <c r="H1955" i="8"/>
  <c r="H1954" i="8"/>
  <c r="H1953" i="8"/>
  <c r="H1952" i="8"/>
  <c r="H1951" i="8"/>
  <c r="H1950" i="8"/>
  <c r="H1949" i="8"/>
  <c r="H1948" i="8"/>
  <c r="H1947" i="8"/>
  <c r="H1946" i="8"/>
  <c r="H1945" i="8"/>
  <c r="H1944" i="8"/>
  <c r="H1943" i="8"/>
  <c r="H1942" i="8"/>
  <c r="H1941" i="8"/>
  <c r="H1940" i="8"/>
  <c r="H1939" i="8"/>
  <c r="H1938" i="8"/>
  <c r="H1937" i="8"/>
  <c r="H1936" i="8"/>
  <c r="H1935" i="8"/>
  <c r="H1934" i="8"/>
  <c r="H1933" i="8"/>
  <c r="H1932" i="8"/>
  <c r="H1931" i="8"/>
  <c r="H1930" i="8"/>
  <c r="H1929" i="8"/>
  <c r="H1928" i="8"/>
  <c r="H1927" i="8"/>
  <c r="H1926" i="8"/>
  <c r="H1925" i="8"/>
  <c r="H1924" i="8"/>
  <c r="H1923" i="8"/>
  <c r="H1922" i="8"/>
  <c r="H1921" i="8"/>
  <c r="H1920" i="8"/>
  <c r="H1919" i="8"/>
  <c r="H1918" i="8"/>
  <c r="H1917" i="8"/>
  <c r="H1916" i="8"/>
  <c r="H1915" i="8"/>
  <c r="H1914" i="8"/>
  <c r="H1913" i="8"/>
  <c r="H1912" i="8"/>
  <c r="H1911" i="8"/>
  <c r="H1910" i="8"/>
  <c r="H1909" i="8"/>
  <c r="H1908" i="8"/>
  <c r="H1907" i="8"/>
  <c r="H1906" i="8"/>
  <c r="H1905" i="8"/>
  <c r="H1904" i="8"/>
  <c r="H1903" i="8"/>
  <c r="H1902" i="8"/>
  <c r="H1901" i="8"/>
  <c r="H1900" i="8"/>
  <c r="H1899" i="8"/>
  <c r="H1898" i="8"/>
  <c r="H1897" i="8"/>
  <c r="H1896" i="8"/>
  <c r="H1895" i="8"/>
  <c r="H1894" i="8"/>
  <c r="H1893" i="8"/>
  <c r="H1892" i="8"/>
  <c r="H1891" i="8"/>
  <c r="H1890" i="8"/>
  <c r="H1889" i="8"/>
  <c r="H1888" i="8"/>
  <c r="H1887" i="8"/>
  <c r="H1886" i="8"/>
  <c r="H1885" i="8"/>
  <c r="H1884" i="8"/>
  <c r="H1883" i="8"/>
  <c r="H1882" i="8"/>
  <c r="H1881" i="8"/>
  <c r="H1880" i="8"/>
  <c r="H1879" i="8"/>
  <c r="H1878" i="8"/>
  <c r="H1877" i="8"/>
  <c r="H1876" i="8"/>
  <c r="H1875" i="8"/>
  <c r="H1874" i="8"/>
  <c r="H1873" i="8"/>
  <c r="H1872" i="8"/>
  <c r="H1871" i="8"/>
  <c r="H1870" i="8"/>
  <c r="H1869" i="8"/>
  <c r="H1868" i="8"/>
  <c r="H1867" i="8"/>
  <c r="H1866" i="8"/>
  <c r="H1865" i="8"/>
  <c r="H1864" i="8"/>
  <c r="H1863" i="8"/>
  <c r="H1862" i="8"/>
  <c r="H1861" i="8"/>
  <c r="H1860" i="8"/>
  <c r="H1859" i="8"/>
  <c r="H1858" i="8"/>
  <c r="H1857" i="8"/>
  <c r="H1856" i="8"/>
  <c r="H1855" i="8"/>
  <c r="H1854" i="8"/>
  <c r="H1853" i="8"/>
  <c r="H1852" i="8"/>
  <c r="H1851" i="8"/>
  <c r="H1850" i="8"/>
  <c r="H1849" i="8"/>
  <c r="H1848" i="8"/>
  <c r="H1847" i="8"/>
  <c r="H1846" i="8"/>
  <c r="H1845" i="8"/>
  <c r="H1844" i="8"/>
  <c r="H1843" i="8"/>
  <c r="H1842" i="8"/>
  <c r="H1841" i="8"/>
  <c r="H1840" i="8"/>
  <c r="H1839" i="8"/>
  <c r="H1838" i="8"/>
  <c r="H1837" i="8"/>
  <c r="H1836" i="8"/>
  <c r="H1835" i="8"/>
  <c r="H1834" i="8"/>
  <c r="H1833" i="8"/>
  <c r="H1832" i="8"/>
  <c r="H1831" i="8"/>
  <c r="H1830" i="8"/>
  <c r="H1829" i="8"/>
  <c r="H1828" i="8"/>
  <c r="H1827" i="8"/>
  <c r="H1826" i="8"/>
  <c r="H1825" i="8"/>
  <c r="H1824" i="8"/>
  <c r="H1823" i="8"/>
  <c r="H1822" i="8"/>
  <c r="H1821" i="8"/>
  <c r="H1820" i="8"/>
  <c r="H1819" i="8"/>
  <c r="H1818" i="8"/>
  <c r="H1817" i="8"/>
  <c r="H1816" i="8"/>
  <c r="H1815" i="8"/>
  <c r="H1814" i="8"/>
  <c r="H1813" i="8"/>
  <c r="H1812" i="8"/>
  <c r="H1811" i="8"/>
  <c r="H1810" i="8"/>
  <c r="H1809" i="8"/>
  <c r="H1808" i="8"/>
  <c r="H1807" i="8"/>
  <c r="H1806" i="8"/>
  <c r="H1805" i="8"/>
  <c r="H1804" i="8"/>
  <c r="H1803" i="8"/>
  <c r="H1802" i="8"/>
  <c r="H1801" i="8"/>
  <c r="H1800" i="8"/>
  <c r="H1799" i="8"/>
  <c r="H1798" i="8"/>
  <c r="H1797" i="8"/>
  <c r="H1796" i="8"/>
  <c r="H1795" i="8"/>
  <c r="H1794" i="8"/>
  <c r="H1793" i="8"/>
  <c r="H1792" i="8"/>
  <c r="H1791" i="8"/>
  <c r="H1790" i="8"/>
  <c r="H1789" i="8"/>
  <c r="H1788" i="8"/>
  <c r="H1787" i="8"/>
  <c r="H1786" i="8"/>
  <c r="H1785" i="8"/>
  <c r="H1784" i="8"/>
  <c r="H1783" i="8"/>
  <c r="H1782" i="8"/>
  <c r="H1781" i="8"/>
  <c r="H1780" i="8"/>
  <c r="H1779" i="8"/>
  <c r="H1778" i="8"/>
  <c r="H1777" i="8"/>
  <c r="H1776" i="8"/>
  <c r="H1775" i="8"/>
  <c r="H1774" i="8"/>
  <c r="H1773" i="8"/>
  <c r="H1772" i="8"/>
  <c r="H1771" i="8"/>
  <c r="H1770" i="8"/>
  <c r="H1769" i="8"/>
  <c r="H1768" i="8"/>
  <c r="H1767" i="8"/>
  <c r="H1766" i="8"/>
  <c r="H1765" i="8"/>
  <c r="H1764" i="8"/>
  <c r="H1763" i="8"/>
  <c r="H1762" i="8"/>
  <c r="H1761" i="8"/>
  <c r="H1760" i="8"/>
  <c r="H1759" i="8"/>
  <c r="H1758" i="8"/>
  <c r="H1757" i="8"/>
  <c r="H1756" i="8"/>
  <c r="H1755" i="8"/>
  <c r="H1754" i="8"/>
  <c r="H1753" i="8"/>
  <c r="H1752" i="8"/>
  <c r="H1751" i="8"/>
  <c r="H1750" i="8"/>
  <c r="H1749" i="8"/>
  <c r="H1748" i="8"/>
  <c r="H1747" i="8"/>
  <c r="H1746" i="8"/>
  <c r="H1745" i="8"/>
  <c r="H1744" i="8"/>
  <c r="H1743" i="8"/>
  <c r="H1742" i="8"/>
  <c r="H1741" i="8"/>
  <c r="H1740" i="8"/>
  <c r="H1739" i="8"/>
  <c r="H1738" i="8"/>
  <c r="H1737" i="8"/>
  <c r="H1736" i="8"/>
  <c r="H1735" i="8"/>
  <c r="H1734" i="8"/>
  <c r="H1733" i="8"/>
  <c r="H1732" i="8"/>
  <c r="H1731" i="8"/>
  <c r="H1730" i="8"/>
  <c r="H1729" i="8"/>
  <c r="H1728" i="8"/>
  <c r="H1727" i="8"/>
  <c r="H1726" i="8"/>
  <c r="H1725" i="8"/>
  <c r="H1724" i="8"/>
  <c r="H1723" i="8"/>
  <c r="H1722" i="8"/>
  <c r="H1721" i="8"/>
  <c r="H1720" i="8"/>
  <c r="H1719" i="8"/>
  <c r="H1718" i="8"/>
  <c r="H1717" i="8"/>
  <c r="H1716" i="8"/>
  <c r="H1715" i="8"/>
  <c r="H1714" i="8"/>
  <c r="H1713" i="8"/>
  <c r="H1712" i="8"/>
  <c r="H1711" i="8"/>
  <c r="H1710" i="8"/>
  <c r="H1709" i="8"/>
  <c r="H1708" i="8"/>
  <c r="H1707" i="8"/>
  <c r="H1706" i="8"/>
  <c r="H1705" i="8"/>
  <c r="H1704" i="8"/>
  <c r="H1703" i="8"/>
  <c r="H1702" i="8"/>
  <c r="H1701" i="8"/>
  <c r="H1700" i="8"/>
  <c r="H1699" i="8"/>
  <c r="H1698" i="8"/>
  <c r="H1697" i="8"/>
  <c r="H1696" i="8"/>
  <c r="H1695" i="8"/>
  <c r="H1694" i="8"/>
  <c r="H1693" i="8"/>
  <c r="H1692" i="8"/>
  <c r="H1691" i="8"/>
  <c r="H1690" i="8"/>
  <c r="H1689" i="8"/>
  <c r="H1688" i="8"/>
  <c r="H1687" i="8"/>
  <c r="H1686" i="8"/>
  <c r="H1685" i="8"/>
  <c r="H1684" i="8"/>
  <c r="H1683" i="8"/>
  <c r="H1682" i="8"/>
  <c r="H1681" i="8"/>
  <c r="H1680" i="8"/>
  <c r="H1679" i="8"/>
  <c r="H1678" i="8"/>
  <c r="H1677" i="8"/>
  <c r="H1676" i="8"/>
  <c r="H1675" i="8"/>
  <c r="H1674" i="8"/>
  <c r="H1673" i="8"/>
  <c r="H1672" i="8"/>
  <c r="H1671" i="8"/>
  <c r="H1670" i="8"/>
  <c r="H1669" i="8"/>
  <c r="H1668" i="8"/>
  <c r="H1667" i="8"/>
  <c r="H1666" i="8"/>
  <c r="H1665" i="8"/>
  <c r="H1664" i="8"/>
  <c r="H1663" i="8"/>
  <c r="H1662" i="8"/>
  <c r="H1661" i="8"/>
  <c r="H1660" i="8"/>
  <c r="H1659" i="8"/>
  <c r="H1658" i="8"/>
  <c r="H1657" i="8"/>
  <c r="H1656" i="8"/>
  <c r="H1655" i="8"/>
  <c r="H1654" i="8"/>
  <c r="H1653" i="8"/>
  <c r="H1652" i="8"/>
  <c r="H1651" i="8"/>
  <c r="H1650" i="8"/>
  <c r="H1649" i="8"/>
  <c r="H1648" i="8"/>
  <c r="H1647" i="8"/>
  <c r="H1646" i="8"/>
  <c r="H1645" i="8"/>
  <c r="H1644" i="8"/>
  <c r="H1643" i="8"/>
  <c r="H1642" i="8"/>
  <c r="H1641" i="8"/>
  <c r="H1640" i="8"/>
  <c r="H1639" i="8"/>
  <c r="H1638" i="8"/>
  <c r="H1637" i="8"/>
  <c r="H1636" i="8"/>
  <c r="H1635" i="8"/>
  <c r="H1634" i="8"/>
  <c r="H1633" i="8"/>
  <c r="H1632" i="8"/>
  <c r="H1631" i="8"/>
  <c r="H1630" i="8"/>
  <c r="H1629" i="8"/>
  <c r="H1628" i="8"/>
  <c r="H1627" i="8"/>
  <c r="H1626" i="8"/>
  <c r="H1625" i="8"/>
  <c r="H1624" i="8"/>
  <c r="H1623" i="8"/>
  <c r="H1622" i="8"/>
  <c r="H1621" i="8"/>
  <c r="H1620" i="8"/>
  <c r="H1619" i="8"/>
  <c r="H1618" i="8"/>
  <c r="H1617" i="8"/>
  <c r="H1616" i="8"/>
  <c r="H1615" i="8"/>
  <c r="H1614" i="8"/>
  <c r="H1613" i="8"/>
  <c r="H1612" i="8"/>
  <c r="H1611" i="8"/>
  <c r="H1610" i="8"/>
  <c r="H1609" i="8"/>
  <c r="H1608" i="8"/>
  <c r="H1607" i="8"/>
  <c r="H1606" i="8"/>
  <c r="H1605" i="8"/>
  <c r="H1604" i="8"/>
  <c r="H1603" i="8"/>
  <c r="H1602" i="8"/>
  <c r="H1601" i="8"/>
  <c r="H1600" i="8"/>
  <c r="H1599" i="8"/>
  <c r="H1598" i="8"/>
  <c r="H1597" i="8"/>
  <c r="H1596" i="8"/>
  <c r="H1595" i="8"/>
  <c r="H1594" i="8"/>
  <c r="H1593" i="8"/>
  <c r="H1592" i="8"/>
  <c r="H1591" i="8"/>
  <c r="H1590" i="8"/>
  <c r="H1589" i="8"/>
  <c r="H1588" i="8"/>
  <c r="H1587" i="8"/>
  <c r="H1586" i="8"/>
  <c r="H1585" i="8"/>
  <c r="H1584" i="8"/>
  <c r="H1583" i="8"/>
  <c r="H1582" i="8"/>
  <c r="H1581" i="8"/>
  <c r="H1580" i="8"/>
  <c r="H1579" i="8"/>
  <c r="H1578" i="8"/>
  <c r="H1577" i="8"/>
  <c r="H1576" i="8"/>
  <c r="H1575" i="8"/>
  <c r="H1574" i="8"/>
  <c r="H1573" i="8"/>
  <c r="H1572" i="8"/>
  <c r="H1571" i="8"/>
  <c r="H1570" i="8"/>
  <c r="H1569" i="8"/>
  <c r="H1568" i="8"/>
  <c r="H1567" i="8"/>
  <c r="H1566" i="8"/>
  <c r="H1565" i="8"/>
  <c r="H1564" i="8"/>
  <c r="H1563" i="8"/>
  <c r="H1562" i="8"/>
  <c r="H1561" i="8"/>
  <c r="H1560" i="8"/>
  <c r="H1559" i="8"/>
  <c r="H1558" i="8"/>
  <c r="H1557" i="8"/>
  <c r="H1556" i="8"/>
  <c r="H1555" i="8"/>
  <c r="H1554" i="8"/>
  <c r="H1553" i="8"/>
  <c r="H1552" i="8"/>
  <c r="H1551" i="8"/>
  <c r="H1550" i="8"/>
  <c r="H1549" i="8"/>
  <c r="H1548" i="8"/>
  <c r="H1547" i="8"/>
  <c r="H1546" i="8"/>
  <c r="H1545" i="8"/>
  <c r="H1544" i="8"/>
  <c r="H1543" i="8"/>
  <c r="H1542" i="8"/>
  <c r="H1541" i="8"/>
  <c r="H1540" i="8"/>
  <c r="H1539" i="8"/>
  <c r="H1538" i="8"/>
  <c r="H1537" i="8"/>
  <c r="H1536" i="8"/>
  <c r="H1535" i="8"/>
  <c r="H1534" i="8"/>
  <c r="H1533" i="8"/>
  <c r="H1532" i="8"/>
  <c r="H1531" i="8"/>
  <c r="H1530" i="8"/>
  <c r="H1529" i="8"/>
  <c r="H1528" i="8"/>
  <c r="H1527" i="8"/>
  <c r="H1526" i="8"/>
  <c r="H1525" i="8"/>
  <c r="H1524" i="8"/>
  <c r="H1523" i="8"/>
  <c r="H1522" i="8"/>
  <c r="H1521" i="8"/>
  <c r="H1520" i="8"/>
  <c r="H1519" i="8"/>
  <c r="H1518" i="8"/>
  <c r="H1517" i="8"/>
  <c r="H1516" i="8"/>
  <c r="H1515" i="8"/>
  <c r="H1514" i="8"/>
  <c r="H1513" i="8"/>
  <c r="H1512" i="8"/>
  <c r="H1511" i="8"/>
  <c r="H1510" i="8"/>
  <c r="H1509" i="8"/>
  <c r="H1508" i="8"/>
  <c r="H1507" i="8"/>
  <c r="H1506" i="8"/>
  <c r="H1505" i="8"/>
  <c r="H1504" i="8"/>
  <c r="H1503" i="8"/>
  <c r="H1502" i="8"/>
  <c r="H1501" i="8"/>
  <c r="H1500" i="8"/>
  <c r="H1499" i="8"/>
  <c r="H1498" i="8"/>
  <c r="H1497" i="8"/>
  <c r="H1496" i="8"/>
  <c r="H1495" i="8"/>
  <c r="H1494" i="8"/>
  <c r="H1493" i="8"/>
  <c r="H1492" i="8"/>
  <c r="H1491" i="8"/>
  <c r="H1490" i="8"/>
  <c r="H1489" i="8"/>
  <c r="H1488" i="8"/>
  <c r="H1487" i="8"/>
  <c r="H1486" i="8"/>
  <c r="H1485" i="8"/>
  <c r="H1484" i="8"/>
  <c r="H1483" i="8"/>
  <c r="H1482" i="8"/>
  <c r="H1481" i="8"/>
  <c r="H1480" i="8"/>
  <c r="H1479" i="8"/>
  <c r="H1478" i="8"/>
  <c r="H1477" i="8"/>
  <c r="H1476" i="8"/>
  <c r="H1475" i="8"/>
  <c r="H1474" i="8"/>
  <c r="H1473" i="8"/>
  <c r="H1472" i="8"/>
  <c r="H1471" i="8"/>
  <c r="H1470" i="8"/>
  <c r="H1469" i="8"/>
  <c r="H1468" i="8"/>
  <c r="H1467" i="8"/>
  <c r="H1466" i="8"/>
  <c r="H1465" i="8"/>
  <c r="H1464" i="8"/>
  <c r="H1463" i="8"/>
  <c r="H1462" i="8"/>
  <c r="H1461" i="8"/>
  <c r="H1460" i="8"/>
  <c r="H1459" i="8"/>
  <c r="H1458" i="8"/>
  <c r="H1457" i="8"/>
  <c r="H1456" i="8"/>
  <c r="H1455" i="8"/>
  <c r="H1454" i="8"/>
  <c r="H1453" i="8"/>
  <c r="H1452" i="8"/>
  <c r="H1451" i="8"/>
  <c r="H1450" i="8"/>
  <c r="H1449" i="8"/>
  <c r="H1448" i="8"/>
  <c r="H1447" i="8"/>
  <c r="H1446" i="8"/>
  <c r="H1445" i="8"/>
  <c r="H1444" i="8"/>
  <c r="H1443" i="8"/>
  <c r="H1442" i="8"/>
  <c r="H1441" i="8"/>
  <c r="H1440" i="8"/>
  <c r="H1439" i="8"/>
  <c r="H1438" i="8"/>
  <c r="H1437" i="8"/>
  <c r="H1436" i="8"/>
  <c r="H1435" i="8"/>
  <c r="H1434" i="8"/>
  <c r="H1433" i="8"/>
  <c r="H1432" i="8"/>
  <c r="H1431" i="8"/>
  <c r="H1430" i="8"/>
  <c r="H1429" i="8"/>
  <c r="H1428" i="8"/>
  <c r="H1427" i="8"/>
  <c r="H1426" i="8"/>
  <c r="H1425" i="8"/>
  <c r="H1424" i="8"/>
  <c r="H1423" i="8"/>
  <c r="H1422" i="8"/>
  <c r="H1421" i="8"/>
  <c r="H1420" i="8"/>
  <c r="H1419" i="8"/>
  <c r="H1418" i="8"/>
  <c r="H1417" i="8"/>
  <c r="H1416" i="8"/>
  <c r="H1415" i="8"/>
  <c r="H1414" i="8"/>
  <c r="H1413" i="8"/>
  <c r="H1412" i="8"/>
  <c r="H1411" i="8"/>
  <c r="H1410" i="8"/>
  <c r="H1409" i="8"/>
  <c r="H1408" i="8"/>
  <c r="H1407" i="8"/>
  <c r="H1406" i="8"/>
  <c r="H1405" i="8"/>
  <c r="H1404" i="8"/>
  <c r="H1403" i="8"/>
  <c r="H1402" i="8"/>
  <c r="H1401" i="8"/>
  <c r="H1400" i="8"/>
  <c r="H1399" i="8"/>
  <c r="H1398" i="8"/>
  <c r="H1397" i="8"/>
  <c r="H1396" i="8"/>
  <c r="H1395" i="8"/>
  <c r="H1394" i="8"/>
  <c r="H1393" i="8"/>
  <c r="H1392" i="8"/>
  <c r="H1391" i="8"/>
  <c r="H1390" i="8"/>
  <c r="H1389" i="8"/>
  <c r="H1388" i="8"/>
  <c r="H1387" i="8"/>
  <c r="H1386" i="8"/>
  <c r="H1385" i="8"/>
  <c r="H1384" i="8"/>
  <c r="H1383" i="8"/>
  <c r="H1382" i="8"/>
  <c r="H1381" i="8"/>
  <c r="H1380" i="8"/>
  <c r="H1379" i="8"/>
  <c r="H1378" i="8"/>
  <c r="H1377" i="8"/>
  <c r="H1376" i="8"/>
  <c r="H1375" i="8"/>
  <c r="H1374" i="8"/>
  <c r="H1373" i="8"/>
  <c r="H1372" i="8"/>
  <c r="H1371" i="8"/>
  <c r="H1370" i="8"/>
  <c r="H1369" i="8"/>
  <c r="H1368" i="8"/>
  <c r="H1367" i="8"/>
  <c r="H1366" i="8"/>
  <c r="H1365" i="8"/>
  <c r="H1364" i="8"/>
  <c r="H1363" i="8"/>
  <c r="H1362" i="8"/>
  <c r="H1361" i="8"/>
  <c r="H1360" i="8"/>
  <c r="H1359" i="8"/>
  <c r="H1358" i="8"/>
  <c r="H1357" i="8"/>
  <c r="H1356" i="8"/>
  <c r="H1355" i="8"/>
  <c r="H1354" i="8"/>
  <c r="H1353" i="8"/>
  <c r="H1352" i="8"/>
  <c r="H1351" i="8"/>
  <c r="H1350" i="8"/>
  <c r="H1349" i="8"/>
  <c r="H1348" i="8"/>
  <c r="H1347" i="8"/>
  <c r="H1346" i="8"/>
  <c r="H1345" i="8"/>
  <c r="H1344" i="8"/>
  <c r="H1343" i="8"/>
  <c r="H1342" i="8"/>
  <c r="H1341" i="8"/>
  <c r="H1340" i="8"/>
  <c r="H1339" i="8"/>
  <c r="H1338" i="8"/>
  <c r="H1337" i="8"/>
  <c r="H1336" i="8"/>
  <c r="H1335" i="8"/>
  <c r="H1334" i="8"/>
  <c r="H1333" i="8"/>
  <c r="H1332" i="8"/>
  <c r="H1331" i="8"/>
  <c r="H1330" i="8"/>
  <c r="H1329" i="8"/>
  <c r="H1328" i="8"/>
  <c r="H1327" i="8"/>
  <c r="H1326" i="8"/>
  <c r="H1325" i="8"/>
  <c r="H1324" i="8"/>
  <c r="H1323" i="8"/>
  <c r="H1322" i="8"/>
  <c r="H1321" i="8"/>
  <c r="H1320" i="8"/>
  <c r="H1319" i="8"/>
  <c r="H1318" i="8"/>
  <c r="H1317" i="8"/>
  <c r="H1316" i="8"/>
  <c r="H1315" i="8"/>
  <c r="H1314" i="8"/>
  <c r="H1313" i="8"/>
  <c r="H1312" i="8"/>
  <c r="H1311" i="8"/>
  <c r="H1310" i="8"/>
  <c r="H1309" i="8"/>
  <c r="H1308" i="8"/>
  <c r="H1307" i="8"/>
  <c r="H1306" i="8"/>
  <c r="H1305" i="8"/>
  <c r="H1304" i="8"/>
  <c r="H1303" i="8"/>
  <c r="H1302" i="8"/>
  <c r="H1301" i="8"/>
  <c r="H1300" i="8"/>
  <c r="H1299" i="8"/>
  <c r="H1298" i="8"/>
  <c r="H1297" i="8"/>
  <c r="H1296" i="8"/>
  <c r="H1295" i="8"/>
  <c r="H1294" i="8"/>
  <c r="H1293" i="8"/>
  <c r="H1292" i="8"/>
  <c r="H1291" i="8"/>
  <c r="H1290" i="8"/>
  <c r="H1289" i="8"/>
  <c r="H1288" i="8"/>
  <c r="H1287" i="8"/>
  <c r="H1286" i="8"/>
  <c r="H1285" i="8"/>
  <c r="H1284" i="8"/>
  <c r="H1283" i="8"/>
  <c r="H1282" i="8"/>
  <c r="H1281" i="8"/>
  <c r="H1280" i="8"/>
  <c r="H1279" i="8"/>
  <c r="H1278" i="8"/>
  <c r="H1277" i="8"/>
  <c r="H1276" i="8"/>
  <c r="H1275" i="8"/>
  <c r="H1274" i="8"/>
  <c r="H1273" i="8"/>
  <c r="H1272" i="8"/>
  <c r="H1271" i="8"/>
  <c r="H1270" i="8"/>
  <c r="H1269" i="8"/>
  <c r="H1268" i="8"/>
  <c r="H1267" i="8"/>
  <c r="H1266" i="8"/>
  <c r="H1265" i="8"/>
  <c r="H1264" i="8"/>
  <c r="H1263" i="8"/>
  <c r="H1262" i="8"/>
  <c r="H1261" i="8"/>
  <c r="H1260" i="8"/>
  <c r="H1259" i="8"/>
  <c r="H1258" i="8"/>
  <c r="H1257" i="8"/>
  <c r="H1256" i="8"/>
  <c r="H1255" i="8"/>
  <c r="H1254" i="8"/>
  <c r="H1253" i="8"/>
  <c r="H1252" i="8"/>
  <c r="H1251" i="8"/>
  <c r="H1250" i="8"/>
  <c r="H1249" i="8"/>
  <c r="H1248" i="8"/>
  <c r="H1247" i="8"/>
  <c r="H1246" i="8"/>
  <c r="H1245" i="8"/>
  <c r="H1244" i="8"/>
  <c r="H1243" i="8"/>
  <c r="H1242" i="8"/>
  <c r="H1241" i="8"/>
  <c r="H1240" i="8"/>
  <c r="H1239" i="8"/>
  <c r="H1238" i="8"/>
  <c r="H1237" i="8"/>
  <c r="H1236" i="8"/>
  <c r="H1235" i="8"/>
  <c r="H1234" i="8"/>
  <c r="H1233" i="8"/>
  <c r="H1232" i="8"/>
  <c r="H1231" i="8"/>
  <c r="H1230" i="8"/>
  <c r="H1229" i="8"/>
  <c r="H1228" i="8"/>
  <c r="H1227" i="8"/>
  <c r="H1226" i="8"/>
  <c r="H1225" i="8"/>
  <c r="H1224" i="8"/>
  <c r="H1223" i="8"/>
  <c r="H1222" i="8"/>
  <c r="H1221" i="8"/>
  <c r="H1220" i="8"/>
  <c r="H1219" i="8"/>
  <c r="H1218" i="8"/>
  <c r="H1217" i="8"/>
  <c r="H1216" i="8"/>
  <c r="H1215" i="8"/>
  <c r="H1214" i="8"/>
  <c r="H1213" i="8"/>
  <c r="H1212" i="8"/>
  <c r="H1211" i="8"/>
  <c r="H1210" i="8"/>
  <c r="H1209" i="8"/>
  <c r="H1208" i="8"/>
  <c r="H1207" i="8"/>
  <c r="H1206" i="8"/>
  <c r="H1205" i="8"/>
  <c r="H1204" i="8"/>
  <c r="H1203" i="8"/>
  <c r="H1202" i="8"/>
  <c r="H1201" i="8"/>
  <c r="H1200" i="8"/>
  <c r="H1199" i="8"/>
  <c r="H1198" i="8"/>
  <c r="H1197" i="8"/>
  <c r="H1196" i="8"/>
  <c r="H1195" i="8"/>
  <c r="H1194" i="8"/>
  <c r="H1193" i="8"/>
  <c r="H1192" i="8"/>
  <c r="H1191" i="8"/>
  <c r="H1190" i="8"/>
  <c r="H1189" i="8"/>
  <c r="H1188" i="8"/>
  <c r="H1187" i="8"/>
  <c r="H1186" i="8"/>
  <c r="H1185" i="8"/>
  <c r="H1184" i="8"/>
  <c r="H1183" i="8"/>
  <c r="H1182" i="8"/>
  <c r="H1181" i="8"/>
  <c r="H1180" i="8"/>
  <c r="H1179" i="8"/>
  <c r="H1178" i="8"/>
  <c r="H1177" i="8"/>
  <c r="H1176" i="8"/>
  <c r="H1175" i="8"/>
  <c r="H1174" i="8"/>
  <c r="H1173" i="8"/>
  <c r="H1172" i="8"/>
  <c r="H1171" i="8"/>
  <c r="H1170" i="8"/>
  <c r="H1169" i="8"/>
  <c r="H1168" i="8"/>
  <c r="H1167" i="8"/>
  <c r="H1166" i="8"/>
  <c r="H1165" i="8"/>
  <c r="H1164" i="8"/>
  <c r="H1163" i="8"/>
  <c r="H1162" i="8"/>
  <c r="H1161" i="8"/>
  <c r="H1160" i="8"/>
  <c r="H1159" i="8"/>
  <c r="H1158" i="8"/>
  <c r="H1157" i="8"/>
  <c r="H1156" i="8"/>
  <c r="H1155" i="8"/>
  <c r="H1154" i="8"/>
  <c r="H1153" i="8"/>
  <c r="H1152" i="8"/>
  <c r="H1151" i="8"/>
  <c r="H1150" i="8"/>
  <c r="H1149" i="8"/>
  <c r="H1148" i="8"/>
  <c r="H1147" i="8"/>
  <c r="H1146" i="8"/>
  <c r="H1145" i="8"/>
  <c r="H1144" i="8"/>
  <c r="H1143" i="8"/>
  <c r="H1142" i="8"/>
  <c r="H1141" i="8"/>
  <c r="H1140" i="8"/>
  <c r="H1139" i="8"/>
  <c r="H1138" i="8"/>
  <c r="H1137" i="8"/>
  <c r="H1136" i="8"/>
  <c r="H1135" i="8"/>
  <c r="H1134" i="8"/>
  <c r="H1133" i="8"/>
  <c r="H1132" i="8"/>
  <c r="H1131" i="8"/>
  <c r="H1130" i="8"/>
  <c r="H1129" i="8"/>
  <c r="H1128" i="8"/>
  <c r="H1127" i="8"/>
  <c r="H1126" i="8"/>
  <c r="H1125" i="8"/>
  <c r="H1124" i="8"/>
  <c r="H1123" i="8"/>
  <c r="H1122" i="8"/>
  <c r="H1121" i="8"/>
  <c r="H1120" i="8"/>
  <c r="H1119" i="8"/>
  <c r="H1118" i="8"/>
  <c r="H1117" i="8"/>
  <c r="H1116" i="8"/>
  <c r="H1115" i="8"/>
  <c r="H1114" i="8"/>
  <c r="H1113" i="8"/>
  <c r="H1112" i="8"/>
  <c r="H1111" i="8"/>
  <c r="H1110" i="8"/>
  <c r="H1109" i="8"/>
  <c r="H1108" i="8"/>
  <c r="H1107" i="8"/>
  <c r="H1106" i="8"/>
  <c r="H1105" i="8"/>
  <c r="H1104" i="8"/>
  <c r="H1103" i="8"/>
  <c r="H1102" i="8"/>
  <c r="H1101" i="8"/>
  <c r="H1100" i="8"/>
  <c r="H1099" i="8"/>
  <c r="H1098" i="8"/>
  <c r="H1097" i="8"/>
  <c r="H1096" i="8"/>
  <c r="H1095" i="8"/>
  <c r="H1094" i="8"/>
  <c r="H1093" i="8"/>
  <c r="H1092" i="8"/>
  <c r="H1091" i="8"/>
  <c r="H1090" i="8"/>
  <c r="H1089" i="8"/>
  <c r="H1088" i="8"/>
  <c r="H1087" i="8"/>
  <c r="H1086" i="8"/>
  <c r="H1085" i="8"/>
  <c r="H1084" i="8"/>
  <c r="H1083" i="8"/>
  <c r="H1082" i="8"/>
  <c r="H1081" i="8"/>
  <c r="H1080" i="8"/>
  <c r="H1079" i="8"/>
  <c r="H1078" i="8"/>
  <c r="H1077" i="8"/>
  <c r="H1076" i="8"/>
  <c r="H1075" i="8"/>
  <c r="H1074" i="8"/>
  <c r="H1073" i="8"/>
  <c r="H1072" i="8"/>
  <c r="H1071" i="8"/>
  <c r="H1070" i="8"/>
  <c r="H1069" i="8"/>
  <c r="H1068" i="8"/>
  <c r="H1067" i="8"/>
  <c r="H1066" i="8"/>
  <c r="H1065" i="8"/>
  <c r="H1064" i="8"/>
  <c r="H1063" i="8"/>
  <c r="H1062" i="8"/>
  <c r="H1061" i="8"/>
  <c r="H1060" i="8"/>
  <c r="H1059" i="8"/>
  <c r="H1058" i="8"/>
  <c r="H1057" i="8"/>
  <c r="H1056" i="8"/>
  <c r="H1055" i="8"/>
  <c r="H1054" i="8"/>
  <c r="H1053" i="8"/>
  <c r="H1052" i="8"/>
  <c r="H1051" i="8"/>
  <c r="H1050" i="8"/>
  <c r="H1049" i="8"/>
  <c r="H1048" i="8"/>
  <c r="H1047" i="8"/>
  <c r="H1046" i="8"/>
  <c r="H1045" i="8"/>
  <c r="H1044" i="8"/>
  <c r="H1043" i="8"/>
  <c r="H1042" i="8"/>
  <c r="H1041" i="8"/>
  <c r="H1040" i="8"/>
  <c r="H1039" i="8"/>
  <c r="H1038" i="8"/>
  <c r="H1037" i="8"/>
  <c r="H1036" i="8"/>
  <c r="H1035" i="8"/>
  <c r="H1034" i="8"/>
  <c r="H1033" i="8"/>
  <c r="H1032" i="8"/>
  <c r="H1031" i="8"/>
  <c r="H1030" i="8"/>
  <c r="H1029" i="8"/>
  <c r="H1028" i="8"/>
  <c r="H1027" i="8"/>
  <c r="H1026" i="8"/>
  <c r="H1025" i="8"/>
  <c r="H1024" i="8"/>
  <c r="H1023" i="8"/>
  <c r="H1022" i="8"/>
  <c r="H1021" i="8"/>
  <c r="H1020" i="8"/>
  <c r="H1019" i="8"/>
  <c r="H1018" i="8"/>
  <c r="H1017" i="8"/>
  <c r="H1016" i="8"/>
  <c r="H1015" i="8"/>
  <c r="H1014" i="8"/>
  <c r="H1013" i="8"/>
  <c r="H1012" i="8"/>
  <c r="H1011" i="8"/>
  <c r="H1010" i="8"/>
  <c r="H1009" i="8"/>
  <c r="H1008" i="8"/>
  <c r="H1007" i="8"/>
  <c r="H1006" i="8"/>
  <c r="H1005" i="8"/>
  <c r="H1004" i="8"/>
  <c r="H1003" i="8"/>
  <c r="H1002" i="8"/>
  <c r="H1001" i="8"/>
  <c r="H1000" i="8"/>
  <c r="H999" i="8"/>
  <c r="H998" i="8"/>
  <c r="H997" i="8"/>
  <c r="H996" i="8"/>
  <c r="H995" i="8"/>
  <c r="H994" i="8"/>
  <c r="H993" i="8"/>
  <c r="H992" i="8"/>
  <c r="H991" i="8"/>
  <c r="H990" i="8"/>
  <c r="H989" i="8"/>
  <c r="H988" i="8"/>
  <c r="H987" i="8"/>
  <c r="H986" i="8"/>
  <c r="H985" i="8"/>
  <c r="H984" i="8"/>
  <c r="H983" i="8"/>
  <c r="H982" i="8"/>
  <c r="H981" i="8"/>
  <c r="H980" i="8"/>
  <c r="H979" i="8"/>
  <c r="H978" i="8"/>
  <c r="H977" i="8"/>
  <c r="H976" i="8"/>
  <c r="H975" i="8"/>
  <c r="H974" i="8"/>
  <c r="H973" i="8"/>
  <c r="H972" i="8"/>
  <c r="H971" i="8"/>
  <c r="H970" i="8"/>
  <c r="H969" i="8"/>
  <c r="H968" i="8"/>
  <c r="H967" i="8"/>
  <c r="H966" i="8"/>
  <c r="H965" i="8"/>
  <c r="H964" i="8"/>
  <c r="H963" i="8"/>
  <c r="H962" i="8"/>
  <c r="H961" i="8"/>
  <c r="H960" i="8"/>
  <c r="H959" i="8"/>
  <c r="H958" i="8"/>
  <c r="H957" i="8"/>
  <c r="H956" i="8"/>
  <c r="H955" i="8"/>
  <c r="H954" i="8"/>
  <c r="H953" i="8"/>
  <c r="H952" i="8"/>
  <c r="H951" i="8"/>
  <c r="H950" i="8"/>
  <c r="H949" i="8"/>
  <c r="H948" i="8"/>
  <c r="H947" i="8"/>
  <c r="H946" i="8"/>
  <c r="H945" i="8"/>
  <c r="H944" i="8"/>
  <c r="H943" i="8"/>
  <c r="H942" i="8"/>
  <c r="H941" i="8"/>
  <c r="H940" i="8"/>
  <c r="H939" i="8"/>
  <c r="H938" i="8"/>
  <c r="H937" i="8"/>
  <c r="H936" i="8"/>
  <c r="H935" i="8"/>
  <c r="H934" i="8"/>
  <c r="H933" i="8"/>
  <c r="H932" i="8"/>
  <c r="H931" i="8"/>
  <c r="H930" i="8"/>
  <c r="H929" i="8"/>
  <c r="H928" i="8"/>
  <c r="H927" i="8"/>
  <c r="H926" i="8"/>
  <c r="H925" i="8"/>
  <c r="H924" i="8"/>
  <c r="H923" i="8"/>
  <c r="H922" i="8"/>
  <c r="H921" i="8"/>
  <c r="H920" i="8"/>
  <c r="H919" i="8"/>
  <c r="H918" i="8"/>
  <c r="H917" i="8"/>
  <c r="H916" i="8"/>
  <c r="H915" i="8"/>
  <c r="H914" i="8"/>
  <c r="H913" i="8"/>
  <c r="H912" i="8"/>
  <c r="H911" i="8"/>
  <c r="H910" i="8"/>
  <c r="H909" i="8"/>
  <c r="H908" i="8"/>
  <c r="H907" i="8"/>
  <c r="H906" i="8"/>
  <c r="H905" i="8"/>
  <c r="H904" i="8"/>
  <c r="H903" i="8"/>
  <c r="H902" i="8"/>
  <c r="H901" i="8"/>
  <c r="H900" i="8"/>
  <c r="H899" i="8"/>
  <c r="H898" i="8"/>
  <c r="H897" i="8"/>
  <c r="H896" i="8"/>
  <c r="H895" i="8"/>
  <c r="H894" i="8"/>
  <c r="H893" i="8"/>
  <c r="H892" i="8"/>
  <c r="H891" i="8"/>
  <c r="H890" i="8"/>
  <c r="H889" i="8"/>
  <c r="H888" i="8"/>
  <c r="H887" i="8"/>
  <c r="H886" i="8"/>
  <c r="H885" i="8"/>
  <c r="H884" i="8"/>
  <c r="H883" i="8"/>
  <c r="H882" i="8"/>
  <c r="H881" i="8"/>
  <c r="H880" i="8"/>
  <c r="H879" i="8"/>
  <c r="H878" i="8"/>
  <c r="H877" i="8"/>
  <c r="H876" i="8"/>
  <c r="H875" i="8"/>
  <c r="H874" i="8"/>
  <c r="H873" i="8"/>
  <c r="H872" i="8"/>
  <c r="H871" i="8"/>
  <c r="H870" i="8"/>
  <c r="H869" i="8"/>
  <c r="H868" i="8"/>
  <c r="H867" i="8"/>
  <c r="H866" i="8"/>
  <c r="H865" i="8"/>
  <c r="H864" i="8"/>
  <c r="H863" i="8"/>
  <c r="H862" i="8"/>
  <c r="H861" i="8"/>
  <c r="H860" i="8"/>
  <c r="H859" i="8"/>
  <c r="H858" i="8"/>
  <c r="H857" i="8"/>
  <c r="H856" i="8"/>
  <c r="H855" i="8"/>
  <c r="H854" i="8"/>
  <c r="H853" i="8"/>
  <c r="H852" i="8"/>
  <c r="H851" i="8"/>
  <c r="H850" i="8"/>
  <c r="H849" i="8"/>
  <c r="H848" i="8"/>
  <c r="H847" i="8"/>
  <c r="H846" i="8"/>
  <c r="H845" i="8"/>
  <c r="H844" i="8"/>
  <c r="H843" i="8"/>
  <c r="H842" i="8"/>
  <c r="H841" i="8"/>
  <c r="H840" i="8"/>
  <c r="H839" i="8"/>
  <c r="H838" i="8"/>
  <c r="H837" i="8"/>
  <c r="H836" i="8"/>
  <c r="H835" i="8"/>
  <c r="H834" i="8"/>
  <c r="H833" i="8"/>
  <c r="H832" i="8"/>
  <c r="H831" i="8"/>
  <c r="H830" i="8"/>
  <c r="H829" i="8"/>
  <c r="H828" i="8"/>
  <c r="H827" i="8"/>
  <c r="H826" i="8"/>
  <c r="H825" i="8"/>
  <c r="H824" i="8"/>
  <c r="H823" i="8"/>
  <c r="H822" i="8"/>
  <c r="H821" i="8"/>
  <c r="H820" i="8"/>
  <c r="H819" i="8"/>
  <c r="H818" i="8"/>
  <c r="H817" i="8"/>
  <c r="H816" i="8"/>
  <c r="H815" i="8"/>
  <c r="H814" i="8"/>
  <c r="H813" i="8"/>
  <c r="H812" i="8"/>
  <c r="H811" i="8"/>
  <c r="H810" i="8"/>
  <c r="H809" i="8"/>
  <c r="H808" i="8"/>
  <c r="H807" i="8"/>
  <c r="H806" i="8"/>
  <c r="H805" i="8"/>
  <c r="H804" i="8"/>
  <c r="H803" i="8"/>
  <c r="H802" i="8"/>
  <c r="H801" i="8"/>
  <c r="H800" i="8"/>
  <c r="H799" i="8"/>
  <c r="H798" i="8"/>
  <c r="H797" i="8"/>
  <c r="H796" i="8"/>
  <c r="H795" i="8"/>
  <c r="H794" i="8"/>
  <c r="H793" i="8"/>
  <c r="H792" i="8"/>
  <c r="H791" i="8"/>
  <c r="H790" i="8"/>
  <c r="H789" i="8"/>
  <c r="H788" i="8"/>
  <c r="H787" i="8"/>
  <c r="H786" i="8"/>
  <c r="H785" i="8"/>
  <c r="H784" i="8"/>
  <c r="H783" i="8"/>
  <c r="H782" i="8"/>
  <c r="H781" i="8"/>
  <c r="H780" i="8"/>
  <c r="H779" i="8"/>
  <c r="H778" i="8"/>
  <c r="H777" i="8"/>
  <c r="H776" i="8"/>
  <c r="H775" i="8"/>
  <c r="H774" i="8"/>
  <c r="H773" i="8"/>
  <c r="H772" i="8"/>
  <c r="H771" i="8"/>
  <c r="H770" i="8"/>
  <c r="H769" i="8"/>
  <c r="H768" i="8"/>
  <c r="H767" i="8"/>
  <c r="H766" i="8"/>
  <c r="H765" i="8"/>
  <c r="H764" i="8"/>
  <c r="H763" i="8"/>
  <c r="H762" i="8"/>
  <c r="H761" i="8"/>
  <c r="H760" i="8"/>
  <c r="H759" i="8"/>
  <c r="H758" i="8"/>
  <c r="H757" i="8"/>
  <c r="H756" i="8"/>
  <c r="H755" i="8"/>
  <c r="H754" i="8"/>
  <c r="H753" i="8"/>
  <c r="H752" i="8"/>
  <c r="H751" i="8"/>
  <c r="H750" i="8"/>
  <c r="H749" i="8"/>
  <c r="H748" i="8"/>
  <c r="H747" i="8"/>
  <c r="H746" i="8"/>
  <c r="H745" i="8"/>
  <c r="H744" i="8"/>
  <c r="H743" i="8"/>
  <c r="H742" i="8"/>
  <c r="H741" i="8"/>
  <c r="H740" i="8"/>
  <c r="H739" i="8"/>
  <c r="H738" i="8"/>
  <c r="H737" i="8"/>
  <c r="H736" i="8"/>
  <c r="H735" i="8"/>
  <c r="H734" i="8"/>
  <c r="H733" i="8"/>
  <c r="H732" i="8"/>
  <c r="H731" i="8"/>
  <c r="H730" i="8"/>
  <c r="H729" i="8"/>
  <c r="H728" i="8"/>
  <c r="H727" i="8"/>
  <c r="H726" i="8"/>
  <c r="H725" i="8"/>
  <c r="H724" i="8"/>
  <c r="H723" i="8"/>
  <c r="H722" i="8"/>
  <c r="H721" i="8"/>
  <c r="H720" i="8"/>
  <c r="H719" i="8"/>
  <c r="H718" i="8"/>
  <c r="H717" i="8"/>
  <c r="H716" i="8"/>
  <c r="H715" i="8"/>
  <c r="H714" i="8"/>
  <c r="H713" i="8"/>
  <c r="H712" i="8"/>
  <c r="H711" i="8"/>
  <c r="H710" i="8"/>
  <c r="H709" i="8"/>
  <c r="H708" i="8"/>
  <c r="H707" i="8"/>
  <c r="H706" i="8"/>
  <c r="H705" i="8"/>
  <c r="H704" i="8"/>
  <c r="H703" i="8"/>
  <c r="H702" i="8"/>
  <c r="H701" i="8"/>
  <c r="H700" i="8"/>
  <c r="H699" i="8"/>
  <c r="H698" i="8"/>
  <c r="H697" i="8"/>
  <c r="H696" i="8"/>
  <c r="H695" i="8"/>
  <c r="H694" i="8"/>
  <c r="H693" i="8"/>
  <c r="H692" i="8"/>
  <c r="H691" i="8"/>
  <c r="H690" i="8"/>
  <c r="H689" i="8"/>
  <c r="H688" i="8"/>
  <c r="H687" i="8"/>
  <c r="H686" i="8"/>
  <c r="H685" i="8"/>
  <c r="H684" i="8"/>
  <c r="H683" i="8"/>
  <c r="H682" i="8"/>
  <c r="H681" i="8"/>
  <c r="H680" i="8"/>
  <c r="H679" i="8"/>
  <c r="H678" i="8"/>
  <c r="H677" i="8"/>
  <c r="H676" i="8"/>
  <c r="H675" i="8"/>
  <c r="H674" i="8"/>
  <c r="H673" i="8"/>
  <c r="H672" i="8"/>
  <c r="H671" i="8"/>
  <c r="H670" i="8"/>
  <c r="H669" i="8"/>
  <c r="H668" i="8"/>
  <c r="H667" i="8"/>
  <c r="H666" i="8"/>
  <c r="H665" i="8"/>
  <c r="H664" i="8"/>
  <c r="H663" i="8"/>
  <c r="H662" i="8"/>
  <c r="H661" i="8"/>
  <c r="H660" i="8"/>
  <c r="H659" i="8"/>
  <c r="H658" i="8"/>
  <c r="H657" i="8"/>
  <c r="H656" i="8"/>
  <c r="H655" i="8"/>
  <c r="H654" i="8"/>
  <c r="H653" i="8"/>
  <c r="H652" i="8"/>
  <c r="H651" i="8"/>
  <c r="H650" i="8"/>
  <c r="H649" i="8"/>
  <c r="H648" i="8"/>
  <c r="H647" i="8"/>
  <c r="H646" i="8"/>
  <c r="H645" i="8"/>
  <c r="H644" i="8"/>
  <c r="H643" i="8"/>
  <c r="H642" i="8"/>
  <c r="H641" i="8"/>
  <c r="H640" i="8"/>
  <c r="H639" i="8"/>
  <c r="H638" i="8"/>
  <c r="H637" i="8"/>
  <c r="H636" i="8"/>
  <c r="H635" i="8"/>
  <c r="H634" i="8"/>
  <c r="H633" i="8"/>
  <c r="H632" i="8"/>
  <c r="H631" i="8"/>
  <c r="H630" i="8"/>
  <c r="H629" i="8"/>
  <c r="H628" i="8"/>
  <c r="H627" i="8"/>
  <c r="H626" i="8"/>
  <c r="H625" i="8"/>
  <c r="H624" i="8"/>
  <c r="H623" i="8"/>
  <c r="H622" i="8"/>
  <c r="H621" i="8"/>
  <c r="H620" i="8"/>
  <c r="H619" i="8"/>
  <c r="H618" i="8"/>
  <c r="H617" i="8"/>
  <c r="H616" i="8"/>
  <c r="H615" i="8"/>
  <c r="H614" i="8"/>
  <c r="H613" i="8"/>
  <c r="H612" i="8"/>
  <c r="H611" i="8"/>
  <c r="H610" i="8"/>
  <c r="H609" i="8"/>
  <c r="H608" i="8"/>
  <c r="H607" i="8"/>
  <c r="H606" i="8"/>
  <c r="H605" i="8"/>
  <c r="H604" i="8"/>
  <c r="H603" i="8"/>
  <c r="H602" i="8"/>
  <c r="H601" i="8"/>
  <c r="H600" i="8"/>
  <c r="H599" i="8"/>
  <c r="H598" i="8"/>
  <c r="H597" i="8"/>
  <c r="H596" i="8"/>
  <c r="H595" i="8"/>
  <c r="H594" i="8"/>
  <c r="H593" i="8"/>
  <c r="H592" i="8"/>
  <c r="H591" i="8"/>
  <c r="H590" i="8"/>
  <c r="H589" i="8"/>
  <c r="H588" i="8"/>
  <c r="H587" i="8"/>
  <c r="H586" i="8"/>
  <c r="H585" i="8"/>
  <c r="H584" i="8"/>
  <c r="H583" i="8"/>
  <c r="H582" i="8"/>
  <c r="H581" i="8"/>
  <c r="H580" i="8"/>
  <c r="H579" i="8"/>
  <c r="H578" i="8"/>
  <c r="H577" i="8"/>
  <c r="H576" i="8"/>
  <c r="H575" i="8"/>
  <c r="H574" i="8"/>
  <c r="H573" i="8"/>
  <c r="H572" i="8"/>
  <c r="H571" i="8"/>
  <c r="H570" i="8"/>
  <c r="H569" i="8"/>
  <c r="H568" i="8"/>
  <c r="H567" i="8"/>
  <c r="H566" i="8"/>
  <c r="H565" i="8"/>
  <c r="H564" i="8"/>
  <c r="H563" i="8"/>
  <c r="H562" i="8"/>
  <c r="H561" i="8"/>
  <c r="H560" i="8"/>
  <c r="H559" i="8"/>
  <c r="H558" i="8"/>
  <c r="H557" i="8"/>
  <c r="H556" i="8"/>
  <c r="H555" i="8"/>
  <c r="H554" i="8"/>
  <c r="H553" i="8"/>
  <c r="H552" i="8"/>
  <c r="H551" i="8"/>
  <c r="H550" i="8"/>
  <c r="H549" i="8"/>
  <c r="H548" i="8"/>
  <c r="H547" i="8"/>
  <c r="H546" i="8"/>
  <c r="H545" i="8"/>
  <c r="H544" i="8"/>
  <c r="H543" i="8"/>
  <c r="H542" i="8"/>
  <c r="H541" i="8"/>
  <c r="H540" i="8"/>
  <c r="H539" i="8"/>
  <c r="H538" i="8"/>
  <c r="H537" i="8"/>
  <c r="H536" i="8"/>
  <c r="H535" i="8"/>
  <c r="H534" i="8"/>
  <c r="H533" i="8"/>
  <c r="H532" i="8"/>
  <c r="H531" i="8"/>
  <c r="H530" i="8"/>
  <c r="H529" i="8"/>
  <c r="H528" i="8"/>
  <c r="H527" i="8"/>
  <c r="H526" i="8"/>
  <c r="H525" i="8"/>
  <c r="H524" i="8"/>
  <c r="H523" i="8"/>
  <c r="H522" i="8"/>
  <c r="H521" i="8"/>
  <c r="H520" i="8"/>
  <c r="H519" i="8"/>
  <c r="H518" i="8"/>
  <c r="H517" i="8"/>
  <c r="H516" i="8"/>
  <c r="H515" i="8"/>
  <c r="H514" i="8"/>
  <c r="H513" i="8"/>
  <c r="H512" i="8"/>
  <c r="H511" i="8"/>
  <c r="H510" i="8"/>
  <c r="H509" i="8"/>
  <c r="H508" i="8"/>
  <c r="H507" i="8"/>
  <c r="H506" i="8"/>
  <c r="H505" i="8"/>
  <c r="H504" i="8"/>
  <c r="H503" i="8"/>
  <c r="H502" i="8"/>
  <c r="H501" i="8"/>
  <c r="H500" i="8"/>
  <c r="H499" i="8"/>
  <c r="H498" i="8"/>
  <c r="H497" i="8"/>
  <c r="H496" i="8"/>
  <c r="H495" i="8"/>
  <c r="H494" i="8"/>
  <c r="H493" i="8"/>
  <c r="H492" i="8"/>
  <c r="H491" i="8"/>
  <c r="H490" i="8"/>
  <c r="H489" i="8"/>
  <c r="H488" i="8"/>
  <c r="H487" i="8"/>
  <c r="H486" i="8"/>
  <c r="H485" i="8"/>
  <c r="H484" i="8"/>
  <c r="H483" i="8"/>
  <c r="H482" i="8"/>
  <c r="H481" i="8"/>
  <c r="H480" i="8"/>
  <c r="H479" i="8"/>
  <c r="H478" i="8"/>
  <c r="H477" i="8"/>
  <c r="H476" i="8"/>
  <c r="H475" i="8"/>
  <c r="H474" i="8"/>
  <c r="H473" i="8"/>
  <c r="H472" i="8"/>
  <c r="H471" i="8"/>
  <c r="H470" i="8"/>
  <c r="H469" i="8"/>
  <c r="H468" i="8"/>
  <c r="H467" i="8"/>
  <c r="H466" i="8"/>
  <c r="H465" i="8"/>
  <c r="H464" i="8"/>
  <c r="H463" i="8"/>
  <c r="H462" i="8"/>
  <c r="H461" i="8"/>
  <c r="H460" i="8"/>
  <c r="H459" i="8"/>
  <c r="H458" i="8"/>
  <c r="H457" i="8"/>
  <c r="H456" i="8"/>
  <c r="H455" i="8"/>
  <c r="H454" i="8"/>
  <c r="H453" i="8"/>
  <c r="H452" i="8"/>
  <c r="H451" i="8"/>
  <c r="H450" i="8"/>
  <c r="H449" i="8"/>
  <c r="H448" i="8"/>
  <c r="H447" i="8"/>
  <c r="H446" i="8"/>
  <c r="H445" i="8"/>
  <c r="H444" i="8"/>
  <c r="H443" i="8"/>
  <c r="H442" i="8"/>
  <c r="H441" i="8"/>
  <c r="H440" i="8"/>
  <c r="H439" i="8"/>
  <c r="H438" i="8"/>
  <c r="H437" i="8"/>
  <c r="H436" i="8"/>
  <c r="H435" i="8"/>
  <c r="H434" i="8"/>
  <c r="H433" i="8"/>
  <c r="H432" i="8"/>
  <c r="H431" i="8"/>
  <c r="H430" i="8"/>
  <c r="H429" i="8"/>
  <c r="H428" i="8"/>
  <c r="H427" i="8"/>
  <c r="H426" i="8"/>
  <c r="H425" i="8"/>
  <c r="H424" i="8"/>
  <c r="H423" i="8"/>
  <c r="H422" i="8"/>
  <c r="H421" i="8"/>
  <c r="H420" i="8"/>
  <c r="H419" i="8"/>
  <c r="H418" i="8"/>
  <c r="H417" i="8"/>
  <c r="H416" i="8"/>
  <c r="H415" i="8"/>
  <c r="H414" i="8"/>
  <c r="H413" i="8"/>
  <c r="H412" i="8"/>
  <c r="H411" i="8"/>
  <c r="H410" i="8"/>
  <c r="H409" i="8"/>
  <c r="H408" i="8"/>
  <c r="H407" i="8"/>
  <c r="H406" i="8"/>
  <c r="H405" i="8"/>
  <c r="H404" i="8"/>
  <c r="H403" i="8"/>
  <c r="H402" i="8"/>
  <c r="H401" i="8"/>
  <c r="H400" i="8"/>
  <c r="H399" i="8"/>
  <c r="H398" i="8"/>
  <c r="H397" i="8"/>
  <c r="H396" i="8"/>
  <c r="H395" i="8"/>
  <c r="H394" i="8"/>
  <c r="H393" i="8"/>
  <c r="H392" i="8"/>
  <c r="H391" i="8"/>
  <c r="H390" i="8"/>
  <c r="H389" i="8"/>
  <c r="H388" i="8"/>
  <c r="H387" i="8"/>
  <c r="H386" i="8"/>
  <c r="H385" i="8"/>
  <c r="H384" i="8"/>
  <c r="H383" i="8"/>
  <c r="H382" i="8"/>
  <c r="H381" i="8"/>
  <c r="H380" i="8"/>
  <c r="H379" i="8"/>
  <c r="H378" i="8"/>
  <c r="H377" i="8"/>
  <c r="H376" i="8"/>
  <c r="H375" i="8"/>
  <c r="H374" i="8"/>
  <c r="H373" i="8"/>
  <c r="H372" i="8"/>
  <c r="H371" i="8"/>
  <c r="H370" i="8"/>
  <c r="H369" i="8"/>
  <c r="H368" i="8"/>
  <c r="H367" i="8"/>
  <c r="H366" i="8"/>
  <c r="H365" i="8"/>
  <c r="H364" i="8"/>
  <c r="H363" i="8"/>
  <c r="H362" i="8"/>
  <c r="H361" i="8"/>
  <c r="H360" i="8"/>
  <c r="H359" i="8"/>
  <c r="H358" i="8"/>
  <c r="H357" i="8"/>
  <c r="H356" i="8"/>
  <c r="H355" i="8"/>
  <c r="H354" i="8"/>
  <c r="H353" i="8"/>
  <c r="H352" i="8"/>
  <c r="H351" i="8"/>
  <c r="H350" i="8"/>
  <c r="H349" i="8"/>
  <c r="H348" i="8"/>
  <c r="H347" i="8"/>
  <c r="H346" i="8"/>
  <c r="H345" i="8"/>
  <c r="H344" i="8"/>
  <c r="H343" i="8"/>
  <c r="H342" i="8"/>
  <c r="H341" i="8"/>
  <c r="H340" i="8"/>
  <c r="H339" i="8"/>
  <c r="H338" i="8"/>
  <c r="H337" i="8"/>
  <c r="H336" i="8"/>
  <c r="H335" i="8"/>
  <c r="H334" i="8"/>
  <c r="H333" i="8"/>
  <c r="H332" i="8"/>
  <c r="H331" i="8"/>
  <c r="H330" i="8"/>
  <c r="H329" i="8"/>
  <c r="H328" i="8"/>
  <c r="H327" i="8"/>
  <c r="H326" i="8"/>
  <c r="H325" i="8"/>
  <c r="H324" i="8"/>
  <c r="H323" i="8"/>
  <c r="H322" i="8"/>
  <c r="H321" i="8"/>
  <c r="H320" i="8"/>
  <c r="H319" i="8"/>
  <c r="H318" i="8"/>
  <c r="H317" i="8"/>
  <c r="H316" i="8"/>
  <c r="H315" i="8"/>
  <c r="H314" i="8"/>
  <c r="H313" i="8"/>
  <c r="H312" i="8"/>
  <c r="H311" i="8"/>
  <c r="H310" i="8"/>
  <c r="H309" i="8"/>
  <c r="H308" i="8"/>
  <c r="H307" i="8"/>
  <c r="H306" i="8"/>
  <c r="H305" i="8"/>
  <c r="H304" i="8"/>
  <c r="H303" i="8"/>
  <c r="H302" i="8"/>
  <c r="H301" i="8"/>
  <c r="H300" i="8"/>
  <c r="H299" i="8"/>
  <c r="H298" i="8"/>
  <c r="H297" i="8"/>
  <c r="H296" i="8"/>
  <c r="H295" i="8"/>
  <c r="H294" i="8"/>
  <c r="H293" i="8"/>
  <c r="H292" i="8"/>
  <c r="H291" i="8"/>
  <c r="H290" i="8"/>
  <c r="H289" i="8"/>
  <c r="H288" i="8"/>
  <c r="H287" i="8"/>
  <c r="H286" i="8"/>
  <c r="H285" i="8"/>
  <c r="H284" i="8"/>
  <c r="H283" i="8"/>
  <c r="H282" i="8"/>
  <c r="H281" i="8"/>
  <c r="H280" i="8"/>
  <c r="H279" i="8"/>
  <c r="H278" i="8"/>
  <c r="H277" i="8"/>
  <c r="H276" i="8"/>
  <c r="H275" i="8"/>
  <c r="H274" i="8"/>
  <c r="H273" i="8"/>
  <c r="H272" i="8"/>
  <c r="H271" i="8"/>
  <c r="H270" i="8"/>
  <c r="H269" i="8"/>
  <c r="H268" i="8"/>
  <c r="H267" i="8"/>
  <c r="H266" i="8"/>
  <c r="H265" i="8"/>
  <c r="H264" i="8"/>
  <c r="H263" i="8"/>
  <c r="H262" i="8"/>
  <c r="H261" i="8"/>
  <c r="H260" i="8"/>
  <c r="H259" i="8"/>
  <c r="H258" i="8"/>
  <c r="H257" i="8"/>
  <c r="H256" i="8"/>
  <c r="H255" i="8"/>
  <c r="H254" i="8"/>
  <c r="H253" i="8"/>
  <c r="H252" i="8"/>
  <c r="H251" i="8"/>
  <c r="H250" i="8"/>
  <c r="H249" i="8"/>
  <c r="H248" i="8"/>
  <c r="H247" i="8"/>
  <c r="H246" i="8"/>
  <c r="H245" i="8"/>
  <c r="H244" i="8"/>
  <c r="H243" i="8"/>
  <c r="H242" i="8"/>
  <c r="H241" i="8"/>
  <c r="H240" i="8"/>
  <c r="H239" i="8"/>
  <c r="H238" i="8"/>
  <c r="H237" i="8"/>
  <c r="H236" i="8"/>
  <c r="H235" i="8"/>
  <c r="H234" i="8"/>
  <c r="H233" i="8"/>
  <c r="H232" i="8"/>
  <c r="H231" i="8"/>
  <c r="H230" i="8"/>
  <c r="H229" i="8"/>
  <c r="H228" i="8"/>
  <c r="H227" i="8"/>
  <c r="H226" i="8"/>
  <c r="H225" i="8"/>
  <c r="H224" i="8"/>
  <c r="H223" i="8"/>
  <c r="H222" i="8"/>
  <c r="H221" i="8"/>
  <c r="H220" i="8"/>
  <c r="H219" i="8"/>
  <c r="H218" i="8"/>
  <c r="H217" i="8"/>
  <c r="H216" i="8"/>
  <c r="H215" i="8"/>
  <c r="H214" i="8"/>
  <c r="H213" i="8"/>
  <c r="H212" i="8"/>
  <c r="H211" i="8"/>
  <c r="H210" i="8"/>
  <c r="H209" i="8"/>
  <c r="H208" i="8"/>
  <c r="H207" i="8"/>
  <c r="H206" i="8"/>
  <c r="H205" i="8"/>
  <c r="H204" i="8"/>
  <c r="H203" i="8"/>
  <c r="H202" i="8"/>
  <c r="H201" i="8"/>
  <c r="H200" i="8"/>
  <c r="H199" i="8"/>
  <c r="H198" i="8"/>
  <c r="H197" i="8"/>
  <c r="H196" i="8"/>
  <c r="H195" i="8"/>
  <c r="H194" i="8"/>
  <c r="H193" i="8"/>
  <c r="H192" i="8"/>
  <c r="H191" i="8"/>
  <c r="H190" i="8"/>
  <c r="H189" i="8"/>
  <c r="H188" i="8"/>
  <c r="H187" i="8"/>
  <c r="H186" i="8"/>
  <c r="H185" i="8"/>
  <c r="H184" i="8"/>
  <c r="H183" i="8"/>
  <c r="H182" i="8"/>
  <c r="H181" i="8"/>
  <c r="H180" i="8"/>
  <c r="H179" i="8"/>
  <c r="H178" i="8"/>
  <c r="H177" i="8"/>
  <c r="H176" i="8"/>
  <c r="H175" i="8"/>
  <c r="H174" i="8"/>
  <c r="H173" i="8"/>
  <c r="H172" i="8"/>
  <c r="H171" i="8"/>
  <c r="H170" i="8"/>
  <c r="H169" i="8"/>
  <c r="H168" i="8"/>
  <c r="H167" i="8"/>
  <c r="H166" i="8"/>
  <c r="H165" i="8"/>
  <c r="H164" i="8"/>
  <c r="H163" i="8"/>
  <c r="H162" i="8"/>
  <c r="H161" i="8"/>
  <c r="H160" i="8"/>
  <c r="H159" i="8"/>
  <c r="H158" i="8"/>
  <c r="H157" i="8"/>
  <c r="H156" i="8"/>
  <c r="H155" i="8"/>
  <c r="H154" i="8"/>
  <c r="H153" i="8"/>
  <c r="H152" i="8"/>
  <c r="H151" i="8"/>
  <c r="H150" i="8"/>
  <c r="H149" i="8"/>
  <c r="H148" i="8"/>
  <c r="H147" i="8"/>
  <c r="H146" i="8"/>
  <c r="H145" i="8"/>
  <c r="H144" i="8"/>
  <c r="H143" i="8"/>
  <c r="H142" i="8"/>
  <c r="H141" i="8"/>
  <c r="H140" i="8"/>
  <c r="H139" i="8"/>
  <c r="H138" i="8"/>
  <c r="H137" i="8"/>
  <c r="H136" i="8"/>
  <c r="H135" i="8"/>
  <c r="H134" i="8"/>
  <c r="H133" i="8"/>
  <c r="H132" i="8"/>
  <c r="H131" i="8"/>
  <c r="H130" i="8"/>
  <c r="H129" i="8"/>
  <c r="H128" i="8"/>
  <c r="H127" i="8"/>
  <c r="H126" i="8"/>
  <c r="H125" i="8"/>
  <c r="H124" i="8"/>
  <c r="H123" i="8"/>
  <c r="H122" i="8"/>
  <c r="H121" i="8"/>
  <c r="H120" i="8"/>
  <c r="H119" i="8"/>
  <c r="H118" i="8"/>
  <c r="H117" i="8"/>
  <c r="H116" i="8"/>
  <c r="H115" i="8"/>
  <c r="H114" i="8"/>
  <c r="H113" i="8"/>
  <c r="H112" i="8"/>
  <c r="H111" i="8"/>
  <c r="H110" i="8"/>
  <c r="H109" i="8"/>
  <c r="H108" i="8"/>
  <c r="H107" i="8"/>
  <c r="H106" i="8"/>
  <c r="H105" i="8"/>
  <c r="H104" i="8"/>
  <c r="H103" i="8"/>
  <c r="H102" i="8"/>
  <c r="H101" i="8"/>
  <c r="H100" i="8"/>
  <c r="H99" i="8"/>
  <c r="H98" i="8"/>
  <c r="H97" i="8"/>
  <c r="H96" i="8"/>
  <c r="H95" i="8"/>
  <c r="H94" i="8"/>
  <c r="H93" i="8"/>
  <c r="H92" i="8"/>
  <c r="H91" i="8"/>
  <c r="H90" i="8"/>
  <c r="H89" i="8"/>
  <c r="H88" i="8"/>
  <c r="H87" i="8"/>
  <c r="H86" i="8"/>
  <c r="H85" i="8"/>
  <c r="H84" i="8"/>
  <c r="H83" i="8"/>
  <c r="H82" i="8"/>
  <c r="H81" i="8"/>
  <c r="H80" i="8"/>
  <c r="H79" i="8"/>
  <c r="H78" i="8"/>
  <c r="H77" i="8"/>
  <c r="H76" i="8"/>
  <c r="H75" i="8"/>
  <c r="H74" i="8"/>
  <c r="H73" i="8"/>
  <c r="H72" i="8"/>
  <c r="H71" i="8"/>
  <c r="H70" i="8"/>
  <c r="H69" i="8"/>
  <c r="H68" i="8"/>
  <c r="H67" i="8"/>
  <c r="H66" i="8"/>
  <c r="H65" i="8"/>
  <c r="H64" i="8"/>
  <c r="H63" i="8"/>
  <c r="H62" i="8"/>
  <c r="H61" i="8"/>
  <c r="H60" i="8"/>
  <c r="H59" i="8"/>
  <c r="H58" i="8"/>
  <c r="H57" i="8"/>
  <c r="H56" i="8"/>
  <c r="H55" i="8"/>
  <c r="H54" i="8"/>
  <c r="H53" i="8"/>
  <c r="H52" i="8"/>
  <c r="H51" i="8"/>
  <c r="H50" i="8"/>
  <c r="H49" i="8"/>
  <c r="H48" i="8"/>
  <c r="H47" i="8"/>
  <c r="H46" i="8"/>
  <c r="H45" i="8"/>
  <c r="H44" i="8"/>
  <c r="H43" i="8"/>
  <c r="H42" i="8"/>
  <c r="H41" i="8"/>
  <c r="H40" i="8"/>
  <c r="H39" i="8"/>
  <c r="H38" i="8"/>
  <c r="H37" i="8"/>
  <c r="H36" i="8"/>
  <c r="H35" i="8"/>
  <c r="H34" i="8"/>
  <c r="H33" i="8"/>
  <c r="H32" i="8"/>
  <c r="H31" i="8"/>
  <c r="H30" i="8"/>
  <c r="H29" i="8"/>
  <c r="H28" i="8"/>
  <c r="H27" i="8"/>
  <c r="H26" i="8"/>
  <c r="H25" i="8"/>
  <c r="H24" i="8"/>
  <c r="H23" i="8"/>
  <c r="H22" i="8"/>
  <c r="H21" i="8"/>
  <c r="H20" i="8"/>
  <c r="H19" i="8"/>
  <c r="H18" i="8"/>
  <c r="H17" i="8"/>
  <c r="H16" i="8"/>
  <c r="H15" i="8"/>
  <c r="H14" i="8"/>
  <c r="H13" i="8"/>
  <c r="H12" i="8"/>
  <c r="H11" i="8"/>
  <c r="H10" i="8"/>
  <c r="H9" i="8"/>
  <c r="H8" i="8"/>
  <c r="H7" i="8"/>
  <c r="H6" i="8"/>
  <c r="H5" i="8"/>
  <c r="H4" i="8"/>
  <c r="H3" i="8"/>
  <c r="H2" i="8"/>
  <c r="H1" i="8"/>
  <c r="G2368" i="8"/>
  <c r="G2367" i="8"/>
  <c r="G2366" i="8"/>
  <c r="G2365" i="8"/>
  <c r="G2364" i="8"/>
  <c r="G2363" i="8"/>
  <c r="G2362" i="8"/>
  <c r="G2361" i="8"/>
  <c r="G2360" i="8"/>
  <c r="G2359" i="8"/>
  <c r="G2358" i="8"/>
  <c r="G2357" i="8"/>
  <c r="G2356" i="8"/>
  <c r="G2355" i="8"/>
  <c r="G2354" i="8"/>
  <c r="G2353" i="8"/>
  <c r="G2352" i="8"/>
  <c r="G2351" i="8"/>
  <c r="G2350" i="8"/>
  <c r="G2349" i="8"/>
  <c r="G2348" i="8"/>
  <c r="G2347" i="8"/>
  <c r="G2346" i="8"/>
  <c r="G2345" i="8"/>
  <c r="G2344" i="8"/>
  <c r="G2343" i="8"/>
  <c r="G2342" i="8"/>
  <c r="G2341" i="8"/>
  <c r="G2340" i="8"/>
  <c r="G2339" i="8"/>
  <c r="G2338" i="8"/>
  <c r="G2337" i="8"/>
  <c r="G2336" i="8"/>
  <c r="G2335" i="8"/>
  <c r="G2334" i="8"/>
  <c r="G2333" i="8"/>
  <c r="G2332" i="8"/>
  <c r="G2331" i="8"/>
  <c r="G2330" i="8"/>
  <c r="G2329" i="8"/>
  <c r="G2328" i="8"/>
  <c r="G2327" i="8"/>
  <c r="G2326" i="8"/>
  <c r="G2325" i="8"/>
  <c r="G2324" i="8"/>
  <c r="G2323" i="8"/>
  <c r="G2322" i="8"/>
  <c r="G2321" i="8"/>
  <c r="G2320" i="8"/>
  <c r="G2319" i="8"/>
  <c r="G2318" i="8"/>
  <c r="G2317" i="8"/>
  <c r="G2316" i="8"/>
  <c r="G2315" i="8"/>
  <c r="G2314" i="8"/>
  <c r="G2313" i="8"/>
  <c r="G2312" i="8"/>
  <c r="G2311" i="8"/>
  <c r="G2310" i="8"/>
  <c r="G2309" i="8"/>
  <c r="G2308" i="8"/>
  <c r="G2307" i="8"/>
  <c r="G2306" i="8"/>
  <c r="G2305" i="8"/>
  <c r="G2304" i="8"/>
  <c r="G2303" i="8"/>
  <c r="G2302" i="8"/>
  <c r="G2301" i="8"/>
  <c r="G2300" i="8"/>
  <c r="G2299" i="8"/>
  <c r="G2298" i="8"/>
  <c r="G2297" i="8"/>
  <c r="G2296" i="8"/>
  <c r="G2295" i="8"/>
  <c r="G2294" i="8"/>
  <c r="G2293" i="8"/>
  <c r="G2292" i="8"/>
  <c r="G2291" i="8"/>
  <c r="G2290" i="8"/>
  <c r="G2289" i="8"/>
  <c r="G2288" i="8"/>
  <c r="G2287" i="8"/>
  <c r="G2286" i="8"/>
  <c r="G2285" i="8"/>
  <c r="G2284" i="8"/>
  <c r="G2283" i="8"/>
  <c r="G2282" i="8"/>
  <c r="G2281" i="8"/>
  <c r="G2280" i="8"/>
  <c r="G2279" i="8"/>
  <c r="G2278" i="8"/>
  <c r="G2277" i="8"/>
  <c r="G2276" i="8"/>
  <c r="G2275" i="8"/>
  <c r="G2274" i="8"/>
  <c r="G2273" i="8"/>
  <c r="G2272" i="8"/>
  <c r="G2271" i="8"/>
  <c r="G2270" i="8"/>
  <c r="G2269" i="8"/>
  <c r="G2268" i="8"/>
  <c r="G2267" i="8"/>
  <c r="G2266" i="8"/>
  <c r="G2265" i="8"/>
  <c r="G2264" i="8"/>
  <c r="G2263" i="8"/>
  <c r="G2262" i="8"/>
  <c r="G2261" i="8"/>
  <c r="G2260" i="8"/>
  <c r="G2259" i="8"/>
  <c r="G2258" i="8"/>
  <c r="G2257" i="8"/>
  <c r="G2256" i="8"/>
  <c r="G2255" i="8"/>
  <c r="G2254" i="8"/>
  <c r="G2253" i="8"/>
  <c r="G2252" i="8"/>
  <c r="G2251" i="8"/>
  <c r="G2250" i="8"/>
  <c r="G2249" i="8"/>
  <c r="G2248" i="8"/>
  <c r="G2247" i="8"/>
  <c r="G2246" i="8"/>
  <c r="G2245" i="8"/>
  <c r="G2244" i="8"/>
  <c r="G2243" i="8"/>
  <c r="G2242" i="8"/>
  <c r="G2241" i="8"/>
  <c r="G2240" i="8"/>
  <c r="G2239" i="8"/>
  <c r="G2238" i="8"/>
  <c r="G2237" i="8"/>
  <c r="G2236" i="8"/>
  <c r="G2235" i="8"/>
  <c r="G2234" i="8"/>
  <c r="G2233" i="8"/>
  <c r="G2232" i="8"/>
  <c r="G2231" i="8"/>
  <c r="G2230" i="8"/>
  <c r="G2229" i="8"/>
  <c r="G2228" i="8"/>
  <c r="G2227" i="8"/>
  <c r="G2226" i="8"/>
  <c r="G2225" i="8"/>
  <c r="G2224" i="8"/>
  <c r="G2223" i="8"/>
  <c r="G2222" i="8"/>
  <c r="G2221" i="8"/>
  <c r="G2220" i="8"/>
  <c r="G2219" i="8"/>
  <c r="G2218" i="8"/>
  <c r="G2217" i="8"/>
  <c r="G2216" i="8"/>
  <c r="G2215" i="8"/>
  <c r="G2214" i="8"/>
  <c r="G2213" i="8"/>
  <c r="G2212" i="8"/>
  <c r="G2211" i="8"/>
  <c r="G2210" i="8"/>
  <c r="G2209" i="8"/>
  <c r="G2208" i="8"/>
  <c r="G2207" i="8"/>
  <c r="G2206" i="8"/>
  <c r="G2205" i="8"/>
  <c r="G2204" i="8"/>
  <c r="G2203" i="8"/>
  <c r="G2202" i="8"/>
  <c r="G2201" i="8"/>
  <c r="G2200" i="8"/>
  <c r="G2199" i="8"/>
  <c r="G2198" i="8"/>
  <c r="G2197" i="8"/>
  <c r="G2196" i="8"/>
  <c r="G2195" i="8"/>
  <c r="G2194" i="8"/>
  <c r="G2193" i="8"/>
  <c r="G2192" i="8"/>
  <c r="G2191" i="8"/>
  <c r="G2190" i="8"/>
  <c r="G2189" i="8"/>
  <c r="G2188" i="8"/>
  <c r="G2187" i="8"/>
  <c r="G2186" i="8"/>
  <c r="G2185" i="8"/>
  <c r="G2184" i="8"/>
  <c r="G2183" i="8"/>
  <c r="G2182" i="8"/>
  <c r="G2181" i="8"/>
  <c r="G2180" i="8"/>
  <c r="G2179" i="8"/>
  <c r="G2178" i="8"/>
  <c r="G2177" i="8"/>
  <c r="G2176" i="8"/>
  <c r="G2175" i="8"/>
  <c r="G2174" i="8"/>
  <c r="G2173" i="8"/>
  <c r="G2172" i="8"/>
  <c r="G2171" i="8"/>
  <c r="G2170" i="8"/>
  <c r="G2169" i="8"/>
  <c r="G2168" i="8"/>
  <c r="G2167" i="8"/>
  <c r="G2166" i="8"/>
  <c r="G2165" i="8"/>
  <c r="G2164" i="8"/>
  <c r="G2163" i="8"/>
  <c r="G2162" i="8"/>
  <c r="G2161" i="8"/>
  <c r="G2160" i="8"/>
  <c r="G2159" i="8"/>
  <c r="G2158" i="8"/>
  <c r="G2157" i="8"/>
  <c r="G2156" i="8"/>
  <c r="G2155" i="8"/>
  <c r="G2154" i="8"/>
  <c r="G2153" i="8"/>
  <c r="G2152" i="8"/>
  <c r="G2151" i="8"/>
  <c r="G2150" i="8"/>
  <c r="G2149" i="8"/>
  <c r="G2148" i="8"/>
  <c r="G2147" i="8"/>
  <c r="G2146" i="8"/>
  <c r="G2145" i="8"/>
  <c r="G2144" i="8"/>
  <c r="G2143" i="8"/>
  <c r="G2142" i="8"/>
  <c r="G2141" i="8"/>
  <c r="G2140" i="8"/>
  <c r="G2139" i="8"/>
  <c r="G2138" i="8"/>
  <c r="G2137" i="8"/>
  <c r="G2136" i="8"/>
  <c r="G2135" i="8"/>
  <c r="G2134" i="8"/>
  <c r="G2133" i="8"/>
  <c r="G2132" i="8"/>
  <c r="G2131" i="8"/>
  <c r="G2130" i="8"/>
  <c r="G2129" i="8"/>
  <c r="G2128" i="8"/>
  <c r="G2127" i="8"/>
  <c r="G2126" i="8"/>
  <c r="G2125" i="8"/>
  <c r="G2124" i="8"/>
  <c r="G2123" i="8"/>
  <c r="G2122" i="8"/>
  <c r="G2121" i="8"/>
  <c r="G2120" i="8"/>
  <c r="G2119" i="8"/>
  <c r="G2118" i="8"/>
  <c r="G2117" i="8"/>
  <c r="G2116" i="8"/>
  <c r="G2115" i="8"/>
  <c r="G2114" i="8"/>
  <c r="G2113" i="8"/>
  <c r="G2112" i="8"/>
  <c r="G2111" i="8"/>
  <c r="G2110" i="8"/>
  <c r="G2109" i="8"/>
  <c r="G2108" i="8"/>
  <c r="G2107" i="8"/>
  <c r="G2106" i="8"/>
  <c r="G2105" i="8"/>
  <c r="G2104" i="8"/>
  <c r="G2103" i="8"/>
  <c r="G2102" i="8"/>
  <c r="G2101" i="8"/>
  <c r="G2100" i="8"/>
  <c r="G2099" i="8"/>
  <c r="G2098" i="8"/>
  <c r="G2097" i="8"/>
  <c r="G2096" i="8"/>
  <c r="G2095" i="8"/>
  <c r="G2094" i="8"/>
  <c r="G2093" i="8"/>
  <c r="G2092" i="8"/>
  <c r="G2091" i="8"/>
  <c r="G2090" i="8"/>
  <c r="G2089" i="8"/>
  <c r="G2088" i="8"/>
  <c r="G2087" i="8"/>
  <c r="G2086" i="8"/>
  <c r="G2085" i="8"/>
  <c r="G2084" i="8"/>
  <c r="G2083" i="8"/>
  <c r="G2082" i="8"/>
  <c r="G2081" i="8"/>
  <c r="G2080" i="8"/>
  <c r="G2079" i="8"/>
  <c r="G2078" i="8"/>
  <c r="G2077" i="8"/>
  <c r="G2076" i="8"/>
  <c r="G2075" i="8"/>
  <c r="G2074" i="8"/>
  <c r="G2073" i="8"/>
  <c r="G2072" i="8"/>
  <c r="G2071" i="8"/>
  <c r="G2070" i="8"/>
  <c r="G2069" i="8"/>
  <c r="G2068" i="8"/>
  <c r="G2067" i="8"/>
  <c r="G2066" i="8"/>
  <c r="G2065" i="8"/>
  <c r="G2064" i="8"/>
  <c r="G2063" i="8"/>
  <c r="G2062" i="8"/>
  <c r="G2061" i="8"/>
  <c r="G2060" i="8"/>
  <c r="G2059" i="8"/>
  <c r="G2058" i="8"/>
  <c r="G2057" i="8"/>
  <c r="G2056" i="8"/>
  <c r="G2055" i="8"/>
  <c r="G2054" i="8"/>
  <c r="G2053" i="8"/>
  <c r="G2052" i="8"/>
  <c r="G2051" i="8"/>
  <c r="G2050" i="8"/>
  <c r="G2049" i="8"/>
  <c r="G2048" i="8"/>
  <c r="G2047" i="8"/>
  <c r="G2046" i="8"/>
  <c r="G2045" i="8"/>
  <c r="G2044" i="8"/>
  <c r="G2043" i="8"/>
  <c r="G2042" i="8"/>
  <c r="G2041" i="8"/>
  <c r="G2040" i="8"/>
  <c r="G2039" i="8"/>
  <c r="G2038" i="8"/>
  <c r="G2037" i="8"/>
  <c r="G2036" i="8"/>
  <c r="G2035" i="8"/>
  <c r="G2034" i="8"/>
  <c r="G2033" i="8"/>
  <c r="G2032" i="8"/>
  <c r="G2031" i="8"/>
  <c r="G2030" i="8"/>
  <c r="G2029" i="8"/>
  <c r="G2028" i="8"/>
  <c r="G2027" i="8"/>
  <c r="G2026" i="8"/>
  <c r="G2025" i="8"/>
  <c r="G2024" i="8"/>
  <c r="G2023" i="8"/>
  <c r="G2022" i="8"/>
  <c r="G2021" i="8"/>
  <c r="G2020" i="8"/>
  <c r="G2019" i="8"/>
  <c r="G2018" i="8"/>
  <c r="G2017" i="8"/>
  <c r="G2016" i="8"/>
  <c r="G2015" i="8"/>
  <c r="G2014" i="8"/>
  <c r="G2013" i="8"/>
  <c r="G2012" i="8"/>
  <c r="G2011" i="8"/>
  <c r="G2010" i="8"/>
  <c r="G2009" i="8"/>
  <c r="G2008" i="8"/>
  <c r="G2007" i="8"/>
  <c r="G2006" i="8"/>
  <c r="G2005" i="8"/>
  <c r="G2004" i="8"/>
  <c r="G2003" i="8"/>
  <c r="G2002" i="8"/>
  <c r="G2001" i="8"/>
  <c r="G2000" i="8"/>
  <c r="G1999" i="8"/>
  <c r="G1998" i="8"/>
  <c r="G1997" i="8"/>
  <c r="G1996" i="8"/>
  <c r="G1995" i="8"/>
  <c r="G1994" i="8"/>
  <c r="G1993" i="8"/>
  <c r="G1992" i="8"/>
  <c r="G1991" i="8"/>
  <c r="G1990" i="8"/>
  <c r="G1989" i="8"/>
  <c r="G1988" i="8"/>
  <c r="G1987" i="8"/>
  <c r="G1986" i="8"/>
  <c r="G1985" i="8"/>
  <c r="G1984" i="8"/>
  <c r="G1983" i="8"/>
  <c r="G1982" i="8"/>
  <c r="G1981" i="8"/>
  <c r="G1980" i="8"/>
  <c r="G1979" i="8"/>
  <c r="G1978" i="8"/>
  <c r="G1977" i="8"/>
  <c r="G1976" i="8"/>
  <c r="G1975" i="8"/>
  <c r="G1974" i="8"/>
  <c r="G1973" i="8"/>
  <c r="G1972" i="8"/>
  <c r="G1971" i="8"/>
  <c r="G1970" i="8"/>
  <c r="G1969" i="8"/>
  <c r="G1968" i="8"/>
  <c r="G1967" i="8"/>
  <c r="G1966" i="8"/>
  <c r="G1965" i="8"/>
  <c r="G1964" i="8"/>
  <c r="G1963" i="8"/>
  <c r="G1962" i="8"/>
  <c r="G1961" i="8"/>
  <c r="G1960" i="8"/>
  <c r="G1959" i="8"/>
  <c r="G1958" i="8"/>
  <c r="G1957" i="8"/>
  <c r="G1956" i="8"/>
  <c r="G1955" i="8"/>
  <c r="G1954" i="8"/>
  <c r="G1953" i="8"/>
  <c r="G1952" i="8"/>
  <c r="G1951" i="8"/>
  <c r="G1950" i="8"/>
  <c r="G1949" i="8"/>
  <c r="G1948" i="8"/>
  <c r="G1947" i="8"/>
  <c r="G1946" i="8"/>
  <c r="G1945" i="8"/>
  <c r="G1944" i="8"/>
  <c r="G1943" i="8"/>
  <c r="G1942" i="8"/>
  <c r="G1941" i="8"/>
  <c r="G1940" i="8"/>
  <c r="G1939" i="8"/>
  <c r="G1938" i="8"/>
  <c r="G1937" i="8"/>
  <c r="G1936" i="8"/>
  <c r="G1935" i="8"/>
  <c r="G1934" i="8"/>
  <c r="G1933" i="8"/>
  <c r="G1932" i="8"/>
  <c r="G1931" i="8"/>
  <c r="G1930" i="8"/>
  <c r="G1929" i="8"/>
  <c r="G1928" i="8"/>
  <c r="G1927" i="8"/>
  <c r="G1926" i="8"/>
  <c r="G1925" i="8"/>
  <c r="G1924" i="8"/>
  <c r="G1923" i="8"/>
  <c r="G1922" i="8"/>
  <c r="G1921" i="8"/>
  <c r="G1920" i="8"/>
  <c r="G1919" i="8"/>
  <c r="G1918" i="8"/>
  <c r="G1917" i="8"/>
  <c r="G1916" i="8"/>
  <c r="G1915" i="8"/>
  <c r="G1914" i="8"/>
  <c r="G1913" i="8"/>
  <c r="G1912" i="8"/>
  <c r="G1911" i="8"/>
  <c r="G1910" i="8"/>
  <c r="G1909" i="8"/>
  <c r="G1908" i="8"/>
  <c r="G1907" i="8"/>
  <c r="G1906" i="8"/>
  <c r="G1905" i="8"/>
  <c r="G1904" i="8"/>
  <c r="G1903" i="8"/>
  <c r="G1902" i="8"/>
  <c r="G1901" i="8"/>
  <c r="G1900" i="8"/>
  <c r="G1899" i="8"/>
  <c r="G1898" i="8"/>
  <c r="G1897" i="8"/>
  <c r="G1896" i="8"/>
  <c r="G1895" i="8"/>
  <c r="G1894" i="8"/>
  <c r="G1893" i="8"/>
  <c r="G1892" i="8"/>
  <c r="G1891" i="8"/>
  <c r="G1890" i="8"/>
  <c r="G1889" i="8"/>
  <c r="G1888" i="8"/>
  <c r="G1887" i="8"/>
  <c r="G1886" i="8"/>
  <c r="G1885" i="8"/>
  <c r="G1884" i="8"/>
  <c r="G1883" i="8"/>
  <c r="G1882" i="8"/>
  <c r="G1881" i="8"/>
  <c r="G1880" i="8"/>
  <c r="G1879" i="8"/>
  <c r="G1878" i="8"/>
  <c r="G1877" i="8"/>
  <c r="G1876" i="8"/>
  <c r="G1875" i="8"/>
  <c r="G1874" i="8"/>
  <c r="G1873" i="8"/>
  <c r="G1872" i="8"/>
  <c r="G1871" i="8"/>
  <c r="G1870" i="8"/>
  <c r="G1869" i="8"/>
  <c r="G1868" i="8"/>
  <c r="G1867" i="8"/>
  <c r="G1866" i="8"/>
  <c r="G1865" i="8"/>
  <c r="G1864" i="8"/>
  <c r="G1863" i="8"/>
  <c r="G1862" i="8"/>
  <c r="G1861" i="8"/>
  <c r="G1860" i="8"/>
  <c r="G1859" i="8"/>
  <c r="G1858" i="8"/>
  <c r="G1857" i="8"/>
  <c r="G1856" i="8"/>
  <c r="G1855" i="8"/>
  <c r="G1854" i="8"/>
  <c r="G1853" i="8"/>
  <c r="G1852" i="8"/>
  <c r="G1851" i="8"/>
  <c r="G1850" i="8"/>
  <c r="G1849" i="8"/>
  <c r="G1848" i="8"/>
  <c r="G1847" i="8"/>
  <c r="G1846" i="8"/>
  <c r="G1845" i="8"/>
  <c r="G1844" i="8"/>
  <c r="G1843" i="8"/>
  <c r="G1842" i="8"/>
  <c r="G1841" i="8"/>
  <c r="G1840" i="8"/>
  <c r="G1839" i="8"/>
  <c r="G1838" i="8"/>
  <c r="G1837" i="8"/>
  <c r="G1836" i="8"/>
  <c r="G1835" i="8"/>
  <c r="G1834" i="8"/>
  <c r="G1833" i="8"/>
  <c r="G1832" i="8"/>
  <c r="G1831" i="8"/>
  <c r="G1830" i="8"/>
  <c r="G1829" i="8"/>
  <c r="G1828" i="8"/>
  <c r="G1827" i="8"/>
  <c r="G1826" i="8"/>
  <c r="G1825" i="8"/>
  <c r="G1824" i="8"/>
  <c r="G1823" i="8"/>
  <c r="G1822" i="8"/>
  <c r="G1821" i="8"/>
  <c r="G1820" i="8"/>
  <c r="G1819" i="8"/>
  <c r="G1818" i="8"/>
  <c r="G1817" i="8"/>
  <c r="G1816" i="8"/>
  <c r="G1815" i="8"/>
  <c r="G1814" i="8"/>
  <c r="G1813" i="8"/>
  <c r="G1812" i="8"/>
  <c r="G1811" i="8"/>
  <c r="G1810" i="8"/>
  <c r="G1809" i="8"/>
  <c r="G1808" i="8"/>
  <c r="G1807" i="8"/>
  <c r="G1806" i="8"/>
  <c r="G1805" i="8"/>
  <c r="G1804" i="8"/>
  <c r="G1803" i="8"/>
  <c r="G1802" i="8"/>
  <c r="G1801" i="8"/>
  <c r="G1800" i="8"/>
  <c r="G1799" i="8"/>
  <c r="G1798" i="8"/>
  <c r="G1797" i="8"/>
  <c r="G1796" i="8"/>
  <c r="G1795" i="8"/>
  <c r="G1794" i="8"/>
  <c r="G1793" i="8"/>
  <c r="G1792" i="8"/>
  <c r="G1791" i="8"/>
  <c r="G1790" i="8"/>
  <c r="G1789" i="8"/>
  <c r="G1788" i="8"/>
  <c r="G1787" i="8"/>
  <c r="G1786" i="8"/>
  <c r="G1785" i="8"/>
  <c r="G1784" i="8"/>
  <c r="G1783" i="8"/>
  <c r="G1782" i="8"/>
  <c r="G1781" i="8"/>
  <c r="G1780" i="8"/>
  <c r="G1779" i="8"/>
  <c r="G1778" i="8"/>
  <c r="G1777" i="8"/>
  <c r="G1776" i="8"/>
  <c r="G1775" i="8"/>
  <c r="G1774" i="8"/>
  <c r="G1773" i="8"/>
  <c r="G1772" i="8"/>
  <c r="G1771" i="8"/>
  <c r="G1770" i="8"/>
  <c r="G1769" i="8"/>
  <c r="G1768" i="8"/>
  <c r="G1767" i="8"/>
  <c r="G1766" i="8"/>
  <c r="G1765" i="8"/>
  <c r="G1764" i="8"/>
  <c r="G1763" i="8"/>
  <c r="G1762" i="8"/>
  <c r="G1761" i="8"/>
  <c r="G1760" i="8"/>
  <c r="G1759" i="8"/>
  <c r="G1758" i="8"/>
  <c r="G1757" i="8"/>
  <c r="G1756" i="8"/>
  <c r="G1755" i="8"/>
  <c r="G1754" i="8"/>
  <c r="G1753" i="8"/>
  <c r="G1752" i="8"/>
  <c r="G1751" i="8"/>
  <c r="G1750" i="8"/>
  <c r="G1749" i="8"/>
  <c r="G1748" i="8"/>
  <c r="G1747" i="8"/>
  <c r="G1746" i="8"/>
  <c r="G1745" i="8"/>
  <c r="G1744" i="8"/>
  <c r="G1743" i="8"/>
  <c r="G1742" i="8"/>
  <c r="G1741" i="8"/>
  <c r="G1740" i="8"/>
  <c r="G1739" i="8"/>
  <c r="G1738" i="8"/>
  <c r="G1737" i="8"/>
  <c r="G1736" i="8"/>
  <c r="G1735" i="8"/>
  <c r="G1734" i="8"/>
  <c r="G1733" i="8"/>
  <c r="G1732" i="8"/>
  <c r="G1731" i="8"/>
  <c r="G1730" i="8"/>
  <c r="G1729" i="8"/>
  <c r="G1728" i="8"/>
  <c r="G1727" i="8"/>
  <c r="G1726" i="8"/>
  <c r="G1725" i="8"/>
  <c r="G1724" i="8"/>
  <c r="G1723" i="8"/>
  <c r="G1722" i="8"/>
  <c r="G1721" i="8"/>
  <c r="G1720" i="8"/>
  <c r="G1719" i="8"/>
  <c r="G1718" i="8"/>
  <c r="G1717" i="8"/>
  <c r="G1716" i="8"/>
  <c r="G1715" i="8"/>
  <c r="G1714" i="8"/>
  <c r="G1713" i="8"/>
  <c r="G1712" i="8"/>
  <c r="G1711" i="8"/>
  <c r="G1710" i="8"/>
  <c r="G1709" i="8"/>
  <c r="G1708" i="8"/>
  <c r="G1707" i="8"/>
  <c r="G1706" i="8"/>
  <c r="G1705" i="8"/>
  <c r="G1704" i="8"/>
  <c r="G1703" i="8"/>
  <c r="G1702" i="8"/>
  <c r="G1701" i="8"/>
  <c r="G1700" i="8"/>
  <c r="G1699" i="8"/>
  <c r="G1698" i="8"/>
  <c r="G1697" i="8"/>
  <c r="G1696" i="8"/>
  <c r="G1695" i="8"/>
  <c r="G1694" i="8"/>
  <c r="G1693" i="8"/>
  <c r="G1692" i="8"/>
  <c r="G1691" i="8"/>
  <c r="G1690" i="8"/>
  <c r="G1689" i="8"/>
  <c r="G1688" i="8"/>
  <c r="G1687" i="8"/>
  <c r="G1686" i="8"/>
  <c r="G1685" i="8"/>
  <c r="G1684" i="8"/>
  <c r="G1683" i="8"/>
  <c r="G1682" i="8"/>
  <c r="G1681" i="8"/>
  <c r="G1680" i="8"/>
  <c r="G1679" i="8"/>
  <c r="G1678" i="8"/>
  <c r="G1677" i="8"/>
  <c r="G1676" i="8"/>
  <c r="G1675" i="8"/>
  <c r="G1674" i="8"/>
  <c r="G1673" i="8"/>
  <c r="G1672" i="8"/>
  <c r="G1671" i="8"/>
  <c r="G1670" i="8"/>
  <c r="G1669" i="8"/>
  <c r="G1668" i="8"/>
  <c r="G1667" i="8"/>
  <c r="G1666" i="8"/>
  <c r="G1665" i="8"/>
  <c r="G1664" i="8"/>
  <c r="G1663" i="8"/>
  <c r="G1662" i="8"/>
  <c r="G1661" i="8"/>
  <c r="G1660" i="8"/>
  <c r="G1659" i="8"/>
  <c r="G1658" i="8"/>
  <c r="G1657" i="8"/>
  <c r="G1656" i="8"/>
  <c r="G1655" i="8"/>
  <c r="G1654" i="8"/>
  <c r="G1653" i="8"/>
  <c r="G1652" i="8"/>
  <c r="G1651" i="8"/>
  <c r="G1650" i="8"/>
  <c r="G1649" i="8"/>
  <c r="G1648" i="8"/>
  <c r="G1647" i="8"/>
  <c r="G1646" i="8"/>
  <c r="G1645" i="8"/>
  <c r="G1644" i="8"/>
  <c r="G1643" i="8"/>
  <c r="G1642" i="8"/>
  <c r="G1641" i="8"/>
  <c r="G1640" i="8"/>
  <c r="G1639" i="8"/>
  <c r="G1638" i="8"/>
  <c r="G1637" i="8"/>
  <c r="G1636" i="8"/>
  <c r="G1635" i="8"/>
  <c r="G1634" i="8"/>
  <c r="G1633" i="8"/>
  <c r="G1632" i="8"/>
  <c r="G1631" i="8"/>
  <c r="G1630" i="8"/>
  <c r="G1629" i="8"/>
  <c r="G1628" i="8"/>
  <c r="G1627" i="8"/>
  <c r="G1626" i="8"/>
  <c r="G1625" i="8"/>
  <c r="G1624" i="8"/>
  <c r="G1623" i="8"/>
  <c r="G1622" i="8"/>
  <c r="G1621" i="8"/>
  <c r="G1620" i="8"/>
  <c r="G1619" i="8"/>
  <c r="G1618" i="8"/>
  <c r="G1617" i="8"/>
  <c r="G1616" i="8"/>
  <c r="G1615" i="8"/>
  <c r="G1614" i="8"/>
  <c r="G1613" i="8"/>
  <c r="G1612" i="8"/>
  <c r="G1611" i="8"/>
  <c r="G1610" i="8"/>
  <c r="G1609" i="8"/>
  <c r="G1608" i="8"/>
  <c r="G1607" i="8"/>
  <c r="G1606" i="8"/>
  <c r="G1605" i="8"/>
  <c r="G1604" i="8"/>
  <c r="G1603" i="8"/>
  <c r="G1602" i="8"/>
  <c r="G1601" i="8"/>
  <c r="G1600" i="8"/>
  <c r="G1599" i="8"/>
  <c r="G1598" i="8"/>
  <c r="G1597" i="8"/>
  <c r="G1596" i="8"/>
  <c r="G1595" i="8"/>
  <c r="G1594" i="8"/>
  <c r="G1593" i="8"/>
  <c r="G1592" i="8"/>
  <c r="G1591" i="8"/>
  <c r="G1590" i="8"/>
  <c r="G1589" i="8"/>
  <c r="G1588" i="8"/>
  <c r="G1587" i="8"/>
  <c r="G1586" i="8"/>
  <c r="G1585" i="8"/>
  <c r="G1584" i="8"/>
  <c r="G1583" i="8"/>
  <c r="G1582" i="8"/>
  <c r="G1581" i="8"/>
  <c r="G1580" i="8"/>
  <c r="G1579" i="8"/>
  <c r="G1578" i="8"/>
  <c r="G1577" i="8"/>
  <c r="G1576" i="8"/>
  <c r="G1575" i="8"/>
  <c r="G1574" i="8"/>
  <c r="G1573" i="8"/>
  <c r="G1572" i="8"/>
  <c r="G1571" i="8"/>
  <c r="G1570" i="8"/>
  <c r="G1569" i="8"/>
  <c r="G1568" i="8"/>
  <c r="G1567" i="8"/>
  <c r="G1566" i="8"/>
  <c r="G1565" i="8"/>
  <c r="G1564" i="8"/>
  <c r="G1563" i="8"/>
  <c r="G1562" i="8"/>
  <c r="G1561" i="8"/>
  <c r="G1560" i="8"/>
  <c r="G1559" i="8"/>
  <c r="G1558" i="8"/>
  <c r="G1557" i="8"/>
  <c r="G1556" i="8"/>
  <c r="G1555" i="8"/>
  <c r="G1554" i="8"/>
  <c r="G1553" i="8"/>
  <c r="G1552" i="8"/>
  <c r="G1551" i="8"/>
  <c r="G1550" i="8"/>
  <c r="G1549" i="8"/>
  <c r="G1548" i="8"/>
  <c r="G1547" i="8"/>
  <c r="G1546" i="8"/>
  <c r="G1545" i="8"/>
  <c r="G1544" i="8"/>
  <c r="G1543" i="8"/>
  <c r="G1542" i="8"/>
  <c r="G1541" i="8"/>
  <c r="G1540" i="8"/>
  <c r="G1539" i="8"/>
  <c r="G1538" i="8"/>
  <c r="G1537" i="8"/>
  <c r="G1536" i="8"/>
  <c r="G1535" i="8"/>
  <c r="G1534" i="8"/>
  <c r="G1533" i="8"/>
  <c r="G1532" i="8"/>
  <c r="G1531" i="8"/>
  <c r="G1530" i="8"/>
  <c r="G1529" i="8"/>
  <c r="G1528" i="8"/>
  <c r="G1527" i="8"/>
  <c r="G1526" i="8"/>
  <c r="G1525" i="8"/>
  <c r="G1524" i="8"/>
  <c r="G1523" i="8"/>
  <c r="G1522" i="8"/>
  <c r="G1521" i="8"/>
  <c r="G1520" i="8"/>
  <c r="G1519" i="8"/>
  <c r="G1518" i="8"/>
  <c r="G1517" i="8"/>
  <c r="G1516" i="8"/>
  <c r="G1515" i="8"/>
  <c r="G1514" i="8"/>
  <c r="G1513" i="8"/>
  <c r="G1512" i="8"/>
  <c r="G1511" i="8"/>
  <c r="G1510" i="8"/>
  <c r="G1509" i="8"/>
  <c r="G1508" i="8"/>
  <c r="G1507" i="8"/>
  <c r="G1506" i="8"/>
  <c r="G1505" i="8"/>
  <c r="G1504" i="8"/>
  <c r="G1503" i="8"/>
  <c r="G1502" i="8"/>
  <c r="G1501" i="8"/>
  <c r="G1500" i="8"/>
  <c r="G1499" i="8"/>
  <c r="G1498" i="8"/>
  <c r="G1497" i="8"/>
  <c r="G1496" i="8"/>
  <c r="G1495" i="8"/>
  <c r="G1494" i="8"/>
  <c r="G1493" i="8"/>
  <c r="G1492" i="8"/>
  <c r="G1491" i="8"/>
  <c r="G1490" i="8"/>
  <c r="G1489" i="8"/>
  <c r="G1488" i="8"/>
  <c r="G1487" i="8"/>
  <c r="G1486" i="8"/>
  <c r="G1485" i="8"/>
  <c r="G1484" i="8"/>
  <c r="G1483" i="8"/>
  <c r="G1482" i="8"/>
  <c r="G1481" i="8"/>
  <c r="G1480" i="8"/>
  <c r="G1479" i="8"/>
  <c r="G1478" i="8"/>
  <c r="G1477" i="8"/>
  <c r="G1476" i="8"/>
  <c r="G1475" i="8"/>
  <c r="G1474" i="8"/>
  <c r="G1473" i="8"/>
  <c r="G1472" i="8"/>
  <c r="G1471" i="8"/>
  <c r="G1470" i="8"/>
  <c r="G1469" i="8"/>
  <c r="G1468" i="8"/>
  <c r="G1467" i="8"/>
  <c r="G1466" i="8"/>
  <c r="G1465" i="8"/>
  <c r="G1464" i="8"/>
  <c r="G1463" i="8"/>
  <c r="G1462" i="8"/>
  <c r="G1461" i="8"/>
  <c r="G1460" i="8"/>
  <c r="G1459" i="8"/>
  <c r="G1458" i="8"/>
  <c r="G1457" i="8"/>
  <c r="G1456" i="8"/>
  <c r="G1455" i="8"/>
  <c r="G1454" i="8"/>
  <c r="G1453" i="8"/>
  <c r="G1452" i="8"/>
  <c r="G1451" i="8"/>
  <c r="G1450" i="8"/>
  <c r="G1449" i="8"/>
  <c r="G1448" i="8"/>
  <c r="G1447" i="8"/>
  <c r="G1446" i="8"/>
  <c r="G1445" i="8"/>
  <c r="G1444" i="8"/>
  <c r="G1443" i="8"/>
  <c r="G1442" i="8"/>
  <c r="G1441" i="8"/>
  <c r="G1440" i="8"/>
  <c r="G1439" i="8"/>
  <c r="G1438" i="8"/>
  <c r="G1437" i="8"/>
  <c r="G1436" i="8"/>
  <c r="G1435" i="8"/>
  <c r="G1434" i="8"/>
  <c r="G1433" i="8"/>
  <c r="G1432" i="8"/>
  <c r="G1431" i="8"/>
  <c r="G1430" i="8"/>
  <c r="G1429" i="8"/>
  <c r="G1428" i="8"/>
  <c r="G1427" i="8"/>
  <c r="G1426" i="8"/>
  <c r="G1425" i="8"/>
  <c r="G1424" i="8"/>
  <c r="G1423" i="8"/>
  <c r="G1422" i="8"/>
  <c r="G1421" i="8"/>
  <c r="G1420" i="8"/>
  <c r="G1419" i="8"/>
  <c r="G1418" i="8"/>
  <c r="G1417" i="8"/>
  <c r="G1416" i="8"/>
  <c r="G1415" i="8"/>
  <c r="G1414" i="8"/>
  <c r="G1413" i="8"/>
  <c r="G1412" i="8"/>
  <c r="G1411" i="8"/>
  <c r="G1410" i="8"/>
  <c r="G1409" i="8"/>
  <c r="G1408" i="8"/>
  <c r="G1407" i="8"/>
  <c r="G1406" i="8"/>
  <c r="G1405" i="8"/>
  <c r="G1404" i="8"/>
  <c r="G1403" i="8"/>
  <c r="G1402" i="8"/>
  <c r="G1401" i="8"/>
  <c r="G1400" i="8"/>
  <c r="G1399" i="8"/>
  <c r="G1398" i="8"/>
  <c r="G1397" i="8"/>
  <c r="G1396" i="8"/>
  <c r="G1395" i="8"/>
  <c r="G1394" i="8"/>
  <c r="G1393" i="8"/>
  <c r="G1392" i="8"/>
  <c r="G1391" i="8"/>
  <c r="G1390" i="8"/>
  <c r="G1389" i="8"/>
  <c r="G1388" i="8"/>
  <c r="G1387" i="8"/>
  <c r="G1386" i="8"/>
  <c r="G1385" i="8"/>
  <c r="G1384" i="8"/>
  <c r="G1383" i="8"/>
  <c r="G1382" i="8"/>
  <c r="G1381" i="8"/>
  <c r="G1380" i="8"/>
  <c r="G1379" i="8"/>
  <c r="G1378" i="8"/>
  <c r="G1377" i="8"/>
  <c r="G1376" i="8"/>
  <c r="G1375" i="8"/>
  <c r="G1374" i="8"/>
  <c r="G1373" i="8"/>
  <c r="G1372" i="8"/>
  <c r="G1371" i="8"/>
  <c r="G1370" i="8"/>
  <c r="G1369" i="8"/>
  <c r="G1368" i="8"/>
  <c r="G1367" i="8"/>
  <c r="G1366" i="8"/>
  <c r="G1365" i="8"/>
  <c r="G1364" i="8"/>
  <c r="G1363" i="8"/>
  <c r="G1362" i="8"/>
  <c r="G1361" i="8"/>
  <c r="G1360" i="8"/>
  <c r="G1359" i="8"/>
  <c r="G1358" i="8"/>
  <c r="G1357" i="8"/>
  <c r="G1356" i="8"/>
  <c r="G1355" i="8"/>
  <c r="G1354" i="8"/>
  <c r="G1353" i="8"/>
  <c r="G1352" i="8"/>
  <c r="G1351" i="8"/>
  <c r="G1350" i="8"/>
  <c r="G1349" i="8"/>
  <c r="G1348" i="8"/>
  <c r="G1347" i="8"/>
  <c r="G1346" i="8"/>
  <c r="G1345" i="8"/>
  <c r="G1344" i="8"/>
  <c r="G1343" i="8"/>
  <c r="G1342" i="8"/>
  <c r="G1341" i="8"/>
  <c r="G1340" i="8"/>
  <c r="G1339" i="8"/>
  <c r="G1338" i="8"/>
  <c r="G1337" i="8"/>
  <c r="G1336" i="8"/>
  <c r="G1335" i="8"/>
  <c r="G1334" i="8"/>
  <c r="G1333" i="8"/>
  <c r="G1332" i="8"/>
  <c r="G1331" i="8"/>
  <c r="G1330" i="8"/>
  <c r="G1329" i="8"/>
  <c r="G1328" i="8"/>
  <c r="G1327" i="8"/>
  <c r="G1326" i="8"/>
  <c r="G1325" i="8"/>
  <c r="G1324" i="8"/>
  <c r="G1323" i="8"/>
  <c r="G1322" i="8"/>
  <c r="G1321" i="8"/>
  <c r="G1320" i="8"/>
  <c r="G1319" i="8"/>
  <c r="G1318" i="8"/>
  <c r="G1317" i="8"/>
  <c r="G1316" i="8"/>
  <c r="G1315" i="8"/>
  <c r="G1314" i="8"/>
  <c r="G1313" i="8"/>
  <c r="G1312" i="8"/>
  <c r="G1311" i="8"/>
  <c r="G1310" i="8"/>
  <c r="G1309" i="8"/>
  <c r="G1308" i="8"/>
  <c r="G1307" i="8"/>
  <c r="G1306" i="8"/>
  <c r="G1305" i="8"/>
  <c r="G1304" i="8"/>
  <c r="G1303" i="8"/>
  <c r="G1302" i="8"/>
  <c r="G1301" i="8"/>
  <c r="G1300" i="8"/>
  <c r="G1299" i="8"/>
  <c r="G1298" i="8"/>
  <c r="G1297" i="8"/>
  <c r="G1296" i="8"/>
  <c r="G1295" i="8"/>
  <c r="G1294" i="8"/>
  <c r="G1293" i="8"/>
  <c r="G1292" i="8"/>
  <c r="G1291" i="8"/>
  <c r="G1290" i="8"/>
  <c r="G1289" i="8"/>
  <c r="G1288" i="8"/>
  <c r="G1287" i="8"/>
  <c r="G1286" i="8"/>
  <c r="G1285" i="8"/>
  <c r="G1284" i="8"/>
  <c r="G1283" i="8"/>
  <c r="G1282" i="8"/>
  <c r="G1281" i="8"/>
  <c r="G1280" i="8"/>
  <c r="G1279" i="8"/>
  <c r="G1278" i="8"/>
  <c r="G1277" i="8"/>
  <c r="G1276" i="8"/>
  <c r="G1275" i="8"/>
  <c r="G1274" i="8"/>
  <c r="G1273" i="8"/>
  <c r="G1272" i="8"/>
  <c r="G1271" i="8"/>
  <c r="G1270" i="8"/>
  <c r="G1269" i="8"/>
  <c r="G1268" i="8"/>
  <c r="G1267" i="8"/>
  <c r="G1266" i="8"/>
  <c r="G1265" i="8"/>
  <c r="G1264" i="8"/>
  <c r="G1263" i="8"/>
  <c r="G1262" i="8"/>
  <c r="G1261" i="8"/>
  <c r="G1260" i="8"/>
  <c r="G1259" i="8"/>
  <c r="G1258" i="8"/>
  <c r="G1257" i="8"/>
  <c r="G1256" i="8"/>
  <c r="G1255" i="8"/>
  <c r="G1254" i="8"/>
  <c r="G1253" i="8"/>
  <c r="G1252" i="8"/>
  <c r="G1251" i="8"/>
  <c r="G1250" i="8"/>
  <c r="G1249" i="8"/>
  <c r="G1248" i="8"/>
  <c r="G1247" i="8"/>
  <c r="G1246" i="8"/>
  <c r="G1245" i="8"/>
  <c r="G1244" i="8"/>
  <c r="G1243" i="8"/>
  <c r="G1242" i="8"/>
  <c r="G1241" i="8"/>
  <c r="G1240" i="8"/>
  <c r="G1239" i="8"/>
  <c r="G1238" i="8"/>
  <c r="G1237" i="8"/>
  <c r="G1236" i="8"/>
  <c r="G1235" i="8"/>
  <c r="G1234" i="8"/>
  <c r="G1233" i="8"/>
  <c r="G1232" i="8"/>
  <c r="G1231" i="8"/>
  <c r="G1230" i="8"/>
  <c r="G1229" i="8"/>
  <c r="G1228" i="8"/>
  <c r="G1227" i="8"/>
  <c r="G1226" i="8"/>
  <c r="G1225" i="8"/>
  <c r="G1224" i="8"/>
  <c r="G1223" i="8"/>
  <c r="G1222" i="8"/>
  <c r="G1221" i="8"/>
  <c r="G1220" i="8"/>
  <c r="G1219" i="8"/>
  <c r="G1218" i="8"/>
  <c r="G1217" i="8"/>
  <c r="G1216" i="8"/>
  <c r="G1215" i="8"/>
  <c r="G1214" i="8"/>
  <c r="G1213" i="8"/>
  <c r="G1212" i="8"/>
  <c r="G1211" i="8"/>
  <c r="G1210" i="8"/>
  <c r="G1209" i="8"/>
  <c r="G1208" i="8"/>
  <c r="G1207" i="8"/>
  <c r="G1206" i="8"/>
  <c r="G1205" i="8"/>
  <c r="G1204" i="8"/>
  <c r="G1203" i="8"/>
  <c r="G1202" i="8"/>
  <c r="G1201" i="8"/>
  <c r="G1200" i="8"/>
  <c r="G1199" i="8"/>
  <c r="G1198" i="8"/>
  <c r="G1197" i="8"/>
  <c r="G1196" i="8"/>
  <c r="G1195" i="8"/>
  <c r="G1194" i="8"/>
  <c r="G1193" i="8"/>
  <c r="G1192" i="8"/>
  <c r="G1191" i="8"/>
  <c r="G1190" i="8"/>
  <c r="G1189" i="8"/>
  <c r="G1188" i="8"/>
  <c r="G1187" i="8"/>
  <c r="G1186" i="8"/>
  <c r="G1185" i="8"/>
  <c r="G1184" i="8"/>
  <c r="G1183" i="8"/>
  <c r="G1182" i="8"/>
  <c r="G1181" i="8"/>
  <c r="G1180" i="8"/>
  <c r="G1179" i="8"/>
  <c r="G1178" i="8"/>
  <c r="G1177" i="8"/>
  <c r="G1176" i="8"/>
  <c r="G1175" i="8"/>
  <c r="G1174" i="8"/>
  <c r="G1173" i="8"/>
  <c r="G1172" i="8"/>
  <c r="G1171" i="8"/>
  <c r="G1170" i="8"/>
  <c r="G1169" i="8"/>
  <c r="G1168" i="8"/>
  <c r="G1167" i="8"/>
  <c r="G1166" i="8"/>
  <c r="G1165" i="8"/>
  <c r="G1164" i="8"/>
  <c r="G1163" i="8"/>
  <c r="G1162" i="8"/>
  <c r="G1161" i="8"/>
  <c r="G1160" i="8"/>
  <c r="G1159" i="8"/>
  <c r="G1158" i="8"/>
  <c r="G1157" i="8"/>
  <c r="G1156" i="8"/>
  <c r="G1155" i="8"/>
  <c r="G1154" i="8"/>
  <c r="G1153" i="8"/>
  <c r="G1152" i="8"/>
  <c r="G1151" i="8"/>
  <c r="G1150" i="8"/>
  <c r="G1149" i="8"/>
  <c r="G1148" i="8"/>
  <c r="G1147" i="8"/>
  <c r="G1146" i="8"/>
  <c r="G1145" i="8"/>
  <c r="G1144" i="8"/>
  <c r="G1143" i="8"/>
  <c r="G1142" i="8"/>
  <c r="G1141" i="8"/>
  <c r="G1140" i="8"/>
  <c r="G1139" i="8"/>
  <c r="G1138" i="8"/>
  <c r="G1137" i="8"/>
  <c r="G1136" i="8"/>
  <c r="G1135" i="8"/>
  <c r="G1134" i="8"/>
  <c r="G1133" i="8"/>
  <c r="G1132" i="8"/>
  <c r="G1131" i="8"/>
  <c r="G1130" i="8"/>
  <c r="G1129" i="8"/>
  <c r="G1128" i="8"/>
  <c r="G1127" i="8"/>
  <c r="G1126" i="8"/>
  <c r="G1125" i="8"/>
  <c r="G1124" i="8"/>
  <c r="G1123" i="8"/>
  <c r="G1122" i="8"/>
  <c r="G1121" i="8"/>
  <c r="G1120" i="8"/>
  <c r="G1119" i="8"/>
  <c r="G1118" i="8"/>
  <c r="G1117" i="8"/>
  <c r="G1116" i="8"/>
  <c r="G1115" i="8"/>
  <c r="G1114" i="8"/>
  <c r="G1113" i="8"/>
  <c r="G1112" i="8"/>
  <c r="G1111" i="8"/>
  <c r="G1110" i="8"/>
  <c r="G1109" i="8"/>
  <c r="G1108" i="8"/>
  <c r="G1107" i="8"/>
  <c r="G1106" i="8"/>
  <c r="G1105" i="8"/>
  <c r="G1104" i="8"/>
  <c r="G1103" i="8"/>
  <c r="G1102" i="8"/>
  <c r="G1101" i="8"/>
  <c r="G1100" i="8"/>
  <c r="G1099" i="8"/>
  <c r="G1098" i="8"/>
  <c r="G1097" i="8"/>
  <c r="G1096" i="8"/>
  <c r="G1095" i="8"/>
  <c r="G1094" i="8"/>
  <c r="G1093" i="8"/>
  <c r="G1092" i="8"/>
  <c r="G1091" i="8"/>
  <c r="G1090" i="8"/>
  <c r="G1089" i="8"/>
  <c r="G1088" i="8"/>
  <c r="G1087" i="8"/>
  <c r="G1086" i="8"/>
  <c r="G1085" i="8"/>
  <c r="G1084" i="8"/>
  <c r="G1083" i="8"/>
  <c r="G1082" i="8"/>
  <c r="G1081" i="8"/>
  <c r="G1080" i="8"/>
  <c r="G1079" i="8"/>
  <c r="G1078" i="8"/>
  <c r="G1077" i="8"/>
  <c r="G1076" i="8"/>
  <c r="G1075" i="8"/>
  <c r="G1074" i="8"/>
  <c r="G1073" i="8"/>
  <c r="G1072" i="8"/>
  <c r="G1071" i="8"/>
  <c r="G1070" i="8"/>
  <c r="G1069" i="8"/>
  <c r="G1068" i="8"/>
  <c r="G1067" i="8"/>
  <c r="G1066" i="8"/>
  <c r="G1065" i="8"/>
  <c r="G1064" i="8"/>
  <c r="G1063" i="8"/>
  <c r="G1062" i="8"/>
  <c r="G1061" i="8"/>
  <c r="G1060" i="8"/>
  <c r="G1059" i="8"/>
  <c r="G1058" i="8"/>
  <c r="G1057" i="8"/>
  <c r="G1056" i="8"/>
  <c r="G1055" i="8"/>
  <c r="G1054" i="8"/>
  <c r="G1053" i="8"/>
  <c r="G1052" i="8"/>
  <c r="G1051" i="8"/>
  <c r="G1050" i="8"/>
  <c r="G1049" i="8"/>
  <c r="G1048" i="8"/>
  <c r="G1047" i="8"/>
  <c r="G1046" i="8"/>
  <c r="G1045" i="8"/>
  <c r="G1044" i="8"/>
  <c r="G1043" i="8"/>
  <c r="G1042" i="8"/>
  <c r="G1041" i="8"/>
  <c r="G1040" i="8"/>
  <c r="G1039" i="8"/>
  <c r="G1038" i="8"/>
  <c r="G1037" i="8"/>
  <c r="G1036" i="8"/>
  <c r="G1035" i="8"/>
  <c r="G1034" i="8"/>
  <c r="G1033" i="8"/>
  <c r="G1032" i="8"/>
  <c r="G1031" i="8"/>
  <c r="G1030" i="8"/>
  <c r="G1029" i="8"/>
  <c r="G1028" i="8"/>
  <c r="G1027" i="8"/>
  <c r="G1026" i="8"/>
  <c r="G1025" i="8"/>
  <c r="G1024" i="8"/>
  <c r="G1023" i="8"/>
  <c r="G1022" i="8"/>
  <c r="G1021" i="8"/>
  <c r="G1020" i="8"/>
  <c r="G1019" i="8"/>
  <c r="G1018" i="8"/>
  <c r="G1017" i="8"/>
  <c r="G1016" i="8"/>
  <c r="G1015" i="8"/>
  <c r="G1014" i="8"/>
  <c r="G1013" i="8"/>
  <c r="G1012" i="8"/>
  <c r="G1011" i="8"/>
  <c r="G1010" i="8"/>
  <c r="G1009" i="8"/>
  <c r="G1008" i="8"/>
  <c r="G1007" i="8"/>
  <c r="G1006" i="8"/>
  <c r="G1005" i="8"/>
  <c r="G1004" i="8"/>
  <c r="G1003" i="8"/>
  <c r="G1002" i="8"/>
  <c r="G1001" i="8"/>
  <c r="G1000" i="8"/>
  <c r="G999" i="8"/>
  <c r="G998" i="8"/>
  <c r="G997" i="8"/>
  <c r="G996" i="8"/>
  <c r="G995" i="8"/>
  <c r="G994" i="8"/>
  <c r="G993" i="8"/>
  <c r="G992" i="8"/>
  <c r="G991" i="8"/>
  <c r="G990" i="8"/>
  <c r="G989" i="8"/>
  <c r="G988" i="8"/>
  <c r="G987" i="8"/>
  <c r="G986" i="8"/>
  <c r="G985" i="8"/>
  <c r="G984" i="8"/>
  <c r="G983" i="8"/>
  <c r="G982" i="8"/>
  <c r="G981" i="8"/>
  <c r="G980" i="8"/>
  <c r="G979" i="8"/>
  <c r="G978" i="8"/>
  <c r="G977" i="8"/>
  <c r="G976" i="8"/>
  <c r="G975" i="8"/>
  <c r="G974" i="8"/>
  <c r="G973" i="8"/>
  <c r="G972" i="8"/>
  <c r="G971" i="8"/>
  <c r="G970" i="8"/>
  <c r="G969" i="8"/>
  <c r="G968" i="8"/>
  <c r="G967" i="8"/>
  <c r="G966" i="8"/>
  <c r="G965" i="8"/>
  <c r="G964" i="8"/>
  <c r="G963" i="8"/>
  <c r="G962" i="8"/>
  <c r="G961" i="8"/>
  <c r="G960" i="8"/>
  <c r="G959" i="8"/>
  <c r="G958" i="8"/>
  <c r="G957" i="8"/>
  <c r="G956" i="8"/>
  <c r="G955" i="8"/>
  <c r="G954" i="8"/>
  <c r="G953" i="8"/>
  <c r="G952" i="8"/>
  <c r="G951" i="8"/>
  <c r="G950" i="8"/>
  <c r="G949" i="8"/>
  <c r="G948" i="8"/>
  <c r="G947" i="8"/>
  <c r="G946" i="8"/>
  <c r="G945" i="8"/>
  <c r="G944" i="8"/>
  <c r="G943" i="8"/>
  <c r="G942" i="8"/>
  <c r="G941" i="8"/>
  <c r="G940" i="8"/>
  <c r="G939" i="8"/>
  <c r="G938" i="8"/>
  <c r="G937" i="8"/>
  <c r="G936" i="8"/>
  <c r="G935" i="8"/>
  <c r="G934" i="8"/>
  <c r="G933" i="8"/>
  <c r="G932" i="8"/>
  <c r="G931" i="8"/>
  <c r="G930" i="8"/>
  <c r="G929" i="8"/>
  <c r="G928" i="8"/>
  <c r="G927" i="8"/>
  <c r="G926" i="8"/>
  <c r="G925" i="8"/>
  <c r="G924" i="8"/>
  <c r="G923" i="8"/>
  <c r="G922" i="8"/>
  <c r="G921" i="8"/>
  <c r="G920" i="8"/>
  <c r="G919" i="8"/>
  <c r="G918" i="8"/>
  <c r="G917" i="8"/>
  <c r="G916" i="8"/>
  <c r="G915" i="8"/>
  <c r="G914" i="8"/>
  <c r="G913" i="8"/>
  <c r="G912" i="8"/>
  <c r="G911" i="8"/>
  <c r="G910" i="8"/>
  <c r="G909" i="8"/>
  <c r="G908" i="8"/>
  <c r="G907" i="8"/>
  <c r="G906" i="8"/>
  <c r="G905" i="8"/>
  <c r="G904" i="8"/>
  <c r="G903" i="8"/>
  <c r="G902" i="8"/>
  <c r="G901" i="8"/>
  <c r="G900" i="8"/>
  <c r="G899" i="8"/>
  <c r="G898" i="8"/>
  <c r="G897" i="8"/>
  <c r="G896" i="8"/>
  <c r="G895" i="8"/>
  <c r="G894" i="8"/>
  <c r="G893" i="8"/>
  <c r="G892" i="8"/>
  <c r="G891" i="8"/>
  <c r="G890" i="8"/>
  <c r="G889" i="8"/>
  <c r="G888" i="8"/>
  <c r="G887" i="8"/>
  <c r="G886" i="8"/>
  <c r="G885" i="8"/>
  <c r="G884" i="8"/>
  <c r="G883" i="8"/>
  <c r="G882" i="8"/>
  <c r="G881" i="8"/>
  <c r="G880" i="8"/>
  <c r="G879" i="8"/>
  <c r="G878" i="8"/>
  <c r="G877" i="8"/>
  <c r="G876" i="8"/>
  <c r="G875" i="8"/>
  <c r="G874" i="8"/>
  <c r="G873" i="8"/>
  <c r="G872" i="8"/>
  <c r="G871" i="8"/>
  <c r="G870" i="8"/>
  <c r="G869" i="8"/>
  <c r="G868" i="8"/>
  <c r="G867" i="8"/>
  <c r="G866" i="8"/>
  <c r="G865" i="8"/>
  <c r="G864" i="8"/>
  <c r="G863" i="8"/>
  <c r="G862" i="8"/>
  <c r="G861" i="8"/>
  <c r="G860" i="8"/>
  <c r="G859" i="8"/>
  <c r="G858" i="8"/>
  <c r="G857" i="8"/>
  <c r="G856" i="8"/>
  <c r="G855" i="8"/>
  <c r="G854" i="8"/>
  <c r="G853" i="8"/>
  <c r="G852" i="8"/>
  <c r="G851" i="8"/>
  <c r="G850" i="8"/>
  <c r="G849" i="8"/>
  <c r="G848" i="8"/>
  <c r="G847" i="8"/>
  <c r="G846" i="8"/>
  <c r="G845" i="8"/>
  <c r="G844" i="8"/>
  <c r="G843" i="8"/>
  <c r="G842" i="8"/>
  <c r="G841" i="8"/>
  <c r="G840" i="8"/>
  <c r="G839" i="8"/>
  <c r="G838" i="8"/>
  <c r="G837" i="8"/>
  <c r="G836" i="8"/>
  <c r="G835" i="8"/>
  <c r="G834" i="8"/>
  <c r="G833" i="8"/>
  <c r="G832" i="8"/>
  <c r="G831" i="8"/>
  <c r="G830" i="8"/>
  <c r="G829" i="8"/>
  <c r="G828" i="8"/>
  <c r="G827" i="8"/>
  <c r="G826" i="8"/>
  <c r="G825" i="8"/>
  <c r="G824" i="8"/>
  <c r="G823" i="8"/>
  <c r="G822" i="8"/>
  <c r="G821" i="8"/>
  <c r="G820" i="8"/>
  <c r="G819" i="8"/>
  <c r="G818" i="8"/>
  <c r="G817" i="8"/>
  <c r="G816" i="8"/>
  <c r="G815" i="8"/>
  <c r="G814" i="8"/>
  <c r="G813" i="8"/>
  <c r="G812" i="8"/>
  <c r="G811" i="8"/>
  <c r="G810" i="8"/>
  <c r="G809" i="8"/>
  <c r="G808" i="8"/>
  <c r="G807" i="8"/>
  <c r="G806" i="8"/>
  <c r="G805" i="8"/>
  <c r="G804" i="8"/>
  <c r="G803" i="8"/>
  <c r="G802" i="8"/>
  <c r="G801" i="8"/>
  <c r="G800" i="8"/>
  <c r="G799" i="8"/>
  <c r="G798" i="8"/>
  <c r="G797" i="8"/>
  <c r="G796" i="8"/>
  <c r="G795" i="8"/>
  <c r="G794" i="8"/>
  <c r="G793" i="8"/>
  <c r="G792" i="8"/>
  <c r="G791" i="8"/>
  <c r="G790" i="8"/>
  <c r="G789" i="8"/>
  <c r="G788" i="8"/>
  <c r="G787" i="8"/>
  <c r="G786" i="8"/>
  <c r="G785" i="8"/>
  <c r="G784" i="8"/>
  <c r="G783" i="8"/>
  <c r="G782" i="8"/>
  <c r="G781" i="8"/>
  <c r="G780" i="8"/>
  <c r="G779" i="8"/>
  <c r="G778" i="8"/>
  <c r="G777" i="8"/>
  <c r="G776" i="8"/>
  <c r="G775" i="8"/>
  <c r="G774" i="8"/>
  <c r="G773" i="8"/>
  <c r="G772" i="8"/>
  <c r="G771" i="8"/>
  <c r="G770" i="8"/>
  <c r="G769" i="8"/>
  <c r="G768" i="8"/>
  <c r="G767" i="8"/>
  <c r="G766" i="8"/>
  <c r="G765" i="8"/>
  <c r="G764" i="8"/>
  <c r="G763" i="8"/>
  <c r="G762" i="8"/>
  <c r="G761" i="8"/>
  <c r="G760" i="8"/>
  <c r="G759" i="8"/>
  <c r="G758" i="8"/>
  <c r="G757" i="8"/>
  <c r="G756" i="8"/>
  <c r="G755" i="8"/>
  <c r="G754" i="8"/>
  <c r="G753" i="8"/>
  <c r="G752" i="8"/>
  <c r="G751" i="8"/>
  <c r="G750" i="8"/>
  <c r="G749" i="8"/>
  <c r="G748" i="8"/>
  <c r="G747" i="8"/>
  <c r="G746" i="8"/>
  <c r="G745" i="8"/>
  <c r="G744" i="8"/>
  <c r="G743" i="8"/>
  <c r="G742" i="8"/>
  <c r="G741" i="8"/>
  <c r="G740" i="8"/>
  <c r="G739" i="8"/>
  <c r="G738" i="8"/>
  <c r="G737" i="8"/>
  <c r="G736" i="8"/>
  <c r="G735" i="8"/>
  <c r="G734" i="8"/>
  <c r="G733" i="8"/>
  <c r="G732" i="8"/>
  <c r="G731" i="8"/>
  <c r="G730" i="8"/>
  <c r="G729" i="8"/>
  <c r="G728" i="8"/>
  <c r="G727" i="8"/>
  <c r="G726" i="8"/>
  <c r="G725" i="8"/>
  <c r="G724" i="8"/>
  <c r="G723" i="8"/>
  <c r="G722" i="8"/>
  <c r="G721" i="8"/>
  <c r="G720" i="8"/>
  <c r="G719" i="8"/>
  <c r="G718" i="8"/>
  <c r="G717" i="8"/>
  <c r="G716" i="8"/>
  <c r="G715" i="8"/>
  <c r="G714" i="8"/>
  <c r="G713" i="8"/>
  <c r="G712" i="8"/>
  <c r="G711" i="8"/>
  <c r="G710" i="8"/>
  <c r="G709" i="8"/>
  <c r="G708" i="8"/>
  <c r="G707" i="8"/>
  <c r="G706" i="8"/>
  <c r="G705" i="8"/>
  <c r="G704" i="8"/>
  <c r="G703" i="8"/>
  <c r="G702" i="8"/>
  <c r="G701" i="8"/>
  <c r="G700" i="8"/>
  <c r="G699" i="8"/>
  <c r="G698" i="8"/>
  <c r="G697" i="8"/>
  <c r="G696" i="8"/>
  <c r="G695" i="8"/>
  <c r="G694" i="8"/>
  <c r="G693" i="8"/>
  <c r="G692" i="8"/>
  <c r="G691" i="8"/>
  <c r="G690" i="8"/>
  <c r="G689" i="8"/>
  <c r="G688" i="8"/>
  <c r="G687" i="8"/>
  <c r="G686" i="8"/>
  <c r="G685" i="8"/>
  <c r="G684" i="8"/>
  <c r="G683" i="8"/>
  <c r="G682" i="8"/>
  <c r="G681" i="8"/>
  <c r="G680" i="8"/>
  <c r="G679" i="8"/>
  <c r="G678" i="8"/>
  <c r="G677" i="8"/>
  <c r="G676" i="8"/>
  <c r="G675" i="8"/>
  <c r="G674" i="8"/>
  <c r="G673" i="8"/>
  <c r="G672" i="8"/>
  <c r="G671" i="8"/>
  <c r="G670" i="8"/>
  <c r="G669" i="8"/>
  <c r="G668" i="8"/>
  <c r="G667" i="8"/>
  <c r="G666" i="8"/>
  <c r="G665" i="8"/>
  <c r="G664" i="8"/>
  <c r="G663" i="8"/>
  <c r="G662" i="8"/>
  <c r="G661" i="8"/>
  <c r="G660" i="8"/>
  <c r="G659" i="8"/>
  <c r="G658" i="8"/>
  <c r="G657" i="8"/>
  <c r="G656" i="8"/>
  <c r="G655" i="8"/>
  <c r="G654" i="8"/>
  <c r="G653" i="8"/>
  <c r="G652" i="8"/>
  <c r="G651" i="8"/>
  <c r="G650" i="8"/>
  <c r="G649" i="8"/>
  <c r="G648" i="8"/>
  <c r="G647" i="8"/>
  <c r="G646" i="8"/>
  <c r="G645" i="8"/>
  <c r="G644" i="8"/>
  <c r="G643" i="8"/>
  <c r="G642" i="8"/>
  <c r="G641" i="8"/>
  <c r="G640" i="8"/>
  <c r="G639" i="8"/>
  <c r="G638" i="8"/>
  <c r="G637" i="8"/>
  <c r="G636" i="8"/>
  <c r="G635" i="8"/>
  <c r="G634" i="8"/>
  <c r="G633" i="8"/>
  <c r="G632" i="8"/>
  <c r="G631" i="8"/>
  <c r="G630" i="8"/>
  <c r="G629" i="8"/>
  <c r="G628" i="8"/>
  <c r="G627" i="8"/>
  <c r="G626" i="8"/>
  <c r="G625" i="8"/>
  <c r="G624" i="8"/>
  <c r="G623" i="8"/>
  <c r="G622" i="8"/>
  <c r="G621" i="8"/>
  <c r="G620" i="8"/>
  <c r="G619" i="8"/>
  <c r="G618" i="8"/>
  <c r="G617" i="8"/>
  <c r="G616" i="8"/>
  <c r="G615" i="8"/>
  <c r="G614" i="8"/>
  <c r="G613" i="8"/>
  <c r="G612" i="8"/>
  <c r="G611" i="8"/>
  <c r="G610" i="8"/>
  <c r="G609" i="8"/>
  <c r="G608" i="8"/>
  <c r="G607" i="8"/>
  <c r="G606" i="8"/>
  <c r="G605" i="8"/>
  <c r="G604" i="8"/>
  <c r="G603" i="8"/>
  <c r="G602" i="8"/>
  <c r="G601" i="8"/>
  <c r="G600" i="8"/>
  <c r="G599" i="8"/>
  <c r="G598" i="8"/>
  <c r="G597" i="8"/>
  <c r="G596" i="8"/>
  <c r="G595" i="8"/>
  <c r="G594" i="8"/>
  <c r="G593" i="8"/>
  <c r="G592" i="8"/>
  <c r="G591" i="8"/>
  <c r="G590" i="8"/>
  <c r="G589" i="8"/>
  <c r="G588" i="8"/>
  <c r="G587" i="8"/>
  <c r="G586" i="8"/>
  <c r="G585" i="8"/>
  <c r="G584" i="8"/>
  <c r="G583" i="8"/>
  <c r="G582" i="8"/>
  <c r="G581" i="8"/>
  <c r="G580" i="8"/>
  <c r="G579" i="8"/>
  <c r="G578" i="8"/>
  <c r="G577" i="8"/>
  <c r="G576" i="8"/>
  <c r="G575" i="8"/>
  <c r="G574" i="8"/>
  <c r="G573" i="8"/>
  <c r="G572" i="8"/>
  <c r="G571" i="8"/>
  <c r="G570" i="8"/>
  <c r="G569" i="8"/>
  <c r="G568" i="8"/>
  <c r="G567" i="8"/>
  <c r="G566" i="8"/>
  <c r="G565" i="8"/>
  <c r="G564" i="8"/>
  <c r="G563" i="8"/>
  <c r="G562" i="8"/>
  <c r="G561" i="8"/>
  <c r="G560" i="8"/>
  <c r="G559" i="8"/>
  <c r="G558" i="8"/>
  <c r="G557" i="8"/>
  <c r="G556" i="8"/>
  <c r="G555" i="8"/>
  <c r="G554" i="8"/>
  <c r="G553" i="8"/>
  <c r="G552" i="8"/>
  <c r="G551" i="8"/>
  <c r="G550" i="8"/>
  <c r="G549" i="8"/>
  <c r="G548" i="8"/>
  <c r="G547" i="8"/>
  <c r="G546" i="8"/>
  <c r="G545" i="8"/>
  <c r="G544" i="8"/>
  <c r="G543" i="8"/>
  <c r="G542" i="8"/>
  <c r="G541" i="8"/>
  <c r="G540" i="8"/>
  <c r="G539" i="8"/>
  <c r="G538" i="8"/>
  <c r="G537" i="8"/>
  <c r="G536" i="8"/>
  <c r="G535" i="8"/>
  <c r="G534" i="8"/>
  <c r="G533" i="8"/>
  <c r="G532" i="8"/>
  <c r="G531" i="8"/>
  <c r="G530" i="8"/>
  <c r="G529" i="8"/>
  <c r="G528" i="8"/>
  <c r="G527" i="8"/>
  <c r="G526" i="8"/>
  <c r="G525" i="8"/>
  <c r="G524" i="8"/>
  <c r="G523" i="8"/>
  <c r="G522" i="8"/>
  <c r="G521" i="8"/>
  <c r="G520" i="8"/>
  <c r="G519" i="8"/>
  <c r="G518" i="8"/>
  <c r="G517" i="8"/>
  <c r="G516" i="8"/>
  <c r="G515" i="8"/>
  <c r="G514" i="8"/>
  <c r="G513" i="8"/>
  <c r="G512" i="8"/>
  <c r="G511" i="8"/>
  <c r="G510" i="8"/>
  <c r="G509" i="8"/>
  <c r="G508" i="8"/>
  <c r="G507" i="8"/>
  <c r="G506" i="8"/>
  <c r="G505" i="8"/>
  <c r="G504" i="8"/>
  <c r="G503" i="8"/>
  <c r="G502" i="8"/>
  <c r="G501" i="8"/>
  <c r="G500" i="8"/>
  <c r="G499" i="8"/>
  <c r="G498" i="8"/>
  <c r="G497" i="8"/>
  <c r="G496" i="8"/>
  <c r="G495" i="8"/>
  <c r="G494" i="8"/>
  <c r="G493" i="8"/>
  <c r="G492" i="8"/>
  <c r="G491" i="8"/>
  <c r="G490" i="8"/>
  <c r="G489" i="8"/>
  <c r="G488" i="8"/>
  <c r="G487" i="8"/>
  <c r="G486" i="8"/>
  <c r="G485" i="8"/>
  <c r="G484" i="8"/>
  <c r="G483" i="8"/>
  <c r="G482" i="8"/>
  <c r="G481" i="8"/>
  <c r="G480" i="8"/>
  <c r="G479" i="8"/>
  <c r="G478" i="8"/>
  <c r="G477" i="8"/>
  <c r="G476" i="8"/>
  <c r="G475" i="8"/>
  <c r="G474" i="8"/>
  <c r="G473" i="8"/>
  <c r="G472" i="8"/>
  <c r="G471" i="8"/>
  <c r="G470" i="8"/>
  <c r="G469" i="8"/>
  <c r="G468" i="8"/>
  <c r="G467" i="8"/>
  <c r="G466" i="8"/>
  <c r="G465" i="8"/>
  <c r="G464" i="8"/>
  <c r="G463" i="8"/>
  <c r="G462" i="8"/>
  <c r="G461" i="8"/>
  <c r="G460" i="8"/>
  <c r="G459" i="8"/>
  <c r="G458" i="8"/>
  <c r="G457" i="8"/>
  <c r="G456" i="8"/>
  <c r="G455" i="8"/>
  <c r="G454" i="8"/>
  <c r="G453" i="8"/>
  <c r="G452" i="8"/>
  <c r="G451" i="8"/>
  <c r="G450" i="8"/>
  <c r="G449" i="8"/>
  <c r="G448" i="8"/>
  <c r="G447" i="8"/>
  <c r="G446" i="8"/>
  <c r="G445" i="8"/>
  <c r="G444" i="8"/>
  <c r="G443" i="8"/>
  <c r="G442" i="8"/>
  <c r="G441" i="8"/>
  <c r="G440" i="8"/>
  <c r="G439" i="8"/>
  <c r="G438" i="8"/>
  <c r="G437" i="8"/>
  <c r="G436" i="8"/>
  <c r="G435" i="8"/>
  <c r="G434" i="8"/>
  <c r="G433" i="8"/>
  <c r="G432" i="8"/>
  <c r="G431" i="8"/>
  <c r="G430" i="8"/>
  <c r="G429" i="8"/>
  <c r="G428" i="8"/>
  <c r="G427" i="8"/>
  <c r="G426" i="8"/>
  <c r="G425" i="8"/>
  <c r="G424" i="8"/>
  <c r="G423" i="8"/>
  <c r="G422" i="8"/>
  <c r="G421" i="8"/>
  <c r="G420" i="8"/>
  <c r="G419" i="8"/>
  <c r="G418" i="8"/>
  <c r="G417" i="8"/>
  <c r="G416" i="8"/>
  <c r="G415" i="8"/>
  <c r="G414" i="8"/>
  <c r="G413" i="8"/>
  <c r="G412" i="8"/>
  <c r="G411" i="8"/>
  <c r="G410" i="8"/>
  <c r="G409" i="8"/>
  <c r="G408" i="8"/>
  <c r="G407" i="8"/>
  <c r="G406" i="8"/>
  <c r="G405" i="8"/>
  <c r="G404" i="8"/>
  <c r="G403" i="8"/>
  <c r="G402" i="8"/>
  <c r="G401" i="8"/>
  <c r="G400" i="8"/>
  <c r="G399" i="8"/>
  <c r="G398" i="8"/>
  <c r="G397" i="8"/>
  <c r="G396" i="8"/>
  <c r="G395" i="8"/>
  <c r="G394" i="8"/>
  <c r="G393" i="8"/>
  <c r="G392" i="8"/>
  <c r="G391" i="8"/>
  <c r="G390" i="8"/>
  <c r="G389" i="8"/>
  <c r="G388" i="8"/>
  <c r="G387" i="8"/>
  <c r="G386" i="8"/>
  <c r="G385" i="8"/>
  <c r="G384" i="8"/>
  <c r="G383" i="8"/>
  <c r="G382" i="8"/>
  <c r="G381" i="8"/>
  <c r="G380" i="8"/>
  <c r="G379" i="8"/>
  <c r="G378" i="8"/>
  <c r="G377" i="8"/>
  <c r="G376" i="8"/>
  <c r="G375" i="8"/>
  <c r="G374" i="8"/>
  <c r="G373" i="8"/>
  <c r="G372" i="8"/>
  <c r="G371" i="8"/>
  <c r="G370" i="8"/>
  <c r="G369" i="8"/>
  <c r="G368" i="8"/>
  <c r="G367" i="8"/>
  <c r="G366" i="8"/>
  <c r="G365" i="8"/>
  <c r="G364" i="8"/>
  <c r="G363" i="8"/>
  <c r="G362" i="8"/>
  <c r="G361" i="8"/>
  <c r="G360" i="8"/>
  <c r="G359" i="8"/>
  <c r="G358" i="8"/>
  <c r="G357" i="8"/>
  <c r="G356" i="8"/>
  <c r="G355" i="8"/>
  <c r="G354" i="8"/>
  <c r="G353" i="8"/>
  <c r="G352" i="8"/>
  <c r="G351" i="8"/>
  <c r="G350" i="8"/>
  <c r="G349" i="8"/>
  <c r="G348" i="8"/>
  <c r="G347" i="8"/>
  <c r="G346" i="8"/>
  <c r="G345" i="8"/>
  <c r="G344" i="8"/>
  <c r="G343" i="8"/>
  <c r="G342" i="8"/>
  <c r="G341" i="8"/>
  <c r="G340" i="8"/>
  <c r="G339" i="8"/>
  <c r="G338" i="8"/>
  <c r="G337" i="8"/>
  <c r="G336" i="8"/>
  <c r="G335" i="8"/>
  <c r="G334" i="8"/>
  <c r="G333" i="8"/>
  <c r="G332" i="8"/>
  <c r="G331" i="8"/>
  <c r="G330" i="8"/>
  <c r="G329" i="8"/>
  <c r="G328" i="8"/>
  <c r="G327" i="8"/>
  <c r="G326" i="8"/>
  <c r="G325" i="8"/>
  <c r="G324" i="8"/>
  <c r="G323" i="8"/>
  <c r="G322" i="8"/>
  <c r="G321" i="8"/>
  <c r="G320" i="8"/>
  <c r="G319" i="8"/>
  <c r="G318" i="8"/>
  <c r="G317" i="8"/>
  <c r="G316" i="8"/>
  <c r="G315" i="8"/>
  <c r="G314" i="8"/>
  <c r="G313" i="8"/>
  <c r="G312" i="8"/>
  <c r="G311" i="8"/>
  <c r="G310" i="8"/>
  <c r="G309" i="8"/>
  <c r="G308" i="8"/>
  <c r="G307" i="8"/>
  <c r="G306" i="8"/>
  <c r="G305" i="8"/>
  <c r="G304" i="8"/>
  <c r="G303" i="8"/>
  <c r="G302" i="8"/>
  <c r="G301" i="8"/>
  <c r="G300" i="8"/>
  <c r="G299" i="8"/>
  <c r="G298" i="8"/>
  <c r="G297" i="8"/>
  <c r="G296" i="8"/>
  <c r="G295" i="8"/>
  <c r="G294" i="8"/>
  <c r="G293" i="8"/>
  <c r="G292" i="8"/>
  <c r="G291" i="8"/>
  <c r="G290" i="8"/>
  <c r="G289" i="8"/>
  <c r="G288" i="8"/>
  <c r="G287" i="8"/>
  <c r="G286" i="8"/>
  <c r="G285" i="8"/>
  <c r="G284" i="8"/>
  <c r="G283" i="8"/>
  <c r="G282" i="8"/>
  <c r="G281" i="8"/>
  <c r="G280" i="8"/>
  <c r="G279" i="8"/>
  <c r="G278" i="8"/>
  <c r="G277" i="8"/>
  <c r="G276" i="8"/>
  <c r="G275" i="8"/>
  <c r="G274" i="8"/>
  <c r="G273" i="8"/>
  <c r="G272" i="8"/>
  <c r="G271" i="8"/>
  <c r="G270" i="8"/>
  <c r="G269" i="8"/>
  <c r="G268" i="8"/>
  <c r="G267" i="8"/>
  <c r="G266" i="8"/>
  <c r="G265" i="8"/>
  <c r="G264" i="8"/>
  <c r="G263" i="8"/>
  <c r="G262" i="8"/>
  <c r="G261" i="8"/>
  <c r="G260" i="8"/>
  <c r="G259" i="8"/>
  <c r="G258" i="8"/>
  <c r="G257" i="8"/>
  <c r="G256" i="8"/>
  <c r="G255" i="8"/>
  <c r="G254" i="8"/>
  <c r="G253" i="8"/>
  <c r="G252" i="8"/>
  <c r="G251" i="8"/>
  <c r="G250" i="8"/>
  <c r="G249" i="8"/>
  <c r="G248" i="8"/>
  <c r="G247" i="8"/>
  <c r="G246" i="8"/>
  <c r="G245" i="8"/>
  <c r="G244" i="8"/>
  <c r="G243" i="8"/>
  <c r="G242" i="8"/>
  <c r="G241" i="8"/>
  <c r="G240" i="8"/>
  <c r="G239" i="8"/>
  <c r="G238" i="8"/>
  <c r="G237" i="8"/>
  <c r="G236" i="8"/>
  <c r="G235" i="8"/>
  <c r="G234" i="8"/>
  <c r="G233" i="8"/>
  <c r="G232" i="8"/>
  <c r="G231" i="8"/>
  <c r="G230" i="8"/>
  <c r="G229" i="8"/>
  <c r="G228" i="8"/>
  <c r="G227" i="8"/>
  <c r="G226" i="8"/>
  <c r="G225" i="8"/>
  <c r="G224" i="8"/>
  <c r="G223" i="8"/>
  <c r="G222" i="8"/>
  <c r="G221" i="8"/>
  <c r="G220" i="8"/>
  <c r="G219" i="8"/>
  <c r="G218" i="8"/>
  <c r="G217" i="8"/>
  <c r="G216" i="8"/>
  <c r="G215" i="8"/>
  <c r="G214" i="8"/>
  <c r="G213" i="8"/>
  <c r="G212" i="8"/>
  <c r="G211" i="8"/>
  <c r="G210" i="8"/>
  <c r="G209" i="8"/>
  <c r="G208" i="8"/>
  <c r="G207" i="8"/>
  <c r="G206" i="8"/>
  <c r="G205" i="8"/>
  <c r="G204" i="8"/>
  <c r="G203" i="8"/>
  <c r="G202" i="8"/>
  <c r="G201" i="8"/>
  <c r="G200" i="8"/>
  <c r="G199" i="8"/>
  <c r="G198" i="8"/>
  <c r="G197" i="8"/>
  <c r="G196" i="8"/>
  <c r="G195" i="8"/>
  <c r="G194" i="8"/>
  <c r="G193" i="8"/>
  <c r="G192" i="8"/>
  <c r="G191" i="8"/>
  <c r="G190" i="8"/>
  <c r="G189" i="8"/>
  <c r="G188" i="8"/>
  <c r="G187" i="8"/>
  <c r="G186" i="8"/>
  <c r="G185" i="8"/>
  <c r="G184" i="8"/>
  <c r="G183" i="8"/>
  <c r="G182" i="8"/>
  <c r="G181" i="8"/>
  <c r="G180" i="8"/>
  <c r="G179" i="8"/>
  <c r="G178" i="8"/>
  <c r="G177" i="8"/>
  <c r="G176" i="8"/>
  <c r="G175" i="8"/>
  <c r="G174" i="8"/>
  <c r="G173" i="8"/>
  <c r="G172" i="8"/>
  <c r="G171" i="8"/>
  <c r="G170" i="8"/>
  <c r="G169" i="8"/>
  <c r="G168" i="8"/>
  <c r="G167" i="8"/>
  <c r="G166" i="8"/>
  <c r="G165" i="8"/>
  <c r="G164" i="8"/>
  <c r="G163" i="8"/>
  <c r="G162" i="8"/>
  <c r="G161" i="8"/>
  <c r="G160" i="8"/>
  <c r="G159" i="8"/>
  <c r="G158" i="8"/>
  <c r="G157" i="8"/>
  <c r="G156" i="8"/>
  <c r="G155" i="8"/>
  <c r="G154" i="8"/>
  <c r="G153" i="8"/>
  <c r="G152" i="8"/>
  <c r="G151" i="8"/>
  <c r="G150" i="8"/>
  <c r="G149" i="8"/>
  <c r="G148" i="8"/>
  <c r="G147" i="8"/>
  <c r="G146" i="8"/>
  <c r="G145" i="8"/>
  <c r="G144" i="8"/>
  <c r="G143" i="8"/>
  <c r="G142" i="8"/>
  <c r="G141" i="8"/>
  <c r="G140" i="8"/>
  <c r="G139" i="8"/>
  <c r="G138" i="8"/>
  <c r="G137" i="8"/>
  <c r="G136" i="8"/>
  <c r="G135" i="8"/>
  <c r="G134" i="8"/>
  <c r="G133" i="8"/>
  <c r="G132" i="8"/>
  <c r="G131" i="8"/>
  <c r="G130" i="8"/>
  <c r="G129" i="8"/>
  <c r="G128" i="8"/>
  <c r="G127" i="8"/>
  <c r="G126" i="8"/>
  <c r="G125" i="8"/>
  <c r="G124" i="8"/>
  <c r="G123" i="8"/>
  <c r="G122" i="8"/>
  <c r="G121" i="8"/>
  <c r="G120" i="8"/>
  <c r="G119" i="8"/>
  <c r="G118" i="8"/>
  <c r="G117" i="8"/>
  <c r="G116" i="8"/>
  <c r="G115" i="8"/>
  <c r="G114" i="8"/>
  <c r="G113" i="8"/>
  <c r="G112" i="8"/>
  <c r="G111" i="8"/>
  <c r="G110" i="8"/>
  <c r="G109" i="8"/>
  <c r="G108" i="8"/>
  <c r="G107" i="8"/>
  <c r="G106" i="8"/>
  <c r="G105" i="8"/>
  <c r="G104" i="8"/>
  <c r="G103" i="8"/>
  <c r="G102" i="8"/>
  <c r="G101" i="8"/>
  <c r="G100" i="8"/>
  <c r="G99" i="8"/>
  <c r="G98" i="8"/>
  <c r="G97" i="8"/>
  <c r="G96" i="8"/>
  <c r="G95" i="8"/>
  <c r="G94" i="8"/>
  <c r="G93" i="8"/>
  <c r="G92" i="8"/>
  <c r="G91" i="8"/>
  <c r="G90" i="8"/>
  <c r="G89" i="8"/>
  <c r="G88" i="8"/>
  <c r="G87" i="8"/>
  <c r="G86" i="8"/>
  <c r="G85" i="8"/>
  <c r="G84" i="8"/>
  <c r="G83" i="8"/>
  <c r="G82" i="8"/>
  <c r="G81" i="8"/>
  <c r="G80" i="8"/>
  <c r="G79" i="8"/>
  <c r="G78" i="8"/>
  <c r="G77" i="8"/>
  <c r="G76" i="8"/>
  <c r="G75" i="8"/>
  <c r="G74" i="8"/>
  <c r="G73" i="8"/>
  <c r="G72" i="8"/>
  <c r="G71" i="8"/>
  <c r="G70" i="8"/>
  <c r="G69" i="8"/>
  <c r="G68" i="8"/>
  <c r="G67" i="8"/>
  <c r="G66" i="8"/>
  <c r="G65" i="8"/>
  <c r="G64" i="8"/>
  <c r="G63" i="8"/>
  <c r="G62" i="8"/>
  <c r="G61" i="8"/>
  <c r="G60" i="8"/>
  <c r="G59" i="8"/>
  <c r="G58" i="8"/>
  <c r="G57" i="8"/>
  <c r="G56" i="8"/>
  <c r="G55" i="8"/>
  <c r="G54" i="8"/>
  <c r="G53" i="8"/>
  <c r="G52" i="8"/>
  <c r="G51" i="8"/>
  <c r="G50" i="8"/>
  <c r="G49" i="8"/>
  <c r="G48" i="8"/>
  <c r="G47" i="8"/>
  <c r="G46" i="8"/>
  <c r="G45" i="8"/>
  <c r="G44" i="8"/>
  <c r="G43" i="8"/>
  <c r="G42" i="8"/>
  <c r="G41" i="8"/>
  <c r="G40" i="8"/>
  <c r="G39" i="8"/>
  <c r="G38" i="8"/>
  <c r="G37" i="8"/>
  <c r="G36" i="8"/>
  <c r="G35" i="8"/>
  <c r="G34" i="8"/>
  <c r="G33" i="8"/>
  <c r="G32" i="8"/>
  <c r="G31" i="8"/>
  <c r="G30" i="8"/>
  <c r="G29" i="8"/>
  <c r="G28" i="8"/>
  <c r="G27" i="8"/>
  <c r="G26" i="8"/>
  <c r="G25" i="8"/>
  <c r="G24" i="8"/>
  <c r="G23" i="8"/>
  <c r="G22" i="8"/>
  <c r="G21" i="8"/>
  <c r="G20" i="8"/>
  <c r="G19" i="8"/>
  <c r="G18" i="8"/>
  <c r="G17" i="8"/>
  <c r="G16" i="8"/>
  <c r="G15" i="8"/>
  <c r="G14" i="8"/>
  <c r="G13" i="8"/>
  <c r="G12" i="8"/>
  <c r="G11" i="8"/>
  <c r="G10" i="8"/>
  <c r="G9" i="8"/>
  <c r="G8" i="8"/>
  <c r="G7" i="8"/>
  <c r="G6" i="8"/>
  <c r="G5" i="8"/>
  <c r="G4" i="8"/>
  <c r="G3" i="8"/>
  <c r="G2" i="8"/>
  <c r="G1" i="8"/>
  <c r="F2368" i="8"/>
  <c r="F2367" i="8"/>
  <c r="F2366" i="8"/>
  <c r="F2365" i="8"/>
  <c r="F2364" i="8"/>
  <c r="F2363" i="8"/>
  <c r="F2362" i="8"/>
  <c r="F2361" i="8"/>
  <c r="F2360" i="8"/>
  <c r="F2359" i="8"/>
  <c r="F2358" i="8"/>
  <c r="F2357" i="8"/>
  <c r="F2356" i="8"/>
  <c r="F2355" i="8"/>
  <c r="F2354" i="8"/>
  <c r="F2353" i="8"/>
  <c r="F2352" i="8"/>
  <c r="F2351" i="8"/>
  <c r="F2350" i="8"/>
  <c r="F2349" i="8"/>
  <c r="F2348" i="8"/>
  <c r="F2347" i="8"/>
  <c r="F2346" i="8"/>
  <c r="F2345" i="8"/>
  <c r="F2344" i="8"/>
  <c r="F2343" i="8"/>
  <c r="F2342" i="8"/>
  <c r="F2341" i="8"/>
  <c r="F2340" i="8"/>
  <c r="F2339" i="8"/>
  <c r="F2338" i="8"/>
  <c r="F2337" i="8"/>
  <c r="F2336" i="8"/>
  <c r="F2335" i="8"/>
  <c r="F2334" i="8"/>
  <c r="F2333" i="8"/>
  <c r="F2332" i="8"/>
  <c r="F2331" i="8"/>
  <c r="F2330" i="8"/>
  <c r="F2329" i="8"/>
  <c r="F2328" i="8"/>
  <c r="F2327" i="8"/>
  <c r="F2326" i="8"/>
  <c r="F2325" i="8"/>
  <c r="F2324" i="8"/>
  <c r="F2323" i="8"/>
  <c r="F2322" i="8"/>
  <c r="F2321" i="8"/>
  <c r="F2320" i="8"/>
  <c r="F2319" i="8"/>
  <c r="F2318" i="8"/>
  <c r="F2317" i="8"/>
  <c r="F2316" i="8"/>
  <c r="F2315" i="8"/>
  <c r="F2314" i="8"/>
  <c r="F2313" i="8"/>
  <c r="F2312" i="8"/>
  <c r="F2311" i="8"/>
  <c r="F2310" i="8"/>
  <c r="F2309" i="8"/>
  <c r="F2308" i="8"/>
  <c r="F2307" i="8"/>
  <c r="F2306" i="8"/>
  <c r="F2305" i="8"/>
  <c r="F2304" i="8"/>
  <c r="F2303" i="8"/>
  <c r="F2302" i="8"/>
  <c r="F2301" i="8"/>
  <c r="F2300" i="8"/>
  <c r="F2299" i="8"/>
  <c r="F2298" i="8"/>
  <c r="F2297" i="8"/>
  <c r="F2296" i="8"/>
  <c r="F2295" i="8"/>
  <c r="F2294" i="8"/>
  <c r="F2293" i="8"/>
  <c r="F2292" i="8"/>
  <c r="F2291" i="8"/>
  <c r="F2290" i="8"/>
  <c r="F2289" i="8"/>
  <c r="F2288" i="8"/>
  <c r="F2287" i="8"/>
  <c r="F2286" i="8"/>
  <c r="F2285" i="8"/>
  <c r="F2284" i="8"/>
  <c r="F2283" i="8"/>
  <c r="F2282" i="8"/>
  <c r="F2281" i="8"/>
  <c r="F2280" i="8"/>
  <c r="F2279" i="8"/>
  <c r="F2278" i="8"/>
  <c r="F2277" i="8"/>
  <c r="F2276" i="8"/>
  <c r="F2275" i="8"/>
  <c r="F2274" i="8"/>
  <c r="F2273" i="8"/>
  <c r="F2272" i="8"/>
  <c r="F2271" i="8"/>
  <c r="F2270" i="8"/>
  <c r="F2269" i="8"/>
  <c r="F2268" i="8"/>
  <c r="F2267" i="8"/>
  <c r="F2266" i="8"/>
  <c r="F2265" i="8"/>
  <c r="F2264" i="8"/>
  <c r="F2263" i="8"/>
  <c r="F2262" i="8"/>
  <c r="F2261" i="8"/>
  <c r="F2260" i="8"/>
  <c r="F2259" i="8"/>
  <c r="F2258" i="8"/>
  <c r="F2257" i="8"/>
  <c r="F2256" i="8"/>
  <c r="F2255" i="8"/>
  <c r="F2254" i="8"/>
  <c r="F2253" i="8"/>
  <c r="F2252" i="8"/>
  <c r="F2251" i="8"/>
  <c r="F2250" i="8"/>
  <c r="F2249" i="8"/>
  <c r="F2248" i="8"/>
  <c r="F2247" i="8"/>
  <c r="F2246" i="8"/>
  <c r="F2245" i="8"/>
  <c r="F2244" i="8"/>
  <c r="F2243" i="8"/>
  <c r="F2242" i="8"/>
  <c r="F2241" i="8"/>
  <c r="F2240" i="8"/>
  <c r="F2239" i="8"/>
  <c r="F2238" i="8"/>
  <c r="F2237" i="8"/>
  <c r="F2236" i="8"/>
  <c r="F2235" i="8"/>
  <c r="F2234" i="8"/>
  <c r="F2233" i="8"/>
  <c r="F2232" i="8"/>
  <c r="F2231" i="8"/>
  <c r="F2230" i="8"/>
  <c r="F2229" i="8"/>
  <c r="F2228" i="8"/>
  <c r="F2227" i="8"/>
  <c r="F2226" i="8"/>
  <c r="F2225" i="8"/>
  <c r="F2224" i="8"/>
  <c r="F2223" i="8"/>
  <c r="F2222" i="8"/>
  <c r="F2221" i="8"/>
  <c r="F2220" i="8"/>
  <c r="F2219" i="8"/>
  <c r="F2218" i="8"/>
  <c r="F2217" i="8"/>
  <c r="F2216" i="8"/>
  <c r="F2215" i="8"/>
  <c r="F2214" i="8"/>
  <c r="F2213" i="8"/>
  <c r="F2212" i="8"/>
  <c r="F2211" i="8"/>
  <c r="F2210" i="8"/>
  <c r="F2209" i="8"/>
  <c r="F2208" i="8"/>
  <c r="F2207" i="8"/>
  <c r="F2206" i="8"/>
  <c r="F2205" i="8"/>
  <c r="F2204" i="8"/>
  <c r="F2203" i="8"/>
  <c r="F2202" i="8"/>
  <c r="F2201" i="8"/>
  <c r="F2200" i="8"/>
  <c r="F2199" i="8"/>
  <c r="F2198" i="8"/>
  <c r="F2197" i="8"/>
  <c r="F2196" i="8"/>
  <c r="F2195" i="8"/>
  <c r="F2194" i="8"/>
  <c r="F2193" i="8"/>
  <c r="F2192" i="8"/>
  <c r="F2191" i="8"/>
  <c r="F2190" i="8"/>
  <c r="F2189" i="8"/>
  <c r="F2188" i="8"/>
  <c r="F2187" i="8"/>
  <c r="F2186" i="8"/>
  <c r="F2185" i="8"/>
  <c r="F2184" i="8"/>
  <c r="F2183" i="8"/>
  <c r="F2182" i="8"/>
  <c r="F2181" i="8"/>
  <c r="F2180" i="8"/>
  <c r="F2179" i="8"/>
  <c r="F2178" i="8"/>
  <c r="F2177" i="8"/>
  <c r="F2176" i="8"/>
  <c r="F2175" i="8"/>
  <c r="F2174" i="8"/>
  <c r="F2173" i="8"/>
  <c r="F2172" i="8"/>
  <c r="F2171" i="8"/>
  <c r="F2170" i="8"/>
  <c r="F2169" i="8"/>
  <c r="F2168" i="8"/>
  <c r="F2167" i="8"/>
  <c r="F2166" i="8"/>
  <c r="F2165" i="8"/>
  <c r="F2164" i="8"/>
  <c r="F2163" i="8"/>
  <c r="F2162" i="8"/>
  <c r="F2161" i="8"/>
  <c r="F2160" i="8"/>
  <c r="F2159" i="8"/>
  <c r="F2158" i="8"/>
  <c r="F2157" i="8"/>
  <c r="F2156" i="8"/>
  <c r="F2155" i="8"/>
  <c r="F2154" i="8"/>
  <c r="F2153" i="8"/>
  <c r="F2152" i="8"/>
  <c r="F2151" i="8"/>
  <c r="F2150" i="8"/>
  <c r="F2149" i="8"/>
  <c r="F2148" i="8"/>
  <c r="F2147" i="8"/>
  <c r="F2146" i="8"/>
  <c r="F2145" i="8"/>
  <c r="F2144" i="8"/>
  <c r="F2143" i="8"/>
  <c r="F2142" i="8"/>
  <c r="F2141" i="8"/>
  <c r="F2140" i="8"/>
  <c r="F2139" i="8"/>
  <c r="F2138" i="8"/>
  <c r="F2137" i="8"/>
  <c r="F2136" i="8"/>
  <c r="F2135" i="8"/>
  <c r="F2134" i="8"/>
  <c r="F2133" i="8"/>
  <c r="F2132" i="8"/>
  <c r="F2131" i="8"/>
  <c r="F2130" i="8"/>
  <c r="F2129" i="8"/>
  <c r="F2128" i="8"/>
  <c r="F2127" i="8"/>
  <c r="F2126" i="8"/>
  <c r="F2125" i="8"/>
  <c r="F2124" i="8"/>
  <c r="F2123" i="8"/>
  <c r="F2122" i="8"/>
  <c r="F2121" i="8"/>
  <c r="F2120" i="8"/>
  <c r="F2119" i="8"/>
  <c r="F2118" i="8"/>
  <c r="F2117" i="8"/>
  <c r="F2116" i="8"/>
  <c r="F2115" i="8"/>
  <c r="F2114" i="8"/>
  <c r="F2113" i="8"/>
  <c r="F2112" i="8"/>
  <c r="F2111" i="8"/>
  <c r="F2110" i="8"/>
  <c r="F2109" i="8"/>
  <c r="F2108" i="8"/>
  <c r="F2107" i="8"/>
  <c r="F2106" i="8"/>
  <c r="F2105" i="8"/>
  <c r="F2104" i="8"/>
  <c r="F2103" i="8"/>
  <c r="F2102" i="8"/>
  <c r="F2101" i="8"/>
  <c r="F2100" i="8"/>
  <c r="F2099" i="8"/>
  <c r="F2098" i="8"/>
  <c r="F2097" i="8"/>
  <c r="F2096" i="8"/>
  <c r="F2095" i="8"/>
  <c r="F2094" i="8"/>
  <c r="F2093" i="8"/>
  <c r="F2092" i="8"/>
  <c r="F2091" i="8"/>
  <c r="F2090" i="8"/>
  <c r="F2089" i="8"/>
  <c r="F2088" i="8"/>
  <c r="F2087" i="8"/>
  <c r="F2086" i="8"/>
  <c r="F2085" i="8"/>
  <c r="F2084" i="8"/>
  <c r="F2083" i="8"/>
  <c r="F2082" i="8"/>
  <c r="F2081" i="8"/>
  <c r="F2080" i="8"/>
  <c r="F2079" i="8"/>
  <c r="F2078" i="8"/>
  <c r="F2077" i="8"/>
  <c r="F2076" i="8"/>
  <c r="F2075" i="8"/>
  <c r="F2074" i="8"/>
  <c r="F2073" i="8"/>
  <c r="F2072" i="8"/>
  <c r="F2071" i="8"/>
  <c r="F2070" i="8"/>
  <c r="F2069" i="8"/>
  <c r="F2068" i="8"/>
  <c r="F2067" i="8"/>
  <c r="F2066" i="8"/>
  <c r="F2065" i="8"/>
  <c r="F2064" i="8"/>
  <c r="F2063" i="8"/>
  <c r="F2062" i="8"/>
  <c r="F2061" i="8"/>
  <c r="F2060" i="8"/>
  <c r="F2059" i="8"/>
  <c r="F2058" i="8"/>
  <c r="F2057" i="8"/>
  <c r="F2056" i="8"/>
  <c r="F2055" i="8"/>
  <c r="F2054" i="8"/>
  <c r="F2053" i="8"/>
  <c r="F2052" i="8"/>
  <c r="F2051" i="8"/>
  <c r="F2050" i="8"/>
  <c r="F2049" i="8"/>
  <c r="F2048" i="8"/>
  <c r="F2047" i="8"/>
  <c r="F2046" i="8"/>
  <c r="F2045" i="8"/>
  <c r="F2044" i="8"/>
  <c r="F2043" i="8"/>
  <c r="F2042" i="8"/>
  <c r="F2041" i="8"/>
  <c r="F2040" i="8"/>
  <c r="F2039" i="8"/>
  <c r="F2038" i="8"/>
  <c r="F2037" i="8"/>
  <c r="F2036" i="8"/>
  <c r="F2035" i="8"/>
  <c r="F2034" i="8"/>
  <c r="F2033" i="8"/>
  <c r="F2032" i="8"/>
  <c r="F2031" i="8"/>
  <c r="F2030" i="8"/>
  <c r="F2029" i="8"/>
  <c r="F2028" i="8"/>
  <c r="F2027" i="8"/>
  <c r="F2026" i="8"/>
  <c r="F2025" i="8"/>
  <c r="F2024" i="8"/>
  <c r="F2023" i="8"/>
  <c r="F2022" i="8"/>
  <c r="F2021" i="8"/>
  <c r="F2020" i="8"/>
  <c r="F2019" i="8"/>
  <c r="F2018" i="8"/>
  <c r="F2017" i="8"/>
  <c r="F2016" i="8"/>
  <c r="F2015" i="8"/>
  <c r="F2014" i="8"/>
  <c r="F2013" i="8"/>
  <c r="F2012" i="8"/>
  <c r="F2011" i="8"/>
  <c r="F2010" i="8"/>
  <c r="F2009" i="8"/>
  <c r="F2008" i="8"/>
  <c r="F2007" i="8"/>
  <c r="F2006" i="8"/>
  <c r="F2005" i="8"/>
  <c r="F2004" i="8"/>
  <c r="F2003" i="8"/>
  <c r="F2002" i="8"/>
  <c r="F2001" i="8"/>
  <c r="F2000" i="8"/>
  <c r="F1999" i="8"/>
  <c r="F1998" i="8"/>
  <c r="F1997" i="8"/>
  <c r="F1996" i="8"/>
  <c r="F1995" i="8"/>
  <c r="F1994" i="8"/>
  <c r="F1993" i="8"/>
  <c r="F1992" i="8"/>
  <c r="F1991" i="8"/>
  <c r="F1990" i="8"/>
  <c r="F1989" i="8"/>
  <c r="F1988" i="8"/>
  <c r="F1987" i="8"/>
  <c r="F1986" i="8"/>
  <c r="F1985" i="8"/>
  <c r="F1984" i="8"/>
  <c r="F1983" i="8"/>
  <c r="F1982" i="8"/>
  <c r="F1981" i="8"/>
  <c r="F1980" i="8"/>
  <c r="F1979" i="8"/>
  <c r="F1978" i="8"/>
  <c r="F1977" i="8"/>
  <c r="F1976" i="8"/>
  <c r="F1975" i="8"/>
  <c r="F1974" i="8"/>
  <c r="F1973" i="8"/>
  <c r="F1972" i="8"/>
  <c r="F1971" i="8"/>
  <c r="F1970" i="8"/>
  <c r="F1969" i="8"/>
  <c r="F1968" i="8"/>
  <c r="F1967" i="8"/>
  <c r="F1966" i="8"/>
  <c r="F1965" i="8"/>
  <c r="F1964" i="8"/>
  <c r="F1963" i="8"/>
  <c r="F1962" i="8"/>
  <c r="F1961" i="8"/>
  <c r="F1960" i="8"/>
  <c r="F1959" i="8"/>
  <c r="F1958" i="8"/>
  <c r="F1957" i="8"/>
  <c r="F1956" i="8"/>
  <c r="F1955" i="8"/>
  <c r="F1954" i="8"/>
  <c r="F1953" i="8"/>
  <c r="F1952" i="8"/>
  <c r="F1951" i="8"/>
  <c r="F1950" i="8"/>
  <c r="F1949" i="8"/>
  <c r="F1948" i="8"/>
  <c r="F1947" i="8"/>
  <c r="F1946" i="8"/>
  <c r="F1945" i="8"/>
  <c r="F1944" i="8"/>
  <c r="F1943" i="8"/>
  <c r="F1942" i="8"/>
  <c r="F1941" i="8"/>
  <c r="F1940" i="8"/>
  <c r="F1939" i="8"/>
  <c r="F1938" i="8"/>
  <c r="F1937" i="8"/>
  <c r="F1936" i="8"/>
  <c r="F1935" i="8"/>
  <c r="F1934" i="8"/>
  <c r="F1933" i="8"/>
  <c r="F1932" i="8"/>
  <c r="F1931" i="8"/>
  <c r="F1930" i="8"/>
  <c r="F1929" i="8"/>
  <c r="F1928" i="8"/>
  <c r="F1927" i="8"/>
  <c r="F1926" i="8"/>
  <c r="F1925" i="8"/>
  <c r="F1924" i="8"/>
  <c r="F1923" i="8"/>
  <c r="F1922" i="8"/>
  <c r="F1921" i="8"/>
  <c r="F1920" i="8"/>
  <c r="F1919" i="8"/>
  <c r="F1918" i="8"/>
  <c r="F1917" i="8"/>
  <c r="F1916" i="8"/>
  <c r="F1915" i="8"/>
  <c r="F1914" i="8"/>
  <c r="F1913" i="8"/>
  <c r="F1912" i="8"/>
  <c r="F1911" i="8"/>
  <c r="F1910" i="8"/>
  <c r="F1909" i="8"/>
  <c r="F1908" i="8"/>
  <c r="F1907" i="8"/>
  <c r="F1906" i="8"/>
  <c r="F1905" i="8"/>
  <c r="F1904" i="8"/>
  <c r="F1903" i="8"/>
  <c r="F1902" i="8"/>
  <c r="F1901" i="8"/>
  <c r="F1900" i="8"/>
  <c r="F1899" i="8"/>
  <c r="F1898" i="8"/>
  <c r="F1897" i="8"/>
  <c r="F1896" i="8"/>
  <c r="F1895" i="8"/>
  <c r="F1894" i="8"/>
  <c r="F1893" i="8"/>
  <c r="F1892" i="8"/>
  <c r="F1891" i="8"/>
  <c r="F1890" i="8"/>
  <c r="F1889" i="8"/>
  <c r="F1888" i="8"/>
  <c r="F1887" i="8"/>
  <c r="F1886" i="8"/>
  <c r="F1885" i="8"/>
  <c r="F1884" i="8"/>
  <c r="F1883" i="8"/>
  <c r="F1882" i="8"/>
  <c r="F1881" i="8"/>
  <c r="F1880" i="8"/>
  <c r="F1879" i="8"/>
  <c r="F1878" i="8"/>
  <c r="F1877" i="8"/>
  <c r="F1876" i="8"/>
  <c r="F1875" i="8"/>
  <c r="F1874" i="8"/>
  <c r="F1873" i="8"/>
  <c r="F1872" i="8"/>
  <c r="F1871" i="8"/>
  <c r="F1870" i="8"/>
  <c r="F1869" i="8"/>
  <c r="F1868" i="8"/>
  <c r="F1867" i="8"/>
  <c r="F1866" i="8"/>
  <c r="F1865" i="8"/>
  <c r="F1864" i="8"/>
  <c r="F1863" i="8"/>
  <c r="F1862" i="8"/>
  <c r="F1861" i="8"/>
  <c r="F1860" i="8"/>
  <c r="F1859" i="8"/>
  <c r="F1858" i="8"/>
  <c r="F1857" i="8"/>
  <c r="F1856" i="8"/>
  <c r="F1855" i="8"/>
  <c r="F1854" i="8"/>
  <c r="F1853" i="8"/>
  <c r="F1852" i="8"/>
  <c r="F1851" i="8"/>
  <c r="F1850" i="8"/>
  <c r="F1849" i="8"/>
  <c r="F1848" i="8"/>
  <c r="F1847" i="8"/>
  <c r="F1846" i="8"/>
  <c r="F1845" i="8"/>
  <c r="F1844" i="8"/>
  <c r="F1843" i="8"/>
  <c r="F1842" i="8"/>
  <c r="F1841" i="8"/>
  <c r="F1840" i="8"/>
  <c r="F1839" i="8"/>
  <c r="F1838" i="8"/>
  <c r="F1837" i="8"/>
  <c r="F1836" i="8"/>
  <c r="F1835" i="8"/>
  <c r="F1834" i="8"/>
  <c r="F1833" i="8"/>
  <c r="F1832" i="8"/>
  <c r="F1831" i="8"/>
  <c r="F1830" i="8"/>
  <c r="F1829" i="8"/>
  <c r="F1828" i="8"/>
  <c r="F1827" i="8"/>
  <c r="F1826" i="8"/>
  <c r="F1825" i="8"/>
  <c r="F1824" i="8"/>
  <c r="F1823" i="8"/>
  <c r="F1822" i="8"/>
  <c r="F1821" i="8"/>
  <c r="F1820" i="8"/>
  <c r="F1819" i="8"/>
  <c r="F1818" i="8"/>
  <c r="F1817" i="8"/>
  <c r="F1816" i="8"/>
  <c r="F1815" i="8"/>
  <c r="F1814" i="8"/>
  <c r="F1813" i="8"/>
  <c r="F1812" i="8"/>
  <c r="F1811" i="8"/>
  <c r="F1810" i="8"/>
  <c r="F1809" i="8"/>
  <c r="F1808" i="8"/>
  <c r="F1807" i="8"/>
  <c r="F1806" i="8"/>
  <c r="F1805" i="8"/>
  <c r="F1804" i="8"/>
  <c r="F1803" i="8"/>
  <c r="F1802" i="8"/>
  <c r="F1801" i="8"/>
  <c r="F1800" i="8"/>
  <c r="F1799" i="8"/>
  <c r="F1798" i="8"/>
  <c r="F1797" i="8"/>
  <c r="F1796" i="8"/>
  <c r="F1795" i="8"/>
  <c r="F1794" i="8"/>
  <c r="F1793" i="8"/>
  <c r="F1792" i="8"/>
  <c r="F1791" i="8"/>
  <c r="F1790" i="8"/>
  <c r="F1789" i="8"/>
  <c r="F1788" i="8"/>
  <c r="F1787" i="8"/>
  <c r="F1786" i="8"/>
  <c r="F1785" i="8"/>
  <c r="F1784" i="8"/>
  <c r="F1783" i="8"/>
  <c r="F1782" i="8"/>
  <c r="F1781" i="8"/>
  <c r="F1780" i="8"/>
  <c r="F1779" i="8"/>
  <c r="F1778" i="8"/>
  <c r="F1777" i="8"/>
  <c r="F1776" i="8"/>
  <c r="F1775" i="8"/>
  <c r="F1774" i="8"/>
  <c r="F1773" i="8"/>
  <c r="F1772" i="8"/>
  <c r="F1771" i="8"/>
  <c r="F1770" i="8"/>
  <c r="F1769" i="8"/>
  <c r="F1768" i="8"/>
  <c r="F1767" i="8"/>
  <c r="F1766" i="8"/>
  <c r="F1765" i="8"/>
  <c r="F1764" i="8"/>
  <c r="F1763" i="8"/>
  <c r="F1762" i="8"/>
  <c r="F1761" i="8"/>
  <c r="F1760" i="8"/>
  <c r="F1759" i="8"/>
  <c r="F1758" i="8"/>
  <c r="F1757" i="8"/>
  <c r="F1756" i="8"/>
  <c r="F1755" i="8"/>
  <c r="F1754" i="8"/>
  <c r="F1753" i="8"/>
  <c r="F1752" i="8"/>
  <c r="F1751" i="8"/>
  <c r="F1750" i="8"/>
  <c r="F1749" i="8"/>
  <c r="F1748" i="8"/>
  <c r="F1747" i="8"/>
  <c r="F1746" i="8"/>
  <c r="F1745" i="8"/>
  <c r="F1744" i="8"/>
  <c r="F1743" i="8"/>
  <c r="F1742" i="8"/>
  <c r="F1741" i="8"/>
  <c r="F1740" i="8"/>
  <c r="F1739" i="8"/>
  <c r="F1738" i="8"/>
  <c r="F1737" i="8"/>
  <c r="F1736" i="8"/>
  <c r="F1735" i="8"/>
  <c r="F1734" i="8"/>
  <c r="F1733" i="8"/>
  <c r="F1732" i="8"/>
  <c r="F1731" i="8"/>
  <c r="F1730" i="8"/>
  <c r="F1729" i="8"/>
  <c r="F1728" i="8"/>
  <c r="F1727" i="8"/>
  <c r="F1726" i="8"/>
  <c r="F1725" i="8"/>
  <c r="F1724" i="8"/>
  <c r="F1723" i="8"/>
  <c r="F1722" i="8"/>
  <c r="F1721" i="8"/>
  <c r="F1720" i="8"/>
  <c r="F1719" i="8"/>
  <c r="F1718" i="8"/>
  <c r="F1717" i="8"/>
  <c r="F1716" i="8"/>
  <c r="F1715" i="8"/>
  <c r="F1714" i="8"/>
  <c r="F1713" i="8"/>
  <c r="F1712" i="8"/>
  <c r="F1711" i="8"/>
  <c r="F1710" i="8"/>
  <c r="F1709" i="8"/>
  <c r="F1708" i="8"/>
  <c r="F1707" i="8"/>
  <c r="F1706" i="8"/>
  <c r="F1705" i="8"/>
  <c r="F1704" i="8"/>
  <c r="F1703" i="8"/>
  <c r="F1702" i="8"/>
  <c r="F1701" i="8"/>
  <c r="F1700" i="8"/>
  <c r="F1699" i="8"/>
  <c r="F1698" i="8"/>
  <c r="F1697" i="8"/>
  <c r="F1696" i="8"/>
  <c r="F1695" i="8"/>
  <c r="F1694" i="8"/>
  <c r="F1693" i="8"/>
  <c r="F1692" i="8"/>
  <c r="F1691" i="8"/>
  <c r="F1690" i="8"/>
  <c r="F1689" i="8"/>
  <c r="F1688" i="8"/>
  <c r="F1687" i="8"/>
  <c r="F1686" i="8"/>
  <c r="F1685" i="8"/>
  <c r="F1684" i="8"/>
  <c r="F1683" i="8"/>
  <c r="F1682" i="8"/>
  <c r="F1681" i="8"/>
  <c r="F1680" i="8"/>
  <c r="F1679" i="8"/>
  <c r="F1678" i="8"/>
  <c r="F1677" i="8"/>
  <c r="F1676" i="8"/>
  <c r="F1675" i="8"/>
  <c r="F1674" i="8"/>
  <c r="F1673" i="8"/>
  <c r="F1672" i="8"/>
  <c r="F1671" i="8"/>
  <c r="F1670" i="8"/>
  <c r="F1669" i="8"/>
  <c r="F1668" i="8"/>
  <c r="F1667" i="8"/>
  <c r="F1666" i="8"/>
  <c r="F1665" i="8"/>
  <c r="F1664" i="8"/>
  <c r="F1663" i="8"/>
  <c r="F1662" i="8"/>
  <c r="F1661" i="8"/>
  <c r="F1660" i="8"/>
  <c r="F1659" i="8"/>
  <c r="F1658" i="8"/>
  <c r="F1657" i="8"/>
  <c r="F1656" i="8"/>
  <c r="F1655" i="8"/>
  <c r="F1654" i="8"/>
  <c r="F1653" i="8"/>
  <c r="F1652" i="8"/>
  <c r="F1651" i="8"/>
  <c r="F1650" i="8"/>
  <c r="F1649" i="8"/>
  <c r="F1648" i="8"/>
  <c r="F1647" i="8"/>
  <c r="F1646" i="8"/>
  <c r="F1645" i="8"/>
  <c r="F1644" i="8"/>
  <c r="F1643" i="8"/>
  <c r="F1642" i="8"/>
  <c r="F1641" i="8"/>
  <c r="F1640" i="8"/>
  <c r="F1639" i="8"/>
  <c r="F1638" i="8"/>
  <c r="F1637" i="8"/>
  <c r="F1636" i="8"/>
  <c r="F1635" i="8"/>
  <c r="F1634" i="8"/>
  <c r="F1633" i="8"/>
  <c r="F1632" i="8"/>
  <c r="F1631" i="8"/>
  <c r="F1630" i="8"/>
  <c r="F1629" i="8"/>
  <c r="F1628" i="8"/>
  <c r="F1627" i="8"/>
  <c r="F1626" i="8"/>
  <c r="F1625" i="8"/>
  <c r="F1624" i="8"/>
  <c r="F1623" i="8"/>
  <c r="F1622" i="8"/>
  <c r="F1621" i="8"/>
  <c r="F1620" i="8"/>
  <c r="F1619" i="8"/>
  <c r="F1618" i="8"/>
  <c r="F1617" i="8"/>
  <c r="F1616" i="8"/>
  <c r="F1615" i="8"/>
  <c r="F1614" i="8"/>
  <c r="F1613" i="8"/>
  <c r="F1612" i="8"/>
  <c r="F1611" i="8"/>
  <c r="F1610" i="8"/>
  <c r="F1609" i="8"/>
  <c r="F1608" i="8"/>
  <c r="F1607" i="8"/>
  <c r="F1606" i="8"/>
  <c r="F1605" i="8"/>
  <c r="F1604" i="8"/>
  <c r="F1603" i="8"/>
  <c r="F1602" i="8"/>
  <c r="F1601" i="8"/>
  <c r="F1600" i="8"/>
  <c r="F1599" i="8"/>
  <c r="F1598" i="8"/>
  <c r="F1597" i="8"/>
  <c r="F1596" i="8"/>
  <c r="F1595" i="8"/>
  <c r="F1594" i="8"/>
  <c r="F1593" i="8"/>
  <c r="F1592" i="8"/>
  <c r="F1591" i="8"/>
  <c r="F1590" i="8"/>
  <c r="F1589" i="8"/>
  <c r="F1588" i="8"/>
  <c r="F1587" i="8"/>
  <c r="F1586" i="8"/>
  <c r="F1585" i="8"/>
  <c r="F1584" i="8"/>
  <c r="F1583" i="8"/>
  <c r="F1582" i="8"/>
  <c r="F1581" i="8"/>
  <c r="F1580" i="8"/>
  <c r="F1579" i="8"/>
  <c r="F1578" i="8"/>
  <c r="F1577" i="8"/>
  <c r="F1576" i="8"/>
  <c r="F1575" i="8"/>
  <c r="F1574" i="8"/>
  <c r="F1573" i="8"/>
  <c r="F1572" i="8"/>
  <c r="F1571" i="8"/>
  <c r="F1570" i="8"/>
  <c r="F1569" i="8"/>
  <c r="F1568" i="8"/>
  <c r="F1567" i="8"/>
  <c r="F1566" i="8"/>
  <c r="F1565" i="8"/>
  <c r="F1564" i="8"/>
  <c r="F1563" i="8"/>
  <c r="F1562" i="8"/>
  <c r="F1561" i="8"/>
  <c r="F1560" i="8"/>
  <c r="F1559" i="8"/>
  <c r="F1558" i="8"/>
  <c r="F1557" i="8"/>
  <c r="F1556" i="8"/>
  <c r="F1555" i="8"/>
  <c r="F1554" i="8"/>
  <c r="F1553" i="8"/>
  <c r="F1552" i="8"/>
  <c r="F1551" i="8"/>
  <c r="F1550" i="8"/>
  <c r="F1549" i="8"/>
  <c r="F1548" i="8"/>
  <c r="F1547" i="8"/>
  <c r="F1546" i="8"/>
  <c r="F1545" i="8"/>
  <c r="F1544" i="8"/>
  <c r="F1543" i="8"/>
  <c r="F1542" i="8"/>
  <c r="F1541" i="8"/>
  <c r="F1540" i="8"/>
  <c r="F1539" i="8"/>
  <c r="F1538" i="8"/>
  <c r="F1537" i="8"/>
  <c r="F1536" i="8"/>
  <c r="F1535" i="8"/>
  <c r="F1534" i="8"/>
  <c r="F1533" i="8"/>
  <c r="F1532" i="8"/>
  <c r="F1531" i="8"/>
  <c r="F1530" i="8"/>
  <c r="F1529" i="8"/>
  <c r="F1528" i="8"/>
  <c r="F1527" i="8"/>
  <c r="F1526" i="8"/>
  <c r="F1525" i="8"/>
  <c r="F1524" i="8"/>
  <c r="F1523" i="8"/>
  <c r="F1522" i="8"/>
  <c r="F1521" i="8"/>
  <c r="F1520" i="8"/>
  <c r="F1519" i="8"/>
  <c r="F1518" i="8"/>
  <c r="F1517" i="8"/>
  <c r="F1516" i="8"/>
  <c r="F1515" i="8"/>
  <c r="F1514" i="8"/>
  <c r="F1513" i="8"/>
  <c r="F1512" i="8"/>
  <c r="F1511" i="8"/>
  <c r="F1510" i="8"/>
  <c r="F1509" i="8"/>
  <c r="F1508" i="8"/>
  <c r="F1507" i="8"/>
  <c r="F1506" i="8"/>
  <c r="F1505" i="8"/>
  <c r="F1504" i="8"/>
  <c r="F1503" i="8"/>
  <c r="F1502" i="8"/>
  <c r="F1501" i="8"/>
  <c r="F1500" i="8"/>
  <c r="F1499" i="8"/>
  <c r="F1498" i="8"/>
  <c r="F1497" i="8"/>
  <c r="F1496" i="8"/>
  <c r="F1495" i="8"/>
  <c r="F1494" i="8"/>
  <c r="F1493" i="8"/>
  <c r="F1492" i="8"/>
  <c r="F1491" i="8"/>
  <c r="F1490" i="8"/>
  <c r="F1489" i="8"/>
  <c r="F1488" i="8"/>
  <c r="F1487" i="8"/>
  <c r="F1486" i="8"/>
  <c r="F1485" i="8"/>
  <c r="F1484" i="8"/>
  <c r="F1483" i="8"/>
  <c r="F1482" i="8"/>
  <c r="F1481" i="8"/>
  <c r="F1480" i="8"/>
  <c r="F1479" i="8"/>
  <c r="F1478" i="8"/>
  <c r="F1477" i="8"/>
  <c r="F1476" i="8"/>
  <c r="F1475" i="8"/>
  <c r="F1474" i="8"/>
  <c r="F1473" i="8"/>
  <c r="F1472" i="8"/>
  <c r="F1471" i="8"/>
  <c r="F1470" i="8"/>
  <c r="F1469" i="8"/>
  <c r="F1468" i="8"/>
  <c r="F1467" i="8"/>
  <c r="F1466" i="8"/>
  <c r="F1465" i="8"/>
  <c r="F1464" i="8"/>
  <c r="F1463" i="8"/>
  <c r="F1462" i="8"/>
  <c r="F1461" i="8"/>
  <c r="F1460" i="8"/>
  <c r="F1459" i="8"/>
  <c r="F1458" i="8"/>
  <c r="F1457" i="8"/>
  <c r="F1456" i="8"/>
  <c r="F1455" i="8"/>
  <c r="F1454" i="8"/>
  <c r="F1453" i="8"/>
  <c r="F1452" i="8"/>
  <c r="F1451" i="8"/>
  <c r="F1450" i="8"/>
  <c r="F1449" i="8"/>
  <c r="F1448" i="8"/>
  <c r="F1447" i="8"/>
  <c r="F1446" i="8"/>
  <c r="F1445" i="8"/>
  <c r="F1444" i="8"/>
  <c r="F1443" i="8"/>
  <c r="F1442" i="8"/>
  <c r="F1441" i="8"/>
  <c r="F1440" i="8"/>
  <c r="F1439" i="8"/>
  <c r="F1438" i="8"/>
  <c r="F1437" i="8"/>
  <c r="F1436" i="8"/>
  <c r="F1435" i="8"/>
  <c r="F1434" i="8"/>
  <c r="F1433" i="8"/>
  <c r="F1432" i="8"/>
  <c r="F1431" i="8"/>
  <c r="F1430" i="8"/>
  <c r="F1429" i="8"/>
  <c r="F1428" i="8"/>
  <c r="F1427" i="8"/>
  <c r="F1426" i="8"/>
  <c r="F1425" i="8"/>
  <c r="F1424" i="8"/>
  <c r="F1423" i="8"/>
  <c r="F1422" i="8"/>
  <c r="F1421" i="8"/>
  <c r="F1420" i="8"/>
  <c r="F1419" i="8"/>
  <c r="F1418" i="8"/>
  <c r="F1417" i="8"/>
  <c r="F1416" i="8"/>
  <c r="F1415" i="8"/>
  <c r="F1414" i="8"/>
  <c r="F1413" i="8"/>
  <c r="F1412" i="8"/>
  <c r="F1411" i="8"/>
  <c r="F1410" i="8"/>
  <c r="F1409" i="8"/>
  <c r="F1408" i="8"/>
  <c r="F1407" i="8"/>
  <c r="F1406" i="8"/>
  <c r="F1405" i="8"/>
  <c r="F1404" i="8"/>
  <c r="F1403" i="8"/>
  <c r="F1402" i="8"/>
  <c r="F1401" i="8"/>
  <c r="F1400" i="8"/>
  <c r="F1399" i="8"/>
  <c r="F1398" i="8"/>
  <c r="F1397" i="8"/>
  <c r="F1396" i="8"/>
  <c r="F1395" i="8"/>
  <c r="F1394" i="8"/>
  <c r="F1393" i="8"/>
  <c r="F1392" i="8"/>
  <c r="F1391" i="8"/>
  <c r="F1390" i="8"/>
  <c r="F1389" i="8"/>
  <c r="F1388" i="8"/>
  <c r="F1387" i="8"/>
  <c r="F1386" i="8"/>
  <c r="F1385" i="8"/>
  <c r="F1384" i="8"/>
  <c r="F1383" i="8"/>
  <c r="F1382" i="8"/>
  <c r="F1381" i="8"/>
  <c r="F1380" i="8"/>
  <c r="F1379" i="8"/>
  <c r="F1378" i="8"/>
  <c r="F1377" i="8"/>
  <c r="F1376" i="8"/>
  <c r="F1375" i="8"/>
  <c r="F1374" i="8"/>
  <c r="F1373" i="8"/>
  <c r="F1372" i="8"/>
  <c r="F1371" i="8"/>
  <c r="F1370" i="8"/>
  <c r="F1369" i="8"/>
  <c r="F1368" i="8"/>
  <c r="F1367" i="8"/>
  <c r="F1366" i="8"/>
  <c r="F1365" i="8"/>
  <c r="F1364" i="8"/>
  <c r="F1363" i="8"/>
  <c r="F1362" i="8"/>
  <c r="F1361" i="8"/>
  <c r="F1360" i="8"/>
  <c r="F1359" i="8"/>
  <c r="F1358" i="8"/>
  <c r="F1357" i="8"/>
  <c r="F1356" i="8"/>
  <c r="F1355" i="8"/>
  <c r="F1354" i="8"/>
  <c r="F1353" i="8"/>
  <c r="F1352" i="8"/>
  <c r="F1351" i="8"/>
  <c r="F1350" i="8"/>
  <c r="F1349" i="8"/>
  <c r="F1348" i="8"/>
  <c r="F1347" i="8"/>
  <c r="F1346" i="8"/>
  <c r="F1345" i="8"/>
  <c r="F1344" i="8"/>
  <c r="F1343" i="8"/>
  <c r="F1342" i="8"/>
  <c r="F1341" i="8"/>
  <c r="F1340" i="8"/>
  <c r="F1339" i="8"/>
  <c r="F1338" i="8"/>
  <c r="F1337" i="8"/>
  <c r="F1336" i="8"/>
  <c r="F1335" i="8"/>
  <c r="F1334" i="8"/>
  <c r="F1333" i="8"/>
  <c r="F1332" i="8"/>
  <c r="F1331" i="8"/>
  <c r="F1330" i="8"/>
  <c r="F1329" i="8"/>
  <c r="F1328" i="8"/>
  <c r="F1327" i="8"/>
  <c r="F1326" i="8"/>
  <c r="F1325" i="8"/>
  <c r="F1324" i="8"/>
  <c r="F1323" i="8"/>
  <c r="F1322" i="8"/>
  <c r="F1321" i="8"/>
  <c r="F1320" i="8"/>
  <c r="F1319" i="8"/>
  <c r="F1318" i="8"/>
  <c r="F1317" i="8"/>
  <c r="F1316" i="8"/>
  <c r="F1315" i="8"/>
  <c r="F1314" i="8"/>
  <c r="F1313" i="8"/>
  <c r="F1312" i="8"/>
  <c r="F1311" i="8"/>
  <c r="F1310" i="8"/>
  <c r="F1309" i="8"/>
  <c r="F1308" i="8"/>
  <c r="F1307" i="8"/>
  <c r="F1306" i="8"/>
  <c r="F1305" i="8"/>
  <c r="F1304" i="8"/>
  <c r="F1303" i="8"/>
  <c r="F1302" i="8"/>
  <c r="F1301" i="8"/>
  <c r="F1300" i="8"/>
  <c r="F1299" i="8"/>
  <c r="F1298" i="8"/>
  <c r="F1297" i="8"/>
  <c r="F1296" i="8"/>
  <c r="F1295" i="8"/>
  <c r="F1294" i="8"/>
  <c r="F1293" i="8"/>
  <c r="F1292" i="8"/>
  <c r="F1291" i="8"/>
  <c r="F1290" i="8"/>
  <c r="F1289" i="8"/>
  <c r="F1288" i="8"/>
  <c r="F1287" i="8"/>
  <c r="F1286" i="8"/>
  <c r="F1285" i="8"/>
  <c r="F1284" i="8"/>
  <c r="F1283" i="8"/>
  <c r="F1282" i="8"/>
  <c r="F1281" i="8"/>
  <c r="F1280" i="8"/>
  <c r="F1279" i="8"/>
  <c r="F1278" i="8"/>
  <c r="F1277" i="8"/>
  <c r="F1276" i="8"/>
  <c r="F1275" i="8"/>
  <c r="F1274" i="8"/>
  <c r="F1273" i="8"/>
  <c r="F1272" i="8"/>
  <c r="F1271" i="8"/>
  <c r="F1270" i="8"/>
  <c r="F1269" i="8"/>
  <c r="F1268" i="8"/>
  <c r="F1267" i="8"/>
  <c r="F1266" i="8"/>
  <c r="F1265" i="8"/>
  <c r="F1264" i="8"/>
  <c r="F1263" i="8"/>
  <c r="F1262" i="8"/>
  <c r="F1261" i="8"/>
  <c r="F1260" i="8"/>
  <c r="F1259" i="8"/>
  <c r="F1258" i="8"/>
  <c r="F1257" i="8"/>
  <c r="F1256" i="8"/>
  <c r="F1255" i="8"/>
  <c r="F1254" i="8"/>
  <c r="F1253" i="8"/>
  <c r="F1252" i="8"/>
  <c r="F1251" i="8"/>
  <c r="F1250" i="8"/>
  <c r="F1249" i="8"/>
  <c r="F1248" i="8"/>
  <c r="F1247" i="8"/>
  <c r="F1246" i="8"/>
  <c r="F1245" i="8"/>
  <c r="F1244" i="8"/>
  <c r="F1243" i="8"/>
  <c r="F1242" i="8"/>
  <c r="F1241" i="8"/>
  <c r="F1240" i="8"/>
  <c r="F1239" i="8"/>
  <c r="F1238" i="8"/>
  <c r="F1237" i="8"/>
  <c r="F1236" i="8"/>
  <c r="F1235" i="8"/>
  <c r="F1234" i="8"/>
  <c r="F1233" i="8"/>
  <c r="F1232" i="8"/>
  <c r="F1231" i="8"/>
  <c r="F1230" i="8"/>
  <c r="F1229" i="8"/>
  <c r="F1228" i="8"/>
  <c r="F1227" i="8"/>
  <c r="F1226" i="8"/>
  <c r="F1225" i="8"/>
  <c r="F1224" i="8"/>
  <c r="F1223" i="8"/>
  <c r="F1222" i="8"/>
  <c r="F1221" i="8"/>
  <c r="F1220" i="8"/>
  <c r="F1219" i="8"/>
  <c r="F1218" i="8"/>
  <c r="F1217" i="8"/>
  <c r="F1216" i="8"/>
  <c r="F1215" i="8"/>
  <c r="F1214" i="8"/>
  <c r="F1213" i="8"/>
  <c r="F1212" i="8"/>
  <c r="F1211" i="8"/>
  <c r="F1210" i="8"/>
  <c r="F1209" i="8"/>
  <c r="F1208" i="8"/>
  <c r="F1207" i="8"/>
  <c r="F1206" i="8"/>
  <c r="F1205" i="8"/>
  <c r="F1204" i="8"/>
  <c r="F1203" i="8"/>
  <c r="F1202" i="8"/>
  <c r="F1201" i="8"/>
  <c r="F1200" i="8"/>
  <c r="F1199" i="8"/>
  <c r="F1198" i="8"/>
  <c r="F1197" i="8"/>
  <c r="F1196" i="8"/>
  <c r="F1195" i="8"/>
  <c r="F1194" i="8"/>
  <c r="F1193" i="8"/>
  <c r="F1192" i="8"/>
  <c r="F1191" i="8"/>
  <c r="F1190" i="8"/>
  <c r="F1189" i="8"/>
  <c r="F1188" i="8"/>
  <c r="F1187" i="8"/>
  <c r="F1186" i="8"/>
  <c r="F1185" i="8"/>
  <c r="F1184" i="8"/>
  <c r="F1183" i="8"/>
  <c r="F1182" i="8"/>
  <c r="F1181" i="8"/>
  <c r="F1180" i="8"/>
  <c r="F1179" i="8"/>
  <c r="F1178" i="8"/>
  <c r="F1177" i="8"/>
  <c r="F1176" i="8"/>
  <c r="F1175" i="8"/>
  <c r="F1174" i="8"/>
  <c r="F1173" i="8"/>
  <c r="F1172" i="8"/>
  <c r="F1171" i="8"/>
  <c r="F1170" i="8"/>
  <c r="F1169" i="8"/>
  <c r="F1168" i="8"/>
  <c r="F1167" i="8"/>
  <c r="F1166" i="8"/>
  <c r="F1165" i="8"/>
  <c r="F1164" i="8"/>
  <c r="F1163" i="8"/>
  <c r="F1162" i="8"/>
  <c r="F1161" i="8"/>
  <c r="F1160" i="8"/>
  <c r="F1159" i="8"/>
  <c r="F1158" i="8"/>
  <c r="F1157" i="8"/>
  <c r="F1156" i="8"/>
  <c r="F1155" i="8"/>
  <c r="F1154" i="8"/>
  <c r="F1153" i="8"/>
  <c r="F1152" i="8"/>
  <c r="F1151" i="8"/>
  <c r="F1150" i="8"/>
  <c r="F1149" i="8"/>
  <c r="F1148" i="8"/>
  <c r="F1147" i="8"/>
  <c r="F1146" i="8"/>
  <c r="F1145" i="8"/>
  <c r="F1144" i="8"/>
  <c r="F1143" i="8"/>
  <c r="F1142" i="8"/>
  <c r="F1141" i="8"/>
  <c r="F1140" i="8"/>
  <c r="F1139" i="8"/>
  <c r="F1138" i="8"/>
  <c r="F1137" i="8"/>
  <c r="F1136" i="8"/>
  <c r="F1135" i="8"/>
  <c r="F1134" i="8"/>
  <c r="F1133" i="8"/>
  <c r="F1132" i="8"/>
  <c r="F1131" i="8"/>
  <c r="F1130" i="8"/>
  <c r="F1129" i="8"/>
  <c r="F1128" i="8"/>
  <c r="F1127" i="8"/>
  <c r="F1126" i="8"/>
  <c r="F1125" i="8"/>
  <c r="F1124" i="8"/>
  <c r="F1123" i="8"/>
  <c r="F1122" i="8"/>
  <c r="F1121" i="8"/>
  <c r="F1120" i="8"/>
  <c r="F1119" i="8"/>
  <c r="F1118" i="8"/>
  <c r="F1117" i="8"/>
  <c r="F1116" i="8"/>
  <c r="F1115" i="8"/>
  <c r="F1114" i="8"/>
  <c r="F1113" i="8"/>
  <c r="F1112" i="8"/>
  <c r="F1111" i="8"/>
  <c r="F1110" i="8"/>
  <c r="F1109" i="8"/>
  <c r="F1108" i="8"/>
  <c r="F1107" i="8"/>
  <c r="F1106" i="8"/>
  <c r="F1105" i="8"/>
  <c r="F1104" i="8"/>
  <c r="F1103" i="8"/>
  <c r="F1102" i="8"/>
  <c r="F1101" i="8"/>
  <c r="F1100" i="8"/>
  <c r="F1099" i="8"/>
  <c r="F1098" i="8"/>
  <c r="F1097" i="8"/>
  <c r="F1096" i="8"/>
  <c r="F1095" i="8"/>
  <c r="F1094" i="8"/>
  <c r="F1093" i="8"/>
  <c r="F1092" i="8"/>
  <c r="F1091" i="8"/>
  <c r="F1090" i="8"/>
  <c r="F1089" i="8"/>
  <c r="F1088" i="8"/>
  <c r="F1087" i="8"/>
  <c r="F1086" i="8"/>
  <c r="F1085" i="8"/>
  <c r="F1084" i="8"/>
  <c r="F1083" i="8"/>
  <c r="F1082" i="8"/>
  <c r="F1081" i="8"/>
  <c r="F1080" i="8"/>
  <c r="F1079" i="8"/>
  <c r="F1078" i="8"/>
  <c r="F1077" i="8"/>
  <c r="F1076" i="8"/>
  <c r="F1075" i="8"/>
  <c r="F1074" i="8"/>
  <c r="F1073" i="8"/>
  <c r="F1072" i="8"/>
  <c r="F1071" i="8"/>
  <c r="F1070" i="8"/>
  <c r="F1069" i="8"/>
  <c r="F1068" i="8"/>
  <c r="F1067" i="8"/>
  <c r="F1066" i="8"/>
  <c r="F1065" i="8"/>
  <c r="F1064" i="8"/>
  <c r="F1063" i="8"/>
  <c r="F1062" i="8"/>
  <c r="F1061" i="8"/>
  <c r="F1060" i="8"/>
  <c r="F1059" i="8"/>
  <c r="F1058" i="8"/>
  <c r="F1057" i="8"/>
  <c r="F1056" i="8"/>
  <c r="F1055" i="8"/>
  <c r="F1054" i="8"/>
  <c r="F1053" i="8"/>
  <c r="F1052" i="8"/>
  <c r="F1051" i="8"/>
  <c r="F1050" i="8"/>
  <c r="F1049" i="8"/>
  <c r="F1048" i="8"/>
  <c r="F1047" i="8"/>
  <c r="F1046" i="8"/>
  <c r="F1045" i="8"/>
  <c r="F1044" i="8"/>
  <c r="F1043" i="8"/>
  <c r="F1042" i="8"/>
  <c r="F1041" i="8"/>
  <c r="F1040" i="8"/>
  <c r="F1039" i="8"/>
  <c r="F1038" i="8"/>
  <c r="F1037" i="8"/>
  <c r="F1036" i="8"/>
  <c r="F1035" i="8"/>
  <c r="F1034" i="8"/>
  <c r="F1033" i="8"/>
  <c r="F1032" i="8"/>
  <c r="F1031" i="8"/>
  <c r="F1030" i="8"/>
  <c r="F1029" i="8"/>
  <c r="F1028" i="8"/>
  <c r="F1027" i="8"/>
  <c r="F1026" i="8"/>
  <c r="F1025" i="8"/>
  <c r="F1024" i="8"/>
  <c r="F1023" i="8"/>
  <c r="F1022" i="8"/>
  <c r="F1021" i="8"/>
  <c r="F1020" i="8"/>
  <c r="F1019" i="8"/>
  <c r="F1018" i="8"/>
  <c r="F1017" i="8"/>
  <c r="F1016" i="8"/>
  <c r="F1015" i="8"/>
  <c r="F1014" i="8"/>
  <c r="F1013" i="8"/>
  <c r="F1012" i="8"/>
  <c r="F1011" i="8"/>
  <c r="F1010" i="8"/>
  <c r="F1009" i="8"/>
  <c r="F1008" i="8"/>
  <c r="F1007" i="8"/>
  <c r="F1006" i="8"/>
  <c r="F1005" i="8"/>
  <c r="F1004" i="8"/>
  <c r="F1003" i="8"/>
  <c r="F1002" i="8"/>
  <c r="F1001" i="8"/>
  <c r="F1000" i="8"/>
  <c r="F999" i="8"/>
  <c r="F998" i="8"/>
  <c r="F997" i="8"/>
  <c r="F996" i="8"/>
  <c r="F995" i="8"/>
  <c r="F994" i="8"/>
  <c r="F993" i="8"/>
  <c r="F992" i="8"/>
  <c r="F991" i="8"/>
  <c r="F990" i="8"/>
  <c r="F989" i="8"/>
  <c r="F988" i="8"/>
  <c r="F987" i="8"/>
  <c r="F986" i="8"/>
  <c r="F985" i="8"/>
  <c r="F984" i="8"/>
  <c r="F983" i="8"/>
  <c r="F982" i="8"/>
  <c r="F981" i="8"/>
  <c r="F980" i="8"/>
  <c r="F979" i="8"/>
  <c r="F978" i="8"/>
  <c r="F977" i="8"/>
  <c r="F976" i="8"/>
  <c r="F975" i="8"/>
  <c r="F974" i="8"/>
  <c r="F973" i="8"/>
  <c r="F972" i="8"/>
  <c r="F971" i="8"/>
  <c r="F970" i="8"/>
  <c r="F969" i="8"/>
  <c r="F968" i="8"/>
  <c r="F967" i="8"/>
  <c r="F966" i="8"/>
  <c r="F965" i="8"/>
  <c r="F964" i="8"/>
  <c r="F963" i="8"/>
  <c r="F962" i="8"/>
  <c r="F961" i="8"/>
  <c r="F960" i="8"/>
  <c r="F959" i="8"/>
  <c r="F958" i="8"/>
  <c r="F957" i="8"/>
  <c r="F956" i="8"/>
  <c r="F955" i="8"/>
  <c r="F954" i="8"/>
  <c r="F953" i="8"/>
  <c r="F952" i="8"/>
  <c r="F951" i="8"/>
  <c r="F950" i="8"/>
  <c r="F949" i="8"/>
  <c r="F948" i="8"/>
  <c r="F947" i="8"/>
  <c r="F946" i="8"/>
  <c r="F945" i="8"/>
  <c r="F944" i="8"/>
  <c r="F943" i="8"/>
  <c r="F942" i="8"/>
  <c r="F941" i="8"/>
  <c r="F940" i="8"/>
  <c r="F939" i="8"/>
  <c r="F938" i="8"/>
  <c r="F937" i="8"/>
  <c r="F936" i="8"/>
  <c r="F935" i="8"/>
  <c r="F934" i="8"/>
  <c r="F933" i="8"/>
  <c r="F932" i="8"/>
  <c r="F931" i="8"/>
  <c r="F930" i="8"/>
  <c r="F929" i="8"/>
  <c r="F928" i="8"/>
  <c r="F927" i="8"/>
  <c r="F926" i="8"/>
  <c r="F925" i="8"/>
  <c r="F924" i="8"/>
  <c r="F923" i="8"/>
  <c r="F922" i="8"/>
  <c r="F921" i="8"/>
  <c r="F920" i="8"/>
  <c r="F919" i="8"/>
  <c r="F918" i="8"/>
  <c r="F917" i="8"/>
  <c r="F916" i="8"/>
  <c r="F915" i="8"/>
  <c r="F914" i="8"/>
  <c r="F913" i="8"/>
  <c r="F912" i="8"/>
  <c r="F911" i="8"/>
  <c r="F910" i="8"/>
  <c r="F909" i="8"/>
  <c r="F908" i="8"/>
  <c r="F907" i="8"/>
  <c r="F906" i="8"/>
  <c r="F905" i="8"/>
  <c r="F904" i="8"/>
  <c r="F903" i="8"/>
  <c r="F902" i="8"/>
  <c r="F901" i="8"/>
  <c r="F900" i="8"/>
  <c r="F899" i="8"/>
  <c r="F898" i="8"/>
  <c r="F897" i="8"/>
  <c r="F896" i="8"/>
  <c r="F895" i="8"/>
  <c r="F894" i="8"/>
  <c r="F893" i="8"/>
  <c r="F892" i="8"/>
  <c r="F891" i="8"/>
  <c r="F890" i="8"/>
  <c r="F889" i="8"/>
  <c r="F888" i="8"/>
  <c r="F887" i="8"/>
  <c r="F886" i="8"/>
  <c r="F885" i="8"/>
  <c r="F884" i="8"/>
  <c r="F883" i="8"/>
  <c r="F882" i="8"/>
  <c r="F881" i="8"/>
  <c r="F880" i="8"/>
  <c r="F879" i="8"/>
  <c r="F878" i="8"/>
  <c r="F877" i="8"/>
  <c r="F876" i="8"/>
  <c r="F875" i="8"/>
  <c r="F874" i="8"/>
  <c r="F873" i="8"/>
  <c r="F872" i="8"/>
  <c r="F871" i="8"/>
  <c r="F870" i="8"/>
  <c r="F869" i="8"/>
  <c r="F868" i="8"/>
  <c r="F867" i="8"/>
  <c r="F866" i="8"/>
  <c r="F865" i="8"/>
  <c r="F864" i="8"/>
  <c r="F863" i="8"/>
  <c r="F862" i="8"/>
  <c r="F861" i="8"/>
  <c r="F860" i="8"/>
  <c r="F859" i="8"/>
  <c r="F858" i="8"/>
  <c r="F857" i="8"/>
  <c r="F856" i="8"/>
  <c r="F855" i="8"/>
  <c r="F854" i="8"/>
  <c r="F853" i="8"/>
  <c r="F852" i="8"/>
  <c r="F851" i="8"/>
  <c r="F850" i="8"/>
  <c r="F849" i="8"/>
  <c r="F848" i="8"/>
  <c r="F847" i="8"/>
  <c r="F846" i="8"/>
  <c r="F845" i="8"/>
  <c r="F844" i="8"/>
  <c r="F843" i="8"/>
  <c r="F842" i="8"/>
  <c r="F841" i="8"/>
  <c r="F840" i="8"/>
  <c r="F839" i="8"/>
  <c r="F838" i="8"/>
  <c r="F837" i="8"/>
  <c r="F836" i="8"/>
  <c r="F835" i="8"/>
  <c r="F834" i="8"/>
  <c r="F833" i="8"/>
  <c r="F832" i="8"/>
  <c r="F831" i="8"/>
  <c r="F830" i="8"/>
  <c r="F829" i="8"/>
  <c r="F828" i="8"/>
  <c r="F827" i="8"/>
  <c r="F826" i="8"/>
  <c r="F825" i="8"/>
  <c r="F824" i="8"/>
  <c r="F823" i="8"/>
  <c r="F822" i="8"/>
  <c r="F821" i="8"/>
  <c r="F820" i="8"/>
  <c r="F819" i="8"/>
  <c r="F818" i="8"/>
  <c r="F817" i="8"/>
  <c r="F816" i="8"/>
  <c r="F815" i="8"/>
  <c r="F814" i="8"/>
  <c r="F813" i="8"/>
  <c r="F812" i="8"/>
  <c r="F811" i="8"/>
  <c r="F810" i="8"/>
  <c r="F809" i="8"/>
  <c r="F808" i="8"/>
  <c r="F807" i="8"/>
  <c r="F806" i="8"/>
  <c r="F805" i="8"/>
  <c r="F804" i="8"/>
  <c r="F803" i="8"/>
  <c r="F802" i="8"/>
  <c r="F801" i="8"/>
  <c r="F800" i="8"/>
  <c r="F799" i="8"/>
  <c r="F798" i="8"/>
  <c r="F797" i="8"/>
  <c r="F796" i="8"/>
  <c r="F795" i="8"/>
  <c r="F794" i="8"/>
  <c r="F793" i="8"/>
  <c r="F792" i="8"/>
  <c r="F791" i="8"/>
  <c r="F790" i="8"/>
  <c r="F789" i="8"/>
  <c r="F788" i="8"/>
  <c r="F787" i="8"/>
  <c r="F786" i="8"/>
  <c r="F785" i="8"/>
  <c r="F784" i="8"/>
  <c r="F783" i="8"/>
  <c r="F782" i="8"/>
  <c r="F781" i="8"/>
  <c r="F780" i="8"/>
  <c r="F779" i="8"/>
  <c r="F778" i="8"/>
  <c r="F777" i="8"/>
  <c r="F776" i="8"/>
  <c r="F775" i="8"/>
  <c r="F774" i="8"/>
  <c r="F773" i="8"/>
  <c r="F772" i="8"/>
  <c r="F771" i="8"/>
  <c r="F770" i="8"/>
  <c r="F769" i="8"/>
  <c r="F768" i="8"/>
  <c r="F767" i="8"/>
  <c r="F766" i="8"/>
  <c r="F765" i="8"/>
  <c r="F764" i="8"/>
  <c r="F763" i="8"/>
  <c r="F762" i="8"/>
  <c r="F761" i="8"/>
  <c r="F760" i="8"/>
  <c r="F759" i="8"/>
  <c r="F758" i="8"/>
  <c r="F757" i="8"/>
  <c r="F756" i="8"/>
  <c r="F755" i="8"/>
  <c r="F754" i="8"/>
  <c r="F753" i="8"/>
  <c r="F752" i="8"/>
  <c r="F751" i="8"/>
  <c r="F750" i="8"/>
  <c r="F749" i="8"/>
  <c r="F748" i="8"/>
  <c r="F747" i="8"/>
  <c r="F746" i="8"/>
  <c r="F745" i="8"/>
  <c r="F744" i="8"/>
  <c r="F743" i="8"/>
  <c r="F742" i="8"/>
  <c r="F741" i="8"/>
  <c r="F740" i="8"/>
  <c r="F739" i="8"/>
  <c r="F738" i="8"/>
  <c r="F737" i="8"/>
  <c r="F736" i="8"/>
  <c r="F735" i="8"/>
  <c r="F734" i="8"/>
  <c r="F733" i="8"/>
  <c r="F732" i="8"/>
  <c r="F731" i="8"/>
  <c r="F730" i="8"/>
  <c r="F729" i="8"/>
  <c r="F728" i="8"/>
  <c r="F727" i="8"/>
  <c r="F726" i="8"/>
  <c r="F725" i="8"/>
  <c r="F724" i="8"/>
  <c r="F723" i="8"/>
  <c r="F722" i="8"/>
  <c r="F721" i="8"/>
  <c r="F720" i="8"/>
  <c r="F719" i="8"/>
  <c r="F718" i="8"/>
  <c r="F717" i="8"/>
  <c r="F716" i="8"/>
  <c r="F715" i="8"/>
  <c r="F714" i="8"/>
  <c r="F713" i="8"/>
  <c r="F712" i="8"/>
  <c r="F711" i="8"/>
  <c r="F710" i="8"/>
  <c r="F709" i="8"/>
  <c r="F708" i="8"/>
  <c r="F707" i="8"/>
  <c r="F706" i="8"/>
  <c r="F705" i="8"/>
  <c r="F704" i="8"/>
  <c r="F703" i="8"/>
  <c r="F702" i="8"/>
  <c r="F701" i="8"/>
  <c r="F700" i="8"/>
  <c r="F699" i="8"/>
  <c r="F698" i="8"/>
  <c r="F697" i="8"/>
  <c r="F696" i="8"/>
  <c r="F695" i="8"/>
  <c r="F694" i="8"/>
  <c r="F693" i="8"/>
  <c r="F692" i="8"/>
  <c r="F691" i="8"/>
  <c r="F690" i="8"/>
  <c r="F689" i="8"/>
  <c r="F688" i="8"/>
  <c r="F687" i="8"/>
  <c r="F686" i="8"/>
  <c r="F685" i="8"/>
  <c r="F684" i="8"/>
  <c r="F683" i="8"/>
  <c r="F682" i="8"/>
  <c r="F681" i="8"/>
  <c r="F680" i="8"/>
  <c r="F679" i="8"/>
  <c r="F678" i="8"/>
  <c r="F677" i="8"/>
  <c r="F676" i="8"/>
  <c r="F675" i="8"/>
  <c r="F674" i="8"/>
  <c r="F673" i="8"/>
  <c r="F672" i="8"/>
  <c r="F671" i="8"/>
  <c r="F670" i="8"/>
  <c r="F669" i="8"/>
  <c r="F668" i="8"/>
  <c r="F667" i="8"/>
  <c r="F666" i="8"/>
  <c r="F665" i="8"/>
  <c r="F664" i="8"/>
  <c r="F663" i="8"/>
  <c r="F662" i="8"/>
  <c r="F661" i="8"/>
  <c r="F660" i="8"/>
  <c r="F659" i="8"/>
  <c r="F658" i="8"/>
  <c r="F657" i="8"/>
  <c r="F656" i="8"/>
  <c r="F655" i="8"/>
  <c r="F654" i="8"/>
  <c r="F653" i="8"/>
  <c r="F652" i="8"/>
  <c r="F651" i="8"/>
  <c r="F650" i="8"/>
  <c r="F649" i="8"/>
  <c r="F648" i="8"/>
  <c r="F647" i="8"/>
  <c r="F646" i="8"/>
  <c r="F645" i="8"/>
  <c r="F644" i="8"/>
  <c r="F643" i="8"/>
  <c r="F642" i="8"/>
  <c r="F641" i="8"/>
  <c r="F640" i="8"/>
  <c r="F639" i="8"/>
  <c r="F638" i="8"/>
  <c r="F637" i="8"/>
  <c r="F636" i="8"/>
  <c r="F635" i="8"/>
  <c r="F634" i="8"/>
  <c r="F633" i="8"/>
  <c r="F632" i="8"/>
  <c r="F631" i="8"/>
  <c r="F630" i="8"/>
  <c r="F629" i="8"/>
  <c r="F628" i="8"/>
  <c r="F627" i="8"/>
  <c r="F626" i="8"/>
  <c r="F625" i="8"/>
  <c r="F624" i="8"/>
  <c r="F623" i="8"/>
  <c r="F622" i="8"/>
  <c r="F621" i="8"/>
  <c r="F620" i="8"/>
  <c r="F619" i="8"/>
  <c r="F618" i="8"/>
  <c r="F617" i="8"/>
  <c r="F616" i="8"/>
  <c r="F615" i="8"/>
  <c r="F614" i="8"/>
  <c r="F613" i="8"/>
  <c r="F612" i="8"/>
  <c r="F611" i="8"/>
  <c r="F610" i="8"/>
  <c r="F609" i="8"/>
  <c r="F608" i="8"/>
  <c r="F607" i="8"/>
  <c r="F606" i="8"/>
  <c r="F605" i="8"/>
  <c r="F604" i="8"/>
  <c r="F603" i="8"/>
  <c r="F602" i="8"/>
  <c r="F601" i="8"/>
  <c r="F600" i="8"/>
  <c r="F599" i="8"/>
  <c r="F598" i="8"/>
  <c r="F597" i="8"/>
  <c r="F596" i="8"/>
  <c r="F595" i="8"/>
  <c r="F594" i="8"/>
  <c r="F593" i="8"/>
  <c r="F592" i="8"/>
  <c r="F591" i="8"/>
  <c r="F590" i="8"/>
  <c r="F589" i="8"/>
  <c r="F588" i="8"/>
  <c r="F587" i="8"/>
  <c r="F586" i="8"/>
  <c r="F585" i="8"/>
  <c r="F584" i="8"/>
  <c r="F583" i="8"/>
  <c r="F582" i="8"/>
  <c r="F581" i="8"/>
  <c r="F580" i="8"/>
  <c r="F579" i="8"/>
  <c r="F578" i="8"/>
  <c r="F577" i="8"/>
  <c r="F576" i="8"/>
  <c r="F575" i="8"/>
  <c r="F574" i="8"/>
  <c r="F573" i="8"/>
  <c r="F572" i="8"/>
  <c r="F571" i="8"/>
  <c r="F570" i="8"/>
  <c r="F569" i="8"/>
  <c r="F568" i="8"/>
  <c r="F567" i="8"/>
  <c r="F566" i="8"/>
  <c r="F565" i="8"/>
  <c r="F564" i="8"/>
  <c r="F563" i="8"/>
  <c r="F562" i="8"/>
  <c r="F561" i="8"/>
  <c r="F560" i="8"/>
  <c r="F559" i="8"/>
  <c r="F558" i="8"/>
  <c r="F557" i="8"/>
  <c r="F556" i="8"/>
  <c r="F555" i="8"/>
  <c r="F554" i="8"/>
  <c r="F553" i="8"/>
  <c r="F552" i="8"/>
  <c r="F551" i="8"/>
  <c r="F550" i="8"/>
  <c r="F549" i="8"/>
  <c r="F548" i="8"/>
  <c r="F547" i="8"/>
  <c r="F546" i="8"/>
  <c r="F545" i="8"/>
  <c r="F544" i="8"/>
  <c r="F543" i="8"/>
  <c r="F542" i="8"/>
  <c r="F541" i="8"/>
  <c r="F540" i="8"/>
  <c r="F539" i="8"/>
  <c r="F538" i="8"/>
  <c r="F537" i="8"/>
  <c r="F536" i="8"/>
  <c r="F535" i="8"/>
  <c r="F534" i="8"/>
  <c r="F533" i="8"/>
  <c r="F532" i="8"/>
  <c r="F531" i="8"/>
  <c r="F530" i="8"/>
  <c r="F529" i="8"/>
  <c r="F528" i="8"/>
  <c r="F527" i="8"/>
  <c r="F526" i="8"/>
  <c r="F525" i="8"/>
  <c r="F524" i="8"/>
  <c r="F523" i="8"/>
  <c r="F522" i="8"/>
  <c r="F521" i="8"/>
  <c r="F520" i="8"/>
  <c r="F519" i="8"/>
  <c r="F518" i="8"/>
  <c r="F517" i="8"/>
  <c r="F516" i="8"/>
  <c r="F515" i="8"/>
  <c r="F514" i="8"/>
  <c r="F513" i="8"/>
  <c r="F512" i="8"/>
  <c r="F511" i="8"/>
  <c r="F510" i="8"/>
  <c r="F509" i="8"/>
  <c r="F508" i="8"/>
  <c r="F507" i="8"/>
  <c r="F506" i="8"/>
  <c r="F505" i="8"/>
  <c r="F504" i="8"/>
  <c r="F503" i="8"/>
  <c r="F502" i="8"/>
  <c r="F501" i="8"/>
  <c r="F500" i="8"/>
  <c r="F499" i="8"/>
  <c r="F498" i="8"/>
  <c r="F497" i="8"/>
  <c r="F496" i="8"/>
  <c r="F495" i="8"/>
  <c r="F494" i="8"/>
  <c r="F493" i="8"/>
  <c r="F492" i="8"/>
  <c r="F491" i="8"/>
  <c r="F490" i="8"/>
  <c r="F489" i="8"/>
  <c r="F488" i="8"/>
  <c r="F487" i="8"/>
  <c r="F486" i="8"/>
  <c r="F485" i="8"/>
  <c r="F484" i="8"/>
  <c r="F483" i="8"/>
  <c r="F482" i="8"/>
  <c r="F481" i="8"/>
  <c r="F480" i="8"/>
  <c r="F479" i="8"/>
  <c r="F478" i="8"/>
  <c r="F477" i="8"/>
  <c r="F476" i="8"/>
  <c r="F475" i="8"/>
  <c r="F474" i="8"/>
  <c r="F473" i="8"/>
  <c r="F472" i="8"/>
  <c r="F471" i="8"/>
  <c r="F470" i="8"/>
  <c r="F469" i="8"/>
  <c r="F468" i="8"/>
  <c r="F467" i="8"/>
  <c r="F466" i="8"/>
  <c r="F465" i="8"/>
  <c r="F464" i="8"/>
  <c r="F463" i="8"/>
  <c r="F462" i="8"/>
  <c r="F461" i="8"/>
  <c r="F460" i="8"/>
  <c r="F459" i="8"/>
  <c r="F458" i="8"/>
  <c r="F457" i="8"/>
  <c r="F456" i="8"/>
  <c r="F455" i="8"/>
  <c r="F454" i="8"/>
  <c r="F453" i="8"/>
  <c r="F452" i="8"/>
  <c r="F451" i="8"/>
  <c r="F450" i="8"/>
  <c r="F449" i="8"/>
  <c r="F448" i="8"/>
  <c r="F447" i="8"/>
  <c r="F446" i="8"/>
  <c r="F445" i="8"/>
  <c r="F444" i="8"/>
  <c r="F443" i="8"/>
  <c r="F442" i="8"/>
  <c r="F441" i="8"/>
  <c r="F440" i="8"/>
  <c r="F439" i="8"/>
  <c r="F438" i="8"/>
  <c r="F437" i="8"/>
  <c r="F436" i="8"/>
  <c r="F435" i="8"/>
  <c r="F434" i="8"/>
  <c r="F433" i="8"/>
  <c r="F432" i="8"/>
  <c r="F431" i="8"/>
  <c r="F430" i="8"/>
  <c r="F429" i="8"/>
  <c r="F428" i="8"/>
  <c r="F427" i="8"/>
  <c r="F426" i="8"/>
  <c r="F425" i="8"/>
  <c r="F424" i="8"/>
  <c r="F423" i="8"/>
  <c r="F422" i="8"/>
  <c r="F421" i="8"/>
  <c r="F420" i="8"/>
  <c r="F419" i="8"/>
  <c r="F418" i="8"/>
  <c r="F417" i="8"/>
  <c r="F416" i="8"/>
  <c r="F415" i="8"/>
  <c r="F414" i="8"/>
  <c r="F413" i="8"/>
  <c r="F412" i="8"/>
  <c r="F411" i="8"/>
  <c r="F410" i="8"/>
  <c r="F409" i="8"/>
  <c r="F408" i="8"/>
  <c r="F407" i="8"/>
  <c r="F406" i="8"/>
  <c r="F405" i="8"/>
  <c r="F404" i="8"/>
  <c r="F403" i="8"/>
  <c r="F402" i="8"/>
  <c r="F401" i="8"/>
  <c r="F400" i="8"/>
  <c r="F399" i="8"/>
  <c r="F398" i="8"/>
  <c r="F397" i="8"/>
  <c r="F396" i="8"/>
  <c r="F395" i="8"/>
  <c r="F394" i="8"/>
  <c r="F393" i="8"/>
  <c r="F392" i="8"/>
  <c r="F391" i="8"/>
  <c r="F390" i="8"/>
  <c r="F389" i="8"/>
  <c r="F388" i="8"/>
  <c r="F387" i="8"/>
  <c r="F386" i="8"/>
  <c r="F385" i="8"/>
  <c r="F384" i="8"/>
  <c r="F383" i="8"/>
  <c r="F382" i="8"/>
  <c r="F381" i="8"/>
  <c r="F380" i="8"/>
  <c r="F379" i="8"/>
  <c r="F378" i="8"/>
  <c r="F377" i="8"/>
  <c r="F376" i="8"/>
  <c r="F375" i="8"/>
  <c r="F374" i="8"/>
  <c r="F373" i="8"/>
  <c r="F372" i="8"/>
  <c r="F371" i="8"/>
  <c r="F370" i="8"/>
  <c r="F369" i="8"/>
  <c r="F368" i="8"/>
  <c r="F367" i="8"/>
  <c r="F366" i="8"/>
  <c r="F365" i="8"/>
  <c r="F364" i="8"/>
  <c r="F363" i="8"/>
  <c r="F362" i="8"/>
  <c r="F361" i="8"/>
  <c r="F360" i="8"/>
  <c r="F359" i="8"/>
  <c r="F358" i="8"/>
  <c r="F357" i="8"/>
  <c r="F356" i="8"/>
  <c r="F355" i="8"/>
  <c r="F354" i="8"/>
  <c r="F353" i="8"/>
  <c r="F352" i="8"/>
  <c r="F351" i="8"/>
  <c r="F350" i="8"/>
  <c r="F349" i="8"/>
  <c r="F348" i="8"/>
  <c r="F347" i="8"/>
  <c r="F346" i="8"/>
  <c r="F345" i="8"/>
  <c r="F344" i="8"/>
  <c r="F343" i="8"/>
  <c r="F342" i="8"/>
  <c r="F341" i="8"/>
  <c r="F340" i="8"/>
  <c r="F339" i="8"/>
  <c r="F338" i="8"/>
  <c r="F337" i="8"/>
  <c r="F336" i="8"/>
  <c r="F335" i="8"/>
  <c r="F334" i="8"/>
  <c r="F333" i="8"/>
  <c r="F332" i="8"/>
  <c r="F331" i="8"/>
  <c r="F330" i="8"/>
  <c r="F329" i="8"/>
  <c r="F328" i="8"/>
  <c r="F327" i="8"/>
  <c r="F326" i="8"/>
  <c r="F325" i="8"/>
  <c r="F324" i="8"/>
  <c r="F323" i="8"/>
  <c r="F322" i="8"/>
  <c r="F321" i="8"/>
  <c r="F320" i="8"/>
  <c r="F319" i="8"/>
  <c r="F318" i="8"/>
  <c r="F317" i="8"/>
  <c r="F316" i="8"/>
  <c r="F315" i="8"/>
  <c r="F314" i="8"/>
  <c r="F313" i="8"/>
  <c r="F312" i="8"/>
  <c r="F311" i="8"/>
  <c r="F310" i="8"/>
  <c r="F309" i="8"/>
  <c r="F308" i="8"/>
  <c r="F307" i="8"/>
  <c r="F306" i="8"/>
  <c r="F305" i="8"/>
  <c r="F304" i="8"/>
  <c r="F303" i="8"/>
  <c r="F302" i="8"/>
  <c r="F301" i="8"/>
  <c r="F300" i="8"/>
  <c r="F299" i="8"/>
  <c r="F298" i="8"/>
  <c r="F297" i="8"/>
  <c r="F296" i="8"/>
  <c r="F295" i="8"/>
  <c r="F294" i="8"/>
  <c r="F293" i="8"/>
  <c r="F292" i="8"/>
  <c r="F291" i="8"/>
  <c r="F290" i="8"/>
  <c r="F289" i="8"/>
  <c r="F288" i="8"/>
  <c r="F287" i="8"/>
  <c r="F286" i="8"/>
  <c r="F285" i="8"/>
  <c r="F284" i="8"/>
  <c r="F283" i="8"/>
  <c r="F282" i="8"/>
  <c r="F281" i="8"/>
  <c r="F280" i="8"/>
  <c r="F279" i="8"/>
  <c r="F278" i="8"/>
  <c r="F277" i="8"/>
  <c r="F276" i="8"/>
  <c r="F275" i="8"/>
  <c r="F274" i="8"/>
  <c r="F273" i="8"/>
  <c r="F272" i="8"/>
  <c r="F271" i="8"/>
  <c r="F270" i="8"/>
  <c r="F269" i="8"/>
  <c r="F268" i="8"/>
  <c r="F267" i="8"/>
  <c r="F266" i="8"/>
  <c r="F265" i="8"/>
  <c r="F264" i="8"/>
  <c r="F263" i="8"/>
  <c r="F262" i="8"/>
  <c r="F261" i="8"/>
  <c r="F260" i="8"/>
  <c r="F259" i="8"/>
  <c r="F258" i="8"/>
  <c r="F257" i="8"/>
  <c r="F256" i="8"/>
  <c r="F255" i="8"/>
  <c r="F254" i="8"/>
  <c r="F253" i="8"/>
  <c r="F252" i="8"/>
  <c r="F251" i="8"/>
  <c r="F250" i="8"/>
  <c r="F249" i="8"/>
  <c r="F248" i="8"/>
  <c r="F247" i="8"/>
  <c r="F246" i="8"/>
  <c r="F245" i="8"/>
  <c r="F244" i="8"/>
  <c r="F243" i="8"/>
  <c r="F242" i="8"/>
  <c r="F241" i="8"/>
  <c r="F240" i="8"/>
  <c r="F239" i="8"/>
  <c r="F238" i="8"/>
  <c r="F237" i="8"/>
  <c r="F236" i="8"/>
  <c r="F235" i="8"/>
  <c r="F234" i="8"/>
  <c r="F233" i="8"/>
  <c r="F232" i="8"/>
  <c r="F231" i="8"/>
  <c r="F230" i="8"/>
  <c r="F229" i="8"/>
  <c r="F228" i="8"/>
  <c r="F227" i="8"/>
  <c r="F226" i="8"/>
  <c r="F225" i="8"/>
  <c r="F224" i="8"/>
  <c r="F223" i="8"/>
  <c r="F222" i="8"/>
  <c r="F221" i="8"/>
  <c r="F220" i="8"/>
  <c r="F219" i="8"/>
  <c r="F218" i="8"/>
  <c r="F217" i="8"/>
  <c r="F216" i="8"/>
  <c r="F215" i="8"/>
  <c r="F214" i="8"/>
  <c r="F213" i="8"/>
  <c r="F212" i="8"/>
  <c r="F211" i="8"/>
  <c r="F210" i="8"/>
  <c r="F209" i="8"/>
  <c r="F208" i="8"/>
  <c r="F207" i="8"/>
  <c r="F206" i="8"/>
  <c r="F205" i="8"/>
  <c r="F204" i="8"/>
  <c r="F203" i="8"/>
  <c r="F202" i="8"/>
  <c r="F201" i="8"/>
  <c r="F200" i="8"/>
  <c r="F199" i="8"/>
  <c r="F198" i="8"/>
  <c r="F197" i="8"/>
  <c r="F196" i="8"/>
  <c r="F195" i="8"/>
  <c r="F194" i="8"/>
  <c r="F193" i="8"/>
  <c r="F192" i="8"/>
  <c r="F191" i="8"/>
  <c r="F190" i="8"/>
  <c r="F189" i="8"/>
  <c r="F188" i="8"/>
  <c r="F187" i="8"/>
  <c r="F186" i="8"/>
  <c r="F185" i="8"/>
  <c r="F184" i="8"/>
  <c r="F183" i="8"/>
  <c r="F182" i="8"/>
  <c r="F181" i="8"/>
  <c r="F180" i="8"/>
  <c r="F179" i="8"/>
  <c r="F178" i="8"/>
  <c r="F177" i="8"/>
  <c r="F176" i="8"/>
  <c r="F175" i="8"/>
  <c r="F174" i="8"/>
  <c r="F173" i="8"/>
  <c r="F172" i="8"/>
  <c r="F171" i="8"/>
  <c r="F170" i="8"/>
  <c r="F169" i="8"/>
  <c r="F168" i="8"/>
  <c r="F167" i="8"/>
  <c r="F166" i="8"/>
  <c r="F165" i="8"/>
  <c r="F164" i="8"/>
  <c r="F163" i="8"/>
  <c r="F162" i="8"/>
  <c r="F161" i="8"/>
  <c r="F160" i="8"/>
  <c r="F159" i="8"/>
  <c r="F158" i="8"/>
  <c r="F157" i="8"/>
  <c r="F156" i="8"/>
  <c r="F155" i="8"/>
  <c r="F154" i="8"/>
  <c r="F153" i="8"/>
  <c r="F152" i="8"/>
  <c r="F151" i="8"/>
  <c r="F150" i="8"/>
  <c r="F149" i="8"/>
  <c r="F148" i="8"/>
  <c r="F147" i="8"/>
  <c r="F146" i="8"/>
  <c r="F145" i="8"/>
  <c r="F144" i="8"/>
  <c r="F143" i="8"/>
  <c r="F142" i="8"/>
  <c r="F141" i="8"/>
  <c r="F140" i="8"/>
  <c r="F139" i="8"/>
  <c r="F138" i="8"/>
  <c r="F137" i="8"/>
  <c r="F136" i="8"/>
  <c r="F135" i="8"/>
  <c r="F134" i="8"/>
  <c r="F133" i="8"/>
  <c r="F132" i="8"/>
  <c r="F131" i="8"/>
  <c r="F130" i="8"/>
  <c r="F129" i="8"/>
  <c r="F128" i="8"/>
  <c r="F127" i="8"/>
  <c r="F126" i="8"/>
  <c r="F125" i="8"/>
  <c r="F124" i="8"/>
  <c r="F123" i="8"/>
  <c r="F122" i="8"/>
  <c r="F121" i="8"/>
  <c r="F120" i="8"/>
  <c r="F119" i="8"/>
  <c r="F118" i="8"/>
  <c r="F117" i="8"/>
  <c r="F116" i="8"/>
  <c r="F115" i="8"/>
  <c r="F114" i="8"/>
  <c r="F113" i="8"/>
  <c r="F112" i="8"/>
  <c r="F111" i="8"/>
  <c r="F110" i="8"/>
  <c r="F109" i="8"/>
  <c r="F108" i="8"/>
  <c r="F107" i="8"/>
  <c r="F106" i="8"/>
  <c r="F105" i="8"/>
  <c r="F104" i="8"/>
  <c r="F103" i="8"/>
  <c r="F102" i="8"/>
  <c r="F101" i="8"/>
  <c r="F100" i="8"/>
  <c r="F99" i="8"/>
  <c r="F98" i="8"/>
  <c r="F97" i="8"/>
  <c r="F96" i="8"/>
  <c r="F95" i="8"/>
  <c r="F94" i="8"/>
  <c r="F93" i="8"/>
  <c r="F92" i="8"/>
  <c r="F91" i="8"/>
  <c r="F90" i="8"/>
  <c r="F89" i="8"/>
  <c r="F88" i="8"/>
  <c r="F87" i="8"/>
  <c r="F86" i="8"/>
  <c r="F85" i="8"/>
  <c r="F84" i="8"/>
  <c r="F83" i="8"/>
  <c r="F82" i="8"/>
  <c r="F81" i="8"/>
  <c r="F80" i="8"/>
  <c r="F79" i="8"/>
  <c r="F78" i="8"/>
  <c r="F77" i="8"/>
  <c r="F76" i="8"/>
  <c r="F75" i="8"/>
  <c r="F74" i="8"/>
  <c r="F73" i="8"/>
  <c r="F72" i="8"/>
  <c r="F71" i="8"/>
  <c r="F70" i="8"/>
  <c r="F69" i="8"/>
  <c r="F68" i="8"/>
  <c r="F67" i="8"/>
  <c r="F66" i="8"/>
  <c r="F65" i="8"/>
  <c r="F64" i="8"/>
  <c r="F63" i="8"/>
  <c r="F62" i="8"/>
  <c r="F61" i="8"/>
  <c r="F60" i="8"/>
  <c r="F59" i="8"/>
  <c r="F58" i="8"/>
  <c r="F57" i="8"/>
  <c r="F56" i="8"/>
  <c r="F55" i="8"/>
  <c r="F54" i="8"/>
  <c r="F53" i="8"/>
  <c r="F52" i="8"/>
  <c r="F51" i="8"/>
  <c r="F50" i="8"/>
  <c r="F49" i="8"/>
  <c r="F48" i="8"/>
  <c r="F47" i="8"/>
  <c r="F46" i="8"/>
  <c r="F45" i="8"/>
  <c r="F44" i="8"/>
  <c r="F43" i="8"/>
  <c r="F42" i="8"/>
  <c r="F41" i="8"/>
  <c r="F40" i="8"/>
  <c r="F39" i="8"/>
  <c r="F38" i="8"/>
  <c r="F37" i="8"/>
  <c r="F36" i="8"/>
  <c r="F35" i="8"/>
  <c r="F34" i="8"/>
  <c r="F33" i="8"/>
  <c r="F32" i="8"/>
  <c r="F31" i="8"/>
  <c r="F30" i="8"/>
  <c r="F29" i="8"/>
  <c r="F28" i="8"/>
  <c r="F27" i="8"/>
  <c r="F26" i="8"/>
  <c r="F25" i="8"/>
  <c r="F24" i="8"/>
  <c r="F23" i="8"/>
  <c r="F22" i="8"/>
  <c r="F21" i="8"/>
  <c r="F20" i="8"/>
  <c r="F19" i="8"/>
  <c r="F18" i="8"/>
  <c r="F17" i="8"/>
  <c r="F16" i="8"/>
  <c r="F15" i="8"/>
  <c r="F14" i="8"/>
  <c r="F13" i="8"/>
  <c r="F12" i="8"/>
  <c r="F11" i="8"/>
  <c r="F10" i="8"/>
  <c r="F9" i="8"/>
  <c r="F8" i="8"/>
  <c r="F7" i="8"/>
  <c r="F6" i="8"/>
  <c r="F5" i="8"/>
  <c r="F4" i="8"/>
  <c r="F3" i="8"/>
  <c r="F2" i="8"/>
  <c r="F1" i="8"/>
  <c r="B2368" i="8"/>
  <c r="C2368" i="8" s="1" a="1"/>
  <c r="B2367" i="8"/>
  <c r="C2367" i="8" s="1" a="1"/>
  <c r="B2366" i="8"/>
  <c r="C2366" i="8" s="1" a="1"/>
  <c r="B2365" i="8"/>
  <c r="C2365" i="8" s="1" a="1"/>
  <c r="B2364" i="8"/>
  <c r="C2364" i="8" s="1" a="1"/>
  <c r="B2363" i="8"/>
  <c r="C2363" i="8" s="1" a="1"/>
  <c r="B2362" i="8"/>
  <c r="C2362" i="8" s="1" a="1"/>
  <c r="B2361" i="8"/>
  <c r="C2361" i="8" s="1" a="1"/>
  <c r="B2360" i="8"/>
  <c r="C2360" i="8" s="1" a="1"/>
  <c r="B2359" i="8"/>
  <c r="C2359" i="8" s="1" a="1"/>
  <c r="B2358" i="8"/>
  <c r="C2358" i="8" s="1" a="1"/>
  <c r="B2357" i="8"/>
  <c r="C2357" i="8" s="1" a="1"/>
  <c r="B2356" i="8"/>
  <c r="C2356" i="8" s="1" a="1"/>
  <c r="B2355" i="8"/>
  <c r="C2355" i="8" s="1" a="1"/>
  <c r="B2354" i="8"/>
  <c r="C2354" i="8" s="1" a="1"/>
  <c r="B2353" i="8"/>
  <c r="C2353" i="8" s="1" a="1"/>
  <c r="O2369" i="6"/>
  <c r="P2369" i="6"/>
  <c r="G16" i="7"/>
  <c r="G15" i="7"/>
  <c r="G14" i="7"/>
  <c r="G13" i="7"/>
  <c r="G12" i="7"/>
  <c r="G11" i="7"/>
  <c r="G10" i="7"/>
  <c r="G9" i="7"/>
  <c r="G8" i="7"/>
  <c r="G7" i="7"/>
  <c r="G6" i="7"/>
  <c r="G5" i="7"/>
  <c r="G4" i="7"/>
  <c r="G3" i="7"/>
  <c r="G2" i="7"/>
  <c r="C32" i="7"/>
  <c r="C31" i="7"/>
  <c r="C30" i="7"/>
  <c r="C29" i="7"/>
  <c r="C28" i="7"/>
  <c r="C27" i="7"/>
  <c r="C26" i="7"/>
  <c r="C25" i="7"/>
  <c r="D25" i="7" s="1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D9" i="7" s="1"/>
  <c r="C8" i="7"/>
  <c r="C7" i="7"/>
  <c r="C6" i="7"/>
  <c r="C5" i="7"/>
  <c r="C4" i="7"/>
  <c r="C3" i="7"/>
  <c r="C2" i="7"/>
  <c r="C1" i="7"/>
  <c r="D32" i="7"/>
  <c r="D31" i="7"/>
  <c r="D30" i="7"/>
  <c r="D29" i="7"/>
  <c r="D28" i="7"/>
  <c r="D27" i="7"/>
  <c r="D26" i="7"/>
  <c r="D24" i="7"/>
  <c r="D23" i="7"/>
  <c r="D22" i="7"/>
  <c r="D21" i="7"/>
  <c r="D20" i="7"/>
  <c r="D19" i="7"/>
  <c r="D18" i="7"/>
  <c r="D17" i="7"/>
  <c r="D16" i="7"/>
  <c r="D15" i="7"/>
  <c r="D14" i="7"/>
  <c r="D13" i="7"/>
  <c r="D12" i="7"/>
  <c r="D11" i="7"/>
  <c r="D10" i="7"/>
  <c r="D8" i="7"/>
  <c r="D7" i="7"/>
  <c r="D6" i="7"/>
  <c r="D5" i="7"/>
  <c r="D4" i="7"/>
  <c r="D3" i="7"/>
  <c r="D2" i="7"/>
  <c r="D1" i="7"/>
  <c r="B18" i="7"/>
  <c r="B19" i="7" s="1"/>
  <c r="B20" i="7" s="1"/>
  <c r="B21" i="7" s="1"/>
  <c r="B22" i="7" s="1"/>
  <c r="B23" i="7" s="1"/>
  <c r="B24" i="7" s="1"/>
  <c r="B25" i="7" s="1"/>
  <c r="B26" i="7" s="1"/>
  <c r="B27" i="7" s="1"/>
  <c r="B28" i="7" s="1"/>
  <c r="B29" i="7" s="1"/>
  <c r="B30" i="7" s="1"/>
  <c r="B31" i="7" s="1"/>
  <c r="B32" i="7" s="1"/>
  <c r="B17" i="7"/>
  <c r="R7" i="6"/>
  <c r="O114" i="6"/>
  <c r="Q116" i="6"/>
  <c r="P116" i="6"/>
  <c r="O770" i="6"/>
  <c r="Q82" i="6"/>
  <c r="P82" i="6"/>
  <c r="O82" i="6"/>
  <c r="D1252" i="6"/>
  <c r="D1253" i="6" s="1"/>
  <c r="D1254" i="6" s="1"/>
  <c r="D1255" i="6" s="1"/>
  <c r="D1256" i="6" s="1"/>
  <c r="D1257" i="6" s="1"/>
  <c r="D1258" i="6" s="1"/>
  <c r="D1259" i="6" s="1"/>
  <c r="D1260" i="6" s="1"/>
  <c r="D1261" i="6" s="1"/>
  <c r="D1262" i="6" s="1"/>
  <c r="D1263" i="6" s="1"/>
  <c r="D1264" i="6" s="1"/>
  <c r="D1265" i="6" s="1"/>
  <c r="D1266" i="6" s="1"/>
  <c r="D1267" i="6" s="1"/>
  <c r="D1268" i="6" s="1"/>
  <c r="D1269" i="6" s="1"/>
  <c r="D1270" i="6" s="1"/>
  <c r="D1271" i="6" s="1"/>
  <c r="D1272" i="6" s="1"/>
  <c r="D1273" i="6" s="1"/>
  <c r="D1274" i="6" s="1"/>
  <c r="D1275" i="6" s="1"/>
  <c r="D1276" i="6" s="1"/>
  <c r="D1277" i="6" s="1"/>
  <c r="D1278" i="6" s="1"/>
  <c r="D1279" i="6" s="1"/>
  <c r="D1280" i="6" s="1"/>
  <c r="D1281" i="6" s="1"/>
  <c r="D1251" i="6"/>
  <c r="D1219" i="6"/>
  <c r="D1220" i="6" s="1"/>
  <c r="D1221" i="6" s="1"/>
  <c r="D1222" i="6" s="1"/>
  <c r="D1223" i="6" s="1"/>
  <c r="D1224" i="6" s="1"/>
  <c r="D1225" i="6" s="1"/>
  <c r="D1226" i="6" s="1"/>
  <c r="D1227" i="6" s="1"/>
  <c r="D1228" i="6" s="1"/>
  <c r="D1229" i="6" s="1"/>
  <c r="D1230" i="6" s="1"/>
  <c r="D1231" i="6" s="1"/>
  <c r="D1232" i="6" s="1"/>
  <c r="D1233" i="6" s="1"/>
  <c r="D1234" i="6" s="1"/>
  <c r="D1235" i="6" s="1"/>
  <c r="D1236" i="6" s="1"/>
  <c r="D1237" i="6" s="1"/>
  <c r="D1238" i="6" s="1"/>
  <c r="D1239" i="6" s="1"/>
  <c r="D1240" i="6" s="1"/>
  <c r="D1241" i="6" s="1"/>
  <c r="D1242" i="6" s="1"/>
  <c r="D1243" i="6" s="1"/>
  <c r="D1244" i="6" s="1"/>
  <c r="D1245" i="6" s="1"/>
  <c r="D1246" i="6" s="1"/>
  <c r="D1247" i="6" s="1"/>
  <c r="D1248" i="6" s="1"/>
  <c r="D1249" i="6" s="1"/>
  <c r="D1187" i="6"/>
  <c r="D1188" i="6" s="1"/>
  <c r="D1189" i="6" s="1"/>
  <c r="D1190" i="6" s="1"/>
  <c r="D1191" i="6" s="1"/>
  <c r="D1192" i="6" s="1"/>
  <c r="D1193" i="6" s="1"/>
  <c r="D1194" i="6" s="1"/>
  <c r="D1195" i="6" s="1"/>
  <c r="D1196" i="6" s="1"/>
  <c r="D1197" i="6" s="1"/>
  <c r="D1198" i="6" s="1"/>
  <c r="D1199" i="6" s="1"/>
  <c r="D1200" i="6" s="1"/>
  <c r="D1201" i="6" s="1"/>
  <c r="D1202" i="6" s="1"/>
  <c r="D1203" i="6" s="1"/>
  <c r="D1204" i="6" s="1"/>
  <c r="D1205" i="6" s="1"/>
  <c r="D1206" i="6" s="1"/>
  <c r="D1207" i="6" s="1"/>
  <c r="D1208" i="6" s="1"/>
  <c r="D1209" i="6" s="1"/>
  <c r="D1210" i="6" s="1"/>
  <c r="D1211" i="6" s="1"/>
  <c r="D1212" i="6" s="1"/>
  <c r="D1213" i="6" s="1"/>
  <c r="D1214" i="6" s="1"/>
  <c r="D1215" i="6" s="1"/>
  <c r="D1216" i="6" s="1"/>
  <c r="D1217" i="6" s="1"/>
  <c r="D1155" i="6"/>
  <c r="D1156" i="6" s="1"/>
  <c r="D1157" i="6" s="1"/>
  <c r="D1158" i="6" s="1"/>
  <c r="D1159" i="6" s="1"/>
  <c r="D1160" i="6" s="1"/>
  <c r="D1161" i="6" s="1"/>
  <c r="D1162" i="6" s="1"/>
  <c r="D1163" i="6" s="1"/>
  <c r="D1164" i="6" s="1"/>
  <c r="D1165" i="6" s="1"/>
  <c r="D1166" i="6" s="1"/>
  <c r="D1167" i="6" s="1"/>
  <c r="D1168" i="6" s="1"/>
  <c r="D1169" i="6" s="1"/>
  <c r="D1170" i="6" s="1"/>
  <c r="D1171" i="6" s="1"/>
  <c r="D1172" i="6" s="1"/>
  <c r="D1173" i="6" s="1"/>
  <c r="D1174" i="6" s="1"/>
  <c r="D1175" i="6" s="1"/>
  <c r="D1176" i="6" s="1"/>
  <c r="D1177" i="6" s="1"/>
  <c r="D1178" i="6" s="1"/>
  <c r="D1179" i="6" s="1"/>
  <c r="D1180" i="6" s="1"/>
  <c r="D1181" i="6" s="1"/>
  <c r="D1182" i="6" s="1"/>
  <c r="D1183" i="6" s="1"/>
  <c r="D1184" i="6" s="1"/>
  <c r="D1185" i="6" s="1"/>
  <c r="D1124" i="6"/>
  <c r="D1125" i="6" s="1"/>
  <c r="D1126" i="6" s="1"/>
  <c r="D1127" i="6" s="1"/>
  <c r="D1128" i="6" s="1"/>
  <c r="D1129" i="6" s="1"/>
  <c r="D1130" i="6" s="1"/>
  <c r="D1131" i="6" s="1"/>
  <c r="D1132" i="6" s="1"/>
  <c r="D1133" i="6" s="1"/>
  <c r="D1134" i="6" s="1"/>
  <c r="D1135" i="6" s="1"/>
  <c r="D1136" i="6" s="1"/>
  <c r="D1137" i="6" s="1"/>
  <c r="D1138" i="6" s="1"/>
  <c r="D1139" i="6" s="1"/>
  <c r="D1140" i="6" s="1"/>
  <c r="D1141" i="6" s="1"/>
  <c r="D1142" i="6" s="1"/>
  <c r="D1143" i="6" s="1"/>
  <c r="D1144" i="6" s="1"/>
  <c r="D1145" i="6" s="1"/>
  <c r="D1146" i="6" s="1"/>
  <c r="D1147" i="6" s="1"/>
  <c r="D1148" i="6" s="1"/>
  <c r="D1149" i="6" s="1"/>
  <c r="D1150" i="6" s="1"/>
  <c r="D1151" i="6" s="1"/>
  <c r="D1152" i="6" s="1"/>
  <c r="D1153" i="6" s="1"/>
  <c r="D1123" i="6"/>
  <c r="D1091" i="6"/>
  <c r="D1092" i="6" s="1"/>
  <c r="D1093" i="6" s="1"/>
  <c r="D1094" i="6" s="1"/>
  <c r="D1095" i="6" s="1"/>
  <c r="D1096" i="6" s="1"/>
  <c r="D1097" i="6" s="1"/>
  <c r="D1098" i="6" s="1"/>
  <c r="D1099" i="6" s="1"/>
  <c r="D1100" i="6" s="1"/>
  <c r="D1101" i="6" s="1"/>
  <c r="D1102" i="6" s="1"/>
  <c r="D1103" i="6" s="1"/>
  <c r="D1104" i="6" s="1"/>
  <c r="D1105" i="6" s="1"/>
  <c r="D1106" i="6" s="1"/>
  <c r="D1107" i="6" s="1"/>
  <c r="D1108" i="6" s="1"/>
  <c r="D1109" i="6" s="1"/>
  <c r="D1110" i="6" s="1"/>
  <c r="D1111" i="6" s="1"/>
  <c r="D1112" i="6" s="1"/>
  <c r="D1113" i="6" s="1"/>
  <c r="D1114" i="6" s="1"/>
  <c r="D1115" i="6" s="1"/>
  <c r="D1116" i="6" s="1"/>
  <c r="D1117" i="6" s="1"/>
  <c r="D1118" i="6" s="1"/>
  <c r="D1119" i="6" s="1"/>
  <c r="D1120" i="6" s="1"/>
  <c r="D1121" i="6" s="1"/>
  <c r="D1059" i="6"/>
  <c r="D1060" i="6" s="1"/>
  <c r="D1061" i="6" s="1"/>
  <c r="D1062" i="6" s="1"/>
  <c r="D1063" i="6" s="1"/>
  <c r="D1064" i="6" s="1"/>
  <c r="D1065" i="6" s="1"/>
  <c r="D1066" i="6" s="1"/>
  <c r="D1067" i="6" s="1"/>
  <c r="D1068" i="6" s="1"/>
  <c r="D1069" i="6" s="1"/>
  <c r="D1070" i="6" s="1"/>
  <c r="D1071" i="6" s="1"/>
  <c r="D1072" i="6" s="1"/>
  <c r="D1073" i="6" s="1"/>
  <c r="D1074" i="6" s="1"/>
  <c r="D1075" i="6" s="1"/>
  <c r="D1076" i="6" s="1"/>
  <c r="D1077" i="6" s="1"/>
  <c r="D1078" i="6" s="1"/>
  <c r="D1079" i="6" s="1"/>
  <c r="D1080" i="6" s="1"/>
  <c r="D1081" i="6" s="1"/>
  <c r="D1082" i="6" s="1"/>
  <c r="D1083" i="6" s="1"/>
  <c r="D1084" i="6" s="1"/>
  <c r="D1085" i="6" s="1"/>
  <c r="D1086" i="6" s="1"/>
  <c r="D1087" i="6" s="1"/>
  <c r="D1088" i="6" s="1"/>
  <c r="D1089" i="6" s="1"/>
  <c r="D1027" i="6"/>
  <c r="D1028" i="6" s="1"/>
  <c r="D1029" i="6" s="1"/>
  <c r="D1030" i="6" s="1"/>
  <c r="D1031" i="6" s="1"/>
  <c r="D1032" i="6" s="1"/>
  <c r="D1033" i="6" s="1"/>
  <c r="D1034" i="6" s="1"/>
  <c r="D1035" i="6" s="1"/>
  <c r="D1036" i="6" s="1"/>
  <c r="D1037" i="6" s="1"/>
  <c r="D1038" i="6" s="1"/>
  <c r="D1039" i="6" s="1"/>
  <c r="D1040" i="6" s="1"/>
  <c r="D1041" i="6" s="1"/>
  <c r="D1042" i="6" s="1"/>
  <c r="D1043" i="6" s="1"/>
  <c r="D1044" i="6" s="1"/>
  <c r="D1045" i="6" s="1"/>
  <c r="D1046" i="6" s="1"/>
  <c r="D1047" i="6" s="1"/>
  <c r="D1048" i="6" s="1"/>
  <c r="D1049" i="6" s="1"/>
  <c r="D1050" i="6" s="1"/>
  <c r="D1051" i="6" s="1"/>
  <c r="D1052" i="6" s="1"/>
  <c r="D1053" i="6" s="1"/>
  <c r="D1054" i="6" s="1"/>
  <c r="D1055" i="6" s="1"/>
  <c r="D1056" i="6" s="1"/>
  <c r="D1057" i="6" s="1"/>
  <c r="D995" i="6"/>
  <c r="D996" i="6" s="1"/>
  <c r="D997" i="6" s="1"/>
  <c r="D998" i="6" s="1"/>
  <c r="D999" i="6" s="1"/>
  <c r="D1000" i="6" s="1"/>
  <c r="D1001" i="6" s="1"/>
  <c r="D1002" i="6" s="1"/>
  <c r="D1003" i="6" s="1"/>
  <c r="D1004" i="6" s="1"/>
  <c r="D1005" i="6" s="1"/>
  <c r="D1006" i="6" s="1"/>
  <c r="D1007" i="6" s="1"/>
  <c r="D1008" i="6" s="1"/>
  <c r="D1009" i="6" s="1"/>
  <c r="D1010" i="6" s="1"/>
  <c r="D1011" i="6" s="1"/>
  <c r="D1012" i="6" s="1"/>
  <c r="D1013" i="6" s="1"/>
  <c r="D1014" i="6" s="1"/>
  <c r="D1015" i="6" s="1"/>
  <c r="D1016" i="6" s="1"/>
  <c r="D1017" i="6" s="1"/>
  <c r="D1018" i="6" s="1"/>
  <c r="D1019" i="6" s="1"/>
  <c r="D1020" i="6" s="1"/>
  <c r="D1021" i="6" s="1"/>
  <c r="D1022" i="6" s="1"/>
  <c r="D1023" i="6" s="1"/>
  <c r="D1024" i="6" s="1"/>
  <c r="D1025" i="6" s="1"/>
  <c r="D963" i="6"/>
  <c r="D964" i="6" s="1"/>
  <c r="D965" i="6" s="1"/>
  <c r="D966" i="6" s="1"/>
  <c r="D967" i="6" s="1"/>
  <c r="D968" i="6" s="1"/>
  <c r="D969" i="6" s="1"/>
  <c r="D970" i="6" s="1"/>
  <c r="D971" i="6" s="1"/>
  <c r="D972" i="6" s="1"/>
  <c r="D973" i="6" s="1"/>
  <c r="D974" i="6" s="1"/>
  <c r="D975" i="6" s="1"/>
  <c r="D976" i="6" s="1"/>
  <c r="D977" i="6" s="1"/>
  <c r="D978" i="6" s="1"/>
  <c r="D979" i="6" s="1"/>
  <c r="D980" i="6" s="1"/>
  <c r="D981" i="6" s="1"/>
  <c r="D982" i="6" s="1"/>
  <c r="D983" i="6" s="1"/>
  <c r="D984" i="6" s="1"/>
  <c r="D985" i="6" s="1"/>
  <c r="D986" i="6" s="1"/>
  <c r="D987" i="6" s="1"/>
  <c r="D988" i="6" s="1"/>
  <c r="D989" i="6" s="1"/>
  <c r="D990" i="6" s="1"/>
  <c r="D991" i="6" s="1"/>
  <c r="D992" i="6" s="1"/>
  <c r="D993" i="6" s="1"/>
  <c r="D931" i="6"/>
  <c r="D932" i="6" s="1"/>
  <c r="D933" i="6" s="1"/>
  <c r="D934" i="6" s="1"/>
  <c r="D935" i="6" s="1"/>
  <c r="D936" i="6" s="1"/>
  <c r="D937" i="6" s="1"/>
  <c r="D938" i="6" s="1"/>
  <c r="D939" i="6" s="1"/>
  <c r="D940" i="6" s="1"/>
  <c r="D941" i="6" s="1"/>
  <c r="D942" i="6" s="1"/>
  <c r="D943" i="6" s="1"/>
  <c r="D944" i="6" s="1"/>
  <c r="D945" i="6" s="1"/>
  <c r="D946" i="6" s="1"/>
  <c r="D947" i="6" s="1"/>
  <c r="D948" i="6" s="1"/>
  <c r="D949" i="6" s="1"/>
  <c r="D950" i="6" s="1"/>
  <c r="D951" i="6" s="1"/>
  <c r="D952" i="6" s="1"/>
  <c r="D953" i="6" s="1"/>
  <c r="D954" i="6" s="1"/>
  <c r="D955" i="6" s="1"/>
  <c r="D956" i="6" s="1"/>
  <c r="D957" i="6" s="1"/>
  <c r="D958" i="6" s="1"/>
  <c r="D959" i="6" s="1"/>
  <c r="D960" i="6" s="1"/>
  <c r="D961" i="6" s="1"/>
  <c r="D900" i="6"/>
  <c r="D901" i="6" s="1"/>
  <c r="D902" i="6" s="1"/>
  <c r="D903" i="6" s="1"/>
  <c r="D904" i="6" s="1"/>
  <c r="D905" i="6" s="1"/>
  <c r="D906" i="6" s="1"/>
  <c r="D907" i="6" s="1"/>
  <c r="D908" i="6" s="1"/>
  <c r="D909" i="6" s="1"/>
  <c r="D910" i="6" s="1"/>
  <c r="D911" i="6" s="1"/>
  <c r="D912" i="6" s="1"/>
  <c r="D913" i="6" s="1"/>
  <c r="D914" i="6" s="1"/>
  <c r="D915" i="6" s="1"/>
  <c r="D916" i="6" s="1"/>
  <c r="D917" i="6" s="1"/>
  <c r="D918" i="6" s="1"/>
  <c r="D919" i="6" s="1"/>
  <c r="D920" i="6" s="1"/>
  <c r="D921" i="6" s="1"/>
  <c r="D922" i="6" s="1"/>
  <c r="D923" i="6" s="1"/>
  <c r="D924" i="6" s="1"/>
  <c r="D925" i="6" s="1"/>
  <c r="D926" i="6" s="1"/>
  <c r="D927" i="6" s="1"/>
  <c r="D928" i="6" s="1"/>
  <c r="D929" i="6" s="1"/>
  <c r="D899" i="6"/>
  <c r="D867" i="6"/>
  <c r="D868" i="6" s="1"/>
  <c r="D869" i="6" s="1"/>
  <c r="D870" i="6" s="1"/>
  <c r="D871" i="6" s="1"/>
  <c r="D872" i="6" s="1"/>
  <c r="D873" i="6" s="1"/>
  <c r="D874" i="6" s="1"/>
  <c r="D875" i="6" s="1"/>
  <c r="D876" i="6" s="1"/>
  <c r="D877" i="6" s="1"/>
  <c r="D878" i="6" s="1"/>
  <c r="D879" i="6" s="1"/>
  <c r="D880" i="6" s="1"/>
  <c r="D881" i="6" s="1"/>
  <c r="D882" i="6" s="1"/>
  <c r="D883" i="6" s="1"/>
  <c r="D884" i="6" s="1"/>
  <c r="D885" i="6" s="1"/>
  <c r="D886" i="6" s="1"/>
  <c r="D887" i="6" s="1"/>
  <c r="D888" i="6" s="1"/>
  <c r="D889" i="6" s="1"/>
  <c r="D890" i="6" s="1"/>
  <c r="D891" i="6" s="1"/>
  <c r="D892" i="6" s="1"/>
  <c r="D893" i="6" s="1"/>
  <c r="D894" i="6" s="1"/>
  <c r="D895" i="6" s="1"/>
  <c r="D896" i="6" s="1"/>
  <c r="D897" i="6" s="1"/>
  <c r="D835" i="6"/>
  <c r="D836" i="6" s="1"/>
  <c r="D837" i="6" s="1"/>
  <c r="D838" i="6" s="1"/>
  <c r="D839" i="6" s="1"/>
  <c r="D840" i="6" s="1"/>
  <c r="D841" i="6" s="1"/>
  <c r="D842" i="6" s="1"/>
  <c r="D843" i="6" s="1"/>
  <c r="D844" i="6" s="1"/>
  <c r="D845" i="6" s="1"/>
  <c r="D846" i="6" s="1"/>
  <c r="D847" i="6" s="1"/>
  <c r="D848" i="6" s="1"/>
  <c r="D849" i="6" s="1"/>
  <c r="D850" i="6" s="1"/>
  <c r="D851" i="6" s="1"/>
  <c r="D852" i="6" s="1"/>
  <c r="D853" i="6" s="1"/>
  <c r="D854" i="6" s="1"/>
  <c r="D855" i="6" s="1"/>
  <c r="D856" i="6" s="1"/>
  <c r="D857" i="6" s="1"/>
  <c r="D858" i="6" s="1"/>
  <c r="D859" i="6" s="1"/>
  <c r="D860" i="6" s="1"/>
  <c r="D861" i="6" s="1"/>
  <c r="D862" i="6" s="1"/>
  <c r="D863" i="6" s="1"/>
  <c r="D864" i="6" s="1"/>
  <c r="D865" i="6" s="1"/>
  <c r="D803" i="6"/>
  <c r="D804" i="6" s="1"/>
  <c r="D805" i="6" s="1"/>
  <c r="D806" i="6" s="1"/>
  <c r="D807" i="6" s="1"/>
  <c r="D808" i="6" s="1"/>
  <c r="D809" i="6" s="1"/>
  <c r="D810" i="6" s="1"/>
  <c r="D811" i="6" s="1"/>
  <c r="D812" i="6" s="1"/>
  <c r="D813" i="6" s="1"/>
  <c r="D814" i="6" s="1"/>
  <c r="D815" i="6" s="1"/>
  <c r="D816" i="6" s="1"/>
  <c r="D817" i="6" s="1"/>
  <c r="D818" i="6" s="1"/>
  <c r="D819" i="6" s="1"/>
  <c r="D820" i="6" s="1"/>
  <c r="D821" i="6" s="1"/>
  <c r="D822" i="6" s="1"/>
  <c r="D823" i="6" s="1"/>
  <c r="D824" i="6" s="1"/>
  <c r="D825" i="6" s="1"/>
  <c r="D826" i="6" s="1"/>
  <c r="D827" i="6" s="1"/>
  <c r="D828" i="6" s="1"/>
  <c r="D829" i="6" s="1"/>
  <c r="D830" i="6" s="1"/>
  <c r="D831" i="6" s="1"/>
  <c r="D832" i="6" s="1"/>
  <c r="D833" i="6" s="1"/>
  <c r="D771" i="6"/>
  <c r="D772" i="6" s="1"/>
  <c r="D773" i="6" s="1"/>
  <c r="D774" i="6" s="1"/>
  <c r="D775" i="6" s="1"/>
  <c r="D776" i="6" s="1"/>
  <c r="D777" i="6" s="1"/>
  <c r="D778" i="6" s="1"/>
  <c r="D779" i="6" s="1"/>
  <c r="D780" i="6" s="1"/>
  <c r="D781" i="6" s="1"/>
  <c r="D782" i="6" s="1"/>
  <c r="D783" i="6" s="1"/>
  <c r="D784" i="6" s="1"/>
  <c r="D785" i="6" s="1"/>
  <c r="D786" i="6" s="1"/>
  <c r="D787" i="6" s="1"/>
  <c r="D788" i="6" s="1"/>
  <c r="D789" i="6" s="1"/>
  <c r="D790" i="6" s="1"/>
  <c r="D791" i="6" s="1"/>
  <c r="D792" i="6" s="1"/>
  <c r="D793" i="6" s="1"/>
  <c r="D794" i="6" s="1"/>
  <c r="D795" i="6" s="1"/>
  <c r="D796" i="6" s="1"/>
  <c r="D797" i="6" s="1"/>
  <c r="D798" i="6" s="1"/>
  <c r="D799" i="6" s="1"/>
  <c r="D800" i="6" s="1"/>
  <c r="D801" i="6" s="1"/>
  <c r="D740" i="6"/>
  <c r="D741" i="6" s="1"/>
  <c r="D742" i="6" s="1"/>
  <c r="D743" i="6" s="1"/>
  <c r="D744" i="6" s="1"/>
  <c r="D745" i="6" s="1"/>
  <c r="D746" i="6" s="1"/>
  <c r="D747" i="6" s="1"/>
  <c r="D748" i="6" s="1"/>
  <c r="D749" i="6" s="1"/>
  <c r="D750" i="6" s="1"/>
  <c r="D751" i="6" s="1"/>
  <c r="D752" i="6" s="1"/>
  <c r="D753" i="6" s="1"/>
  <c r="D754" i="6" s="1"/>
  <c r="D755" i="6" s="1"/>
  <c r="D756" i="6" s="1"/>
  <c r="D757" i="6" s="1"/>
  <c r="D758" i="6" s="1"/>
  <c r="D759" i="6" s="1"/>
  <c r="D760" i="6" s="1"/>
  <c r="D761" i="6" s="1"/>
  <c r="D762" i="6" s="1"/>
  <c r="D763" i="6" s="1"/>
  <c r="D764" i="6" s="1"/>
  <c r="D765" i="6" s="1"/>
  <c r="D766" i="6" s="1"/>
  <c r="D767" i="6" s="1"/>
  <c r="D768" i="6" s="1"/>
  <c r="D769" i="6" s="1"/>
  <c r="D739" i="6"/>
  <c r="D707" i="6"/>
  <c r="D708" i="6" s="1"/>
  <c r="D709" i="6" s="1"/>
  <c r="D710" i="6" s="1"/>
  <c r="D711" i="6" s="1"/>
  <c r="D712" i="6" s="1"/>
  <c r="D713" i="6" s="1"/>
  <c r="D714" i="6" s="1"/>
  <c r="D715" i="6" s="1"/>
  <c r="D716" i="6" s="1"/>
  <c r="D717" i="6" s="1"/>
  <c r="D718" i="6" s="1"/>
  <c r="D719" i="6" s="1"/>
  <c r="D720" i="6" s="1"/>
  <c r="D721" i="6" s="1"/>
  <c r="D722" i="6" s="1"/>
  <c r="D723" i="6" s="1"/>
  <c r="D724" i="6" s="1"/>
  <c r="D725" i="6" s="1"/>
  <c r="D726" i="6" s="1"/>
  <c r="D727" i="6" s="1"/>
  <c r="D728" i="6" s="1"/>
  <c r="D729" i="6" s="1"/>
  <c r="D730" i="6" s="1"/>
  <c r="D731" i="6" s="1"/>
  <c r="D732" i="6" s="1"/>
  <c r="D733" i="6" s="1"/>
  <c r="D734" i="6" s="1"/>
  <c r="D735" i="6" s="1"/>
  <c r="D736" i="6" s="1"/>
  <c r="D737" i="6" s="1"/>
  <c r="D675" i="6"/>
  <c r="D676" i="6" s="1"/>
  <c r="D677" i="6" s="1"/>
  <c r="D678" i="6" s="1"/>
  <c r="D679" i="6" s="1"/>
  <c r="D680" i="6" s="1"/>
  <c r="D681" i="6" s="1"/>
  <c r="D682" i="6" s="1"/>
  <c r="D683" i="6" s="1"/>
  <c r="D684" i="6" s="1"/>
  <c r="D685" i="6" s="1"/>
  <c r="D686" i="6" s="1"/>
  <c r="D687" i="6" s="1"/>
  <c r="D688" i="6" s="1"/>
  <c r="D689" i="6" s="1"/>
  <c r="D690" i="6" s="1"/>
  <c r="D691" i="6" s="1"/>
  <c r="D692" i="6" s="1"/>
  <c r="D693" i="6" s="1"/>
  <c r="D694" i="6" s="1"/>
  <c r="D695" i="6" s="1"/>
  <c r="D696" i="6" s="1"/>
  <c r="D697" i="6" s="1"/>
  <c r="D698" i="6" s="1"/>
  <c r="D699" i="6" s="1"/>
  <c r="D700" i="6" s="1"/>
  <c r="D701" i="6" s="1"/>
  <c r="D702" i="6" s="1"/>
  <c r="D703" i="6" s="1"/>
  <c r="D704" i="6" s="1"/>
  <c r="D705" i="6" s="1"/>
  <c r="D644" i="6"/>
  <c r="D645" i="6" s="1"/>
  <c r="D646" i="6" s="1"/>
  <c r="D647" i="6" s="1"/>
  <c r="D648" i="6" s="1"/>
  <c r="D649" i="6" s="1"/>
  <c r="D650" i="6" s="1"/>
  <c r="D651" i="6" s="1"/>
  <c r="D652" i="6" s="1"/>
  <c r="D653" i="6" s="1"/>
  <c r="D654" i="6" s="1"/>
  <c r="D655" i="6" s="1"/>
  <c r="D656" i="6" s="1"/>
  <c r="D657" i="6" s="1"/>
  <c r="D658" i="6" s="1"/>
  <c r="D659" i="6" s="1"/>
  <c r="D660" i="6" s="1"/>
  <c r="D661" i="6" s="1"/>
  <c r="D662" i="6" s="1"/>
  <c r="D663" i="6" s="1"/>
  <c r="D664" i="6" s="1"/>
  <c r="D665" i="6" s="1"/>
  <c r="D666" i="6" s="1"/>
  <c r="D667" i="6" s="1"/>
  <c r="D668" i="6" s="1"/>
  <c r="D669" i="6" s="1"/>
  <c r="D670" i="6" s="1"/>
  <c r="D671" i="6" s="1"/>
  <c r="D672" i="6" s="1"/>
  <c r="D673" i="6" s="1"/>
  <c r="D643" i="6"/>
  <c r="D612" i="6"/>
  <c r="D613" i="6" s="1"/>
  <c r="D614" i="6" s="1"/>
  <c r="D615" i="6" s="1"/>
  <c r="D616" i="6" s="1"/>
  <c r="D617" i="6" s="1"/>
  <c r="D618" i="6" s="1"/>
  <c r="D619" i="6" s="1"/>
  <c r="D620" i="6" s="1"/>
  <c r="D621" i="6" s="1"/>
  <c r="D622" i="6" s="1"/>
  <c r="D623" i="6" s="1"/>
  <c r="D624" i="6" s="1"/>
  <c r="D625" i="6" s="1"/>
  <c r="D626" i="6" s="1"/>
  <c r="D627" i="6" s="1"/>
  <c r="D628" i="6" s="1"/>
  <c r="D629" i="6" s="1"/>
  <c r="D630" i="6" s="1"/>
  <c r="D631" i="6" s="1"/>
  <c r="D632" i="6" s="1"/>
  <c r="D633" i="6" s="1"/>
  <c r="D634" i="6" s="1"/>
  <c r="D635" i="6" s="1"/>
  <c r="D636" i="6" s="1"/>
  <c r="D637" i="6" s="1"/>
  <c r="D638" i="6" s="1"/>
  <c r="D639" i="6" s="1"/>
  <c r="D640" i="6" s="1"/>
  <c r="D641" i="6" s="1"/>
  <c r="D611" i="6"/>
  <c r="D579" i="6"/>
  <c r="D580" i="6" s="1"/>
  <c r="D581" i="6" s="1"/>
  <c r="D582" i="6" s="1"/>
  <c r="D583" i="6" s="1"/>
  <c r="D584" i="6" s="1"/>
  <c r="D585" i="6" s="1"/>
  <c r="D586" i="6" s="1"/>
  <c r="D587" i="6" s="1"/>
  <c r="D588" i="6" s="1"/>
  <c r="D589" i="6" s="1"/>
  <c r="D590" i="6" s="1"/>
  <c r="D591" i="6" s="1"/>
  <c r="D592" i="6" s="1"/>
  <c r="D593" i="6" s="1"/>
  <c r="D594" i="6" s="1"/>
  <c r="D595" i="6" s="1"/>
  <c r="D596" i="6" s="1"/>
  <c r="D597" i="6" s="1"/>
  <c r="D598" i="6" s="1"/>
  <c r="D599" i="6" s="1"/>
  <c r="D600" i="6" s="1"/>
  <c r="D601" i="6" s="1"/>
  <c r="D602" i="6" s="1"/>
  <c r="D603" i="6" s="1"/>
  <c r="D604" i="6" s="1"/>
  <c r="D605" i="6" s="1"/>
  <c r="D606" i="6" s="1"/>
  <c r="D607" i="6" s="1"/>
  <c r="D608" i="6" s="1"/>
  <c r="D609" i="6" s="1"/>
  <c r="D547" i="6"/>
  <c r="D548" i="6" s="1"/>
  <c r="D549" i="6" s="1"/>
  <c r="D550" i="6" s="1"/>
  <c r="D551" i="6" s="1"/>
  <c r="D552" i="6" s="1"/>
  <c r="D553" i="6" s="1"/>
  <c r="D554" i="6" s="1"/>
  <c r="D555" i="6" s="1"/>
  <c r="D556" i="6" s="1"/>
  <c r="D557" i="6" s="1"/>
  <c r="D558" i="6" s="1"/>
  <c r="D559" i="6" s="1"/>
  <c r="D560" i="6" s="1"/>
  <c r="D561" i="6" s="1"/>
  <c r="D562" i="6" s="1"/>
  <c r="D563" i="6" s="1"/>
  <c r="D564" i="6" s="1"/>
  <c r="D565" i="6" s="1"/>
  <c r="D566" i="6" s="1"/>
  <c r="D567" i="6" s="1"/>
  <c r="D568" i="6" s="1"/>
  <c r="D569" i="6" s="1"/>
  <c r="D570" i="6" s="1"/>
  <c r="D571" i="6" s="1"/>
  <c r="D572" i="6" s="1"/>
  <c r="D573" i="6" s="1"/>
  <c r="D574" i="6" s="1"/>
  <c r="D575" i="6" s="1"/>
  <c r="D576" i="6" s="1"/>
  <c r="D577" i="6" s="1"/>
  <c r="D516" i="6"/>
  <c r="D517" i="6" s="1"/>
  <c r="D518" i="6" s="1"/>
  <c r="D519" i="6" s="1"/>
  <c r="D520" i="6" s="1"/>
  <c r="D521" i="6" s="1"/>
  <c r="D522" i="6" s="1"/>
  <c r="D523" i="6" s="1"/>
  <c r="D524" i="6" s="1"/>
  <c r="D525" i="6" s="1"/>
  <c r="D526" i="6" s="1"/>
  <c r="D527" i="6" s="1"/>
  <c r="D528" i="6" s="1"/>
  <c r="D529" i="6" s="1"/>
  <c r="D530" i="6" s="1"/>
  <c r="D531" i="6" s="1"/>
  <c r="D532" i="6" s="1"/>
  <c r="D533" i="6" s="1"/>
  <c r="D534" i="6" s="1"/>
  <c r="D535" i="6" s="1"/>
  <c r="D536" i="6" s="1"/>
  <c r="D537" i="6" s="1"/>
  <c r="D538" i="6" s="1"/>
  <c r="D539" i="6" s="1"/>
  <c r="D540" i="6" s="1"/>
  <c r="D541" i="6" s="1"/>
  <c r="D542" i="6" s="1"/>
  <c r="D543" i="6" s="1"/>
  <c r="D544" i="6" s="1"/>
  <c r="D545" i="6" s="1"/>
  <c r="D515" i="6"/>
  <c r="D484" i="6"/>
  <c r="D485" i="6" s="1"/>
  <c r="D486" i="6" s="1"/>
  <c r="D487" i="6" s="1"/>
  <c r="D488" i="6" s="1"/>
  <c r="D489" i="6" s="1"/>
  <c r="D490" i="6" s="1"/>
  <c r="D491" i="6" s="1"/>
  <c r="D492" i="6" s="1"/>
  <c r="D493" i="6" s="1"/>
  <c r="D494" i="6" s="1"/>
  <c r="D495" i="6" s="1"/>
  <c r="D496" i="6" s="1"/>
  <c r="D497" i="6" s="1"/>
  <c r="D498" i="6" s="1"/>
  <c r="D499" i="6" s="1"/>
  <c r="D500" i="6" s="1"/>
  <c r="D501" i="6" s="1"/>
  <c r="D502" i="6" s="1"/>
  <c r="D503" i="6" s="1"/>
  <c r="D504" i="6" s="1"/>
  <c r="D505" i="6" s="1"/>
  <c r="D506" i="6" s="1"/>
  <c r="D507" i="6" s="1"/>
  <c r="D508" i="6" s="1"/>
  <c r="D509" i="6" s="1"/>
  <c r="D510" i="6" s="1"/>
  <c r="D511" i="6" s="1"/>
  <c r="D512" i="6" s="1"/>
  <c r="D513" i="6" s="1"/>
  <c r="D483" i="6"/>
  <c r="D451" i="6"/>
  <c r="D452" i="6" s="1"/>
  <c r="D453" i="6" s="1"/>
  <c r="D454" i="6" s="1"/>
  <c r="D455" i="6" s="1"/>
  <c r="D456" i="6" s="1"/>
  <c r="D457" i="6" s="1"/>
  <c r="D458" i="6" s="1"/>
  <c r="D459" i="6" s="1"/>
  <c r="D460" i="6" s="1"/>
  <c r="D461" i="6" s="1"/>
  <c r="D462" i="6" s="1"/>
  <c r="D463" i="6" s="1"/>
  <c r="D464" i="6" s="1"/>
  <c r="D465" i="6" s="1"/>
  <c r="D466" i="6" s="1"/>
  <c r="D467" i="6" s="1"/>
  <c r="D468" i="6" s="1"/>
  <c r="D469" i="6" s="1"/>
  <c r="D470" i="6" s="1"/>
  <c r="D471" i="6" s="1"/>
  <c r="D472" i="6" s="1"/>
  <c r="D473" i="6" s="1"/>
  <c r="D474" i="6" s="1"/>
  <c r="D475" i="6" s="1"/>
  <c r="D476" i="6" s="1"/>
  <c r="D477" i="6" s="1"/>
  <c r="D478" i="6" s="1"/>
  <c r="D479" i="6" s="1"/>
  <c r="D480" i="6" s="1"/>
  <c r="D481" i="6" s="1"/>
  <c r="D419" i="6"/>
  <c r="D420" i="6" s="1"/>
  <c r="D421" i="6" s="1"/>
  <c r="D422" i="6" s="1"/>
  <c r="D423" i="6" s="1"/>
  <c r="D424" i="6" s="1"/>
  <c r="D425" i="6" s="1"/>
  <c r="D426" i="6" s="1"/>
  <c r="D427" i="6" s="1"/>
  <c r="D428" i="6" s="1"/>
  <c r="D429" i="6" s="1"/>
  <c r="D430" i="6" s="1"/>
  <c r="D431" i="6" s="1"/>
  <c r="D432" i="6" s="1"/>
  <c r="D433" i="6" s="1"/>
  <c r="D434" i="6" s="1"/>
  <c r="D435" i="6" s="1"/>
  <c r="D436" i="6" s="1"/>
  <c r="D437" i="6" s="1"/>
  <c r="D438" i="6" s="1"/>
  <c r="D439" i="6" s="1"/>
  <c r="D440" i="6" s="1"/>
  <c r="D441" i="6" s="1"/>
  <c r="D442" i="6" s="1"/>
  <c r="D443" i="6" s="1"/>
  <c r="D444" i="6" s="1"/>
  <c r="D445" i="6" s="1"/>
  <c r="D446" i="6" s="1"/>
  <c r="D447" i="6" s="1"/>
  <c r="D448" i="6" s="1"/>
  <c r="D449" i="6" s="1"/>
  <c r="D387" i="6"/>
  <c r="D388" i="6" s="1"/>
  <c r="D389" i="6" s="1"/>
  <c r="D390" i="6" s="1"/>
  <c r="D391" i="6" s="1"/>
  <c r="D392" i="6" s="1"/>
  <c r="D393" i="6" s="1"/>
  <c r="D394" i="6" s="1"/>
  <c r="D395" i="6" s="1"/>
  <c r="D396" i="6" s="1"/>
  <c r="D397" i="6" s="1"/>
  <c r="D398" i="6" s="1"/>
  <c r="D399" i="6" s="1"/>
  <c r="D400" i="6" s="1"/>
  <c r="D401" i="6" s="1"/>
  <c r="D402" i="6" s="1"/>
  <c r="D403" i="6" s="1"/>
  <c r="D404" i="6" s="1"/>
  <c r="D405" i="6" s="1"/>
  <c r="D406" i="6" s="1"/>
  <c r="D407" i="6" s="1"/>
  <c r="D408" i="6" s="1"/>
  <c r="D409" i="6" s="1"/>
  <c r="D410" i="6" s="1"/>
  <c r="D411" i="6" s="1"/>
  <c r="D412" i="6" s="1"/>
  <c r="D413" i="6" s="1"/>
  <c r="D414" i="6" s="1"/>
  <c r="D415" i="6" s="1"/>
  <c r="D416" i="6" s="1"/>
  <c r="D417" i="6" s="1"/>
  <c r="D355" i="6"/>
  <c r="D356" i="6" s="1"/>
  <c r="D357" i="6" s="1"/>
  <c r="D358" i="6" s="1"/>
  <c r="D359" i="6" s="1"/>
  <c r="D360" i="6" s="1"/>
  <c r="D361" i="6" s="1"/>
  <c r="D362" i="6" s="1"/>
  <c r="D363" i="6" s="1"/>
  <c r="D364" i="6" s="1"/>
  <c r="D365" i="6" s="1"/>
  <c r="D366" i="6" s="1"/>
  <c r="D367" i="6" s="1"/>
  <c r="D368" i="6" s="1"/>
  <c r="D369" i="6" s="1"/>
  <c r="D370" i="6" s="1"/>
  <c r="D371" i="6" s="1"/>
  <c r="D372" i="6" s="1"/>
  <c r="D373" i="6" s="1"/>
  <c r="D374" i="6" s="1"/>
  <c r="D375" i="6" s="1"/>
  <c r="D376" i="6" s="1"/>
  <c r="D377" i="6" s="1"/>
  <c r="D378" i="6" s="1"/>
  <c r="D379" i="6" s="1"/>
  <c r="D380" i="6" s="1"/>
  <c r="D381" i="6" s="1"/>
  <c r="D382" i="6" s="1"/>
  <c r="D383" i="6" s="1"/>
  <c r="D384" i="6" s="1"/>
  <c r="D385" i="6" s="1"/>
  <c r="D323" i="6"/>
  <c r="D324" i="6" s="1"/>
  <c r="D325" i="6" s="1"/>
  <c r="D326" i="6" s="1"/>
  <c r="D327" i="6" s="1"/>
  <c r="D328" i="6" s="1"/>
  <c r="D329" i="6" s="1"/>
  <c r="D330" i="6" s="1"/>
  <c r="D331" i="6" s="1"/>
  <c r="D332" i="6" s="1"/>
  <c r="D333" i="6" s="1"/>
  <c r="D334" i="6" s="1"/>
  <c r="D335" i="6" s="1"/>
  <c r="D336" i="6" s="1"/>
  <c r="D337" i="6" s="1"/>
  <c r="D338" i="6" s="1"/>
  <c r="D339" i="6" s="1"/>
  <c r="D340" i="6" s="1"/>
  <c r="D341" i="6" s="1"/>
  <c r="D342" i="6" s="1"/>
  <c r="D343" i="6" s="1"/>
  <c r="D344" i="6" s="1"/>
  <c r="D345" i="6" s="1"/>
  <c r="D346" i="6" s="1"/>
  <c r="D347" i="6" s="1"/>
  <c r="D348" i="6" s="1"/>
  <c r="D349" i="6" s="1"/>
  <c r="D350" i="6" s="1"/>
  <c r="D351" i="6" s="1"/>
  <c r="D352" i="6" s="1"/>
  <c r="D353" i="6" s="1"/>
  <c r="D291" i="6"/>
  <c r="D292" i="6" s="1"/>
  <c r="D293" i="6" s="1"/>
  <c r="D294" i="6" s="1"/>
  <c r="D295" i="6" s="1"/>
  <c r="D296" i="6" s="1"/>
  <c r="D297" i="6" s="1"/>
  <c r="D298" i="6" s="1"/>
  <c r="D299" i="6" s="1"/>
  <c r="D300" i="6" s="1"/>
  <c r="D301" i="6" s="1"/>
  <c r="D302" i="6" s="1"/>
  <c r="D303" i="6" s="1"/>
  <c r="D304" i="6" s="1"/>
  <c r="D305" i="6" s="1"/>
  <c r="D306" i="6" s="1"/>
  <c r="D307" i="6" s="1"/>
  <c r="D308" i="6" s="1"/>
  <c r="D309" i="6" s="1"/>
  <c r="D310" i="6" s="1"/>
  <c r="D311" i="6" s="1"/>
  <c r="D312" i="6" s="1"/>
  <c r="D313" i="6" s="1"/>
  <c r="D314" i="6" s="1"/>
  <c r="D315" i="6" s="1"/>
  <c r="D316" i="6" s="1"/>
  <c r="D317" i="6" s="1"/>
  <c r="D318" i="6" s="1"/>
  <c r="D319" i="6" s="1"/>
  <c r="D320" i="6" s="1"/>
  <c r="D321" i="6" s="1"/>
  <c r="D259" i="6"/>
  <c r="D260" i="6" s="1"/>
  <c r="D261" i="6" s="1"/>
  <c r="D262" i="6" s="1"/>
  <c r="D263" i="6" s="1"/>
  <c r="D264" i="6" s="1"/>
  <c r="D265" i="6" s="1"/>
  <c r="D266" i="6" s="1"/>
  <c r="D267" i="6" s="1"/>
  <c r="D268" i="6" s="1"/>
  <c r="D269" i="6" s="1"/>
  <c r="D270" i="6" s="1"/>
  <c r="D271" i="6" s="1"/>
  <c r="D272" i="6" s="1"/>
  <c r="D273" i="6" s="1"/>
  <c r="D274" i="6" s="1"/>
  <c r="D275" i="6" s="1"/>
  <c r="D276" i="6" s="1"/>
  <c r="D277" i="6" s="1"/>
  <c r="D278" i="6" s="1"/>
  <c r="D279" i="6" s="1"/>
  <c r="D280" i="6" s="1"/>
  <c r="D281" i="6" s="1"/>
  <c r="D282" i="6" s="1"/>
  <c r="D283" i="6" s="1"/>
  <c r="D284" i="6" s="1"/>
  <c r="D285" i="6" s="1"/>
  <c r="D286" i="6" s="1"/>
  <c r="D287" i="6" s="1"/>
  <c r="D288" i="6" s="1"/>
  <c r="D289" i="6" s="1"/>
  <c r="D228" i="6"/>
  <c r="D229" i="6" s="1"/>
  <c r="D230" i="6" s="1"/>
  <c r="D231" i="6" s="1"/>
  <c r="D232" i="6" s="1"/>
  <c r="D233" i="6" s="1"/>
  <c r="D234" i="6" s="1"/>
  <c r="D235" i="6" s="1"/>
  <c r="D236" i="6" s="1"/>
  <c r="D237" i="6" s="1"/>
  <c r="D238" i="6" s="1"/>
  <c r="D239" i="6" s="1"/>
  <c r="D240" i="6" s="1"/>
  <c r="D241" i="6" s="1"/>
  <c r="D242" i="6" s="1"/>
  <c r="D243" i="6" s="1"/>
  <c r="D244" i="6" s="1"/>
  <c r="D245" i="6" s="1"/>
  <c r="D246" i="6" s="1"/>
  <c r="D247" i="6" s="1"/>
  <c r="D248" i="6" s="1"/>
  <c r="D249" i="6" s="1"/>
  <c r="D250" i="6" s="1"/>
  <c r="D251" i="6" s="1"/>
  <c r="D252" i="6" s="1"/>
  <c r="D253" i="6" s="1"/>
  <c r="D254" i="6" s="1"/>
  <c r="D255" i="6" s="1"/>
  <c r="D256" i="6" s="1"/>
  <c r="D257" i="6" s="1"/>
  <c r="D227" i="6"/>
  <c r="D195" i="6"/>
  <c r="D196" i="6" s="1"/>
  <c r="D197" i="6" s="1"/>
  <c r="D198" i="6" s="1"/>
  <c r="D199" i="6" s="1"/>
  <c r="D200" i="6" s="1"/>
  <c r="D201" i="6" s="1"/>
  <c r="D202" i="6" s="1"/>
  <c r="D203" i="6" s="1"/>
  <c r="D204" i="6" s="1"/>
  <c r="D205" i="6" s="1"/>
  <c r="D206" i="6" s="1"/>
  <c r="D207" i="6" s="1"/>
  <c r="D208" i="6" s="1"/>
  <c r="D209" i="6" s="1"/>
  <c r="D210" i="6" s="1"/>
  <c r="D211" i="6" s="1"/>
  <c r="D212" i="6" s="1"/>
  <c r="D213" i="6" s="1"/>
  <c r="D214" i="6" s="1"/>
  <c r="D215" i="6" s="1"/>
  <c r="D216" i="6" s="1"/>
  <c r="D217" i="6" s="1"/>
  <c r="D218" i="6" s="1"/>
  <c r="D219" i="6" s="1"/>
  <c r="D220" i="6" s="1"/>
  <c r="D221" i="6" s="1"/>
  <c r="D222" i="6" s="1"/>
  <c r="D223" i="6" s="1"/>
  <c r="D224" i="6" s="1"/>
  <c r="D225" i="6" s="1"/>
  <c r="D163" i="6"/>
  <c r="D164" i="6" s="1"/>
  <c r="D165" i="6" s="1"/>
  <c r="D166" i="6" s="1"/>
  <c r="D167" i="6" s="1"/>
  <c r="D168" i="6" s="1"/>
  <c r="D169" i="6" s="1"/>
  <c r="D170" i="6" s="1"/>
  <c r="D171" i="6" s="1"/>
  <c r="D172" i="6" s="1"/>
  <c r="D173" i="6" s="1"/>
  <c r="D174" i="6" s="1"/>
  <c r="D175" i="6" s="1"/>
  <c r="D176" i="6" s="1"/>
  <c r="D177" i="6" s="1"/>
  <c r="D178" i="6" s="1"/>
  <c r="D179" i="6" s="1"/>
  <c r="D180" i="6" s="1"/>
  <c r="D181" i="6" s="1"/>
  <c r="D182" i="6" s="1"/>
  <c r="D183" i="6" s="1"/>
  <c r="D184" i="6" s="1"/>
  <c r="D185" i="6" s="1"/>
  <c r="D186" i="6" s="1"/>
  <c r="D187" i="6" s="1"/>
  <c r="D188" i="6" s="1"/>
  <c r="D189" i="6" s="1"/>
  <c r="D190" i="6" s="1"/>
  <c r="D191" i="6" s="1"/>
  <c r="D192" i="6" s="1"/>
  <c r="D193" i="6" s="1"/>
  <c r="D132" i="6"/>
  <c r="D133" i="6" s="1"/>
  <c r="D134" i="6" s="1"/>
  <c r="D135" i="6" s="1"/>
  <c r="D136" i="6" s="1"/>
  <c r="D137" i="6" s="1"/>
  <c r="D138" i="6" s="1"/>
  <c r="D139" i="6" s="1"/>
  <c r="D140" i="6" s="1"/>
  <c r="D141" i="6" s="1"/>
  <c r="D142" i="6" s="1"/>
  <c r="D143" i="6" s="1"/>
  <c r="D144" i="6" s="1"/>
  <c r="D145" i="6" s="1"/>
  <c r="D146" i="6" s="1"/>
  <c r="D147" i="6" s="1"/>
  <c r="D148" i="6" s="1"/>
  <c r="D149" i="6" s="1"/>
  <c r="D150" i="6" s="1"/>
  <c r="D151" i="6" s="1"/>
  <c r="D152" i="6" s="1"/>
  <c r="D153" i="6" s="1"/>
  <c r="D154" i="6" s="1"/>
  <c r="D155" i="6" s="1"/>
  <c r="D156" i="6" s="1"/>
  <c r="D157" i="6" s="1"/>
  <c r="D158" i="6" s="1"/>
  <c r="D159" i="6" s="1"/>
  <c r="D160" i="6" s="1"/>
  <c r="D161" i="6" s="1"/>
  <c r="D131" i="6"/>
  <c r="D100" i="6"/>
  <c r="D101" i="6" s="1"/>
  <c r="D102" i="6" s="1"/>
  <c r="D103" i="6" s="1"/>
  <c r="D104" i="6" s="1"/>
  <c r="D105" i="6" s="1"/>
  <c r="D106" i="6" s="1"/>
  <c r="D107" i="6" s="1"/>
  <c r="D108" i="6" s="1"/>
  <c r="D109" i="6" s="1"/>
  <c r="D110" i="6" s="1"/>
  <c r="D111" i="6" s="1"/>
  <c r="D112" i="6" s="1"/>
  <c r="D113" i="6" s="1"/>
  <c r="D114" i="6" s="1"/>
  <c r="D115" i="6" s="1"/>
  <c r="D116" i="6" s="1"/>
  <c r="D117" i="6" s="1"/>
  <c r="D118" i="6" s="1"/>
  <c r="D119" i="6" s="1"/>
  <c r="D120" i="6" s="1"/>
  <c r="D121" i="6" s="1"/>
  <c r="D122" i="6" s="1"/>
  <c r="D123" i="6" s="1"/>
  <c r="D124" i="6" s="1"/>
  <c r="D125" i="6" s="1"/>
  <c r="D126" i="6" s="1"/>
  <c r="D127" i="6" s="1"/>
  <c r="D128" i="6" s="1"/>
  <c r="D129" i="6" s="1"/>
  <c r="D99" i="6"/>
  <c r="D67" i="6"/>
  <c r="D68" i="6" s="1"/>
  <c r="D69" i="6" s="1"/>
  <c r="D70" i="6" s="1"/>
  <c r="D71" i="6" s="1"/>
  <c r="D72" i="6" s="1"/>
  <c r="D73" i="6" s="1"/>
  <c r="D74" i="6" s="1"/>
  <c r="D75" i="6" s="1"/>
  <c r="D76" i="6" s="1"/>
  <c r="D77" i="6" s="1"/>
  <c r="D78" i="6" s="1"/>
  <c r="D79" i="6" s="1"/>
  <c r="D80" i="6" s="1"/>
  <c r="D81" i="6" s="1"/>
  <c r="D82" i="6" s="1"/>
  <c r="D83" i="6" s="1"/>
  <c r="D84" i="6" s="1"/>
  <c r="D85" i="6" s="1"/>
  <c r="D86" i="6" s="1"/>
  <c r="D87" i="6" s="1"/>
  <c r="D88" i="6" s="1"/>
  <c r="D89" i="6" s="1"/>
  <c r="D90" i="6" s="1"/>
  <c r="D91" i="6" s="1"/>
  <c r="D92" i="6" s="1"/>
  <c r="D93" i="6" s="1"/>
  <c r="D94" i="6" s="1"/>
  <c r="D95" i="6" s="1"/>
  <c r="D96" i="6" s="1"/>
  <c r="D97" i="6" s="1"/>
  <c r="D36" i="6"/>
  <c r="D37" i="6" s="1"/>
  <c r="D38" i="6" s="1"/>
  <c r="D39" i="6" s="1"/>
  <c r="D40" i="6" s="1"/>
  <c r="D41" i="6" s="1"/>
  <c r="D42" i="6" s="1"/>
  <c r="D43" i="6" s="1"/>
  <c r="D44" i="6" s="1"/>
  <c r="D45" i="6" s="1"/>
  <c r="D46" i="6" s="1"/>
  <c r="D47" i="6" s="1"/>
  <c r="D48" i="6" s="1"/>
  <c r="D49" i="6" s="1"/>
  <c r="D50" i="6" s="1"/>
  <c r="D51" i="6" s="1"/>
  <c r="D52" i="6" s="1"/>
  <c r="D53" i="6" s="1"/>
  <c r="D54" i="6" s="1"/>
  <c r="D55" i="6" s="1"/>
  <c r="D56" i="6" s="1"/>
  <c r="D57" i="6" s="1"/>
  <c r="D58" i="6" s="1"/>
  <c r="D59" i="6" s="1"/>
  <c r="D60" i="6" s="1"/>
  <c r="D61" i="6" s="1"/>
  <c r="D62" i="6" s="1"/>
  <c r="D63" i="6" s="1"/>
  <c r="D64" i="6" s="1"/>
  <c r="D65" i="6" s="1"/>
  <c r="D35" i="6"/>
  <c r="D4" i="6"/>
  <c r="D5" i="6" s="1"/>
  <c r="D6" i="6" s="1"/>
  <c r="D7" i="6" s="1"/>
  <c r="D8" i="6" s="1"/>
  <c r="D9" i="6" s="1"/>
  <c r="D10" i="6" s="1"/>
  <c r="D11" i="6" s="1"/>
  <c r="D12" i="6" s="1"/>
  <c r="D13" i="6" s="1"/>
  <c r="D14" i="6" s="1"/>
  <c r="D15" i="6" s="1"/>
  <c r="D16" i="6" s="1"/>
  <c r="D17" i="6" s="1"/>
  <c r="D18" i="6" s="1"/>
  <c r="D19" i="6" s="1"/>
  <c r="D20" i="6" s="1"/>
  <c r="D21" i="6" s="1"/>
  <c r="D22" i="6" s="1"/>
  <c r="D23" i="6" s="1"/>
  <c r="D24" i="6" s="1"/>
  <c r="D25" i="6" s="1"/>
  <c r="D26" i="6" s="1"/>
  <c r="D27" i="6" s="1"/>
  <c r="D28" i="6" s="1"/>
  <c r="D29" i="6" s="1"/>
  <c r="D30" i="6" s="1"/>
  <c r="D31" i="6" s="1"/>
  <c r="D32" i="6" s="1"/>
  <c r="D33" i="6" s="1"/>
  <c r="D3" i="6"/>
  <c r="R19" i="6"/>
  <c r="R2" i="6"/>
  <c r="R36" i="6"/>
  <c r="S36" i="6" s="1"/>
  <c r="T36" i="6" s="1"/>
  <c r="Q115" i="6"/>
  <c r="R115" i="6" s="1"/>
  <c r="R114" i="6"/>
  <c r="S114" i="6" s="1"/>
  <c r="P114" i="6"/>
  <c r="Q114" i="6" s="1"/>
  <c r="B2387" i="6"/>
  <c r="G2387" i="6" s="1"/>
  <c r="J2387" i="6" s="1"/>
  <c r="B2391" i="6"/>
  <c r="G2391" i="6" s="1"/>
  <c r="B2390" i="6"/>
  <c r="B2389" i="6"/>
  <c r="B2388" i="6"/>
  <c r="G2388" i="6" s="1"/>
  <c r="B2386" i="6"/>
  <c r="B2385" i="6"/>
  <c r="B2384" i="6"/>
  <c r="G2384" i="6" s="1"/>
  <c r="B2383" i="6"/>
  <c r="G2383" i="6" s="1"/>
  <c r="B2382" i="6"/>
  <c r="G2382" i="6" s="1"/>
  <c r="H2382" i="6" s="1"/>
  <c r="I2382" i="6" s="1"/>
  <c r="K2382" i="6" s="1"/>
  <c r="B2381" i="6"/>
  <c r="B2380" i="6"/>
  <c r="B2379" i="6"/>
  <c r="G2379" i="6" s="1"/>
  <c r="J2379" i="6" s="1"/>
  <c r="B2378" i="6"/>
  <c r="B2377" i="6"/>
  <c r="B2376" i="6"/>
  <c r="G2376" i="6" s="1"/>
  <c r="B2375" i="6"/>
  <c r="G2375" i="6" s="1"/>
  <c r="S34" i="6"/>
  <c r="T34" i="6"/>
  <c r="R34" i="6"/>
  <c r="B2373" i="6"/>
  <c r="G2373" i="6" s="1"/>
  <c r="H2373" i="6" s="1"/>
  <c r="I2373" i="6" s="1"/>
  <c r="K2373" i="6" s="1"/>
  <c r="B2464" i="6"/>
  <c r="G2464" i="6" s="1"/>
  <c r="B2463" i="6"/>
  <c r="G2463" i="6" s="1"/>
  <c r="B2462" i="6"/>
  <c r="G2462" i="6" s="1"/>
  <c r="H2462" i="6" s="1"/>
  <c r="I2462" i="6" s="1"/>
  <c r="K2462" i="6" s="1"/>
  <c r="B2461" i="6"/>
  <c r="G2461" i="6" s="1"/>
  <c r="H2461" i="6" s="1"/>
  <c r="I2461" i="6" s="1"/>
  <c r="K2461" i="6" s="1"/>
  <c r="B2460" i="6"/>
  <c r="B2459" i="6"/>
  <c r="G2459" i="6" s="1"/>
  <c r="J2459" i="6" s="1"/>
  <c r="B2458" i="6"/>
  <c r="G2458" i="6" s="1"/>
  <c r="B2457" i="6"/>
  <c r="G2457" i="6" s="1"/>
  <c r="B2456" i="6"/>
  <c r="G2456" i="6" s="1"/>
  <c r="H2456" i="6" s="1"/>
  <c r="I2456" i="6" s="1"/>
  <c r="K2456" i="6" s="1"/>
  <c r="B2455" i="6"/>
  <c r="G2455" i="6" s="1"/>
  <c r="B2454" i="6"/>
  <c r="B2453" i="6"/>
  <c r="B2452" i="6"/>
  <c r="B2451" i="6"/>
  <c r="G2451" i="6" s="1"/>
  <c r="J2451" i="6" s="1"/>
  <c r="B2450" i="6"/>
  <c r="G2450" i="6" s="1"/>
  <c r="B2449" i="6"/>
  <c r="G2449" i="6" s="1"/>
  <c r="B2448" i="6"/>
  <c r="G2448" i="6" s="1"/>
  <c r="B2447" i="6"/>
  <c r="G2447" i="6" s="1"/>
  <c r="B2446" i="6"/>
  <c r="G2446" i="6" s="1"/>
  <c r="J2446" i="6" s="1"/>
  <c r="B2445" i="6"/>
  <c r="B2444" i="6"/>
  <c r="B2443" i="6"/>
  <c r="G2443" i="6" s="1"/>
  <c r="J2443" i="6" s="1"/>
  <c r="B2442" i="6"/>
  <c r="B2441" i="6"/>
  <c r="G2441" i="6" s="1"/>
  <c r="B2440" i="6"/>
  <c r="G2440" i="6" s="1"/>
  <c r="B2439" i="6"/>
  <c r="G2439" i="6" s="1"/>
  <c r="B2438" i="6"/>
  <c r="B2437" i="6"/>
  <c r="B2436" i="6"/>
  <c r="G2436" i="6" s="1"/>
  <c r="B2435" i="6"/>
  <c r="G2435" i="6" s="1"/>
  <c r="J2435" i="6" s="1"/>
  <c r="B2434" i="6"/>
  <c r="G2434" i="6" s="1"/>
  <c r="B2433" i="6"/>
  <c r="B2432" i="6"/>
  <c r="G2432" i="6" s="1"/>
  <c r="B2431" i="6"/>
  <c r="B2430" i="6"/>
  <c r="B2429" i="6"/>
  <c r="B2428" i="6"/>
  <c r="B2427" i="6"/>
  <c r="G2427" i="6" s="1"/>
  <c r="J2427" i="6" s="1"/>
  <c r="B2426" i="6"/>
  <c r="G2426" i="6" s="1"/>
  <c r="B2425" i="6"/>
  <c r="G2425" i="6" s="1"/>
  <c r="B2424" i="6"/>
  <c r="G2424" i="6" s="1"/>
  <c r="B2423" i="6"/>
  <c r="G2423" i="6" s="1"/>
  <c r="B2422" i="6"/>
  <c r="B2421" i="6"/>
  <c r="B2420" i="6"/>
  <c r="B2419" i="6"/>
  <c r="G2419" i="6" s="1"/>
  <c r="J2419" i="6" s="1"/>
  <c r="B2418" i="6"/>
  <c r="B2417" i="6"/>
  <c r="G2417" i="6" s="1"/>
  <c r="B2416" i="6"/>
  <c r="G2416" i="6" s="1"/>
  <c r="B2415" i="6"/>
  <c r="G2415" i="6" s="1"/>
  <c r="B2414" i="6"/>
  <c r="B2413" i="6"/>
  <c r="B2412" i="6"/>
  <c r="B2411" i="6"/>
  <c r="G2411" i="6" s="1"/>
  <c r="J2411" i="6" s="1"/>
  <c r="B2410" i="6"/>
  <c r="G2410" i="6" s="1"/>
  <c r="B2409" i="6"/>
  <c r="G2409" i="6" s="1"/>
  <c r="B2408" i="6"/>
  <c r="G2408" i="6" s="1"/>
  <c r="B2407" i="6"/>
  <c r="B2406" i="6"/>
  <c r="B2405" i="6"/>
  <c r="B2404" i="6"/>
  <c r="B2403" i="6"/>
  <c r="G2403" i="6" s="1"/>
  <c r="J2403" i="6" s="1"/>
  <c r="B2402" i="6"/>
  <c r="G2402" i="6" s="1"/>
  <c r="B2401" i="6"/>
  <c r="G2401" i="6" s="1"/>
  <c r="B2400" i="6"/>
  <c r="G2400" i="6" s="1"/>
  <c r="B2399" i="6"/>
  <c r="G2399" i="6" s="1"/>
  <c r="B2398" i="6"/>
  <c r="G2398" i="6" s="1"/>
  <c r="H2398" i="6" s="1"/>
  <c r="I2398" i="6" s="1"/>
  <c r="K2398" i="6" s="1"/>
  <c r="B2397" i="6"/>
  <c r="B2396" i="6"/>
  <c r="B2395" i="6"/>
  <c r="G2395" i="6" s="1"/>
  <c r="J2395" i="6" s="1"/>
  <c r="B2394" i="6"/>
  <c r="G2394" i="6" s="1"/>
  <c r="B2393" i="6"/>
  <c r="G2393" i="6" s="1"/>
  <c r="B2392" i="6"/>
  <c r="G2392" i="6" s="1"/>
  <c r="G2385" i="6"/>
  <c r="G2377" i="6"/>
  <c r="B2374" i="6"/>
  <c r="G2374" i="6" s="1"/>
  <c r="H2374" i="6" s="1"/>
  <c r="I2374" i="6" s="1"/>
  <c r="K2374" i="6" s="1"/>
  <c r="G2433" i="6"/>
  <c r="G2407" i="6"/>
  <c r="B2372" i="6"/>
  <c r="B2371" i="6"/>
  <c r="G2371" i="6" s="1"/>
  <c r="C2464" i="6"/>
  <c r="C2463" i="6"/>
  <c r="C2462" i="6"/>
  <c r="C2461" i="6"/>
  <c r="C2460" i="6"/>
  <c r="G2460" i="6"/>
  <c r="C2459" i="6"/>
  <c r="C2458" i="6"/>
  <c r="C2457" i="6"/>
  <c r="C2456" i="6"/>
  <c r="C2455" i="6"/>
  <c r="G2454" i="6"/>
  <c r="H2454" i="6" s="1"/>
  <c r="I2454" i="6" s="1"/>
  <c r="K2454" i="6" s="1"/>
  <c r="C2454" i="6"/>
  <c r="G2453" i="6"/>
  <c r="H2453" i="6" s="1"/>
  <c r="I2453" i="6" s="1"/>
  <c r="K2453" i="6" s="1"/>
  <c r="C2453" i="6"/>
  <c r="C2452" i="6"/>
  <c r="G2452" i="6"/>
  <c r="C2451" i="6"/>
  <c r="C2450" i="6"/>
  <c r="C2449" i="6"/>
  <c r="C2448" i="6"/>
  <c r="C2447" i="6"/>
  <c r="C2446" i="6"/>
  <c r="G2445" i="6"/>
  <c r="H2445" i="6" s="1"/>
  <c r="I2445" i="6" s="1"/>
  <c r="K2445" i="6" s="1"/>
  <c r="C2445" i="6"/>
  <c r="C2444" i="6"/>
  <c r="G2444" i="6"/>
  <c r="C2443" i="6"/>
  <c r="C2442" i="6"/>
  <c r="G2442" i="6"/>
  <c r="C2441" i="6"/>
  <c r="C2440" i="6"/>
  <c r="C2439" i="6"/>
  <c r="G2438" i="6"/>
  <c r="H2438" i="6" s="1"/>
  <c r="I2438" i="6" s="1"/>
  <c r="K2438" i="6" s="1"/>
  <c r="C2438" i="6"/>
  <c r="G2437" i="6"/>
  <c r="H2437" i="6" s="1"/>
  <c r="I2437" i="6" s="1"/>
  <c r="K2437" i="6" s="1"/>
  <c r="C2437" i="6"/>
  <c r="C2436" i="6"/>
  <c r="C2435" i="6"/>
  <c r="C2434" i="6"/>
  <c r="C2433" i="6"/>
  <c r="C2432" i="6"/>
  <c r="C2431" i="6"/>
  <c r="G2431" i="6"/>
  <c r="G2430" i="6"/>
  <c r="H2430" i="6" s="1"/>
  <c r="I2430" i="6" s="1"/>
  <c r="K2430" i="6" s="1"/>
  <c r="C2430" i="6"/>
  <c r="G2429" i="6"/>
  <c r="H2429" i="6" s="1"/>
  <c r="I2429" i="6" s="1"/>
  <c r="K2429" i="6" s="1"/>
  <c r="C2429" i="6"/>
  <c r="C2428" i="6"/>
  <c r="G2428" i="6"/>
  <c r="C2427" i="6"/>
  <c r="C2426" i="6"/>
  <c r="C2425" i="6"/>
  <c r="C2424" i="6"/>
  <c r="C2423" i="6"/>
  <c r="G2422" i="6"/>
  <c r="H2422" i="6" s="1"/>
  <c r="I2422" i="6" s="1"/>
  <c r="K2422" i="6" s="1"/>
  <c r="C2422" i="6"/>
  <c r="G2421" i="6"/>
  <c r="H2421" i="6" s="1"/>
  <c r="I2421" i="6" s="1"/>
  <c r="K2421" i="6" s="1"/>
  <c r="C2421" i="6"/>
  <c r="C2420" i="6"/>
  <c r="G2420" i="6"/>
  <c r="C2419" i="6"/>
  <c r="C2418" i="6"/>
  <c r="G2418" i="6"/>
  <c r="C2417" i="6"/>
  <c r="C2416" i="6"/>
  <c r="C2415" i="6"/>
  <c r="G2414" i="6"/>
  <c r="H2414" i="6" s="1"/>
  <c r="I2414" i="6" s="1"/>
  <c r="K2414" i="6" s="1"/>
  <c r="C2414" i="6"/>
  <c r="G2413" i="6"/>
  <c r="H2413" i="6" s="1"/>
  <c r="I2413" i="6" s="1"/>
  <c r="K2413" i="6" s="1"/>
  <c r="C2413" i="6"/>
  <c r="C2412" i="6"/>
  <c r="G2412" i="6"/>
  <c r="C2411" i="6"/>
  <c r="C2410" i="6"/>
  <c r="C2409" i="6"/>
  <c r="C2408" i="6"/>
  <c r="C2407" i="6"/>
  <c r="G2406" i="6"/>
  <c r="H2406" i="6" s="1"/>
  <c r="I2406" i="6" s="1"/>
  <c r="K2406" i="6" s="1"/>
  <c r="C2406" i="6"/>
  <c r="G2405" i="6"/>
  <c r="H2405" i="6" s="1"/>
  <c r="I2405" i="6" s="1"/>
  <c r="K2405" i="6" s="1"/>
  <c r="C2405" i="6"/>
  <c r="C2404" i="6"/>
  <c r="G2404" i="6"/>
  <c r="C2403" i="6"/>
  <c r="C2402" i="6"/>
  <c r="C2401" i="6"/>
  <c r="C2400" i="6"/>
  <c r="C2399" i="6"/>
  <c r="C2398" i="6"/>
  <c r="G2397" i="6"/>
  <c r="H2397" i="6" s="1"/>
  <c r="I2397" i="6" s="1"/>
  <c r="K2397" i="6" s="1"/>
  <c r="C2397" i="6"/>
  <c r="C2396" i="6"/>
  <c r="G2396" i="6"/>
  <c r="C2395" i="6"/>
  <c r="C2394" i="6"/>
  <c r="C2393" i="6"/>
  <c r="C2392" i="6"/>
  <c r="C2391" i="6"/>
  <c r="G2390" i="6"/>
  <c r="H2390" i="6" s="1"/>
  <c r="I2390" i="6" s="1"/>
  <c r="K2390" i="6" s="1"/>
  <c r="C2390" i="6"/>
  <c r="G2389" i="6"/>
  <c r="H2389" i="6" s="1"/>
  <c r="I2389" i="6" s="1"/>
  <c r="K2389" i="6" s="1"/>
  <c r="C2389" i="6"/>
  <c r="C2388" i="6"/>
  <c r="C2387" i="6"/>
  <c r="C2386" i="6"/>
  <c r="G2386" i="6"/>
  <c r="C2385" i="6"/>
  <c r="C2384" i="6"/>
  <c r="C2383" i="6"/>
  <c r="C2382" i="6"/>
  <c r="G2381" i="6"/>
  <c r="H2381" i="6" s="1"/>
  <c r="I2381" i="6" s="1"/>
  <c r="K2381" i="6" s="1"/>
  <c r="C2381" i="6"/>
  <c r="C2380" i="6"/>
  <c r="G2380" i="6"/>
  <c r="C2379" i="6"/>
  <c r="C2378" i="6"/>
  <c r="G2378" i="6"/>
  <c r="C2377" i="6"/>
  <c r="C2376" i="6"/>
  <c r="C2375" i="6"/>
  <c r="C2374" i="6"/>
  <c r="C2373" i="6"/>
  <c r="C2372" i="6"/>
  <c r="G2372" i="6"/>
  <c r="C2371" i="6"/>
  <c r="C2369" i="6"/>
  <c r="C2368" i="6"/>
  <c r="C2367" i="6"/>
  <c r="C2366" i="6"/>
  <c r="C2365" i="6"/>
  <c r="C2364" i="6"/>
  <c r="C2363" i="6"/>
  <c r="C2362" i="6"/>
  <c r="C2361" i="6"/>
  <c r="C2360" i="6"/>
  <c r="C2359" i="6"/>
  <c r="C2358" i="6"/>
  <c r="C2357" i="6"/>
  <c r="C2356" i="6"/>
  <c r="C2355" i="6"/>
  <c r="C2354" i="6"/>
  <c r="C2353" i="6"/>
  <c r="C2352" i="6"/>
  <c r="C2351" i="6"/>
  <c r="C2350" i="6"/>
  <c r="C2349" i="6"/>
  <c r="C2348" i="6"/>
  <c r="C2347" i="6"/>
  <c r="C2346" i="6"/>
  <c r="C2345" i="6"/>
  <c r="C2344" i="6"/>
  <c r="C2343" i="6"/>
  <c r="C2342" i="6"/>
  <c r="C2341" i="6"/>
  <c r="C2340" i="6"/>
  <c r="C2339" i="6"/>
  <c r="C2338" i="6"/>
  <c r="C2337" i="6"/>
  <c r="C2336" i="6"/>
  <c r="C2335" i="6"/>
  <c r="C2334" i="6"/>
  <c r="C2333" i="6"/>
  <c r="C2332" i="6"/>
  <c r="C2331" i="6"/>
  <c r="C2330" i="6"/>
  <c r="C2329" i="6"/>
  <c r="C2328" i="6"/>
  <c r="C2327" i="6"/>
  <c r="C2326" i="6"/>
  <c r="C2325" i="6"/>
  <c r="C2324" i="6"/>
  <c r="C2323" i="6"/>
  <c r="C2322" i="6"/>
  <c r="C2321" i="6"/>
  <c r="C2320" i="6"/>
  <c r="C2319" i="6"/>
  <c r="C2318" i="6"/>
  <c r="C2317" i="6"/>
  <c r="C2316" i="6"/>
  <c r="C2315" i="6"/>
  <c r="C2314" i="6"/>
  <c r="C2313" i="6"/>
  <c r="C2312" i="6"/>
  <c r="C2311" i="6"/>
  <c r="C2310" i="6"/>
  <c r="C2309" i="6"/>
  <c r="C2308" i="6"/>
  <c r="C2307" i="6"/>
  <c r="C2306" i="6"/>
  <c r="C2305" i="6"/>
  <c r="C2304" i="6"/>
  <c r="C2303" i="6"/>
  <c r="C2302" i="6"/>
  <c r="C2301" i="6"/>
  <c r="C2300" i="6"/>
  <c r="C2299" i="6"/>
  <c r="C2298" i="6"/>
  <c r="C2297" i="6"/>
  <c r="C2296" i="6"/>
  <c r="C2295" i="6"/>
  <c r="C2294" i="6"/>
  <c r="C2293" i="6"/>
  <c r="C2292" i="6"/>
  <c r="C2291" i="6"/>
  <c r="C2290" i="6"/>
  <c r="C2289" i="6"/>
  <c r="C2288" i="6"/>
  <c r="C2287" i="6"/>
  <c r="C2286" i="6"/>
  <c r="C2285" i="6"/>
  <c r="C2284" i="6"/>
  <c r="C2283" i="6"/>
  <c r="C2282" i="6"/>
  <c r="C2281" i="6"/>
  <c r="C2280" i="6"/>
  <c r="C2279" i="6"/>
  <c r="C2278" i="6"/>
  <c r="C2277" i="6"/>
  <c r="C2276" i="6"/>
  <c r="C2275" i="6"/>
  <c r="C2274" i="6"/>
  <c r="C2273" i="6"/>
  <c r="C2272" i="6"/>
  <c r="C2271" i="6"/>
  <c r="C2270" i="6"/>
  <c r="C2269" i="6"/>
  <c r="C2268" i="6"/>
  <c r="C2267" i="6"/>
  <c r="C2266" i="6"/>
  <c r="C2265" i="6"/>
  <c r="C2264" i="6"/>
  <c r="C2263" i="6"/>
  <c r="C2262" i="6"/>
  <c r="C2261" i="6"/>
  <c r="C2260" i="6"/>
  <c r="C2259" i="6"/>
  <c r="C2258" i="6"/>
  <c r="C2257" i="6"/>
  <c r="C2256" i="6"/>
  <c r="C2255" i="6"/>
  <c r="C2254" i="6"/>
  <c r="C2253" i="6"/>
  <c r="C2252" i="6"/>
  <c r="C2251" i="6"/>
  <c r="C2250" i="6"/>
  <c r="C2249" i="6"/>
  <c r="C2248" i="6"/>
  <c r="C2247" i="6"/>
  <c r="C2246" i="6"/>
  <c r="C2245" i="6"/>
  <c r="C2244" i="6"/>
  <c r="C2243" i="6"/>
  <c r="C2242" i="6"/>
  <c r="C2241" i="6"/>
  <c r="C2240" i="6"/>
  <c r="C2239" i="6"/>
  <c r="C2238" i="6"/>
  <c r="C2237" i="6"/>
  <c r="C2236" i="6"/>
  <c r="C2235" i="6"/>
  <c r="C2234" i="6"/>
  <c r="C2233" i="6"/>
  <c r="C2232" i="6"/>
  <c r="C2231" i="6"/>
  <c r="C2230" i="6"/>
  <c r="C2229" i="6"/>
  <c r="C2228" i="6"/>
  <c r="C2227" i="6"/>
  <c r="C2226" i="6"/>
  <c r="C2225" i="6"/>
  <c r="C2224" i="6"/>
  <c r="C2223" i="6"/>
  <c r="C2222" i="6"/>
  <c r="C2221" i="6"/>
  <c r="C2220" i="6"/>
  <c r="C2219" i="6"/>
  <c r="C2218" i="6"/>
  <c r="C2217" i="6"/>
  <c r="C2216" i="6"/>
  <c r="C2215" i="6"/>
  <c r="C2214" i="6"/>
  <c r="C2213" i="6"/>
  <c r="C2212" i="6"/>
  <c r="C2211" i="6"/>
  <c r="C2210" i="6"/>
  <c r="C2209" i="6"/>
  <c r="C2208" i="6"/>
  <c r="C2207" i="6"/>
  <c r="C2206" i="6"/>
  <c r="C2205" i="6"/>
  <c r="C2204" i="6"/>
  <c r="C2203" i="6"/>
  <c r="C2202" i="6"/>
  <c r="C2201" i="6"/>
  <c r="C2200" i="6"/>
  <c r="C2199" i="6"/>
  <c r="C2198" i="6"/>
  <c r="C2197" i="6"/>
  <c r="C2196" i="6"/>
  <c r="C2195" i="6"/>
  <c r="C2194" i="6"/>
  <c r="C2193" i="6"/>
  <c r="C2192" i="6"/>
  <c r="C2191" i="6"/>
  <c r="C2190" i="6"/>
  <c r="C2189" i="6"/>
  <c r="C2188" i="6"/>
  <c r="C2187" i="6"/>
  <c r="C2186" i="6"/>
  <c r="C2185" i="6"/>
  <c r="C2184" i="6"/>
  <c r="C2183" i="6"/>
  <c r="C2182" i="6"/>
  <c r="C2181" i="6"/>
  <c r="C2180" i="6"/>
  <c r="C2179" i="6"/>
  <c r="C2178" i="6"/>
  <c r="C2177" i="6"/>
  <c r="C2176" i="6"/>
  <c r="C2175" i="6"/>
  <c r="C2174" i="6"/>
  <c r="C2173" i="6"/>
  <c r="C2172" i="6"/>
  <c r="C2171" i="6"/>
  <c r="C2170" i="6"/>
  <c r="C2169" i="6"/>
  <c r="C2168" i="6"/>
  <c r="C2167" i="6"/>
  <c r="C2166" i="6"/>
  <c r="C2165" i="6"/>
  <c r="C2164" i="6"/>
  <c r="C2163" i="6"/>
  <c r="C2162" i="6"/>
  <c r="C2161" i="6"/>
  <c r="C2160" i="6"/>
  <c r="C2159" i="6"/>
  <c r="C2158" i="6"/>
  <c r="C2157" i="6"/>
  <c r="C2156" i="6"/>
  <c r="C2155" i="6"/>
  <c r="C2154" i="6"/>
  <c r="C2153" i="6"/>
  <c r="C2152" i="6"/>
  <c r="C2151" i="6"/>
  <c r="C2150" i="6"/>
  <c r="C2149" i="6"/>
  <c r="C2148" i="6"/>
  <c r="C2147" i="6"/>
  <c r="C2146" i="6"/>
  <c r="C2145" i="6"/>
  <c r="C2144" i="6"/>
  <c r="C2143" i="6"/>
  <c r="C2142" i="6"/>
  <c r="C2141" i="6"/>
  <c r="C2140" i="6"/>
  <c r="C2139" i="6"/>
  <c r="C2138" i="6"/>
  <c r="C2137" i="6"/>
  <c r="C2136" i="6"/>
  <c r="C2135" i="6"/>
  <c r="C2134" i="6"/>
  <c r="C2133" i="6"/>
  <c r="C2132" i="6"/>
  <c r="C2131" i="6"/>
  <c r="C2130" i="6"/>
  <c r="C2129" i="6"/>
  <c r="C2128" i="6"/>
  <c r="C2127" i="6"/>
  <c r="C2126" i="6"/>
  <c r="C2125" i="6"/>
  <c r="C2124" i="6"/>
  <c r="C2123" i="6"/>
  <c r="C2122" i="6"/>
  <c r="C2121" i="6"/>
  <c r="C2120" i="6"/>
  <c r="C2119" i="6"/>
  <c r="C2118" i="6"/>
  <c r="C2117" i="6"/>
  <c r="C2116" i="6"/>
  <c r="C2115" i="6"/>
  <c r="C2114" i="6"/>
  <c r="C2113" i="6"/>
  <c r="C2112" i="6"/>
  <c r="C2111" i="6"/>
  <c r="C2110" i="6"/>
  <c r="C2109" i="6"/>
  <c r="C2108" i="6"/>
  <c r="C2107" i="6"/>
  <c r="C2106" i="6"/>
  <c r="C2105" i="6"/>
  <c r="C2104" i="6"/>
  <c r="C2103" i="6"/>
  <c r="C2102" i="6"/>
  <c r="C2101" i="6"/>
  <c r="C2100" i="6"/>
  <c r="C2099" i="6"/>
  <c r="C2098" i="6"/>
  <c r="C2097" i="6"/>
  <c r="C2096" i="6"/>
  <c r="C2095" i="6"/>
  <c r="C2094" i="6"/>
  <c r="C2093" i="6"/>
  <c r="C2092" i="6"/>
  <c r="C2091" i="6"/>
  <c r="C2090" i="6"/>
  <c r="C2089" i="6"/>
  <c r="C2088" i="6"/>
  <c r="C2087" i="6"/>
  <c r="C2086" i="6"/>
  <c r="C2085" i="6"/>
  <c r="C2084" i="6"/>
  <c r="C2083" i="6"/>
  <c r="C2082" i="6"/>
  <c r="C2081" i="6"/>
  <c r="C2080" i="6"/>
  <c r="C2079" i="6"/>
  <c r="C2078" i="6"/>
  <c r="C2077" i="6"/>
  <c r="C2076" i="6"/>
  <c r="C2075" i="6"/>
  <c r="C2074" i="6"/>
  <c r="C2073" i="6"/>
  <c r="C2072" i="6"/>
  <c r="C2071" i="6"/>
  <c r="C2070" i="6"/>
  <c r="C2069" i="6"/>
  <c r="C2068" i="6"/>
  <c r="C2067" i="6"/>
  <c r="C2066" i="6"/>
  <c r="C2065" i="6"/>
  <c r="C2064" i="6"/>
  <c r="C2063" i="6"/>
  <c r="C2062" i="6"/>
  <c r="C2061" i="6"/>
  <c r="C2060" i="6"/>
  <c r="C2059" i="6"/>
  <c r="C2058" i="6"/>
  <c r="C2057" i="6"/>
  <c r="C2056" i="6"/>
  <c r="C2055" i="6"/>
  <c r="C2054" i="6"/>
  <c r="C2053" i="6"/>
  <c r="C2052" i="6"/>
  <c r="C2051" i="6"/>
  <c r="C2050" i="6"/>
  <c r="C2049" i="6"/>
  <c r="C2048" i="6"/>
  <c r="C2047" i="6"/>
  <c r="C2046" i="6"/>
  <c r="C2045" i="6"/>
  <c r="C2044" i="6"/>
  <c r="C2043" i="6"/>
  <c r="C2042" i="6"/>
  <c r="C2041" i="6"/>
  <c r="C2040" i="6"/>
  <c r="C2039" i="6"/>
  <c r="C2038" i="6"/>
  <c r="C2037" i="6"/>
  <c r="C2036" i="6"/>
  <c r="C2035" i="6"/>
  <c r="C2034" i="6"/>
  <c r="C2033" i="6"/>
  <c r="C2032" i="6"/>
  <c r="C2031" i="6"/>
  <c r="C2030" i="6"/>
  <c r="C2029" i="6"/>
  <c r="C2028" i="6"/>
  <c r="C2027" i="6"/>
  <c r="C2026" i="6"/>
  <c r="C2025" i="6"/>
  <c r="C2024" i="6"/>
  <c r="C2023" i="6"/>
  <c r="C2022" i="6"/>
  <c r="C2021" i="6"/>
  <c r="C2020" i="6"/>
  <c r="C2019" i="6"/>
  <c r="C2018" i="6"/>
  <c r="C2017" i="6"/>
  <c r="C2016" i="6"/>
  <c r="C2015" i="6"/>
  <c r="C2014" i="6"/>
  <c r="C2013" i="6"/>
  <c r="C2012" i="6"/>
  <c r="C2011" i="6"/>
  <c r="C2010" i="6"/>
  <c r="C2009" i="6"/>
  <c r="C2008" i="6"/>
  <c r="C2007" i="6"/>
  <c r="C2006" i="6"/>
  <c r="C2005" i="6"/>
  <c r="C2004" i="6"/>
  <c r="C2003" i="6"/>
  <c r="C2002" i="6"/>
  <c r="C2001" i="6"/>
  <c r="C2000" i="6"/>
  <c r="C1999" i="6"/>
  <c r="C1998" i="6"/>
  <c r="C1997" i="6"/>
  <c r="C1996" i="6"/>
  <c r="C1995" i="6"/>
  <c r="C1994" i="6"/>
  <c r="C1993" i="6"/>
  <c r="C1992" i="6"/>
  <c r="C1991" i="6"/>
  <c r="C1990" i="6"/>
  <c r="C1989" i="6"/>
  <c r="C1988" i="6"/>
  <c r="C1987" i="6"/>
  <c r="C1986" i="6"/>
  <c r="C1985" i="6"/>
  <c r="C1984" i="6"/>
  <c r="C1983" i="6"/>
  <c r="C1982" i="6"/>
  <c r="C1981" i="6"/>
  <c r="C1980" i="6"/>
  <c r="C1979" i="6"/>
  <c r="C1978" i="6"/>
  <c r="C1977" i="6"/>
  <c r="C1976" i="6"/>
  <c r="C1975" i="6"/>
  <c r="C1974" i="6"/>
  <c r="C1973" i="6"/>
  <c r="C1972" i="6"/>
  <c r="C1971" i="6"/>
  <c r="C1970" i="6"/>
  <c r="C1969" i="6"/>
  <c r="C1968" i="6"/>
  <c r="C1967" i="6"/>
  <c r="C1966" i="6"/>
  <c r="C1965" i="6"/>
  <c r="C1964" i="6"/>
  <c r="C1963" i="6"/>
  <c r="C1962" i="6"/>
  <c r="C1961" i="6"/>
  <c r="C1960" i="6"/>
  <c r="C1959" i="6"/>
  <c r="C1958" i="6"/>
  <c r="C1957" i="6"/>
  <c r="C1956" i="6"/>
  <c r="C1955" i="6"/>
  <c r="C1954" i="6"/>
  <c r="C1953" i="6"/>
  <c r="C1952" i="6"/>
  <c r="C1951" i="6"/>
  <c r="C1950" i="6"/>
  <c r="C1949" i="6"/>
  <c r="C1948" i="6"/>
  <c r="C1947" i="6"/>
  <c r="C1946" i="6"/>
  <c r="C1945" i="6"/>
  <c r="C1944" i="6"/>
  <c r="C1943" i="6"/>
  <c r="C1942" i="6"/>
  <c r="C1941" i="6"/>
  <c r="C1940" i="6"/>
  <c r="C1939" i="6"/>
  <c r="C1938" i="6"/>
  <c r="C1937" i="6"/>
  <c r="C1936" i="6"/>
  <c r="C1935" i="6"/>
  <c r="C1934" i="6"/>
  <c r="C1933" i="6"/>
  <c r="C1932" i="6"/>
  <c r="C1931" i="6"/>
  <c r="C1930" i="6"/>
  <c r="C1929" i="6"/>
  <c r="C1928" i="6"/>
  <c r="C1927" i="6"/>
  <c r="C1926" i="6"/>
  <c r="C1925" i="6"/>
  <c r="C1924" i="6"/>
  <c r="C1923" i="6"/>
  <c r="C1922" i="6"/>
  <c r="C1921" i="6"/>
  <c r="C1920" i="6"/>
  <c r="C1919" i="6"/>
  <c r="C1918" i="6"/>
  <c r="C1917" i="6"/>
  <c r="C1916" i="6"/>
  <c r="C1915" i="6"/>
  <c r="C1914" i="6"/>
  <c r="C1913" i="6"/>
  <c r="C1912" i="6"/>
  <c r="C1911" i="6"/>
  <c r="C1910" i="6"/>
  <c r="C1909" i="6"/>
  <c r="C1908" i="6"/>
  <c r="C1907" i="6"/>
  <c r="C1906" i="6"/>
  <c r="C1905" i="6"/>
  <c r="C1904" i="6"/>
  <c r="C1903" i="6"/>
  <c r="C1902" i="6"/>
  <c r="C1901" i="6"/>
  <c r="C1900" i="6"/>
  <c r="C1899" i="6"/>
  <c r="C1898" i="6"/>
  <c r="C1897" i="6"/>
  <c r="C1896" i="6"/>
  <c r="C1895" i="6"/>
  <c r="C1894" i="6"/>
  <c r="C1893" i="6"/>
  <c r="C1892" i="6"/>
  <c r="C1891" i="6"/>
  <c r="C1890" i="6"/>
  <c r="C1889" i="6"/>
  <c r="C1888" i="6"/>
  <c r="C1887" i="6"/>
  <c r="C1886" i="6"/>
  <c r="C1885" i="6"/>
  <c r="C1884" i="6"/>
  <c r="C1883" i="6"/>
  <c r="C1882" i="6"/>
  <c r="C1881" i="6"/>
  <c r="C1880" i="6"/>
  <c r="C1879" i="6"/>
  <c r="C1878" i="6"/>
  <c r="C1877" i="6"/>
  <c r="C1876" i="6"/>
  <c r="C1875" i="6"/>
  <c r="C1874" i="6"/>
  <c r="C1873" i="6"/>
  <c r="C1872" i="6"/>
  <c r="C1871" i="6"/>
  <c r="C1870" i="6"/>
  <c r="C1869" i="6"/>
  <c r="C1868" i="6"/>
  <c r="C1867" i="6"/>
  <c r="C1866" i="6"/>
  <c r="C1865" i="6"/>
  <c r="C1864" i="6"/>
  <c r="C1863" i="6"/>
  <c r="C1862" i="6"/>
  <c r="C1861" i="6"/>
  <c r="C1860" i="6"/>
  <c r="C1859" i="6"/>
  <c r="C1858" i="6"/>
  <c r="C1857" i="6"/>
  <c r="C1856" i="6"/>
  <c r="C1855" i="6"/>
  <c r="C1854" i="6"/>
  <c r="C1853" i="6"/>
  <c r="C1852" i="6"/>
  <c r="C1851" i="6"/>
  <c r="C1850" i="6"/>
  <c r="C1849" i="6"/>
  <c r="C1848" i="6"/>
  <c r="C1847" i="6"/>
  <c r="C1846" i="6"/>
  <c r="C1845" i="6"/>
  <c r="C1844" i="6"/>
  <c r="C1843" i="6"/>
  <c r="C1842" i="6"/>
  <c r="C1841" i="6"/>
  <c r="C1840" i="6"/>
  <c r="C1839" i="6"/>
  <c r="C1838" i="6"/>
  <c r="C1837" i="6"/>
  <c r="C1836" i="6"/>
  <c r="C1835" i="6"/>
  <c r="C1834" i="6"/>
  <c r="C1833" i="6"/>
  <c r="C1832" i="6"/>
  <c r="C1831" i="6"/>
  <c r="C1830" i="6"/>
  <c r="C1829" i="6"/>
  <c r="C1828" i="6"/>
  <c r="C1827" i="6"/>
  <c r="C1826" i="6"/>
  <c r="C1825" i="6"/>
  <c r="C1824" i="6"/>
  <c r="C1823" i="6"/>
  <c r="C1822" i="6"/>
  <c r="C1821" i="6"/>
  <c r="C1820" i="6"/>
  <c r="C1819" i="6"/>
  <c r="C1818" i="6"/>
  <c r="C1817" i="6"/>
  <c r="C1816" i="6"/>
  <c r="C1815" i="6"/>
  <c r="C1814" i="6"/>
  <c r="C1813" i="6"/>
  <c r="C1812" i="6"/>
  <c r="C1811" i="6"/>
  <c r="C1810" i="6"/>
  <c r="C1809" i="6"/>
  <c r="C1808" i="6"/>
  <c r="C1807" i="6"/>
  <c r="C1806" i="6"/>
  <c r="C1805" i="6"/>
  <c r="C1804" i="6"/>
  <c r="C1803" i="6"/>
  <c r="C1802" i="6"/>
  <c r="C1801" i="6"/>
  <c r="C1800" i="6"/>
  <c r="C1799" i="6"/>
  <c r="C1798" i="6"/>
  <c r="C1797" i="6"/>
  <c r="C1796" i="6"/>
  <c r="C1795" i="6"/>
  <c r="C1794" i="6"/>
  <c r="C1793" i="6"/>
  <c r="C1792" i="6"/>
  <c r="C1791" i="6"/>
  <c r="C1790" i="6"/>
  <c r="C1789" i="6"/>
  <c r="C1788" i="6"/>
  <c r="C1787" i="6"/>
  <c r="C1786" i="6"/>
  <c r="C1785" i="6"/>
  <c r="C1784" i="6"/>
  <c r="C1783" i="6"/>
  <c r="C1782" i="6"/>
  <c r="C1781" i="6"/>
  <c r="C1780" i="6"/>
  <c r="C1779" i="6"/>
  <c r="C1778" i="6"/>
  <c r="C1777" i="6"/>
  <c r="C1776" i="6"/>
  <c r="C1775" i="6"/>
  <c r="C1774" i="6"/>
  <c r="C1773" i="6"/>
  <c r="C1772" i="6"/>
  <c r="C1771" i="6"/>
  <c r="C1770" i="6"/>
  <c r="C1769" i="6"/>
  <c r="C1768" i="6"/>
  <c r="C1767" i="6"/>
  <c r="C1766" i="6"/>
  <c r="C1765" i="6"/>
  <c r="C1764" i="6"/>
  <c r="C1763" i="6"/>
  <c r="C1762" i="6"/>
  <c r="C1761" i="6"/>
  <c r="C1760" i="6"/>
  <c r="C1759" i="6"/>
  <c r="C1758" i="6"/>
  <c r="C1757" i="6"/>
  <c r="C1756" i="6"/>
  <c r="C1755" i="6"/>
  <c r="C1754" i="6"/>
  <c r="C1753" i="6"/>
  <c r="C1752" i="6"/>
  <c r="C1751" i="6"/>
  <c r="C1750" i="6"/>
  <c r="C1749" i="6"/>
  <c r="C1748" i="6"/>
  <c r="C1747" i="6"/>
  <c r="C1746" i="6"/>
  <c r="C1745" i="6"/>
  <c r="C1744" i="6"/>
  <c r="C1743" i="6"/>
  <c r="C1742" i="6"/>
  <c r="C1741" i="6"/>
  <c r="C1740" i="6"/>
  <c r="C1739" i="6"/>
  <c r="C1738" i="6"/>
  <c r="C1737" i="6"/>
  <c r="C1736" i="6"/>
  <c r="C1735" i="6"/>
  <c r="C1734" i="6"/>
  <c r="C1733" i="6"/>
  <c r="C1732" i="6"/>
  <c r="C1731" i="6"/>
  <c r="C1730" i="6"/>
  <c r="C1729" i="6"/>
  <c r="C1728" i="6"/>
  <c r="C1727" i="6"/>
  <c r="C1726" i="6"/>
  <c r="C1725" i="6"/>
  <c r="C1724" i="6"/>
  <c r="C1723" i="6"/>
  <c r="C1722" i="6"/>
  <c r="C1721" i="6"/>
  <c r="C1720" i="6"/>
  <c r="C1719" i="6"/>
  <c r="C1718" i="6"/>
  <c r="C1717" i="6"/>
  <c r="C1716" i="6"/>
  <c r="C1715" i="6"/>
  <c r="C1714" i="6"/>
  <c r="C1713" i="6"/>
  <c r="C1712" i="6"/>
  <c r="C1711" i="6"/>
  <c r="C1710" i="6"/>
  <c r="C1709" i="6"/>
  <c r="C1708" i="6"/>
  <c r="C1707" i="6"/>
  <c r="C1706" i="6"/>
  <c r="C1705" i="6"/>
  <c r="C1704" i="6"/>
  <c r="C1703" i="6"/>
  <c r="C1702" i="6"/>
  <c r="C1701" i="6"/>
  <c r="C1700" i="6"/>
  <c r="C1699" i="6"/>
  <c r="C1698" i="6"/>
  <c r="C1697" i="6"/>
  <c r="C1696" i="6"/>
  <c r="C1695" i="6"/>
  <c r="C1694" i="6"/>
  <c r="C1693" i="6"/>
  <c r="C1692" i="6"/>
  <c r="C1691" i="6"/>
  <c r="C1690" i="6"/>
  <c r="C1689" i="6"/>
  <c r="C1688" i="6"/>
  <c r="C1687" i="6"/>
  <c r="C1686" i="6"/>
  <c r="C1685" i="6"/>
  <c r="C1684" i="6"/>
  <c r="C1683" i="6"/>
  <c r="C1682" i="6"/>
  <c r="C1681" i="6"/>
  <c r="C1680" i="6"/>
  <c r="C1679" i="6"/>
  <c r="C1678" i="6"/>
  <c r="C1677" i="6"/>
  <c r="C1676" i="6"/>
  <c r="C1675" i="6"/>
  <c r="C1674" i="6"/>
  <c r="C1673" i="6"/>
  <c r="C1672" i="6"/>
  <c r="C1671" i="6"/>
  <c r="C1670" i="6"/>
  <c r="C1669" i="6"/>
  <c r="C1668" i="6"/>
  <c r="C1667" i="6"/>
  <c r="C1666" i="6"/>
  <c r="C1665" i="6"/>
  <c r="C1664" i="6"/>
  <c r="C1663" i="6"/>
  <c r="C1662" i="6"/>
  <c r="C1661" i="6"/>
  <c r="C1660" i="6"/>
  <c r="C1659" i="6"/>
  <c r="C1658" i="6"/>
  <c r="C1657" i="6"/>
  <c r="C1656" i="6"/>
  <c r="C1655" i="6"/>
  <c r="C1654" i="6"/>
  <c r="C1653" i="6"/>
  <c r="C1652" i="6"/>
  <c r="C1651" i="6"/>
  <c r="C1650" i="6"/>
  <c r="C1649" i="6"/>
  <c r="C1648" i="6"/>
  <c r="C1647" i="6"/>
  <c r="C1646" i="6"/>
  <c r="C1645" i="6"/>
  <c r="C1644" i="6"/>
  <c r="C1643" i="6"/>
  <c r="C1642" i="6"/>
  <c r="C1641" i="6"/>
  <c r="C1640" i="6"/>
  <c r="C1639" i="6"/>
  <c r="C1638" i="6"/>
  <c r="C1637" i="6"/>
  <c r="C1636" i="6"/>
  <c r="C1635" i="6"/>
  <c r="C1634" i="6"/>
  <c r="C1633" i="6"/>
  <c r="C1632" i="6"/>
  <c r="C1631" i="6"/>
  <c r="C1630" i="6"/>
  <c r="C1629" i="6"/>
  <c r="C1628" i="6"/>
  <c r="C1627" i="6"/>
  <c r="C1626" i="6"/>
  <c r="C1625" i="6"/>
  <c r="C1624" i="6"/>
  <c r="C1623" i="6"/>
  <c r="C1622" i="6"/>
  <c r="C1621" i="6"/>
  <c r="C1620" i="6"/>
  <c r="C1619" i="6"/>
  <c r="C1618" i="6"/>
  <c r="C1617" i="6"/>
  <c r="C1616" i="6"/>
  <c r="C1615" i="6"/>
  <c r="C1614" i="6"/>
  <c r="C1613" i="6"/>
  <c r="C1612" i="6"/>
  <c r="C1611" i="6"/>
  <c r="C1610" i="6"/>
  <c r="C1609" i="6"/>
  <c r="C1608" i="6"/>
  <c r="C1607" i="6"/>
  <c r="C1606" i="6"/>
  <c r="C1605" i="6"/>
  <c r="C1604" i="6"/>
  <c r="C1603" i="6"/>
  <c r="C1602" i="6"/>
  <c r="C1601" i="6"/>
  <c r="C1600" i="6"/>
  <c r="C1599" i="6"/>
  <c r="C1598" i="6"/>
  <c r="C1597" i="6"/>
  <c r="C1596" i="6"/>
  <c r="C1595" i="6"/>
  <c r="C1594" i="6"/>
  <c r="C1593" i="6"/>
  <c r="C1592" i="6"/>
  <c r="C1591" i="6"/>
  <c r="C1590" i="6"/>
  <c r="C1589" i="6"/>
  <c r="C1588" i="6"/>
  <c r="C1587" i="6"/>
  <c r="C1586" i="6"/>
  <c r="C1585" i="6"/>
  <c r="C1584" i="6"/>
  <c r="C1583" i="6"/>
  <c r="C1582" i="6"/>
  <c r="C1581" i="6"/>
  <c r="C1580" i="6"/>
  <c r="C1579" i="6"/>
  <c r="C1578" i="6"/>
  <c r="C1577" i="6"/>
  <c r="C1576" i="6"/>
  <c r="C1575" i="6"/>
  <c r="C1574" i="6"/>
  <c r="C1573" i="6"/>
  <c r="C1572" i="6"/>
  <c r="C1571" i="6"/>
  <c r="C1570" i="6"/>
  <c r="C1569" i="6"/>
  <c r="C1568" i="6"/>
  <c r="C1567" i="6"/>
  <c r="C1566" i="6"/>
  <c r="C1565" i="6"/>
  <c r="C1564" i="6"/>
  <c r="C1563" i="6"/>
  <c r="C1562" i="6"/>
  <c r="C1561" i="6"/>
  <c r="C1560" i="6"/>
  <c r="C1559" i="6"/>
  <c r="C1558" i="6"/>
  <c r="C1557" i="6"/>
  <c r="C1556" i="6"/>
  <c r="C1555" i="6"/>
  <c r="C1554" i="6"/>
  <c r="C1553" i="6"/>
  <c r="C1552" i="6"/>
  <c r="C1551" i="6"/>
  <c r="C1550" i="6"/>
  <c r="C1549" i="6"/>
  <c r="C1548" i="6"/>
  <c r="C1547" i="6"/>
  <c r="C1546" i="6"/>
  <c r="C1545" i="6"/>
  <c r="C1544" i="6"/>
  <c r="C1543" i="6"/>
  <c r="C1542" i="6"/>
  <c r="C1541" i="6"/>
  <c r="C1540" i="6"/>
  <c r="C1539" i="6"/>
  <c r="C1538" i="6"/>
  <c r="C1537" i="6"/>
  <c r="C1536" i="6"/>
  <c r="C1535" i="6"/>
  <c r="C1534" i="6"/>
  <c r="C1533" i="6"/>
  <c r="C1532" i="6"/>
  <c r="C1531" i="6"/>
  <c r="C1530" i="6"/>
  <c r="C1529" i="6"/>
  <c r="C1528" i="6"/>
  <c r="C1527" i="6"/>
  <c r="C1526" i="6"/>
  <c r="C1525" i="6"/>
  <c r="C1524" i="6"/>
  <c r="C1523" i="6"/>
  <c r="C1522" i="6"/>
  <c r="C1521" i="6"/>
  <c r="C1520" i="6"/>
  <c r="C1519" i="6"/>
  <c r="C1518" i="6"/>
  <c r="C1517" i="6"/>
  <c r="C1516" i="6"/>
  <c r="C1515" i="6"/>
  <c r="C1514" i="6"/>
  <c r="C1513" i="6"/>
  <c r="C1512" i="6"/>
  <c r="C1511" i="6"/>
  <c r="C1510" i="6"/>
  <c r="C1509" i="6"/>
  <c r="C1508" i="6"/>
  <c r="C1507" i="6"/>
  <c r="C1506" i="6"/>
  <c r="C1505" i="6"/>
  <c r="C1504" i="6"/>
  <c r="C1503" i="6"/>
  <c r="C1502" i="6"/>
  <c r="C1501" i="6"/>
  <c r="C1500" i="6"/>
  <c r="C1499" i="6"/>
  <c r="C1498" i="6"/>
  <c r="C1497" i="6"/>
  <c r="C1496" i="6"/>
  <c r="C1495" i="6"/>
  <c r="C1494" i="6"/>
  <c r="C1493" i="6"/>
  <c r="C1492" i="6"/>
  <c r="C1491" i="6"/>
  <c r="C1490" i="6"/>
  <c r="C1489" i="6"/>
  <c r="C1488" i="6"/>
  <c r="C1487" i="6"/>
  <c r="C1486" i="6"/>
  <c r="C1485" i="6"/>
  <c r="C1484" i="6"/>
  <c r="C1483" i="6"/>
  <c r="C1482" i="6"/>
  <c r="C1481" i="6"/>
  <c r="C1480" i="6"/>
  <c r="C1479" i="6"/>
  <c r="C1478" i="6"/>
  <c r="C1477" i="6"/>
  <c r="C1476" i="6"/>
  <c r="C1475" i="6"/>
  <c r="C1474" i="6"/>
  <c r="C1473" i="6"/>
  <c r="C1472" i="6"/>
  <c r="C1471" i="6"/>
  <c r="C1470" i="6"/>
  <c r="C1469" i="6"/>
  <c r="C1468" i="6"/>
  <c r="C1467" i="6"/>
  <c r="C1466" i="6"/>
  <c r="C1465" i="6"/>
  <c r="C1464" i="6"/>
  <c r="C1463" i="6"/>
  <c r="C1462" i="6"/>
  <c r="C1461" i="6"/>
  <c r="C1460" i="6"/>
  <c r="C1459" i="6"/>
  <c r="C1458" i="6"/>
  <c r="C1457" i="6"/>
  <c r="C1456" i="6"/>
  <c r="C1455" i="6"/>
  <c r="C1454" i="6"/>
  <c r="C1453" i="6"/>
  <c r="C1452" i="6"/>
  <c r="C1451" i="6"/>
  <c r="C1450" i="6"/>
  <c r="C1449" i="6"/>
  <c r="C1448" i="6"/>
  <c r="C1447" i="6"/>
  <c r="C1446" i="6"/>
  <c r="C1445" i="6"/>
  <c r="C1444" i="6"/>
  <c r="C1443" i="6"/>
  <c r="C1442" i="6"/>
  <c r="C1441" i="6"/>
  <c r="C1440" i="6"/>
  <c r="C1439" i="6"/>
  <c r="C1438" i="6"/>
  <c r="C1437" i="6"/>
  <c r="C1436" i="6"/>
  <c r="C1435" i="6"/>
  <c r="C1434" i="6"/>
  <c r="C1433" i="6"/>
  <c r="C1432" i="6"/>
  <c r="C1431" i="6"/>
  <c r="C1430" i="6"/>
  <c r="C1429" i="6"/>
  <c r="C1428" i="6"/>
  <c r="C1427" i="6"/>
  <c r="C1426" i="6"/>
  <c r="C1425" i="6"/>
  <c r="C1424" i="6"/>
  <c r="C1423" i="6"/>
  <c r="C1422" i="6"/>
  <c r="C1421" i="6"/>
  <c r="C1420" i="6"/>
  <c r="C1419" i="6"/>
  <c r="C1418" i="6"/>
  <c r="C1417" i="6"/>
  <c r="C1416" i="6"/>
  <c r="C1415" i="6"/>
  <c r="C1414" i="6"/>
  <c r="C1413" i="6"/>
  <c r="C1412" i="6"/>
  <c r="C1411" i="6"/>
  <c r="C1410" i="6"/>
  <c r="C1409" i="6"/>
  <c r="C1408" i="6"/>
  <c r="C1407" i="6"/>
  <c r="C1406" i="6"/>
  <c r="C1405" i="6"/>
  <c r="C1404" i="6"/>
  <c r="C1403" i="6"/>
  <c r="C1402" i="6"/>
  <c r="C1401" i="6"/>
  <c r="C1400" i="6"/>
  <c r="C1399" i="6"/>
  <c r="C1398" i="6"/>
  <c r="C1397" i="6"/>
  <c r="C1396" i="6"/>
  <c r="C1395" i="6"/>
  <c r="C1394" i="6"/>
  <c r="C1393" i="6"/>
  <c r="C1392" i="6"/>
  <c r="C1391" i="6"/>
  <c r="C1390" i="6"/>
  <c r="C1389" i="6"/>
  <c r="C1388" i="6"/>
  <c r="C1387" i="6"/>
  <c r="C1386" i="6"/>
  <c r="C1385" i="6"/>
  <c r="C1384" i="6"/>
  <c r="C1383" i="6"/>
  <c r="C1382" i="6"/>
  <c r="C1381" i="6"/>
  <c r="C1380" i="6"/>
  <c r="C1379" i="6"/>
  <c r="C1378" i="6"/>
  <c r="C1377" i="6"/>
  <c r="C1376" i="6"/>
  <c r="C1375" i="6"/>
  <c r="C1374" i="6"/>
  <c r="C1373" i="6"/>
  <c r="C1372" i="6"/>
  <c r="C1371" i="6"/>
  <c r="C1370" i="6"/>
  <c r="C1369" i="6"/>
  <c r="C1368" i="6"/>
  <c r="C1367" i="6"/>
  <c r="C1366" i="6"/>
  <c r="C1365" i="6"/>
  <c r="C1364" i="6"/>
  <c r="C1363" i="6"/>
  <c r="C1362" i="6"/>
  <c r="C1361" i="6"/>
  <c r="C1360" i="6"/>
  <c r="C1359" i="6"/>
  <c r="C1358" i="6"/>
  <c r="C1357" i="6"/>
  <c r="C1356" i="6"/>
  <c r="C1355" i="6"/>
  <c r="C1354" i="6"/>
  <c r="C1353" i="6"/>
  <c r="C1352" i="6"/>
  <c r="C1351" i="6"/>
  <c r="C1350" i="6"/>
  <c r="C1349" i="6"/>
  <c r="C1348" i="6"/>
  <c r="C1347" i="6"/>
  <c r="C1346" i="6"/>
  <c r="C1345" i="6"/>
  <c r="C1344" i="6"/>
  <c r="C1343" i="6"/>
  <c r="C1342" i="6"/>
  <c r="C1341" i="6"/>
  <c r="C1340" i="6"/>
  <c r="C1339" i="6"/>
  <c r="C1338" i="6"/>
  <c r="C1337" i="6"/>
  <c r="C1336" i="6"/>
  <c r="C1335" i="6"/>
  <c r="C1334" i="6"/>
  <c r="C1333" i="6"/>
  <c r="C1332" i="6"/>
  <c r="C1331" i="6"/>
  <c r="C1330" i="6"/>
  <c r="C1329" i="6"/>
  <c r="C1328" i="6"/>
  <c r="C1327" i="6"/>
  <c r="C1326" i="6"/>
  <c r="C1325" i="6"/>
  <c r="C1324" i="6"/>
  <c r="C1323" i="6"/>
  <c r="C1322" i="6"/>
  <c r="C1321" i="6"/>
  <c r="C1320" i="6"/>
  <c r="C1319" i="6"/>
  <c r="C1318" i="6"/>
  <c r="C1317" i="6"/>
  <c r="C1316" i="6"/>
  <c r="C1315" i="6"/>
  <c r="C1314" i="6"/>
  <c r="C1313" i="6"/>
  <c r="C1312" i="6"/>
  <c r="C1311" i="6"/>
  <c r="C1310" i="6"/>
  <c r="C1309" i="6"/>
  <c r="C1308" i="6"/>
  <c r="C1307" i="6"/>
  <c r="C1306" i="6"/>
  <c r="C1305" i="6"/>
  <c r="C1304" i="6"/>
  <c r="C1303" i="6"/>
  <c r="C1302" i="6"/>
  <c r="C1301" i="6"/>
  <c r="C1300" i="6"/>
  <c r="C1299" i="6"/>
  <c r="C1298" i="6"/>
  <c r="C1297" i="6"/>
  <c r="C1296" i="6"/>
  <c r="C1295" i="6"/>
  <c r="C1294" i="6"/>
  <c r="C1293" i="6"/>
  <c r="C1292" i="6"/>
  <c r="C1291" i="6"/>
  <c r="C1290" i="6"/>
  <c r="C1289" i="6"/>
  <c r="C1288" i="6"/>
  <c r="C1287" i="6"/>
  <c r="C1286" i="6"/>
  <c r="C1285" i="6"/>
  <c r="C1284" i="6"/>
  <c r="C1283" i="6"/>
  <c r="C1282" i="6"/>
  <c r="C1281" i="6"/>
  <c r="C1280" i="6"/>
  <c r="C1279" i="6"/>
  <c r="C1278" i="6"/>
  <c r="C1277" i="6"/>
  <c r="C1276" i="6"/>
  <c r="C1275" i="6"/>
  <c r="C1274" i="6"/>
  <c r="C1273" i="6"/>
  <c r="C1272" i="6"/>
  <c r="C1271" i="6"/>
  <c r="C1270" i="6"/>
  <c r="C1269" i="6"/>
  <c r="C1268" i="6"/>
  <c r="C1267" i="6"/>
  <c r="C1266" i="6"/>
  <c r="C1265" i="6"/>
  <c r="C1264" i="6"/>
  <c r="C1263" i="6"/>
  <c r="C1262" i="6"/>
  <c r="C1261" i="6"/>
  <c r="C1260" i="6"/>
  <c r="C1259" i="6"/>
  <c r="C1258" i="6"/>
  <c r="C1257" i="6"/>
  <c r="C1256" i="6"/>
  <c r="C1255" i="6"/>
  <c r="C1254" i="6"/>
  <c r="C1253" i="6"/>
  <c r="C1252" i="6"/>
  <c r="C1251" i="6"/>
  <c r="C1250" i="6"/>
  <c r="C1249" i="6"/>
  <c r="C1248" i="6"/>
  <c r="C1247" i="6"/>
  <c r="C1246" i="6"/>
  <c r="C1245" i="6"/>
  <c r="C1244" i="6"/>
  <c r="C1243" i="6"/>
  <c r="C1242" i="6"/>
  <c r="C1241" i="6"/>
  <c r="C1240" i="6"/>
  <c r="C1239" i="6"/>
  <c r="C1238" i="6"/>
  <c r="C1237" i="6"/>
  <c r="C1236" i="6"/>
  <c r="C1235" i="6"/>
  <c r="C1234" i="6"/>
  <c r="C1233" i="6"/>
  <c r="C1232" i="6"/>
  <c r="C1231" i="6"/>
  <c r="C1230" i="6"/>
  <c r="C1229" i="6"/>
  <c r="C1228" i="6"/>
  <c r="C1227" i="6"/>
  <c r="C1226" i="6"/>
  <c r="C1225" i="6"/>
  <c r="C1224" i="6"/>
  <c r="C1223" i="6"/>
  <c r="C1222" i="6"/>
  <c r="C1221" i="6"/>
  <c r="C1220" i="6"/>
  <c r="C1219" i="6"/>
  <c r="C1218" i="6"/>
  <c r="C1217" i="6"/>
  <c r="C1216" i="6"/>
  <c r="C1215" i="6"/>
  <c r="C1214" i="6"/>
  <c r="C1213" i="6"/>
  <c r="C1212" i="6"/>
  <c r="C1211" i="6"/>
  <c r="C1210" i="6"/>
  <c r="C1209" i="6"/>
  <c r="C1208" i="6"/>
  <c r="C1207" i="6"/>
  <c r="C1206" i="6"/>
  <c r="C1205" i="6"/>
  <c r="C1204" i="6"/>
  <c r="C1203" i="6"/>
  <c r="C1202" i="6"/>
  <c r="C1201" i="6"/>
  <c r="C1200" i="6"/>
  <c r="C1199" i="6"/>
  <c r="C1198" i="6"/>
  <c r="C1197" i="6"/>
  <c r="C1196" i="6"/>
  <c r="C1195" i="6"/>
  <c r="C1194" i="6"/>
  <c r="C1193" i="6"/>
  <c r="C1192" i="6"/>
  <c r="C1191" i="6"/>
  <c r="C1190" i="6"/>
  <c r="C1189" i="6"/>
  <c r="C1188" i="6"/>
  <c r="C1187" i="6"/>
  <c r="C1186" i="6"/>
  <c r="C1185" i="6"/>
  <c r="C1184" i="6"/>
  <c r="C1183" i="6"/>
  <c r="C1182" i="6"/>
  <c r="C1181" i="6"/>
  <c r="C1180" i="6"/>
  <c r="C1179" i="6"/>
  <c r="C1178" i="6"/>
  <c r="C1177" i="6"/>
  <c r="C1176" i="6"/>
  <c r="C1175" i="6"/>
  <c r="C1174" i="6"/>
  <c r="C1173" i="6"/>
  <c r="C1172" i="6"/>
  <c r="C1171" i="6"/>
  <c r="C1170" i="6"/>
  <c r="C1169" i="6"/>
  <c r="C1168" i="6"/>
  <c r="C1167" i="6"/>
  <c r="C1166" i="6"/>
  <c r="C1165" i="6"/>
  <c r="C1164" i="6"/>
  <c r="C1163" i="6"/>
  <c r="C1162" i="6"/>
  <c r="C1161" i="6"/>
  <c r="C1160" i="6"/>
  <c r="C1159" i="6"/>
  <c r="C1158" i="6"/>
  <c r="C1157" i="6"/>
  <c r="C1156" i="6"/>
  <c r="C1155" i="6"/>
  <c r="C1154" i="6"/>
  <c r="C1153" i="6"/>
  <c r="C1152" i="6"/>
  <c r="C1151" i="6"/>
  <c r="C1150" i="6"/>
  <c r="C1149" i="6"/>
  <c r="C1148" i="6"/>
  <c r="C1147" i="6"/>
  <c r="C1146" i="6"/>
  <c r="C1145" i="6"/>
  <c r="C1144" i="6"/>
  <c r="C1143" i="6"/>
  <c r="C1142" i="6"/>
  <c r="C1141" i="6"/>
  <c r="C1140" i="6"/>
  <c r="C1139" i="6"/>
  <c r="C1138" i="6"/>
  <c r="C1137" i="6"/>
  <c r="C1136" i="6"/>
  <c r="C1135" i="6"/>
  <c r="C1134" i="6"/>
  <c r="C1133" i="6"/>
  <c r="C1132" i="6"/>
  <c r="C1131" i="6"/>
  <c r="C1130" i="6"/>
  <c r="C1129" i="6"/>
  <c r="C1128" i="6"/>
  <c r="C1127" i="6"/>
  <c r="C1126" i="6"/>
  <c r="C1125" i="6"/>
  <c r="C1124" i="6"/>
  <c r="C1123" i="6"/>
  <c r="C1122" i="6"/>
  <c r="C1121" i="6"/>
  <c r="C1120" i="6"/>
  <c r="C1119" i="6"/>
  <c r="C1118" i="6"/>
  <c r="C1117" i="6"/>
  <c r="C1116" i="6"/>
  <c r="C1115" i="6"/>
  <c r="C1114" i="6"/>
  <c r="C1113" i="6"/>
  <c r="C1112" i="6"/>
  <c r="C1111" i="6"/>
  <c r="C1110" i="6"/>
  <c r="C1109" i="6"/>
  <c r="C1108" i="6"/>
  <c r="C1107" i="6"/>
  <c r="C1106" i="6"/>
  <c r="C1105" i="6"/>
  <c r="C1104" i="6"/>
  <c r="C1103" i="6"/>
  <c r="C1102" i="6"/>
  <c r="C1101" i="6"/>
  <c r="C1100" i="6"/>
  <c r="C1099" i="6"/>
  <c r="C1098" i="6"/>
  <c r="C1097" i="6"/>
  <c r="C1096" i="6"/>
  <c r="C1095" i="6"/>
  <c r="C1094" i="6"/>
  <c r="C1093" i="6"/>
  <c r="C1092" i="6"/>
  <c r="C1091" i="6"/>
  <c r="C1090" i="6"/>
  <c r="C1089" i="6"/>
  <c r="C1088" i="6"/>
  <c r="C1087" i="6"/>
  <c r="C1086" i="6"/>
  <c r="C1085" i="6"/>
  <c r="C1084" i="6"/>
  <c r="C1083" i="6"/>
  <c r="C1082" i="6"/>
  <c r="C1081" i="6"/>
  <c r="C1080" i="6"/>
  <c r="C1079" i="6"/>
  <c r="C1078" i="6"/>
  <c r="C1077" i="6"/>
  <c r="C1076" i="6"/>
  <c r="C1075" i="6"/>
  <c r="C1074" i="6"/>
  <c r="C1073" i="6"/>
  <c r="C1072" i="6"/>
  <c r="C1071" i="6"/>
  <c r="C1070" i="6"/>
  <c r="C1069" i="6"/>
  <c r="C1068" i="6"/>
  <c r="C1067" i="6"/>
  <c r="C1066" i="6"/>
  <c r="C1065" i="6"/>
  <c r="C1064" i="6"/>
  <c r="C1063" i="6"/>
  <c r="C1062" i="6"/>
  <c r="C1061" i="6"/>
  <c r="C1060" i="6"/>
  <c r="C1059" i="6"/>
  <c r="C1058" i="6"/>
  <c r="C1057" i="6"/>
  <c r="C1056" i="6"/>
  <c r="C1055" i="6"/>
  <c r="C1054" i="6"/>
  <c r="C1053" i="6"/>
  <c r="C1052" i="6"/>
  <c r="C1051" i="6"/>
  <c r="C1050" i="6"/>
  <c r="C1049" i="6"/>
  <c r="C1048" i="6"/>
  <c r="C1047" i="6"/>
  <c r="C1046" i="6"/>
  <c r="C1045" i="6"/>
  <c r="C1044" i="6"/>
  <c r="C1043" i="6"/>
  <c r="C1042" i="6"/>
  <c r="C1041" i="6"/>
  <c r="C1040" i="6"/>
  <c r="C1039" i="6"/>
  <c r="C1038" i="6"/>
  <c r="C1037" i="6"/>
  <c r="C1036" i="6"/>
  <c r="C1035" i="6"/>
  <c r="C1034" i="6"/>
  <c r="C1033" i="6"/>
  <c r="C1032" i="6"/>
  <c r="C1031" i="6"/>
  <c r="C1030" i="6"/>
  <c r="C1029" i="6"/>
  <c r="C1028" i="6"/>
  <c r="C1027" i="6"/>
  <c r="C1026" i="6"/>
  <c r="C1025" i="6"/>
  <c r="C1024" i="6"/>
  <c r="C1023" i="6"/>
  <c r="C1022" i="6"/>
  <c r="C1021" i="6"/>
  <c r="C1020" i="6"/>
  <c r="C1019" i="6"/>
  <c r="C1018" i="6"/>
  <c r="C1017" i="6"/>
  <c r="C1016" i="6"/>
  <c r="C1015" i="6"/>
  <c r="C1014" i="6"/>
  <c r="C1013" i="6"/>
  <c r="C1012" i="6"/>
  <c r="C1011" i="6"/>
  <c r="C1010" i="6"/>
  <c r="C1009" i="6"/>
  <c r="C1008" i="6"/>
  <c r="C1007" i="6"/>
  <c r="C1006" i="6"/>
  <c r="C1005" i="6"/>
  <c r="C1004" i="6"/>
  <c r="C1003" i="6"/>
  <c r="C1002" i="6"/>
  <c r="C1001" i="6"/>
  <c r="C1000" i="6"/>
  <c r="C999" i="6"/>
  <c r="C998" i="6"/>
  <c r="C997" i="6"/>
  <c r="C996" i="6"/>
  <c r="C995" i="6"/>
  <c r="C994" i="6"/>
  <c r="C993" i="6"/>
  <c r="C992" i="6"/>
  <c r="C991" i="6"/>
  <c r="C990" i="6"/>
  <c r="C989" i="6"/>
  <c r="C988" i="6"/>
  <c r="C987" i="6"/>
  <c r="C986" i="6"/>
  <c r="C985" i="6"/>
  <c r="C984" i="6"/>
  <c r="C983" i="6"/>
  <c r="C982" i="6"/>
  <c r="C981" i="6"/>
  <c r="C980" i="6"/>
  <c r="C979" i="6"/>
  <c r="C978" i="6"/>
  <c r="C977" i="6"/>
  <c r="C976" i="6"/>
  <c r="C975" i="6"/>
  <c r="C974" i="6"/>
  <c r="C973" i="6"/>
  <c r="C972" i="6"/>
  <c r="C971" i="6"/>
  <c r="C970" i="6"/>
  <c r="C969" i="6"/>
  <c r="C968" i="6"/>
  <c r="C967" i="6"/>
  <c r="C966" i="6"/>
  <c r="C965" i="6"/>
  <c r="C964" i="6"/>
  <c r="C963" i="6"/>
  <c r="C962" i="6"/>
  <c r="C961" i="6"/>
  <c r="C960" i="6"/>
  <c r="C959" i="6"/>
  <c r="C958" i="6"/>
  <c r="C957" i="6"/>
  <c r="C956" i="6"/>
  <c r="C955" i="6"/>
  <c r="C954" i="6"/>
  <c r="C953" i="6"/>
  <c r="C952" i="6"/>
  <c r="C951" i="6"/>
  <c r="C950" i="6"/>
  <c r="C949" i="6"/>
  <c r="C948" i="6"/>
  <c r="C947" i="6"/>
  <c r="C946" i="6"/>
  <c r="C945" i="6"/>
  <c r="C944" i="6"/>
  <c r="C943" i="6"/>
  <c r="C942" i="6"/>
  <c r="C941" i="6"/>
  <c r="C940" i="6"/>
  <c r="C939" i="6"/>
  <c r="C938" i="6"/>
  <c r="C937" i="6"/>
  <c r="C936" i="6"/>
  <c r="C935" i="6"/>
  <c r="C934" i="6"/>
  <c r="C933" i="6"/>
  <c r="C932" i="6"/>
  <c r="C931" i="6"/>
  <c r="C930" i="6"/>
  <c r="C929" i="6"/>
  <c r="C928" i="6"/>
  <c r="C927" i="6"/>
  <c r="C926" i="6"/>
  <c r="C925" i="6"/>
  <c r="C924" i="6"/>
  <c r="C923" i="6"/>
  <c r="C922" i="6"/>
  <c r="C921" i="6"/>
  <c r="C920" i="6"/>
  <c r="C919" i="6"/>
  <c r="C918" i="6"/>
  <c r="C917" i="6"/>
  <c r="C916" i="6"/>
  <c r="C915" i="6"/>
  <c r="C914" i="6"/>
  <c r="C913" i="6"/>
  <c r="C912" i="6"/>
  <c r="C911" i="6"/>
  <c r="C910" i="6"/>
  <c r="C909" i="6"/>
  <c r="C908" i="6"/>
  <c r="C907" i="6"/>
  <c r="C906" i="6"/>
  <c r="C905" i="6"/>
  <c r="C904" i="6"/>
  <c r="C903" i="6"/>
  <c r="C902" i="6"/>
  <c r="C901" i="6"/>
  <c r="C900" i="6"/>
  <c r="C899" i="6"/>
  <c r="C898" i="6"/>
  <c r="C897" i="6"/>
  <c r="C896" i="6"/>
  <c r="C895" i="6"/>
  <c r="C894" i="6"/>
  <c r="C893" i="6"/>
  <c r="C892" i="6"/>
  <c r="C891" i="6"/>
  <c r="C890" i="6"/>
  <c r="C889" i="6"/>
  <c r="C888" i="6"/>
  <c r="C887" i="6"/>
  <c r="C886" i="6"/>
  <c r="C885" i="6"/>
  <c r="C884" i="6"/>
  <c r="C883" i="6"/>
  <c r="C882" i="6"/>
  <c r="C881" i="6"/>
  <c r="C880" i="6"/>
  <c r="C879" i="6"/>
  <c r="C878" i="6"/>
  <c r="C877" i="6"/>
  <c r="C876" i="6"/>
  <c r="C875" i="6"/>
  <c r="C874" i="6"/>
  <c r="C873" i="6"/>
  <c r="C872" i="6"/>
  <c r="C871" i="6"/>
  <c r="C870" i="6"/>
  <c r="C869" i="6"/>
  <c r="C868" i="6"/>
  <c r="C867" i="6"/>
  <c r="C866" i="6"/>
  <c r="C865" i="6"/>
  <c r="C864" i="6"/>
  <c r="C863" i="6"/>
  <c r="C862" i="6"/>
  <c r="C861" i="6"/>
  <c r="C860" i="6"/>
  <c r="C859" i="6"/>
  <c r="C858" i="6"/>
  <c r="C857" i="6"/>
  <c r="C856" i="6"/>
  <c r="C855" i="6"/>
  <c r="C854" i="6"/>
  <c r="C853" i="6"/>
  <c r="C852" i="6"/>
  <c r="C851" i="6"/>
  <c r="C850" i="6"/>
  <c r="C849" i="6"/>
  <c r="C848" i="6"/>
  <c r="C847" i="6"/>
  <c r="C846" i="6"/>
  <c r="C845" i="6"/>
  <c r="C844" i="6"/>
  <c r="C843" i="6"/>
  <c r="C842" i="6"/>
  <c r="C841" i="6"/>
  <c r="C840" i="6"/>
  <c r="C839" i="6"/>
  <c r="C838" i="6"/>
  <c r="C837" i="6"/>
  <c r="C836" i="6"/>
  <c r="C835" i="6"/>
  <c r="C834" i="6"/>
  <c r="C833" i="6"/>
  <c r="C832" i="6"/>
  <c r="C831" i="6"/>
  <c r="C830" i="6"/>
  <c r="C829" i="6"/>
  <c r="C828" i="6"/>
  <c r="C827" i="6"/>
  <c r="C826" i="6"/>
  <c r="C825" i="6"/>
  <c r="C824" i="6"/>
  <c r="C823" i="6"/>
  <c r="C822" i="6"/>
  <c r="C821" i="6"/>
  <c r="C820" i="6"/>
  <c r="C819" i="6"/>
  <c r="C818" i="6"/>
  <c r="C817" i="6"/>
  <c r="C816" i="6"/>
  <c r="C815" i="6"/>
  <c r="C814" i="6"/>
  <c r="C813" i="6"/>
  <c r="C812" i="6"/>
  <c r="C811" i="6"/>
  <c r="C810" i="6"/>
  <c r="C809" i="6"/>
  <c r="C808" i="6"/>
  <c r="C807" i="6"/>
  <c r="C806" i="6"/>
  <c r="C805" i="6"/>
  <c r="C804" i="6"/>
  <c r="C803" i="6"/>
  <c r="C802" i="6"/>
  <c r="C801" i="6"/>
  <c r="C800" i="6"/>
  <c r="C799" i="6"/>
  <c r="C798" i="6"/>
  <c r="C797" i="6"/>
  <c r="C796" i="6"/>
  <c r="C795" i="6"/>
  <c r="C794" i="6"/>
  <c r="C793" i="6"/>
  <c r="C792" i="6"/>
  <c r="C791" i="6"/>
  <c r="C790" i="6"/>
  <c r="C789" i="6"/>
  <c r="C788" i="6"/>
  <c r="C787" i="6"/>
  <c r="C786" i="6"/>
  <c r="C785" i="6"/>
  <c r="C784" i="6"/>
  <c r="C783" i="6"/>
  <c r="C782" i="6"/>
  <c r="C781" i="6"/>
  <c r="C780" i="6"/>
  <c r="C779" i="6"/>
  <c r="C778" i="6"/>
  <c r="C777" i="6"/>
  <c r="C776" i="6"/>
  <c r="C775" i="6"/>
  <c r="C774" i="6"/>
  <c r="C773" i="6"/>
  <c r="C772" i="6"/>
  <c r="C771" i="6"/>
  <c r="C770" i="6"/>
  <c r="C769" i="6"/>
  <c r="C768" i="6"/>
  <c r="C767" i="6"/>
  <c r="C766" i="6"/>
  <c r="C765" i="6"/>
  <c r="C764" i="6"/>
  <c r="C763" i="6"/>
  <c r="C762" i="6"/>
  <c r="C761" i="6"/>
  <c r="C760" i="6"/>
  <c r="C759" i="6"/>
  <c r="C758" i="6"/>
  <c r="C757" i="6"/>
  <c r="C756" i="6"/>
  <c r="C755" i="6"/>
  <c r="C754" i="6"/>
  <c r="C753" i="6"/>
  <c r="C752" i="6"/>
  <c r="C751" i="6"/>
  <c r="C750" i="6"/>
  <c r="C749" i="6"/>
  <c r="C748" i="6"/>
  <c r="C747" i="6"/>
  <c r="C746" i="6"/>
  <c r="C745" i="6"/>
  <c r="C744" i="6"/>
  <c r="C743" i="6"/>
  <c r="C742" i="6"/>
  <c r="C741" i="6"/>
  <c r="C740" i="6"/>
  <c r="C739" i="6"/>
  <c r="C738" i="6"/>
  <c r="C737" i="6"/>
  <c r="C736" i="6"/>
  <c r="C735" i="6"/>
  <c r="C734" i="6"/>
  <c r="C733" i="6"/>
  <c r="C732" i="6"/>
  <c r="C731" i="6"/>
  <c r="C730" i="6"/>
  <c r="C729" i="6"/>
  <c r="C728" i="6"/>
  <c r="C727" i="6"/>
  <c r="C726" i="6"/>
  <c r="C725" i="6"/>
  <c r="C724" i="6"/>
  <c r="C723" i="6"/>
  <c r="C722" i="6"/>
  <c r="C721" i="6"/>
  <c r="C720" i="6"/>
  <c r="C719" i="6"/>
  <c r="C718" i="6"/>
  <c r="C717" i="6"/>
  <c r="C716" i="6"/>
  <c r="C715" i="6"/>
  <c r="C714" i="6"/>
  <c r="C713" i="6"/>
  <c r="C712" i="6"/>
  <c r="C711" i="6"/>
  <c r="C710" i="6"/>
  <c r="C709" i="6"/>
  <c r="C708" i="6"/>
  <c r="C707" i="6"/>
  <c r="C706" i="6"/>
  <c r="C705" i="6"/>
  <c r="C704" i="6"/>
  <c r="C703" i="6"/>
  <c r="C702" i="6"/>
  <c r="C701" i="6"/>
  <c r="C700" i="6"/>
  <c r="C699" i="6"/>
  <c r="C698" i="6"/>
  <c r="C697" i="6"/>
  <c r="C696" i="6"/>
  <c r="C695" i="6"/>
  <c r="C694" i="6"/>
  <c r="C693" i="6"/>
  <c r="C692" i="6"/>
  <c r="C691" i="6"/>
  <c r="C690" i="6"/>
  <c r="C689" i="6"/>
  <c r="C688" i="6"/>
  <c r="C687" i="6"/>
  <c r="C686" i="6"/>
  <c r="C685" i="6"/>
  <c r="C684" i="6"/>
  <c r="C683" i="6"/>
  <c r="C682" i="6"/>
  <c r="C681" i="6"/>
  <c r="C680" i="6"/>
  <c r="C679" i="6"/>
  <c r="C678" i="6"/>
  <c r="C677" i="6"/>
  <c r="C676" i="6"/>
  <c r="C675" i="6"/>
  <c r="C674" i="6"/>
  <c r="C673" i="6"/>
  <c r="C672" i="6"/>
  <c r="C671" i="6"/>
  <c r="C670" i="6"/>
  <c r="C669" i="6"/>
  <c r="C668" i="6"/>
  <c r="C667" i="6"/>
  <c r="C666" i="6"/>
  <c r="C665" i="6"/>
  <c r="C664" i="6"/>
  <c r="C663" i="6"/>
  <c r="C662" i="6"/>
  <c r="C661" i="6"/>
  <c r="C660" i="6"/>
  <c r="C659" i="6"/>
  <c r="C658" i="6"/>
  <c r="C657" i="6"/>
  <c r="C656" i="6"/>
  <c r="C655" i="6"/>
  <c r="C654" i="6"/>
  <c r="C653" i="6"/>
  <c r="C652" i="6"/>
  <c r="C651" i="6"/>
  <c r="C650" i="6"/>
  <c r="C649" i="6"/>
  <c r="C648" i="6"/>
  <c r="C647" i="6"/>
  <c r="C646" i="6"/>
  <c r="C645" i="6"/>
  <c r="C644" i="6"/>
  <c r="C643" i="6"/>
  <c r="C642" i="6"/>
  <c r="C641" i="6"/>
  <c r="C640" i="6"/>
  <c r="C639" i="6"/>
  <c r="C638" i="6"/>
  <c r="C637" i="6"/>
  <c r="C636" i="6"/>
  <c r="C635" i="6"/>
  <c r="C634" i="6"/>
  <c r="C633" i="6"/>
  <c r="C632" i="6"/>
  <c r="C631" i="6"/>
  <c r="C630" i="6"/>
  <c r="C629" i="6"/>
  <c r="C628" i="6"/>
  <c r="C627" i="6"/>
  <c r="C626" i="6"/>
  <c r="C625" i="6"/>
  <c r="C624" i="6"/>
  <c r="C623" i="6"/>
  <c r="C622" i="6"/>
  <c r="C621" i="6"/>
  <c r="C620" i="6"/>
  <c r="C619" i="6"/>
  <c r="C618" i="6"/>
  <c r="C617" i="6"/>
  <c r="C616" i="6"/>
  <c r="C615" i="6"/>
  <c r="C614" i="6"/>
  <c r="C613" i="6"/>
  <c r="C612" i="6"/>
  <c r="C611" i="6"/>
  <c r="C610" i="6"/>
  <c r="C609" i="6"/>
  <c r="C608" i="6"/>
  <c r="C607" i="6"/>
  <c r="C606" i="6"/>
  <c r="C605" i="6"/>
  <c r="C604" i="6"/>
  <c r="C603" i="6"/>
  <c r="C602" i="6"/>
  <c r="C601" i="6"/>
  <c r="C600" i="6"/>
  <c r="C599" i="6"/>
  <c r="C598" i="6"/>
  <c r="C597" i="6"/>
  <c r="C596" i="6"/>
  <c r="C595" i="6"/>
  <c r="C594" i="6"/>
  <c r="C593" i="6"/>
  <c r="C592" i="6"/>
  <c r="C591" i="6"/>
  <c r="C590" i="6"/>
  <c r="C589" i="6"/>
  <c r="C588" i="6"/>
  <c r="C587" i="6"/>
  <c r="C586" i="6"/>
  <c r="C585" i="6"/>
  <c r="C584" i="6"/>
  <c r="C583" i="6"/>
  <c r="C582" i="6"/>
  <c r="C581" i="6"/>
  <c r="C580" i="6"/>
  <c r="C579" i="6"/>
  <c r="C578" i="6"/>
  <c r="C577" i="6"/>
  <c r="C576" i="6"/>
  <c r="C575" i="6"/>
  <c r="C574" i="6"/>
  <c r="C573" i="6"/>
  <c r="C572" i="6"/>
  <c r="C571" i="6"/>
  <c r="C570" i="6"/>
  <c r="C569" i="6"/>
  <c r="C568" i="6"/>
  <c r="C567" i="6"/>
  <c r="C566" i="6"/>
  <c r="C565" i="6"/>
  <c r="C564" i="6"/>
  <c r="C563" i="6"/>
  <c r="C562" i="6"/>
  <c r="C561" i="6"/>
  <c r="C560" i="6"/>
  <c r="C559" i="6"/>
  <c r="C558" i="6"/>
  <c r="C557" i="6"/>
  <c r="C556" i="6"/>
  <c r="C555" i="6"/>
  <c r="C554" i="6"/>
  <c r="C553" i="6"/>
  <c r="C552" i="6"/>
  <c r="C551" i="6"/>
  <c r="C550" i="6"/>
  <c r="C549" i="6"/>
  <c r="C548" i="6"/>
  <c r="C547" i="6"/>
  <c r="C546" i="6"/>
  <c r="C545" i="6"/>
  <c r="C544" i="6"/>
  <c r="C543" i="6"/>
  <c r="C542" i="6"/>
  <c r="C541" i="6"/>
  <c r="C540" i="6"/>
  <c r="C539" i="6"/>
  <c r="C538" i="6"/>
  <c r="C537" i="6"/>
  <c r="C536" i="6"/>
  <c r="C535" i="6"/>
  <c r="C534" i="6"/>
  <c r="C533" i="6"/>
  <c r="C532" i="6"/>
  <c r="C531" i="6"/>
  <c r="C530" i="6"/>
  <c r="C529" i="6"/>
  <c r="C528" i="6"/>
  <c r="C527" i="6"/>
  <c r="C526" i="6"/>
  <c r="C525" i="6"/>
  <c r="C524" i="6"/>
  <c r="C523" i="6"/>
  <c r="C522" i="6"/>
  <c r="C521" i="6"/>
  <c r="C520" i="6"/>
  <c r="C519" i="6"/>
  <c r="C518" i="6"/>
  <c r="C517" i="6"/>
  <c r="C516" i="6"/>
  <c r="C515" i="6"/>
  <c r="C514" i="6"/>
  <c r="C513" i="6"/>
  <c r="C512" i="6"/>
  <c r="C511" i="6"/>
  <c r="C510" i="6"/>
  <c r="C509" i="6"/>
  <c r="C508" i="6"/>
  <c r="C507" i="6"/>
  <c r="C506" i="6"/>
  <c r="C505" i="6"/>
  <c r="C504" i="6"/>
  <c r="C503" i="6"/>
  <c r="C502" i="6"/>
  <c r="C501" i="6"/>
  <c r="C500" i="6"/>
  <c r="C499" i="6"/>
  <c r="C498" i="6"/>
  <c r="C497" i="6"/>
  <c r="C496" i="6"/>
  <c r="C495" i="6"/>
  <c r="C494" i="6"/>
  <c r="C493" i="6"/>
  <c r="C492" i="6"/>
  <c r="C491" i="6"/>
  <c r="C490" i="6"/>
  <c r="C489" i="6"/>
  <c r="C488" i="6"/>
  <c r="C487" i="6"/>
  <c r="C486" i="6"/>
  <c r="C485" i="6"/>
  <c r="C484" i="6"/>
  <c r="C483" i="6"/>
  <c r="C482" i="6"/>
  <c r="C481" i="6"/>
  <c r="C480" i="6"/>
  <c r="C479" i="6"/>
  <c r="C478" i="6"/>
  <c r="C477" i="6"/>
  <c r="C476" i="6"/>
  <c r="C475" i="6"/>
  <c r="C474" i="6"/>
  <c r="C473" i="6"/>
  <c r="C472" i="6"/>
  <c r="C471" i="6"/>
  <c r="C470" i="6"/>
  <c r="C469" i="6"/>
  <c r="C468" i="6"/>
  <c r="C467" i="6"/>
  <c r="C466" i="6"/>
  <c r="C465" i="6"/>
  <c r="C464" i="6"/>
  <c r="C463" i="6"/>
  <c r="C462" i="6"/>
  <c r="C461" i="6"/>
  <c r="C460" i="6"/>
  <c r="C459" i="6"/>
  <c r="C458" i="6"/>
  <c r="C457" i="6"/>
  <c r="C456" i="6"/>
  <c r="C455" i="6"/>
  <c r="C454" i="6"/>
  <c r="C453" i="6"/>
  <c r="C452" i="6"/>
  <c r="C451" i="6"/>
  <c r="C450" i="6"/>
  <c r="C449" i="6"/>
  <c r="C448" i="6"/>
  <c r="C447" i="6"/>
  <c r="C446" i="6"/>
  <c r="C445" i="6"/>
  <c r="C444" i="6"/>
  <c r="C443" i="6"/>
  <c r="C442" i="6"/>
  <c r="C441" i="6"/>
  <c r="C440" i="6"/>
  <c r="C439" i="6"/>
  <c r="C438" i="6"/>
  <c r="C437" i="6"/>
  <c r="C436" i="6"/>
  <c r="C435" i="6"/>
  <c r="C434" i="6"/>
  <c r="C433" i="6"/>
  <c r="C432" i="6"/>
  <c r="C431" i="6"/>
  <c r="C430" i="6"/>
  <c r="C429" i="6"/>
  <c r="C428" i="6"/>
  <c r="C427" i="6"/>
  <c r="C426" i="6"/>
  <c r="C425" i="6"/>
  <c r="C424" i="6"/>
  <c r="C423" i="6"/>
  <c r="C422" i="6"/>
  <c r="C421" i="6"/>
  <c r="C420" i="6"/>
  <c r="C419" i="6"/>
  <c r="C418" i="6"/>
  <c r="C417" i="6"/>
  <c r="C416" i="6"/>
  <c r="C415" i="6"/>
  <c r="C414" i="6"/>
  <c r="C413" i="6"/>
  <c r="C412" i="6"/>
  <c r="C411" i="6"/>
  <c r="C410" i="6"/>
  <c r="C409" i="6"/>
  <c r="C408" i="6"/>
  <c r="C407" i="6"/>
  <c r="C406" i="6"/>
  <c r="C405" i="6"/>
  <c r="C404" i="6"/>
  <c r="C403" i="6"/>
  <c r="C402" i="6"/>
  <c r="C401" i="6"/>
  <c r="C400" i="6"/>
  <c r="C399" i="6"/>
  <c r="C398" i="6"/>
  <c r="C397" i="6"/>
  <c r="C396" i="6"/>
  <c r="C395" i="6"/>
  <c r="C394" i="6"/>
  <c r="C393" i="6"/>
  <c r="C392" i="6"/>
  <c r="C391" i="6"/>
  <c r="C390" i="6"/>
  <c r="C389" i="6"/>
  <c r="C388" i="6"/>
  <c r="C387" i="6"/>
  <c r="C386" i="6"/>
  <c r="C385" i="6"/>
  <c r="C384" i="6"/>
  <c r="C383" i="6"/>
  <c r="C382" i="6"/>
  <c r="C381" i="6"/>
  <c r="C380" i="6"/>
  <c r="C379" i="6"/>
  <c r="C378" i="6"/>
  <c r="C377" i="6"/>
  <c r="C376" i="6"/>
  <c r="C375" i="6"/>
  <c r="C374" i="6"/>
  <c r="C373" i="6"/>
  <c r="C372" i="6"/>
  <c r="C371" i="6"/>
  <c r="C370" i="6"/>
  <c r="C369" i="6"/>
  <c r="C368" i="6"/>
  <c r="C367" i="6"/>
  <c r="C366" i="6"/>
  <c r="C365" i="6"/>
  <c r="C364" i="6"/>
  <c r="C363" i="6"/>
  <c r="C362" i="6"/>
  <c r="C361" i="6"/>
  <c r="C360" i="6"/>
  <c r="C359" i="6"/>
  <c r="C358" i="6"/>
  <c r="C357" i="6"/>
  <c r="C356" i="6"/>
  <c r="C355" i="6"/>
  <c r="C354" i="6"/>
  <c r="C353" i="6"/>
  <c r="C352" i="6"/>
  <c r="C351" i="6"/>
  <c r="C350" i="6"/>
  <c r="C349" i="6"/>
  <c r="C348" i="6"/>
  <c r="C347" i="6"/>
  <c r="C346" i="6"/>
  <c r="C345" i="6"/>
  <c r="C344" i="6"/>
  <c r="C343" i="6"/>
  <c r="C342" i="6"/>
  <c r="C341" i="6"/>
  <c r="C340" i="6"/>
  <c r="C339" i="6"/>
  <c r="C338" i="6"/>
  <c r="C337" i="6"/>
  <c r="C336" i="6"/>
  <c r="C335" i="6"/>
  <c r="C334" i="6"/>
  <c r="C333" i="6"/>
  <c r="C332" i="6"/>
  <c r="C331" i="6"/>
  <c r="C330" i="6"/>
  <c r="C329" i="6"/>
  <c r="C328" i="6"/>
  <c r="C327" i="6"/>
  <c r="C326" i="6"/>
  <c r="C325" i="6"/>
  <c r="C324" i="6"/>
  <c r="C323" i="6"/>
  <c r="C322" i="6"/>
  <c r="C321" i="6"/>
  <c r="C320" i="6"/>
  <c r="C319" i="6"/>
  <c r="C318" i="6"/>
  <c r="C317" i="6"/>
  <c r="C316" i="6"/>
  <c r="C315" i="6"/>
  <c r="C314" i="6"/>
  <c r="C313" i="6"/>
  <c r="C312" i="6"/>
  <c r="C311" i="6"/>
  <c r="C310" i="6"/>
  <c r="C309" i="6"/>
  <c r="C308" i="6"/>
  <c r="C307" i="6"/>
  <c r="C306" i="6"/>
  <c r="C305" i="6"/>
  <c r="C304" i="6"/>
  <c r="C303" i="6"/>
  <c r="C302" i="6"/>
  <c r="C301" i="6"/>
  <c r="C300" i="6"/>
  <c r="C299" i="6"/>
  <c r="C298" i="6"/>
  <c r="C297" i="6"/>
  <c r="C296" i="6"/>
  <c r="C295" i="6"/>
  <c r="C294" i="6"/>
  <c r="C293" i="6"/>
  <c r="C292" i="6"/>
  <c r="C291" i="6"/>
  <c r="C290" i="6"/>
  <c r="C289" i="6"/>
  <c r="C288" i="6"/>
  <c r="C287" i="6"/>
  <c r="C286" i="6"/>
  <c r="C285" i="6"/>
  <c r="C284" i="6"/>
  <c r="C283" i="6"/>
  <c r="C282" i="6"/>
  <c r="C281" i="6"/>
  <c r="C280" i="6"/>
  <c r="C279" i="6"/>
  <c r="C278" i="6"/>
  <c r="C277" i="6"/>
  <c r="C276" i="6"/>
  <c r="C275" i="6"/>
  <c r="C274" i="6"/>
  <c r="C273" i="6"/>
  <c r="C272" i="6"/>
  <c r="C271" i="6"/>
  <c r="C270" i="6"/>
  <c r="C269" i="6"/>
  <c r="C268" i="6"/>
  <c r="C267" i="6"/>
  <c r="C266" i="6"/>
  <c r="C265" i="6"/>
  <c r="C264" i="6"/>
  <c r="C263" i="6"/>
  <c r="C262" i="6"/>
  <c r="C261" i="6"/>
  <c r="C260" i="6"/>
  <c r="C259" i="6"/>
  <c r="C258" i="6"/>
  <c r="C257" i="6"/>
  <c r="C256" i="6"/>
  <c r="C255" i="6"/>
  <c r="C254" i="6"/>
  <c r="C253" i="6"/>
  <c r="C252" i="6"/>
  <c r="C251" i="6"/>
  <c r="C250" i="6"/>
  <c r="C249" i="6"/>
  <c r="C248" i="6"/>
  <c r="C247" i="6"/>
  <c r="C246" i="6"/>
  <c r="C245" i="6"/>
  <c r="C244" i="6"/>
  <c r="C243" i="6"/>
  <c r="C242" i="6"/>
  <c r="C241" i="6"/>
  <c r="C240" i="6"/>
  <c r="C239" i="6"/>
  <c r="C238" i="6"/>
  <c r="C237" i="6"/>
  <c r="C236" i="6"/>
  <c r="C235" i="6"/>
  <c r="C234" i="6"/>
  <c r="C233" i="6"/>
  <c r="C232" i="6"/>
  <c r="C231" i="6"/>
  <c r="C230" i="6"/>
  <c r="C229" i="6"/>
  <c r="C228" i="6"/>
  <c r="C227" i="6"/>
  <c r="C226" i="6"/>
  <c r="C225" i="6"/>
  <c r="C224" i="6"/>
  <c r="C223" i="6"/>
  <c r="C222" i="6"/>
  <c r="C221" i="6"/>
  <c r="C220" i="6"/>
  <c r="C219" i="6"/>
  <c r="C218" i="6"/>
  <c r="C217" i="6"/>
  <c r="C216" i="6"/>
  <c r="C215" i="6"/>
  <c r="C214" i="6"/>
  <c r="C213" i="6"/>
  <c r="C212" i="6"/>
  <c r="C211" i="6"/>
  <c r="C210" i="6"/>
  <c r="C209" i="6"/>
  <c r="C208" i="6"/>
  <c r="C207" i="6"/>
  <c r="C206" i="6"/>
  <c r="C205" i="6"/>
  <c r="C204" i="6"/>
  <c r="C203" i="6"/>
  <c r="C202" i="6"/>
  <c r="C201" i="6"/>
  <c r="C200" i="6"/>
  <c r="C199" i="6"/>
  <c r="C198" i="6"/>
  <c r="C197" i="6"/>
  <c r="C196" i="6"/>
  <c r="C195" i="6"/>
  <c r="C194" i="6"/>
  <c r="C193" i="6"/>
  <c r="C192" i="6"/>
  <c r="C191" i="6"/>
  <c r="C190" i="6"/>
  <c r="C189" i="6"/>
  <c r="C188" i="6"/>
  <c r="C187" i="6"/>
  <c r="C186" i="6"/>
  <c r="C185" i="6"/>
  <c r="C184" i="6"/>
  <c r="C183" i="6"/>
  <c r="C182" i="6"/>
  <c r="C181" i="6"/>
  <c r="C180" i="6"/>
  <c r="C179" i="6"/>
  <c r="C178" i="6"/>
  <c r="C177" i="6"/>
  <c r="C176" i="6"/>
  <c r="C175" i="6"/>
  <c r="C174" i="6"/>
  <c r="C173" i="6"/>
  <c r="C172" i="6"/>
  <c r="C171" i="6"/>
  <c r="C170" i="6"/>
  <c r="C169" i="6"/>
  <c r="C168" i="6"/>
  <c r="C167" i="6"/>
  <c r="C166" i="6"/>
  <c r="C165" i="6"/>
  <c r="C164" i="6"/>
  <c r="C163" i="6"/>
  <c r="C162" i="6"/>
  <c r="C161" i="6"/>
  <c r="C160" i="6"/>
  <c r="C159" i="6"/>
  <c r="C158" i="6"/>
  <c r="C157" i="6"/>
  <c r="C156" i="6"/>
  <c r="C155" i="6"/>
  <c r="C154" i="6"/>
  <c r="C153" i="6"/>
  <c r="C152" i="6"/>
  <c r="C151" i="6"/>
  <c r="C150" i="6"/>
  <c r="C149" i="6"/>
  <c r="C148" i="6"/>
  <c r="C147" i="6"/>
  <c r="C146" i="6"/>
  <c r="C145" i="6"/>
  <c r="C144" i="6"/>
  <c r="C143" i="6"/>
  <c r="C142" i="6"/>
  <c r="C141" i="6"/>
  <c r="C140" i="6"/>
  <c r="C139" i="6"/>
  <c r="C138" i="6"/>
  <c r="C137" i="6"/>
  <c r="C136" i="6"/>
  <c r="C135" i="6"/>
  <c r="C134" i="6"/>
  <c r="C133" i="6"/>
  <c r="C132" i="6"/>
  <c r="C131" i="6"/>
  <c r="C130" i="6"/>
  <c r="C129" i="6"/>
  <c r="C128" i="6"/>
  <c r="C127" i="6"/>
  <c r="C126" i="6"/>
  <c r="C125" i="6"/>
  <c r="C124" i="6"/>
  <c r="C123" i="6"/>
  <c r="C122" i="6"/>
  <c r="C121" i="6"/>
  <c r="C120" i="6"/>
  <c r="C119" i="6"/>
  <c r="C118" i="6"/>
  <c r="C117" i="6"/>
  <c r="C116" i="6"/>
  <c r="C115" i="6"/>
  <c r="C114" i="6"/>
  <c r="C113" i="6"/>
  <c r="C112" i="6"/>
  <c r="C111" i="6"/>
  <c r="C110" i="6"/>
  <c r="C109" i="6"/>
  <c r="C108" i="6"/>
  <c r="C107" i="6"/>
  <c r="C106" i="6"/>
  <c r="C105" i="6"/>
  <c r="C104" i="6"/>
  <c r="C103" i="6"/>
  <c r="C102" i="6"/>
  <c r="C101" i="6"/>
  <c r="C100" i="6"/>
  <c r="C99" i="6"/>
  <c r="C98" i="6"/>
  <c r="C97" i="6"/>
  <c r="C96" i="6"/>
  <c r="C95" i="6"/>
  <c r="C94" i="6"/>
  <c r="C93" i="6"/>
  <c r="C92" i="6"/>
  <c r="C91" i="6"/>
  <c r="C90" i="6"/>
  <c r="C89" i="6"/>
  <c r="C88" i="6"/>
  <c r="C87" i="6"/>
  <c r="C86" i="6"/>
  <c r="C85" i="6"/>
  <c r="C84" i="6"/>
  <c r="C83" i="6"/>
  <c r="C82" i="6"/>
  <c r="C81" i="6"/>
  <c r="C80" i="6"/>
  <c r="C79" i="6"/>
  <c r="C78" i="6"/>
  <c r="C77" i="6"/>
  <c r="C76" i="6"/>
  <c r="C75" i="6"/>
  <c r="C74" i="6"/>
  <c r="C73" i="6"/>
  <c r="C72" i="6"/>
  <c r="C71" i="6"/>
  <c r="C70" i="6"/>
  <c r="C69" i="6"/>
  <c r="C68" i="6"/>
  <c r="C67" i="6"/>
  <c r="C66" i="6"/>
  <c r="C65" i="6"/>
  <c r="C64" i="6"/>
  <c r="C63" i="6"/>
  <c r="C62" i="6"/>
  <c r="C61" i="6"/>
  <c r="C60" i="6"/>
  <c r="C59" i="6"/>
  <c r="C58" i="6"/>
  <c r="C57" i="6"/>
  <c r="C56" i="6"/>
  <c r="C55" i="6"/>
  <c r="C54" i="6"/>
  <c r="C53" i="6"/>
  <c r="C52" i="6"/>
  <c r="C51" i="6"/>
  <c r="C50" i="6"/>
  <c r="C49" i="6"/>
  <c r="C48" i="6"/>
  <c r="C47" i="6"/>
  <c r="C46" i="6"/>
  <c r="C45" i="6"/>
  <c r="C44" i="6"/>
  <c r="C43" i="6"/>
  <c r="C42" i="6"/>
  <c r="C41" i="6"/>
  <c r="C40" i="6"/>
  <c r="C39" i="6"/>
  <c r="C38" i="6"/>
  <c r="C37" i="6"/>
  <c r="C36" i="6"/>
  <c r="C35" i="6"/>
  <c r="C34" i="6"/>
  <c r="C33" i="6"/>
  <c r="C32" i="6"/>
  <c r="C31" i="6"/>
  <c r="C30" i="6"/>
  <c r="C29" i="6"/>
  <c r="C28" i="6"/>
  <c r="C27" i="6"/>
  <c r="C26" i="6"/>
  <c r="C25" i="6"/>
  <c r="C24" i="6"/>
  <c r="C23" i="6"/>
  <c r="C22" i="6"/>
  <c r="C21" i="6"/>
  <c r="C20" i="6"/>
  <c r="C19" i="6"/>
  <c r="C18" i="6"/>
  <c r="C17" i="6"/>
  <c r="C16" i="6"/>
  <c r="C15" i="6"/>
  <c r="C14" i="6"/>
  <c r="C13" i="6"/>
  <c r="C12" i="6"/>
  <c r="C11" i="6"/>
  <c r="C10" i="6"/>
  <c r="C9" i="6"/>
  <c r="C8" i="6"/>
  <c r="C7" i="6"/>
  <c r="C6" i="6"/>
  <c r="C5" i="6"/>
  <c r="C4" i="6"/>
  <c r="C3" i="6"/>
  <c r="C2" i="6"/>
  <c r="L2369" i="6" a="1"/>
  <c r="L2369" i="6" s="1"/>
  <c r="L2368" i="6" a="1"/>
  <c r="L2368" i="6" s="1"/>
  <c r="L2367" i="6" a="1"/>
  <c r="L2367" i="6" s="1"/>
  <c r="L2366" i="6" a="1"/>
  <c r="L2366" i="6" s="1"/>
  <c r="L2365" i="6" a="1"/>
  <c r="L2365" i="6" s="1"/>
  <c r="L2364" i="6" a="1"/>
  <c r="L2364" i="6" s="1"/>
  <c r="L2363" i="6" a="1"/>
  <c r="L2363" i="6" s="1"/>
  <c r="L2362" i="6" a="1"/>
  <c r="L2362" i="6" s="1"/>
  <c r="L2361" i="6" a="1"/>
  <c r="L2361" i="6" s="1"/>
  <c r="L2360" i="6" a="1"/>
  <c r="L2360" i="6" s="1"/>
  <c r="L2359" i="6" a="1"/>
  <c r="L2359" i="6" s="1"/>
  <c r="L2358" i="6" a="1"/>
  <c r="L2358" i="6" s="1"/>
  <c r="L2357" i="6" a="1"/>
  <c r="L2357" i="6" s="1"/>
  <c r="L2356" i="6" a="1"/>
  <c r="L2356" i="6" s="1"/>
  <c r="L2355" i="6" a="1"/>
  <c r="L2355" i="6" s="1"/>
  <c r="L2354" i="6" a="1"/>
  <c r="L2354" i="6" s="1"/>
  <c r="L2353" i="6" a="1"/>
  <c r="L2353" i="6" s="1"/>
  <c r="L2352" i="6" a="1"/>
  <c r="L2352" i="6" s="1"/>
  <c r="L2351" i="6" a="1"/>
  <c r="L2351" i="6" s="1"/>
  <c r="L2350" i="6" a="1"/>
  <c r="L2350" i="6" s="1"/>
  <c r="L2349" i="6" a="1"/>
  <c r="L2349" i="6" s="1"/>
  <c r="L2348" i="6" a="1"/>
  <c r="L2348" i="6" s="1"/>
  <c r="L2347" i="6" a="1"/>
  <c r="L2347" i="6" s="1"/>
  <c r="L2346" i="6" a="1"/>
  <c r="L2346" i="6" s="1"/>
  <c r="L2345" i="6" a="1"/>
  <c r="L2345" i="6" s="1"/>
  <c r="L2344" i="6" a="1"/>
  <c r="L2344" i="6" s="1"/>
  <c r="L2343" i="6" a="1"/>
  <c r="L2343" i="6" s="1"/>
  <c r="L2342" i="6" a="1"/>
  <c r="L2342" i="6" s="1"/>
  <c r="L2341" i="6" a="1"/>
  <c r="L2341" i="6" s="1"/>
  <c r="L2340" i="6" a="1"/>
  <c r="L2340" i="6" s="1"/>
  <c r="L2339" i="6" a="1"/>
  <c r="L2339" i="6" s="1"/>
  <c r="L2338" i="6" a="1"/>
  <c r="L2338" i="6" s="1"/>
  <c r="L2337" i="6" a="1"/>
  <c r="L2337" i="6" s="1"/>
  <c r="L2336" i="6" a="1"/>
  <c r="L2336" i="6" s="1"/>
  <c r="L2335" i="6" a="1"/>
  <c r="L2335" i="6" s="1"/>
  <c r="L2334" i="6" a="1"/>
  <c r="L2334" i="6" s="1"/>
  <c r="L2333" i="6" a="1"/>
  <c r="L2333" i="6" s="1"/>
  <c r="L2332" i="6" a="1"/>
  <c r="L2332" i="6" s="1"/>
  <c r="L2331" i="6" a="1"/>
  <c r="L2331" i="6" s="1"/>
  <c r="L2330" i="6" a="1"/>
  <c r="L2330" i="6" s="1"/>
  <c r="L2329" i="6" a="1"/>
  <c r="L2329" i="6" s="1"/>
  <c r="L2328" i="6" a="1"/>
  <c r="L2328" i="6" s="1"/>
  <c r="L2327" i="6" a="1"/>
  <c r="L2327" i="6" s="1"/>
  <c r="L2326" i="6" a="1"/>
  <c r="L2326" i="6" s="1"/>
  <c r="L2325" i="6" a="1"/>
  <c r="L2325" i="6" s="1"/>
  <c r="L2324" i="6" a="1"/>
  <c r="L2324" i="6" s="1"/>
  <c r="L2323" i="6" a="1"/>
  <c r="L2323" i="6" s="1"/>
  <c r="L2322" i="6" a="1"/>
  <c r="L2322" i="6" s="1"/>
  <c r="L2321" i="6" a="1"/>
  <c r="L2321" i="6" s="1"/>
  <c r="L2320" i="6" a="1"/>
  <c r="L2320" i="6" s="1"/>
  <c r="L2319" i="6" a="1"/>
  <c r="L2319" i="6" s="1"/>
  <c r="L2318" i="6" a="1"/>
  <c r="L2318" i="6" s="1"/>
  <c r="L2317" i="6" a="1"/>
  <c r="L2317" i="6" s="1"/>
  <c r="L2316" i="6" a="1"/>
  <c r="L2316" i="6" s="1"/>
  <c r="L2315" i="6" a="1"/>
  <c r="L2315" i="6" s="1"/>
  <c r="L2314" i="6" a="1"/>
  <c r="L2314" i="6" s="1"/>
  <c r="L2313" i="6" a="1"/>
  <c r="L2313" i="6" s="1"/>
  <c r="L2312" i="6" a="1"/>
  <c r="L2312" i="6" s="1"/>
  <c r="L2311" i="6" a="1"/>
  <c r="L2311" i="6" s="1"/>
  <c r="L2310" i="6" a="1"/>
  <c r="L2310" i="6" s="1"/>
  <c r="L2309" i="6" a="1"/>
  <c r="L2309" i="6" s="1"/>
  <c r="L2308" i="6" a="1"/>
  <c r="L2308" i="6" s="1"/>
  <c r="L2307" i="6" a="1"/>
  <c r="L2307" i="6" s="1"/>
  <c r="L2306" i="6" a="1"/>
  <c r="L2306" i="6" s="1"/>
  <c r="L2305" i="6" a="1"/>
  <c r="L2305" i="6" s="1"/>
  <c r="L2304" i="6" a="1"/>
  <c r="L2304" i="6" s="1"/>
  <c r="L2303" i="6" a="1"/>
  <c r="L2303" i="6" s="1"/>
  <c r="L2302" i="6" a="1"/>
  <c r="L2302" i="6" s="1"/>
  <c r="L2301" i="6" a="1"/>
  <c r="L2301" i="6" s="1"/>
  <c r="L2300" i="6" a="1"/>
  <c r="L2300" i="6" s="1"/>
  <c r="L2299" i="6" a="1"/>
  <c r="L2299" i="6" s="1"/>
  <c r="L2298" i="6" a="1"/>
  <c r="L2298" i="6" s="1"/>
  <c r="L2297" i="6" a="1"/>
  <c r="L2297" i="6" s="1"/>
  <c r="L2296" i="6" a="1"/>
  <c r="L2296" i="6" s="1"/>
  <c r="L2295" i="6" a="1"/>
  <c r="L2295" i="6" s="1"/>
  <c r="L2294" i="6" a="1"/>
  <c r="L2294" i="6" s="1"/>
  <c r="L2293" i="6" a="1"/>
  <c r="L2293" i="6" s="1"/>
  <c r="L2292" i="6" a="1"/>
  <c r="L2292" i="6" s="1"/>
  <c r="L2291" i="6" a="1"/>
  <c r="L2291" i="6" s="1"/>
  <c r="L2290" i="6" a="1"/>
  <c r="L2290" i="6" s="1"/>
  <c r="L2289" i="6" a="1"/>
  <c r="L2289" i="6" s="1"/>
  <c r="L2288" i="6" a="1"/>
  <c r="L2288" i="6" s="1"/>
  <c r="L2287" i="6" a="1"/>
  <c r="L2287" i="6" s="1"/>
  <c r="L2286" i="6" a="1"/>
  <c r="L2286" i="6" s="1"/>
  <c r="L2285" i="6" a="1"/>
  <c r="L2285" i="6" s="1"/>
  <c r="L2284" i="6" a="1"/>
  <c r="L2284" i="6" s="1"/>
  <c r="L2283" i="6" a="1"/>
  <c r="L2283" i="6" s="1"/>
  <c r="L2282" i="6" a="1"/>
  <c r="L2282" i="6" s="1"/>
  <c r="L2281" i="6" a="1"/>
  <c r="L2281" i="6" s="1"/>
  <c r="L2280" i="6" a="1"/>
  <c r="L2280" i="6" s="1"/>
  <c r="L2279" i="6" a="1"/>
  <c r="L2279" i="6" s="1"/>
  <c r="L2278" i="6" a="1"/>
  <c r="L2278" i="6" s="1"/>
  <c r="L2277" i="6" a="1"/>
  <c r="L2277" i="6" s="1"/>
  <c r="L2276" i="6" a="1"/>
  <c r="L2276" i="6" s="1"/>
  <c r="L2275" i="6" a="1"/>
  <c r="L2275" i="6" s="1"/>
  <c r="L2274" i="6" a="1"/>
  <c r="L2274" i="6" s="1"/>
  <c r="L2273" i="6" a="1"/>
  <c r="L2273" i="6" s="1"/>
  <c r="L2272" i="6" a="1"/>
  <c r="L2272" i="6" s="1"/>
  <c r="L2271" i="6" a="1"/>
  <c r="L2271" i="6" s="1"/>
  <c r="L2270" i="6" a="1"/>
  <c r="L2270" i="6" s="1"/>
  <c r="L2269" i="6" a="1"/>
  <c r="L2269" i="6" s="1"/>
  <c r="L2268" i="6" a="1"/>
  <c r="L2268" i="6" s="1"/>
  <c r="L2267" i="6" a="1"/>
  <c r="L2267" i="6" s="1"/>
  <c r="L2266" i="6" a="1"/>
  <c r="L2266" i="6" s="1"/>
  <c r="L2265" i="6" a="1"/>
  <c r="L2265" i="6" s="1"/>
  <c r="L2264" i="6" a="1"/>
  <c r="L2264" i="6" s="1"/>
  <c r="L2263" i="6" a="1"/>
  <c r="L2263" i="6" s="1"/>
  <c r="L2262" i="6" a="1"/>
  <c r="L2262" i="6" s="1"/>
  <c r="L2261" i="6" a="1"/>
  <c r="L2261" i="6" s="1"/>
  <c r="L2260" i="6" a="1"/>
  <c r="L2260" i="6" s="1"/>
  <c r="L2259" i="6" a="1"/>
  <c r="L2259" i="6" s="1"/>
  <c r="L2258" i="6" a="1"/>
  <c r="L2258" i="6" s="1"/>
  <c r="L2257" i="6" a="1"/>
  <c r="L2257" i="6" s="1"/>
  <c r="L2256" i="6" a="1"/>
  <c r="L2256" i="6" s="1"/>
  <c r="L2255" i="6" a="1"/>
  <c r="L2255" i="6" s="1"/>
  <c r="L2254" i="6" a="1"/>
  <c r="L2254" i="6" s="1"/>
  <c r="L2253" i="6" a="1"/>
  <c r="L2253" i="6" s="1"/>
  <c r="L2252" i="6" a="1"/>
  <c r="L2252" i="6" s="1"/>
  <c r="L2251" i="6" a="1"/>
  <c r="L2251" i="6" s="1"/>
  <c r="L2250" i="6" a="1"/>
  <c r="L2250" i="6" s="1"/>
  <c r="L2249" i="6" a="1"/>
  <c r="L2249" i="6" s="1"/>
  <c r="L2248" i="6" a="1"/>
  <c r="L2248" i="6" s="1"/>
  <c r="L2247" i="6" a="1"/>
  <c r="L2247" i="6" s="1"/>
  <c r="L2246" i="6" a="1"/>
  <c r="L2246" i="6" s="1"/>
  <c r="L2245" i="6" a="1"/>
  <c r="L2245" i="6" s="1"/>
  <c r="L2244" i="6" a="1"/>
  <c r="L2244" i="6" s="1"/>
  <c r="L2243" i="6" a="1"/>
  <c r="L2243" i="6" s="1"/>
  <c r="L2242" i="6" a="1"/>
  <c r="L2242" i="6" s="1"/>
  <c r="L2241" i="6" a="1"/>
  <c r="L2241" i="6" s="1"/>
  <c r="L2240" i="6" a="1"/>
  <c r="L2240" i="6" s="1"/>
  <c r="L2239" i="6" a="1"/>
  <c r="L2239" i="6" s="1"/>
  <c r="L2238" i="6" a="1"/>
  <c r="L2238" i="6" s="1"/>
  <c r="L2237" i="6" a="1"/>
  <c r="L2237" i="6" s="1"/>
  <c r="L2236" i="6" a="1"/>
  <c r="L2236" i="6" s="1"/>
  <c r="L2235" i="6" a="1"/>
  <c r="L2235" i="6" s="1"/>
  <c r="L2234" i="6" a="1"/>
  <c r="L2234" i="6" s="1"/>
  <c r="L2233" i="6" a="1"/>
  <c r="L2233" i="6" s="1"/>
  <c r="L2232" i="6" a="1"/>
  <c r="L2232" i="6" s="1"/>
  <c r="L2231" i="6" a="1"/>
  <c r="L2231" i="6" s="1"/>
  <c r="L2230" i="6" a="1"/>
  <c r="L2230" i="6" s="1"/>
  <c r="L2229" i="6" a="1"/>
  <c r="L2229" i="6" s="1"/>
  <c r="L2228" i="6" a="1"/>
  <c r="L2228" i="6" s="1"/>
  <c r="L2227" i="6" a="1"/>
  <c r="L2227" i="6" s="1"/>
  <c r="L2226" i="6" a="1"/>
  <c r="L2226" i="6" s="1"/>
  <c r="L2225" i="6" a="1"/>
  <c r="L2225" i="6" s="1"/>
  <c r="L2224" i="6" a="1"/>
  <c r="L2224" i="6" s="1"/>
  <c r="L2223" i="6" a="1"/>
  <c r="L2223" i="6" s="1"/>
  <c r="L2222" i="6" a="1"/>
  <c r="L2222" i="6" s="1"/>
  <c r="L2221" i="6" a="1"/>
  <c r="L2221" i="6" s="1"/>
  <c r="L2220" i="6" a="1"/>
  <c r="L2220" i="6" s="1"/>
  <c r="L2219" i="6" a="1"/>
  <c r="L2219" i="6" s="1"/>
  <c r="L2218" i="6" a="1"/>
  <c r="L2218" i="6" s="1"/>
  <c r="L2217" i="6" a="1"/>
  <c r="L2217" i="6" s="1"/>
  <c r="L2216" i="6" a="1"/>
  <c r="L2216" i="6" s="1"/>
  <c r="L2215" i="6" a="1"/>
  <c r="L2215" i="6" s="1"/>
  <c r="L2214" i="6" a="1"/>
  <c r="L2214" i="6" s="1"/>
  <c r="L2213" i="6" a="1"/>
  <c r="L2213" i="6" s="1"/>
  <c r="L2212" i="6" a="1"/>
  <c r="L2212" i="6" s="1"/>
  <c r="L2211" i="6" a="1"/>
  <c r="L2211" i="6" s="1"/>
  <c r="L2210" i="6" a="1"/>
  <c r="L2210" i="6" s="1"/>
  <c r="L2209" i="6" a="1"/>
  <c r="L2209" i="6" s="1"/>
  <c r="L2208" i="6" a="1"/>
  <c r="L2208" i="6" s="1"/>
  <c r="L2207" i="6" a="1"/>
  <c r="L2207" i="6" s="1"/>
  <c r="L2206" i="6" a="1"/>
  <c r="L2206" i="6" s="1"/>
  <c r="L2205" i="6" a="1"/>
  <c r="L2205" i="6" s="1"/>
  <c r="L2204" i="6" a="1"/>
  <c r="L2204" i="6" s="1"/>
  <c r="L2203" i="6" a="1"/>
  <c r="L2203" i="6" s="1"/>
  <c r="L2202" i="6" a="1"/>
  <c r="L2202" i="6" s="1"/>
  <c r="L2201" i="6" a="1"/>
  <c r="L2201" i="6" s="1"/>
  <c r="L2200" i="6" a="1"/>
  <c r="L2200" i="6" s="1"/>
  <c r="L2199" i="6" a="1"/>
  <c r="L2199" i="6" s="1"/>
  <c r="L2198" i="6" a="1"/>
  <c r="L2198" i="6" s="1"/>
  <c r="L2197" i="6" a="1"/>
  <c r="L2197" i="6" s="1"/>
  <c r="L2196" i="6" a="1"/>
  <c r="L2196" i="6" s="1"/>
  <c r="L2195" i="6" a="1"/>
  <c r="L2195" i="6" s="1"/>
  <c r="L2194" i="6" a="1"/>
  <c r="L2194" i="6" s="1"/>
  <c r="L2193" i="6" a="1"/>
  <c r="L2193" i="6" s="1"/>
  <c r="L2192" i="6" a="1"/>
  <c r="L2192" i="6" s="1"/>
  <c r="L2191" i="6" a="1"/>
  <c r="L2191" i="6" s="1"/>
  <c r="L2190" i="6" a="1"/>
  <c r="L2190" i="6" s="1"/>
  <c r="L2189" i="6" a="1"/>
  <c r="L2189" i="6" s="1"/>
  <c r="L2188" i="6" a="1"/>
  <c r="L2188" i="6" s="1"/>
  <c r="L2187" i="6" a="1"/>
  <c r="L2187" i="6" s="1"/>
  <c r="L2186" i="6" a="1"/>
  <c r="L2186" i="6" s="1"/>
  <c r="L2185" i="6" a="1"/>
  <c r="L2185" i="6" s="1"/>
  <c r="L2184" i="6" a="1"/>
  <c r="L2184" i="6" s="1"/>
  <c r="L2183" i="6" a="1"/>
  <c r="L2183" i="6" s="1"/>
  <c r="L2182" i="6" a="1"/>
  <c r="L2182" i="6" s="1"/>
  <c r="L2181" i="6" a="1"/>
  <c r="L2181" i="6" s="1"/>
  <c r="L2180" i="6" a="1"/>
  <c r="L2180" i="6" s="1"/>
  <c r="L2179" i="6" a="1"/>
  <c r="L2179" i="6" s="1"/>
  <c r="L2178" i="6" a="1"/>
  <c r="L2178" i="6" s="1"/>
  <c r="L2177" i="6" a="1"/>
  <c r="L2177" i="6" s="1"/>
  <c r="L2176" i="6" a="1"/>
  <c r="L2176" i="6" s="1"/>
  <c r="L2175" i="6" a="1"/>
  <c r="L2175" i="6" s="1"/>
  <c r="L2174" i="6" a="1"/>
  <c r="L2174" i="6" s="1"/>
  <c r="L2173" i="6" a="1"/>
  <c r="L2173" i="6" s="1"/>
  <c r="L2172" i="6" a="1"/>
  <c r="L2172" i="6" s="1"/>
  <c r="L2171" i="6" a="1"/>
  <c r="L2171" i="6" s="1"/>
  <c r="L2170" i="6" a="1"/>
  <c r="L2170" i="6" s="1"/>
  <c r="L2169" i="6" a="1"/>
  <c r="L2169" i="6" s="1"/>
  <c r="L2168" i="6" a="1"/>
  <c r="L2168" i="6" s="1"/>
  <c r="L2167" i="6" a="1"/>
  <c r="L2167" i="6" s="1"/>
  <c r="L2166" i="6" a="1"/>
  <c r="L2166" i="6" s="1"/>
  <c r="L2165" i="6" a="1"/>
  <c r="L2165" i="6" s="1"/>
  <c r="L2164" i="6" a="1"/>
  <c r="L2164" i="6" s="1"/>
  <c r="L2163" i="6" a="1"/>
  <c r="L2163" i="6" s="1"/>
  <c r="L2162" i="6" a="1"/>
  <c r="L2162" i="6" s="1"/>
  <c r="L2161" i="6" a="1"/>
  <c r="L2161" i="6" s="1"/>
  <c r="L2160" i="6" a="1"/>
  <c r="L2160" i="6" s="1"/>
  <c r="L2159" i="6" a="1"/>
  <c r="L2159" i="6" s="1"/>
  <c r="L2158" i="6" a="1"/>
  <c r="L2158" i="6" s="1"/>
  <c r="L2157" i="6" a="1"/>
  <c r="L2157" i="6" s="1"/>
  <c r="L2156" i="6" a="1"/>
  <c r="L2156" i="6" s="1"/>
  <c r="L2155" i="6" a="1"/>
  <c r="L2155" i="6" s="1"/>
  <c r="L2154" i="6" a="1"/>
  <c r="L2154" i="6" s="1"/>
  <c r="L2153" i="6" a="1"/>
  <c r="L2153" i="6" s="1"/>
  <c r="L2152" i="6" a="1"/>
  <c r="L2152" i="6" s="1"/>
  <c r="L2151" i="6" a="1"/>
  <c r="L2151" i="6" s="1"/>
  <c r="L2150" i="6" a="1"/>
  <c r="L2150" i="6" s="1"/>
  <c r="L2149" i="6" a="1"/>
  <c r="L2149" i="6" s="1"/>
  <c r="L2148" i="6" a="1"/>
  <c r="L2148" i="6" s="1"/>
  <c r="L2147" i="6" a="1"/>
  <c r="L2147" i="6" s="1"/>
  <c r="L2146" i="6" a="1"/>
  <c r="L2146" i="6" s="1"/>
  <c r="L2145" i="6" a="1"/>
  <c r="L2145" i="6" s="1"/>
  <c r="L2144" i="6" a="1"/>
  <c r="L2144" i="6" s="1"/>
  <c r="L2143" i="6" a="1"/>
  <c r="L2143" i="6" s="1"/>
  <c r="L2142" i="6" a="1"/>
  <c r="L2142" i="6" s="1"/>
  <c r="L2141" i="6" a="1"/>
  <c r="L2141" i="6" s="1"/>
  <c r="L2140" i="6" a="1"/>
  <c r="L2140" i="6" s="1"/>
  <c r="L2139" i="6" a="1"/>
  <c r="L2139" i="6" s="1"/>
  <c r="L2138" i="6" a="1"/>
  <c r="L2138" i="6" s="1"/>
  <c r="L2137" i="6" a="1"/>
  <c r="L2137" i="6" s="1"/>
  <c r="L2136" i="6" a="1"/>
  <c r="L2136" i="6" s="1"/>
  <c r="L2135" i="6" a="1"/>
  <c r="L2135" i="6" s="1"/>
  <c r="L2134" i="6" a="1"/>
  <c r="L2134" i="6" s="1"/>
  <c r="L2133" i="6" a="1"/>
  <c r="L2133" i="6" s="1"/>
  <c r="L2132" i="6" a="1"/>
  <c r="L2132" i="6" s="1"/>
  <c r="L2131" i="6" a="1"/>
  <c r="L2131" i="6" s="1"/>
  <c r="L2130" i="6" a="1"/>
  <c r="L2130" i="6" s="1"/>
  <c r="L2129" i="6" a="1"/>
  <c r="L2129" i="6" s="1"/>
  <c r="L2128" i="6" a="1"/>
  <c r="L2128" i="6" s="1"/>
  <c r="L2127" i="6" a="1"/>
  <c r="L2127" i="6" s="1"/>
  <c r="L2126" i="6" a="1"/>
  <c r="L2126" i="6" s="1"/>
  <c r="L2125" i="6" a="1"/>
  <c r="L2125" i="6" s="1"/>
  <c r="L2124" i="6" a="1"/>
  <c r="L2124" i="6" s="1"/>
  <c r="L2123" i="6" a="1"/>
  <c r="L2123" i="6" s="1"/>
  <c r="L2122" i="6" a="1"/>
  <c r="L2122" i="6" s="1"/>
  <c r="L2121" i="6" a="1"/>
  <c r="L2121" i="6" s="1"/>
  <c r="L2120" i="6" a="1"/>
  <c r="L2120" i="6" s="1"/>
  <c r="L2119" i="6" a="1"/>
  <c r="L2119" i="6" s="1"/>
  <c r="L2118" i="6" a="1"/>
  <c r="L2118" i="6" s="1"/>
  <c r="L2117" i="6" a="1"/>
  <c r="L2117" i="6" s="1"/>
  <c r="L2116" i="6" a="1"/>
  <c r="L2116" i="6" s="1"/>
  <c r="L2115" i="6" a="1"/>
  <c r="L2115" i="6" s="1"/>
  <c r="L2114" i="6" a="1"/>
  <c r="L2114" i="6" s="1"/>
  <c r="L2113" i="6" a="1"/>
  <c r="L2113" i="6" s="1"/>
  <c r="L2112" i="6" a="1"/>
  <c r="L2112" i="6" s="1"/>
  <c r="L2111" i="6" a="1"/>
  <c r="L2111" i="6" s="1"/>
  <c r="L2110" i="6" a="1"/>
  <c r="L2110" i="6" s="1"/>
  <c r="L2109" i="6" a="1"/>
  <c r="L2109" i="6" s="1"/>
  <c r="L2108" i="6" a="1"/>
  <c r="L2108" i="6" s="1"/>
  <c r="L2107" i="6" a="1"/>
  <c r="L2107" i="6" s="1"/>
  <c r="L2106" i="6" a="1"/>
  <c r="L2106" i="6" s="1"/>
  <c r="L2105" i="6" a="1"/>
  <c r="L2105" i="6" s="1"/>
  <c r="L2104" i="6" a="1"/>
  <c r="L2104" i="6" s="1"/>
  <c r="L2103" i="6" a="1"/>
  <c r="L2103" i="6" s="1"/>
  <c r="L2102" i="6" a="1"/>
  <c r="L2102" i="6" s="1"/>
  <c r="L2101" i="6" a="1"/>
  <c r="L2101" i="6" s="1"/>
  <c r="L2100" i="6" a="1"/>
  <c r="L2100" i="6" s="1"/>
  <c r="L2099" i="6" a="1"/>
  <c r="L2099" i="6" s="1"/>
  <c r="L2098" i="6" a="1"/>
  <c r="L2098" i="6" s="1"/>
  <c r="L2097" i="6" a="1"/>
  <c r="L2097" i="6" s="1"/>
  <c r="L2096" i="6" a="1"/>
  <c r="L2096" i="6" s="1"/>
  <c r="L2095" i="6" a="1"/>
  <c r="L2095" i="6" s="1"/>
  <c r="L2094" i="6" a="1"/>
  <c r="L2094" i="6" s="1"/>
  <c r="L2093" i="6" a="1"/>
  <c r="L2093" i="6" s="1"/>
  <c r="L2092" i="6" a="1"/>
  <c r="L2092" i="6" s="1"/>
  <c r="L2091" i="6" a="1"/>
  <c r="L2091" i="6" s="1"/>
  <c r="L2090" i="6" a="1"/>
  <c r="L2090" i="6" s="1"/>
  <c r="L2089" i="6" a="1"/>
  <c r="L2089" i="6" s="1"/>
  <c r="L2088" i="6" a="1"/>
  <c r="L2088" i="6" s="1"/>
  <c r="L2087" i="6" a="1"/>
  <c r="L2087" i="6" s="1"/>
  <c r="L2086" i="6" a="1"/>
  <c r="L2086" i="6" s="1"/>
  <c r="L2085" i="6" a="1"/>
  <c r="L2085" i="6" s="1"/>
  <c r="L2084" i="6" a="1"/>
  <c r="L2084" i="6" s="1"/>
  <c r="L2083" i="6" a="1"/>
  <c r="L2083" i="6" s="1"/>
  <c r="L2082" i="6" a="1"/>
  <c r="L2082" i="6" s="1"/>
  <c r="L2081" i="6" a="1"/>
  <c r="L2081" i="6" s="1"/>
  <c r="L2080" i="6" a="1"/>
  <c r="L2080" i="6" s="1"/>
  <c r="L2079" i="6" a="1"/>
  <c r="L2079" i="6" s="1"/>
  <c r="L2078" i="6" a="1"/>
  <c r="L2078" i="6" s="1"/>
  <c r="L2077" i="6" a="1"/>
  <c r="L2077" i="6" s="1"/>
  <c r="L2076" i="6" a="1"/>
  <c r="L2076" i="6" s="1"/>
  <c r="L2075" i="6" a="1"/>
  <c r="L2075" i="6" s="1"/>
  <c r="L2074" i="6" a="1"/>
  <c r="L2074" i="6" s="1"/>
  <c r="L2073" i="6" a="1"/>
  <c r="L2073" i="6" s="1"/>
  <c r="L2072" i="6" a="1"/>
  <c r="L2072" i="6" s="1"/>
  <c r="L2071" i="6" a="1"/>
  <c r="L2071" i="6" s="1"/>
  <c r="L2070" i="6" a="1"/>
  <c r="L2070" i="6" s="1"/>
  <c r="L2069" i="6" a="1"/>
  <c r="L2069" i="6" s="1"/>
  <c r="L2068" i="6" a="1"/>
  <c r="L2068" i="6" s="1"/>
  <c r="L2067" i="6" a="1"/>
  <c r="L2067" i="6" s="1"/>
  <c r="L2066" i="6" a="1"/>
  <c r="L2066" i="6" s="1"/>
  <c r="L2065" i="6" a="1"/>
  <c r="L2065" i="6" s="1"/>
  <c r="L2064" i="6" a="1"/>
  <c r="L2064" i="6" s="1"/>
  <c r="L2063" i="6" a="1"/>
  <c r="L2063" i="6" s="1"/>
  <c r="L2062" i="6" a="1"/>
  <c r="L2062" i="6" s="1"/>
  <c r="L2061" i="6" a="1"/>
  <c r="L2061" i="6" s="1"/>
  <c r="L2060" i="6" a="1"/>
  <c r="L2060" i="6" s="1"/>
  <c r="L2059" i="6" a="1"/>
  <c r="L2059" i="6" s="1"/>
  <c r="L2058" i="6" a="1"/>
  <c r="L2058" i="6" s="1"/>
  <c r="L2057" i="6" a="1"/>
  <c r="L2057" i="6" s="1"/>
  <c r="L2056" i="6" a="1"/>
  <c r="L2056" i="6" s="1"/>
  <c r="L2055" i="6" a="1"/>
  <c r="L2055" i="6" s="1"/>
  <c r="L2054" i="6" a="1"/>
  <c r="L2054" i="6" s="1"/>
  <c r="L2053" i="6" a="1"/>
  <c r="L2053" i="6" s="1"/>
  <c r="L2052" i="6" a="1"/>
  <c r="L2052" i="6" s="1"/>
  <c r="L2051" i="6" a="1"/>
  <c r="L2051" i="6" s="1"/>
  <c r="L2050" i="6" a="1"/>
  <c r="L2050" i="6" s="1"/>
  <c r="L2049" i="6" a="1"/>
  <c r="L2049" i="6" s="1"/>
  <c r="L2048" i="6" a="1"/>
  <c r="L2048" i="6" s="1"/>
  <c r="L2047" i="6" a="1"/>
  <c r="L2047" i="6" s="1"/>
  <c r="L2046" i="6" a="1"/>
  <c r="L2046" i="6" s="1"/>
  <c r="L2045" i="6" a="1"/>
  <c r="L2045" i="6" s="1"/>
  <c r="L2044" i="6" a="1"/>
  <c r="L2044" i="6" s="1"/>
  <c r="L2043" i="6" a="1"/>
  <c r="L2043" i="6" s="1"/>
  <c r="L2042" i="6" a="1"/>
  <c r="L2042" i="6" s="1"/>
  <c r="L2041" i="6" a="1"/>
  <c r="L2041" i="6" s="1"/>
  <c r="L2040" i="6" a="1"/>
  <c r="L2040" i="6" s="1"/>
  <c r="L2039" i="6" a="1"/>
  <c r="L2039" i="6" s="1"/>
  <c r="L2038" i="6" a="1"/>
  <c r="L2038" i="6" s="1"/>
  <c r="L2037" i="6" a="1"/>
  <c r="L2037" i="6" s="1"/>
  <c r="L2036" i="6" a="1"/>
  <c r="L2036" i="6" s="1"/>
  <c r="L2035" i="6" a="1"/>
  <c r="L2035" i="6" s="1"/>
  <c r="L2034" i="6" a="1"/>
  <c r="L2034" i="6" s="1"/>
  <c r="L2033" i="6" a="1"/>
  <c r="L2033" i="6" s="1"/>
  <c r="L2032" i="6" a="1"/>
  <c r="L2032" i="6" s="1"/>
  <c r="L2031" i="6" a="1"/>
  <c r="L2031" i="6" s="1"/>
  <c r="L2030" i="6" a="1"/>
  <c r="L2030" i="6" s="1"/>
  <c r="L2029" i="6" a="1"/>
  <c r="L2029" i="6" s="1"/>
  <c r="L2028" i="6" a="1"/>
  <c r="L2028" i="6" s="1"/>
  <c r="L2027" i="6" a="1"/>
  <c r="L2027" i="6" s="1"/>
  <c r="L2026" i="6" a="1"/>
  <c r="L2026" i="6" s="1"/>
  <c r="L2025" i="6" a="1"/>
  <c r="L2025" i="6" s="1"/>
  <c r="L2024" i="6" a="1"/>
  <c r="L2024" i="6" s="1"/>
  <c r="L2023" i="6" a="1"/>
  <c r="L2023" i="6" s="1"/>
  <c r="L2022" i="6" a="1"/>
  <c r="L2022" i="6" s="1"/>
  <c r="L2021" i="6" a="1"/>
  <c r="L2021" i="6" s="1"/>
  <c r="L2020" i="6" a="1"/>
  <c r="L2020" i="6" s="1"/>
  <c r="L2019" i="6" a="1"/>
  <c r="L2019" i="6" s="1"/>
  <c r="L2018" i="6" a="1"/>
  <c r="L2018" i="6" s="1"/>
  <c r="L2017" i="6" a="1"/>
  <c r="L2017" i="6" s="1"/>
  <c r="L2016" i="6" a="1"/>
  <c r="L2016" i="6" s="1"/>
  <c r="L2015" i="6" a="1"/>
  <c r="L2015" i="6" s="1"/>
  <c r="L2014" i="6" a="1"/>
  <c r="L2014" i="6" s="1"/>
  <c r="L2013" i="6" a="1"/>
  <c r="L2013" i="6" s="1"/>
  <c r="L2012" i="6" a="1"/>
  <c r="L2012" i="6" s="1"/>
  <c r="L2011" i="6" a="1"/>
  <c r="L2011" i="6" s="1"/>
  <c r="L2010" i="6" a="1"/>
  <c r="L2010" i="6" s="1"/>
  <c r="L2009" i="6" a="1"/>
  <c r="L2009" i="6" s="1"/>
  <c r="L2008" i="6" a="1"/>
  <c r="L2008" i="6" s="1"/>
  <c r="L2007" i="6" a="1"/>
  <c r="L2007" i="6" s="1"/>
  <c r="L2006" i="6" a="1"/>
  <c r="L2006" i="6" s="1"/>
  <c r="L2005" i="6" a="1"/>
  <c r="L2005" i="6" s="1"/>
  <c r="L2004" i="6" a="1"/>
  <c r="L2004" i="6" s="1"/>
  <c r="L2003" i="6" a="1"/>
  <c r="L2003" i="6" s="1"/>
  <c r="L2002" i="6" a="1"/>
  <c r="L2002" i="6" s="1"/>
  <c r="L2001" i="6" a="1"/>
  <c r="L2001" i="6" s="1"/>
  <c r="L2000" i="6" a="1"/>
  <c r="L2000" i="6" s="1"/>
  <c r="L1999" i="6" a="1"/>
  <c r="L1999" i="6" s="1"/>
  <c r="L1998" i="6" a="1"/>
  <c r="L1998" i="6" s="1"/>
  <c r="L1997" i="6" a="1"/>
  <c r="L1997" i="6" s="1"/>
  <c r="L1996" i="6" a="1"/>
  <c r="L1996" i="6" s="1"/>
  <c r="L1995" i="6" a="1"/>
  <c r="L1995" i="6" s="1"/>
  <c r="L1994" i="6" a="1"/>
  <c r="L1994" i="6" s="1"/>
  <c r="L1993" i="6" a="1"/>
  <c r="L1993" i="6" s="1"/>
  <c r="L1992" i="6" a="1"/>
  <c r="L1992" i="6" s="1"/>
  <c r="L1991" i="6" a="1"/>
  <c r="L1991" i="6" s="1"/>
  <c r="L1990" i="6" a="1"/>
  <c r="L1990" i="6" s="1"/>
  <c r="L1989" i="6" a="1"/>
  <c r="L1989" i="6" s="1"/>
  <c r="L1988" i="6" a="1"/>
  <c r="L1988" i="6" s="1"/>
  <c r="L1987" i="6" a="1"/>
  <c r="L1987" i="6" s="1"/>
  <c r="L1986" i="6" a="1"/>
  <c r="L1986" i="6" s="1"/>
  <c r="L1985" i="6" a="1"/>
  <c r="L1985" i="6" s="1"/>
  <c r="L1984" i="6" a="1"/>
  <c r="L1984" i="6" s="1"/>
  <c r="L1983" i="6" a="1"/>
  <c r="L1983" i="6" s="1"/>
  <c r="L1982" i="6" a="1"/>
  <c r="L1982" i="6" s="1"/>
  <c r="L1981" i="6" a="1"/>
  <c r="L1981" i="6" s="1"/>
  <c r="L1980" i="6" a="1"/>
  <c r="L1980" i="6" s="1"/>
  <c r="L1979" i="6" a="1"/>
  <c r="L1979" i="6" s="1"/>
  <c r="L1978" i="6" a="1"/>
  <c r="L1978" i="6" s="1"/>
  <c r="L1977" i="6" a="1"/>
  <c r="L1977" i="6" s="1"/>
  <c r="L1976" i="6" a="1"/>
  <c r="L1976" i="6" s="1"/>
  <c r="L1975" i="6" a="1"/>
  <c r="L1975" i="6" s="1"/>
  <c r="L1974" i="6" a="1"/>
  <c r="L1974" i="6" s="1"/>
  <c r="L1973" i="6" a="1"/>
  <c r="L1973" i="6" s="1"/>
  <c r="L1972" i="6" a="1"/>
  <c r="L1972" i="6" s="1"/>
  <c r="L1971" i="6" a="1"/>
  <c r="L1971" i="6" s="1"/>
  <c r="L1970" i="6" a="1"/>
  <c r="L1970" i="6" s="1"/>
  <c r="L1969" i="6" a="1"/>
  <c r="L1969" i="6" s="1"/>
  <c r="L1968" i="6" a="1"/>
  <c r="L1968" i="6" s="1"/>
  <c r="L1967" i="6" a="1"/>
  <c r="L1967" i="6" s="1"/>
  <c r="L1966" i="6" a="1"/>
  <c r="L1966" i="6" s="1"/>
  <c r="L1965" i="6" a="1"/>
  <c r="L1965" i="6" s="1"/>
  <c r="L1964" i="6" a="1"/>
  <c r="L1964" i="6" s="1"/>
  <c r="L1963" i="6" a="1"/>
  <c r="L1963" i="6" s="1"/>
  <c r="L1962" i="6" a="1"/>
  <c r="L1962" i="6" s="1"/>
  <c r="L1961" i="6" a="1"/>
  <c r="L1961" i="6" s="1"/>
  <c r="L1960" i="6" a="1"/>
  <c r="L1960" i="6" s="1"/>
  <c r="L1959" i="6" a="1"/>
  <c r="L1959" i="6" s="1"/>
  <c r="L1958" i="6" a="1"/>
  <c r="L1958" i="6" s="1"/>
  <c r="L1957" i="6" a="1"/>
  <c r="L1957" i="6" s="1"/>
  <c r="L1956" i="6" a="1"/>
  <c r="L1956" i="6" s="1"/>
  <c r="L1955" i="6" a="1"/>
  <c r="L1955" i="6" s="1"/>
  <c r="L1954" i="6" a="1"/>
  <c r="L1954" i="6" s="1"/>
  <c r="L1953" i="6" a="1"/>
  <c r="L1953" i="6" s="1"/>
  <c r="L1952" i="6" a="1"/>
  <c r="L1952" i="6" s="1"/>
  <c r="L1951" i="6" a="1"/>
  <c r="L1951" i="6" s="1"/>
  <c r="L1950" i="6" a="1"/>
  <c r="L1950" i="6" s="1"/>
  <c r="L1949" i="6" a="1"/>
  <c r="L1949" i="6" s="1"/>
  <c r="L1948" i="6" a="1"/>
  <c r="L1948" i="6" s="1"/>
  <c r="L1947" i="6" a="1"/>
  <c r="L1947" i="6" s="1"/>
  <c r="L1946" i="6" a="1"/>
  <c r="L1946" i="6" s="1"/>
  <c r="L1945" i="6" a="1"/>
  <c r="L1945" i="6" s="1"/>
  <c r="L1944" i="6" a="1"/>
  <c r="L1944" i="6" s="1"/>
  <c r="L1943" i="6" a="1"/>
  <c r="L1943" i="6" s="1"/>
  <c r="L1942" i="6" a="1"/>
  <c r="L1942" i="6" s="1"/>
  <c r="L1941" i="6" a="1"/>
  <c r="L1941" i="6" s="1"/>
  <c r="L1940" i="6" a="1"/>
  <c r="L1940" i="6" s="1"/>
  <c r="L1939" i="6" a="1"/>
  <c r="L1939" i="6" s="1"/>
  <c r="L1938" i="6" a="1"/>
  <c r="L1938" i="6" s="1"/>
  <c r="L1937" i="6" a="1"/>
  <c r="L1937" i="6" s="1"/>
  <c r="L1936" i="6" a="1"/>
  <c r="L1936" i="6" s="1"/>
  <c r="L1935" i="6" a="1"/>
  <c r="L1935" i="6" s="1"/>
  <c r="L1934" i="6" a="1"/>
  <c r="L1934" i="6" s="1"/>
  <c r="L1933" i="6" a="1"/>
  <c r="L1933" i="6" s="1"/>
  <c r="L1932" i="6" a="1"/>
  <c r="L1932" i="6" s="1"/>
  <c r="L1931" i="6" a="1"/>
  <c r="L1931" i="6" s="1"/>
  <c r="L1930" i="6" a="1"/>
  <c r="L1930" i="6" s="1"/>
  <c r="L1929" i="6" a="1"/>
  <c r="L1929" i="6" s="1"/>
  <c r="L1928" i="6" a="1"/>
  <c r="L1928" i="6" s="1"/>
  <c r="L1927" i="6" a="1"/>
  <c r="L1927" i="6" s="1"/>
  <c r="L1926" i="6" a="1"/>
  <c r="L1926" i="6" s="1"/>
  <c r="L1925" i="6" a="1"/>
  <c r="L1925" i="6" s="1"/>
  <c r="L1924" i="6" a="1"/>
  <c r="L1924" i="6" s="1"/>
  <c r="L1923" i="6" a="1"/>
  <c r="L1923" i="6" s="1"/>
  <c r="L1922" i="6" a="1"/>
  <c r="L1922" i="6" s="1"/>
  <c r="L1921" i="6" a="1"/>
  <c r="L1921" i="6" s="1"/>
  <c r="L1920" i="6" a="1"/>
  <c r="L1920" i="6" s="1"/>
  <c r="L1919" i="6" a="1"/>
  <c r="L1919" i="6" s="1"/>
  <c r="L1918" i="6" a="1"/>
  <c r="L1918" i="6" s="1"/>
  <c r="L1917" i="6" a="1"/>
  <c r="L1917" i="6" s="1"/>
  <c r="L1916" i="6" a="1"/>
  <c r="L1916" i="6" s="1"/>
  <c r="L1915" i="6" a="1"/>
  <c r="L1915" i="6" s="1"/>
  <c r="L1914" i="6" a="1"/>
  <c r="L1914" i="6" s="1"/>
  <c r="L1913" i="6" a="1"/>
  <c r="L1913" i="6" s="1"/>
  <c r="L1912" i="6" a="1"/>
  <c r="L1912" i="6" s="1"/>
  <c r="L1911" i="6" a="1"/>
  <c r="L1911" i="6" s="1"/>
  <c r="L1910" i="6" a="1"/>
  <c r="L1910" i="6" s="1"/>
  <c r="L1909" i="6" a="1"/>
  <c r="L1909" i="6" s="1"/>
  <c r="L1908" i="6" a="1"/>
  <c r="L1908" i="6" s="1"/>
  <c r="L1907" i="6" a="1"/>
  <c r="L1907" i="6" s="1"/>
  <c r="L1906" i="6" a="1"/>
  <c r="L1906" i="6" s="1"/>
  <c r="L1905" i="6" a="1"/>
  <c r="L1905" i="6" s="1"/>
  <c r="L1904" i="6" a="1"/>
  <c r="L1904" i="6" s="1"/>
  <c r="L1903" i="6" a="1"/>
  <c r="L1903" i="6" s="1"/>
  <c r="L1902" i="6" a="1"/>
  <c r="L1902" i="6" s="1"/>
  <c r="L1901" i="6" a="1"/>
  <c r="L1901" i="6" s="1"/>
  <c r="L1900" i="6" a="1"/>
  <c r="L1900" i="6" s="1"/>
  <c r="L1899" i="6" a="1"/>
  <c r="L1899" i="6" s="1"/>
  <c r="L1898" i="6" a="1"/>
  <c r="L1898" i="6" s="1"/>
  <c r="L1897" i="6" a="1"/>
  <c r="L1897" i="6" s="1"/>
  <c r="L1896" i="6" a="1"/>
  <c r="L1896" i="6" s="1"/>
  <c r="L1895" i="6" a="1"/>
  <c r="L1895" i="6" s="1"/>
  <c r="L1894" i="6" a="1"/>
  <c r="L1894" i="6" s="1"/>
  <c r="L1893" i="6" a="1"/>
  <c r="L1893" i="6" s="1"/>
  <c r="L1892" i="6" a="1"/>
  <c r="L1892" i="6" s="1"/>
  <c r="L1891" i="6" a="1"/>
  <c r="L1891" i="6" s="1"/>
  <c r="L1890" i="6" a="1"/>
  <c r="L1890" i="6" s="1"/>
  <c r="L1889" i="6" a="1"/>
  <c r="L1889" i="6" s="1"/>
  <c r="L1888" i="6" a="1"/>
  <c r="L1888" i="6" s="1"/>
  <c r="L1887" i="6" a="1"/>
  <c r="L1887" i="6" s="1"/>
  <c r="L1886" i="6" a="1"/>
  <c r="L1886" i="6" s="1"/>
  <c r="L1885" i="6" a="1"/>
  <c r="L1885" i="6" s="1"/>
  <c r="L1884" i="6" a="1"/>
  <c r="L1884" i="6" s="1"/>
  <c r="L1883" i="6" a="1"/>
  <c r="L1883" i="6" s="1"/>
  <c r="L1882" i="6" a="1"/>
  <c r="L1882" i="6" s="1"/>
  <c r="L1881" i="6" a="1"/>
  <c r="L1881" i="6" s="1"/>
  <c r="L1880" i="6" a="1"/>
  <c r="L1880" i="6" s="1"/>
  <c r="L1879" i="6" a="1"/>
  <c r="L1879" i="6" s="1"/>
  <c r="L1878" i="6" a="1"/>
  <c r="L1878" i="6" s="1"/>
  <c r="L1877" i="6" a="1"/>
  <c r="L1877" i="6" s="1"/>
  <c r="L1876" i="6" a="1"/>
  <c r="L1876" i="6" s="1"/>
  <c r="L1875" i="6" a="1"/>
  <c r="L1875" i="6" s="1"/>
  <c r="L1874" i="6" a="1"/>
  <c r="L1874" i="6" s="1"/>
  <c r="L1873" i="6" a="1"/>
  <c r="L1873" i="6" s="1"/>
  <c r="L1872" i="6" a="1"/>
  <c r="L1872" i="6" s="1"/>
  <c r="L1871" i="6" a="1"/>
  <c r="L1871" i="6" s="1"/>
  <c r="L1870" i="6" a="1"/>
  <c r="L1870" i="6" s="1"/>
  <c r="L1869" i="6" a="1"/>
  <c r="L1869" i="6" s="1"/>
  <c r="L1868" i="6" a="1"/>
  <c r="L1868" i="6" s="1"/>
  <c r="L1867" i="6" a="1"/>
  <c r="L1867" i="6" s="1"/>
  <c r="L1866" i="6" a="1"/>
  <c r="L1866" i="6" s="1"/>
  <c r="L1865" i="6" a="1"/>
  <c r="L1865" i="6" s="1"/>
  <c r="L1864" i="6" a="1"/>
  <c r="L1864" i="6" s="1"/>
  <c r="L1863" i="6" a="1"/>
  <c r="L1863" i="6" s="1"/>
  <c r="L1862" i="6" a="1"/>
  <c r="L1862" i="6" s="1"/>
  <c r="L1861" i="6" a="1"/>
  <c r="L1861" i="6" s="1"/>
  <c r="L1860" i="6" a="1"/>
  <c r="L1860" i="6" s="1"/>
  <c r="L1859" i="6" a="1"/>
  <c r="L1859" i="6" s="1"/>
  <c r="L1858" i="6" a="1"/>
  <c r="L1858" i="6" s="1"/>
  <c r="L1857" i="6" a="1"/>
  <c r="L1857" i="6" s="1"/>
  <c r="L1856" i="6" a="1"/>
  <c r="L1856" i="6" s="1"/>
  <c r="L1855" i="6" a="1"/>
  <c r="L1855" i="6" s="1"/>
  <c r="L1854" i="6" a="1"/>
  <c r="L1854" i="6" s="1"/>
  <c r="L1853" i="6" a="1"/>
  <c r="L1853" i="6" s="1"/>
  <c r="L1852" i="6" a="1"/>
  <c r="L1852" i="6" s="1"/>
  <c r="L1851" i="6" a="1"/>
  <c r="L1851" i="6" s="1"/>
  <c r="L1850" i="6" a="1"/>
  <c r="L1850" i="6" s="1"/>
  <c r="L1849" i="6" a="1"/>
  <c r="L1849" i="6" s="1"/>
  <c r="L1848" i="6" a="1"/>
  <c r="L1848" i="6" s="1"/>
  <c r="L1847" i="6" a="1"/>
  <c r="L1847" i="6" s="1"/>
  <c r="L1846" i="6" a="1"/>
  <c r="L1846" i="6" s="1"/>
  <c r="L1845" i="6" a="1"/>
  <c r="L1845" i="6" s="1"/>
  <c r="L1844" i="6" a="1"/>
  <c r="L1844" i="6" s="1"/>
  <c r="L1843" i="6" a="1"/>
  <c r="L1843" i="6" s="1"/>
  <c r="L1842" i="6" a="1"/>
  <c r="L1842" i="6" s="1"/>
  <c r="L1841" i="6" a="1"/>
  <c r="L1841" i="6" s="1"/>
  <c r="L1840" i="6" a="1"/>
  <c r="L1840" i="6" s="1"/>
  <c r="L1839" i="6" a="1"/>
  <c r="L1839" i="6" s="1"/>
  <c r="L1838" i="6" a="1"/>
  <c r="L1838" i="6" s="1"/>
  <c r="L1837" i="6" a="1"/>
  <c r="L1837" i="6" s="1"/>
  <c r="L1836" i="6" a="1"/>
  <c r="L1836" i="6" s="1"/>
  <c r="L1835" i="6" a="1"/>
  <c r="L1835" i="6" s="1"/>
  <c r="L1834" i="6" a="1"/>
  <c r="L1834" i="6" s="1"/>
  <c r="L1833" i="6" a="1"/>
  <c r="L1833" i="6" s="1"/>
  <c r="L1832" i="6" a="1"/>
  <c r="L1832" i="6" s="1"/>
  <c r="L1831" i="6" a="1"/>
  <c r="L1831" i="6" s="1"/>
  <c r="L1830" i="6" a="1"/>
  <c r="L1830" i="6" s="1"/>
  <c r="L1829" i="6" a="1"/>
  <c r="L1829" i="6" s="1"/>
  <c r="L1828" i="6" a="1"/>
  <c r="L1828" i="6" s="1"/>
  <c r="L1827" i="6" a="1"/>
  <c r="L1827" i="6" s="1"/>
  <c r="L1826" i="6" a="1"/>
  <c r="L1826" i="6" s="1"/>
  <c r="L1825" i="6" a="1"/>
  <c r="L1825" i="6" s="1"/>
  <c r="L1824" i="6" a="1"/>
  <c r="L1824" i="6" s="1"/>
  <c r="L1823" i="6" a="1"/>
  <c r="L1823" i="6" s="1"/>
  <c r="L1822" i="6" a="1"/>
  <c r="L1822" i="6" s="1"/>
  <c r="L1821" i="6" a="1"/>
  <c r="L1821" i="6" s="1"/>
  <c r="L1820" i="6" a="1"/>
  <c r="L1820" i="6" s="1"/>
  <c r="L1819" i="6" a="1"/>
  <c r="L1819" i="6" s="1"/>
  <c r="L1818" i="6" a="1"/>
  <c r="L1818" i="6" s="1"/>
  <c r="L1817" i="6" a="1"/>
  <c r="L1817" i="6" s="1"/>
  <c r="L1816" i="6" a="1"/>
  <c r="L1816" i="6" s="1"/>
  <c r="L1815" i="6" a="1"/>
  <c r="L1815" i="6" s="1"/>
  <c r="L1814" i="6" a="1"/>
  <c r="L1814" i="6" s="1"/>
  <c r="L1813" i="6" a="1"/>
  <c r="L1813" i="6" s="1"/>
  <c r="L1812" i="6" a="1"/>
  <c r="L1812" i="6" s="1"/>
  <c r="L1811" i="6" a="1"/>
  <c r="L1811" i="6" s="1"/>
  <c r="L1810" i="6" a="1"/>
  <c r="L1810" i="6" s="1"/>
  <c r="L1809" i="6" a="1"/>
  <c r="L1809" i="6" s="1"/>
  <c r="L1808" i="6" a="1"/>
  <c r="L1808" i="6" s="1"/>
  <c r="L1807" i="6" a="1"/>
  <c r="L1807" i="6" s="1"/>
  <c r="L1806" i="6" a="1"/>
  <c r="L1806" i="6" s="1"/>
  <c r="L1805" i="6" a="1"/>
  <c r="L1805" i="6" s="1"/>
  <c r="L1804" i="6" a="1"/>
  <c r="L1804" i="6" s="1"/>
  <c r="L1803" i="6" a="1"/>
  <c r="L1803" i="6" s="1"/>
  <c r="L1802" i="6" a="1"/>
  <c r="L1802" i="6" s="1"/>
  <c r="L1801" i="6" a="1"/>
  <c r="L1801" i="6" s="1"/>
  <c r="L1800" i="6" a="1"/>
  <c r="L1800" i="6" s="1"/>
  <c r="L1799" i="6" a="1"/>
  <c r="L1799" i="6" s="1"/>
  <c r="L1798" i="6" a="1"/>
  <c r="L1798" i="6" s="1"/>
  <c r="L1797" i="6" a="1"/>
  <c r="L1797" i="6" s="1"/>
  <c r="L1796" i="6" a="1"/>
  <c r="L1796" i="6" s="1"/>
  <c r="L1795" i="6" a="1"/>
  <c r="L1795" i="6" s="1"/>
  <c r="L1794" i="6" a="1"/>
  <c r="L1794" i="6" s="1"/>
  <c r="L1793" i="6" a="1"/>
  <c r="L1793" i="6" s="1"/>
  <c r="L1792" i="6" a="1"/>
  <c r="L1792" i="6" s="1"/>
  <c r="L1791" i="6" a="1"/>
  <c r="L1791" i="6" s="1"/>
  <c r="L1790" i="6" a="1"/>
  <c r="L1790" i="6" s="1"/>
  <c r="L1789" i="6" a="1"/>
  <c r="L1789" i="6" s="1"/>
  <c r="L1788" i="6" a="1"/>
  <c r="L1788" i="6" s="1"/>
  <c r="L1787" i="6" a="1"/>
  <c r="L1787" i="6" s="1"/>
  <c r="L1786" i="6" a="1"/>
  <c r="L1786" i="6" s="1"/>
  <c r="L1785" i="6" a="1"/>
  <c r="L1785" i="6" s="1"/>
  <c r="L1784" i="6" a="1"/>
  <c r="L1784" i="6" s="1"/>
  <c r="L1783" i="6" a="1"/>
  <c r="L1783" i="6" s="1"/>
  <c r="L1782" i="6" a="1"/>
  <c r="L1782" i="6" s="1"/>
  <c r="L1781" i="6" a="1"/>
  <c r="L1781" i="6" s="1"/>
  <c r="L1780" i="6" a="1"/>
  <c r="L1780" i="6" s="1"/>
  <c r="L1779" i="6" a="1"/>
  <c r="L1779" i="6" s="1"/>
  <c r="L1778" i="6" a="1"/>
  <c r="L1778" i="6" s="1"/>
  <c r="L1777" i="6" a="1"/>
  <c r="L1777" i="6" s="1"/>
  <c r="L1776" i="6" a="1"/>
  <c r="L1776" i="6" s="1"/>
  <c r="L1775" i="6" a="1"/>
  <c r="L1775" i="6" s="1"/>
  <c r="L1774" i="6" a="1"/>
  <c r="L1774" i="6" s="1"/>
  <c r="L1773" i="6" a="1"/>
  <c r="L1773" i="6" s="1"/>
  <c r="L1772" i="6" a="1"/>
  <c r="L1772" i="6" s="1"/>
  <c r="L1771" i="6" a="1"/>
  <c r="L1771" i="6" s="1"/>
  <c r="L1770" i="6" a="1"/>
  <c r="L1770" i="6" s="1"/>
  <c r="L1769" i="6" a="1"/>
  <c r="L1769" i="6" s="1"/>
  <c r="L1768" i="6" a="1"/>
  <c r="L1768" i="6" s="1"/>
  <c r="L1767" i="6" a="1"/>
  <c r="L1767" i="6" s="1"/>
  <c r="L1766" i="6" a="1"/>
  <c r="L1766" i="6" s="1"/>
  <c r="L1765" i="6" a="1"/>
  <c r="L1765" i="6" s="1"/>
  <c r="L1764" i="6" a="1"/>
  <c r="L1764" i="6" s="1"/>
  <c r="L1763" i="6" a="1"/>
  <c r="L1763" i="6" s="1"/>
  <c r="L1762" i="6" a="1"/>
  <c r="L1762" i="6" s="1"/>
  <c r="L1761" i="6" a="1"/>
  <c r="L1761" i="6" s="1"/>
  <c r="L1760" i="6" a="1"/>
  <c r="L1760" i="6" s="1"/>
  <c r="L1759" i="6" a="1"/>
  <c r="L1759" i="6" s="1"/>
  <c r="L1758" i="6" a="1"/>
  <c r="L1758" i="6" s="1"/>
  <c r="L1757" i="6" a="1"/>
  <c r="L1757" i="6" s="1"/>
  <c r="L1756" i="6" a="1"/>
  <c r="L1756" i="6" s="1"/>
  <c r="L1755" i="6" a="1"/>
  <c r="L1755" i="6" s="1"/>
  <c r="L1754" i="6" a="1"/>
  <c r="L1754" i="6" s="1"/>
  <c r="L1753" i="6" a="1"/>
  <c r="L1753" i="6" s="1"/>
  <c r="L1752" i="6" a="1"/>
  <c r="L1752" i="6" s="1"/>
  <c r="L1751" i="6" a="1"/>
  <c r="L1751" i="6" s="1"/>
  <c r="L1750" i="6" a="1"/>
  <c r="L1750" i="6" s="1"/>
  <c r="L1749" i="6" a="1"/>
  <c r="L1749" i="6" s="1"/>
  <c r="L1748" i="6" a="1"/>
  <c r="L1748" i="6" s="1"/>
  <c r="L1747" i="6" a="1"/>
  <c r="L1747" i="6" s="1"/>
  <c r="L1746" i="6" a="1"/>
  <c r="L1746" i="6" s="1"/>
  <c r="L1745" i="6" a="1"/>
  <c r="L1745" i="6" s="1"/>
  <c r="L1744" i="6" a="1"/>
  <c r="L1744" i="6" s="1"/>
  <c r="L1743" i="6" a="1"/>
  <c r="L1743" i="6" s="1"/>
  <c r="L1742" i="6" a="1"/>
  <c r="L1742" i="6" s="1"/>
  <c r="L1741" i="6" a="1"/>
  <c r="L1741" i="6" s="1"/>
  <c r="L1740" i="6" a="1"/>
  <c r="L1740" i="6" s="1"/>
  <c r="L1739" i="6" a="1"/>
  <c r="L1739" i="6" s="1"/>
  <c r="L1738" i="6" a="1"/>
  <c r="L1738" i="6" s="1"/>
  <c r="L1737" i="6" a="1"/>
  <c r="L1737" i="6" s="1"/>
  <c r="L1736" i="6" a="1"/>
  <c r="L1736" i="6" s="1"/>
  <c r="L1735" i="6" a="1"/>
  <c r="L1735" i="6" s="1"/>
  <c r="L1734" i="6" a="1"/>
  <c r="L1734" i="6" s="1"/>
  <c r="L1733" i="6" a="1"/>
  <c r="L1733" i="6" s="1"/>
  <c r="L1732" i="6" a="1"/>
  <c r="L1732" i="6" s="1"/>
  <c r="L1731" i="6" a="1"/>
  <c r="L1731" i="6" s="1"/>
  <c r="L1730" i="6" a="1"/>
  <c r="L1730" i="6" s="1"/>
  <c r="L1729" i="6" a="1"/>
  <c r="L1729" i="6" s="1"/>
  <c r="L1728" i="6" a="1"/>
  <c r="L1728" i="6" s="1"/>
  <c r="L1727" i="6" a="1"/>
  <c r="L1727" i="6" s="1"/>
  <c r="L1726" i="6" a="1"/>
  <c r="L1726" i="6" s="1"/>
  <c r="L1725" i="6" a="1"/>
  <c r="L1725" i="6" s="1"/>
  <c r="L1724" i="6" a="1"/>
  <c r="L1724" i="6" s="1"/>
  <c r="L1723" i="6" a="1"/>
  <c r="L1723" i="6" s="1"/>
  <c r="L1722" i="6" a="1"/>
  <c r="L1722" i="6" s="1"/>
  <c r="L1721" i="6" a="1"/>
  <c r="L1721" i="6" s="1"/>
  <c r="L1720" i="6" a="1"/>
  <c r="L1720" i="6" s="1"/>
  <c r="L1719" i="6" a="1"/>
  <c r="L1719" i="6" s="1"/>
  <c r="L1718" i="6" a="1"/>
  <c r="L1718" i="6" s="1"/>
  <c r="L1717" i="6" a="1"/>
  <c r="L1717" i="6" s="1"/>
  <c r="L1716" i="6" a="1"/>
  <c r="L1716" i="6" s="1"/>
  <c r="L1715" i="6" a="1"/>
  <c r="L1715" i="6" s="1"/>
  <c r="L1714" i="6" a="1"/>
  <c r="L1714" i="6" s="1"/>
  <c r="L1713" i="6" a="1"/>
  <c r="L1713" i="6" s="1"/>
  <c r="L1712" i="6" a="1"/>
  <c r="L1712" i="6" s="1"/>
  <c r="L1711" i="6" a="1"/>
  <c r="L1711" i="6" s="1"/>
  <c r="L1710" i="6"/>
  <c r="L1710" i="6" a="1"/>
  <c r="L1709" i="6" a="1"/>
  <c r="L1709" i="6" s="1"/>
  <c r="L1708" i="6" a="1"/>
  <c r="L1708" i="6" s="1"/>
  <c r="L1707" i="6" a="1"/>
  <c r="L1707" i="6" s="1"/>
  <c r="L1706" i="6" a="1"/>
  <c r="L1706" i="6" s="1"/>
  <c r="L1705" i="6" a="1"/>
  <c r="L1705" i="6" s="1"/>
  <c r="L1704" i="6" a="1"/>
  <c r="L1704" i="6" s="1"/>
  <c r="L1703" i="6" a="1"/>
  <c r="L1703" i="6" s="1"/>
  <c r="L1702" i="6" a="1"/>
  <c r="L1702" i="6" s="1"/>
  <c r="L1701" i="6" a="1"/>
  <c r="L1701" i="6" s="1"/>
  <c r="L1700" i="6" a="1"/>
  <c r="L1700" i="6" s="1"/>
  <c r="L1699" i="6" a="1"/>
  <c r="L1699" i="6" s="1"/>
  <c r="L1698" i="6" a="1"/>
  <c r="L1698" i="6" s="1"/>
  <c r="L1697" i="6" a="1"/>
  <c r="L1697" i="6" s="1"/>
  <c r="L1696" i="6" a="1"/>
  <c r="L1696" i="6" s="1"/>
  <c r="L1695" i="6" a="1"/>
  <c r="L1695" i="6" s="1"/>
  <c r="L1694" i="6" a="1"/>
  <c r="L1694" i="6" s="1"/>
  <c r="L1693" i="6" a="1"/>
  <c r="L1693" i="6" s="1"/>
  <c r="L1692" i="6" a="1"/>
  <c r="L1692" i="6" s="1"/>
  <c r="L1691" i="6" a="1"/>
  <c r="L1691" i="6" s="1"/>
  <c r="L1690" i="6" a="1"/>
  <c r="L1690" i="6" s="1"/>
  <c r="L1689" i="6" a="1"/>
  <c r="L1689" i="6" s="1"/>
  <c r="L1688" i="6" a="1"/>
  <c r="L1688" i="6" s="1"/>
  <c r="L1687" i="6" a="1"/>
  <c r="L1687" i="6" s="1"/>
  <c r="L1686" i="6" a="1"/>
  <c r="L1686" i="6" s="1"/>
  <c r="L1685" i="6" a="1"/>
  <c r="L1685" i="6" s="1"/>
  <c r="L1684" i="6" a="1"/>
  <c r="L1684" i="6" s="1"/>
  <c r="L1683" i="6" a="1"/>
  <c r="L1683" i="6" s="1"/>
  <c r="L1682" i="6" a="1"/>
  <c r="L1682" i="6" s="1"/>
  <c r="L1681" i="6" a="1"/>
  <c r="L1681" i="6" s="1"/>
  <c r="L1680" i="6" a="1"/>
  <c r="L1680" i="6" s="1"/>
  <c r="L1679" i="6" a="1"/>
  <c r="L1679" i="6" s="1"/>
  <c r="L1678" i="6" a="1"/>
  <c r="L1678" i="6" s="1"/>
  <c r="L1677" i="6" a="1"/>
  <c r="L1677" i="6" s="1"/>
  <c r="L1676" i="6" a="1"/>
  <c r="L1676" i="6" s="1"/>
  <c r="L1675" i="6" a="1"/>
  <c r="L1675" i="6" s="1"/>
  <c r="L1674" i="6" a="1"/>
  <c r="L1674" i="6" s="1"/>
  <c r="L1673" i="6" a="1"/>
  <c r="L1673" i="6" s="1"/>
  <c r="L1672" i="6" a="1"/>
  <c r="L1672" i="6" s="1"/>
  <c r="L1671" i="6" a="1"/>
  <c r="L1671" i="6" s="1"/>
  <c r="L1670" i="6" a="1"/>
  <c r="L1670" i="6" s="1"/>
  <c r="L1669" i="6" a="1"/>
  <c r="L1669" i="6" s="1"/>
  <c r="L1668" i="6" a="1"/>
  <c r="L1668" i="6" s="1"/>
  <c r="L1667" i="6" a="1"/>
  <c r="L1667" i="6" s="1"/>
  <c r="L1666" i="6" a="1"/>
  <c r="L1666" i="6" s="1"/>
  <c r="L1665" i="6" a="1"/>
  <c r="L1665" i="6" s="1"/>
  <c r="L1664" i="6" a="1"/>
  <c r="L1664" i="6" s="1"/>
  <c r="L1663" i="6" a="1"/>
  <c r="L1663" i="6" s="1"/>
  <c r="L1662" i="6" a="1"/>
  <c r="L1662" i="6" s="1"/>
  <c r="L1661" i="6" a="1"/>
  <c r="L1661" i="6" s="1"/>
  <c r="L1660" i="6" a="1"/>
  <c r="L1660" i="6" s="1"/>
  <c r="L1659" i="6" a="1"/>
  <c r="L1659" i="6" s="1"/>
  <c r="L1658" i="6" a="1"/>
  <c r="L1658" i="6" s="1"/>
  <c r="L1657" i="6" a="1"/>
  <c r="L1657" i="6" s="1"/>
  <c r="L1656" i="6" a="1"/>
  <c r="L1656" i="6" s="1"/>
  <c r="L1655" i="6" a="1"/>
  <c r="L1655" i="6" s="1"/>
  <c r="L1654" i="6" a="1"/>
  <c r="L1654" i="6" s="1"/>
  <c r="L1653" i="6" a="1"/>
  <c r="L1653" i="6" s="1"/>
  <c r="L1652" i="6" a="1"/>
  <c r="L1652" i="6" s="1"/>
  <c r="L1651" i="6" a="1"/>
  <c r="L1651" i="6" s="1"/>
  <c r="L1650" i="6" a="1"/>
  <c r="L1650" i="6" s="1"/>
  <c r="L1649" i="6" a="1"/>
  <c r="L1649" i="6" s="1"/>
  <c r="L1648" i="6" a="1"/>
  <c r="L1648" i="6" s="1"/>
  <c r="L1647" i="6" a="1"/>
  <c r="L1647" i="6" s="1"/>
  <c r="L1646" i="6" a="1"/>
  <c r="L1646" i="6" s="1"/>
  <c r="L1645" i="6" a="1"/>
  <c r="L1645" i="6" s="1"/>
  <c r="L1644" i="6" a="1"/>
  <c r="L1644" i="6" s="1"/>
  <c r="L1643" i="6" a="1"/>
  <c r="L1643" i="6" s="1"/>
  <c r="L1642" i="6" a="1"/>
  <c r="L1642" i="6" s="1"/>
  <c r="L1641" i="6" a="1"/>
  <c r="L1641" i="6" s="1"/>
  <c r="L1640" i="6" a="1"/>
  <c r="L1640" i="6" s="1"/>
  <c r="L1639" i="6" a="1"/>
  <c r="L1639" i="6" s="1"/>
  <c r="L1638" i="6" a="1"/>
  <c r="L1638" i="6" s="1"/>
  <c r="L1637" i="6" a="1"/>
  <c r="L1637" i="6" s="1"/>
  <c r="L1636" i="6" a="1"/>
  <c r="L1636" i="6" s="1"/>
  <c r="L1635" i="6" a="1"/>
  <c r="L1635" i="6" s="1"/>
  <c r="L1634" i="6" a="1"/>
  <c r="L1634" i="6" s="1"/>
  <c r="L1633" i="6" a="1"/>
  <c r="L1633" i="6" s="1"/>
  <c r="L1632" i="6" a="1"/>
  <c r="L1632" i="6" s="1"/>
  <c r="L1631" i="6" a="1"/>
  <c r="L1631" i="6" s="1"/>
  <c r="L1630" i="6" a="1"/>
  <c r="L1630" i="6" s="1"/>
  <c r="L1629" i="6" a="1"/>
  <c r="L1629" i="6" s="1"/>
  <c r="L1628" i="6" a="1"/>
  <c r="L1628" i="6" s="1"/>
  <c r="L1627" i="6" a="1"/>
  <c r="L1627" i="6" s="1"/>
  <c r="L1626" i="6" a="1"/>
  <c r="L1626" i="6" s="1"/>
  <c r="L1625" i="6" a="1"/>
  <c r="L1625" i="6" s="1"/>
  <c r="L1624" i="6" a="1"/>
  <c r="L1624" i="6" s="1"/>
  <c r="L1623" i="6" a="1"/>
  <c r="L1623" i="6" s="1"/>
  <c r="L1622" i="6" a="1"/>
  <c r="L1622" i="6" s="1"/>
  <c r="L1621" i="6" a="1"/>
  <c r="L1621" i="6" s="1"/>
  <c r="L1620" i="6" a="1"/>
  <c r="L1620" i="6" s="1"/>
  <c r="L1619" i="6" a="1"/>
  <c r="L1619" i="6" s="1"/>
  <c r="L1618" i="6" a="1"/>
  <c r="L1618" i="6" s="1"/>
  <c r="L1617" i="6" a="1"/>
  <c r="L1617" i="6" s="1"/>
  <c r="L1616" i="6" a="1"/>
  <c r="L1616" i="6" s="1"/>
  <c r="L1615" i="6" a="1"/>
  <c r="L1615" i="6" s="1"/>
  <c r="L1614" i="6" a="1"/>
  <c r="L1614" i="6" s="1"/>
  <c r="L1613" i="6" a="1"/>
  <c r="L1613" i="6" s="1"/>
  <c r="L1612" i="6" a="1"/>
  <c r="L1612" i="6" s="1"/>
  <c r="L1611" i="6" a="1"/>
  <c r="L1611" i="6" s="1"/>
  <c r="L1610" i="6" a="1"/>
  <c r="L1610" i="6" s="1"/>
  <c r="L1609" i="6" a="1"/>
  <c r="L1609" i="6" s="1"/>
  <c r="L1608" i="6" a="1"/>
  <c r="L1608" i="6" s="1"/>
  <c r="L1607" i="6" a="1"/>
  <c r="L1607" i="6" s="1"/>
  <c r="L1606" i="6" a="1"/>
  <c r="L1606" i="6" s="1"/>
  <c r="L1605" i="6" a="1"/>
  <c r="L1605" i="6" s="1"/>
  <c r="L1604" i="6" a="1"/>
  <c r="L1604" i="6" s="1"/>
  <c r="L1603" i="6" a="1"/>
  <c r="L1603" i="6" s="1"/>
  <c r="L1602" i="6" a="1"/>
  <c r="L1602" i="6" s="1"/>
  <c r="L1601" i="6" a="1"/>
  <c r="L1601" i="6" s="1"/>
  <c r="L1600" i="6" a="1"/>
  <c r="L1600" i="6" s="1"/>
  <c r="L1599" i="6" a="1"/>
  <c r="L1599" i="6" s="1"/>
  <c r="L1598" i="6" a="1"/>
  <c r="L1598" i="6" s="1"/>
  <c r="L1597" i="6" a="1"/>
  <c r="L1597" i="6" s="1"/>
  <c r="L1596" i="6" a="1"/>
  <c r="L1596" i="6" s="1"/>
  <c r="L1595" i="6" a="1"/>
  <c r="L1595" i="6" s="1"/>
  <c r="L1594" i="6" a="1"/>
  <c r="L1594" i="6" s="1"/>
  <c r="L1593" i="6" a="1"/>
  <c r="L1593" i="6" s="1"/>
  <c r="L1592" i="6" a="1"/>
  <c r="L1592" i="6" s="1"/>
  <c r="L1591" i="6" a="1"/>
  <c r="L1591" i="6" s="1"/>
  <c r="L1590" i="6" a="1"/>
  <c r="L1590" i="6" s="1"/>
  <c r="L1589" i="6" a="1"/>
  <c r="L1589" i="6" s="1"/>
  <c r="L1588" i="6" a="1"/>
  <c r="L1588" i="6" s="1"/>
  <c r="L1587" i="6" a="1"/>
  <c r="L1587" i="6" s="1"/>
  <c r="L1586" i="6" a="1"/>
  <c r="L1586" i="6" s="1"/>
  <c r="L1585" i="6" a="1"/>
  <c r="L1585" i="6" s="1"/>
  <c r="L1584" i="6" a="1"/>
  <c r="L1584" i="6" s="1"/>
  <c r="L1583" i="6" a="1"/>
  <c r="L1583" i="6" s="1"/>
  <c r="L1582" i="6" a="1"/>
  <c r="L1582" i="6" s="1"/>
  <c r="L1581" i="6" a="1"/>
  <c r="L1581" i="6" s="1"/>
  <c r="L1580" i="6" a="1"/>
  <c r="L1580" i="6" s="1"/>
  <c r="L1579" i="6" a="1"/>
  <c r="L1579" i="6" s="1"/>
  <c r="L1578" i="6" a="1"/>
  <c r="L1578" i="6" s="1"/>
  <c r="L1577" i="6" a="1"/>
  <c r="L1577" i="6" s="1"/>
  <c r="L1576" i="6" a="1"/>
  <c r="L1576" i="6" s="1"/>
  <c r="L1575" i="6" a="1"/>
  <c r="L1575" i="6" s="1"/>
  <c r="L1574" i="6" a="1"/>
  <c r="L1574" i="6" s="1"/>
  <c r="L1573" i="6" a="1"/>
  <c r="L1573" i="6" s="1"/>
  <c r="L1572" i="6" a="1"/>
  <c r="L1572" i="6" s="1"/>
  <c r="L1571" i="6" a="1"/>
  <c r="L1571" i="6" s="1"/>
  <c r="L1570" i="6" a="1"/>
  <c r="L1570" i="6" s="1"/>
  <c r="L1569" i="6" a="1"/>
  <c r="L1569" i="6" s="1"/>
  <c r="L1568" i="6" a="1"/>
  <c r="L1568" i="6" s="1"/>
  <c r="L1567" i="6" a="1"/>
  <c r="L1567" i="6" s="1"/>
  <c r="L1566" i="6" a="1"/>
  <c r="L1566" i="6" s="1"/>
  <c r="L1565" i="6" a="1"/>
  <c r="L1565" i="6" s="1"/>
  <c r="L1564" i="6" a="1"/>
  <c r="L1564" i="6" s="1"/>
  <c r="L1563" i="6" a="1"/>
  <c r="L1563" i="6" s="1"/>
  <c r="L1562" i="6" a="1"/>
  <c r="L1562" i="6" s="1"/>
  <c r="L1561" i="6" a="1"/>
  <c r="L1561" i="6" s="1"/>
  <c r="L1560" i="6" a="1"/>
  <c r="L1560" i="6" s="1"/>
  <c r="L1559" i="6" a="1"/>
  <c r="L1559" i="6" s="1"/>
  <c r="L1558" i="6" a="1"/>
  <c r="L1558" i="6" s="1"/>
  <c r="L1557" i="6" a="1"/>
  <c r="L1557" i="6" s="1"/>
  <c r="L1556" i="6" a="1"/>
  <c r="L1556" i="6" s="1"/>
  <c r="L1555" i="6" a="1"/>
  <c r="L1555" i="6" s="1"/>
  <c r="L1554" i="6" a="1"/>
  <c r="L1554" i="6" s="1"/>
  <c r="L1553" i="6" a="1"/>
  <c r="L1553" i="6" s="1"/>
  <c r="L1552" i="6" a="1"/>
  <c r="L1552" i="6" s="1"/>
  <c r="L1551" i="6" a="1"/>
  <c r="L1551" i="6" s="1"/>
  <c r="L1550" i="6" a="1"/>
  <c r="L1550" i="6" s="1"/>
  <c r="L1549" i="6" a="1"/>
  <c r="L1549" i="6" s="1"/>
  <c r="L1548" i="6" a="1"/>
  <c r="L1548" i="6" s="1"/>
  <c r="L1547" i="6" a="1"/>
  <c r="L1547" i="6" s="1"/>
  <c r="L1546" i="6" a="1"/>
  <c r="L1546" i="6" s="1"/>
  <c r="L1545" i="6" a="1"/>
  <c r="L1545" i="6" s="1"/>
  <c r="L1544" i="6" a="1"/>
  <c r="L1544" i="6" s="1"/>
  <c r="L1543" i="6" a="1"/>
  <c r="L1543" i="6" s="1"/>
  <c r="L1542" i="6" a="1"/>
  <c r="L1542" i="6" s="1"/>
  <c r="L1541" i="6" a="1"/>
  <c r="L1541" i="6" s="1"/>
  <c r="L1540" i="6" a="1"/>
  <c r="L1540" i="6" s="1"/>
  <c r="L1539" i="6" a="1"/>
  <c r="L1539" i="6" s="1"/>
  <c r="L1538" i="6" a="1"/>
  <c r="L1538" i="6" s="1"/>
  <c r="L1537" i="6" a="1"/>
  <c r="L1537" i="6" s="1"/>
  <c r="L1536" i="6" a="1"/>
  <c r="L1536" i="6" s="1"/>
  <c r="L1535" i="6" a="1"/>
  <c r="L1535" i="6" s="1"/>
  <c r="L1534" i="6" a="1"/>
  <c r="L1534" i="6" s="1"/>
  <c r="L1533" i="6" a="1"/>
  <c r="L1533" i="6" s="1"/>
  <c r="L1532" i="6" a="1"/>
  <c r="L1532" i="6" s="1"/>
  <c r="L1531" i="6" a="1"/>
  <c r="L1531" i="6" s="1"/>
  <c r="L1530" i="6" a="1"/>
  <c r="L1530" i="6" s="1"/>
  <c r="L1529" i="6" a="1"/>
  <c r="L1529" i="6" s="1"/>
  <c r="L1528" i="6" a="1"/>
  <c r="L1528" i="6" s="1"/>
  <c r="L1527" i="6" a="1"/>
  <c r="L1527" i="6" s="1"/>
  <c r="L1526" i="6" a="1"/>
  <c r="L1526" i="6" s="1"/>
  <c r="L1525" i="6" a="1"/>
  <c r="L1525" i="6" s="1"/>
  <c r="L1524" i="6" a="1"/>
  <c r="L1524" i="6" s="1"/>
  <c r="L1523" i="6" a="1"/>
  <c r="L1523" i="6" s="1"/>
  <c r="L1522" i="6" a="1"/>
  <c r="L1522" i="6" s="1"/>
  <c r="L1521" i="6" a="1"/>
  <c r="L1521" i="6" s="1"/>
  <c r="L1520" i="6" a="1"/>
  <c r="L1520" i="6" s="1"/>
  <c r="L1519" i="6" a="1"/>
  <c r="L1519" i="6" s="1"/>
  <c r="L1518" i="6" a="1"/>
  <c r="L1518" i="6" s="1"/>
  <c r="L1517" i="6" a="1"/>
  <c r="L1517" i="6" s="1"/>
  <c r="L1516" i="6" a="1"/>
  <c r="L1516" i="6" s="1"/>
  <c r="L1515" i="6" a="1"/>
  <c r="L1515" i="6" s="1"/>
  <c r="L1514" i="6" a="1"/>
  <c r="L1514" i="6" s="1"/>
  <c r="L1513" i="6" a="1"/>
  <c r="L1513" i="6" s="1"/>
  <c r="L1512" i="6" a="1"/>
  <c r="L1512" i="6" s="1"/>
  <c r="L1511" i="6" a="1"/>
  <c r="L1511" i="6" s="1"/>
  <c r="L1510" i="6" a="1"/>
  <c r="L1510" i="6" s="1"/>
  <c r="L1509" i="6" a="1"/>
  <c r="L1509" i="6" s="1"/>
  <c r="L1508" i="6" a="1"/>
  <c r="L1508" i="6" s="1"/>
  <c r="L1507" i="6" a="1"/>
  <c r="L1507" i="6" s="1"/>
  <c r="L1506" i="6" a="1"/>
  <c r="L1506" i="6" s="1"/>
  <c r="L1505" i="6" a="1"/>
  <c r="L1505" i="6" s="1"/>
  <c r="L1504" i="6" a="1"/>
  <c r="L1504" i="6" s="1"/>
  <c r="L1503" i="6" a="1"/>
  <c r="L1503" i="6" s="1"/>
  <c r="L1502" i="6" a="1"/>
  <c r="L1502" i="6" s="1"/>
  <c r="L1501" i="6" a="1"/>
  <c r="L1501" i="6" s="1"/>
  <c r="L1500" i="6" a="1"/>
  <c r="L1500" i="6" s="1"/>
  <c r="L1499" i="6" a="1"/>
  <c r="L1499" i="6" s="1"/>
  <c r="L1498" i="6" a="1"/>
  <c r="L1498" i="6" s="1"/>
  <c r="L1497" i="6" a="1"/>
  <c r="L1497" i="6" s="1"/>
  <c r="L1496" i="6" a="1"/>
  <c r="L1496" i="6" s="1"/>
  <c r="L1495" i="6" a="1"/>
  <c r="L1495" i="6" s="1"/>
  <c r="L1494" i="6" a="1"/>
  <c r="L1494" i="6" s="1"/>
  <c r="L1493" i="6" a="1"/>
  <c r="L1493" i="6" s="1"/>
  <c r="L1492" i="6" a="1"/>
  <c r="L1492" i="6" s="1"/>
  <c r="L1491" i="6" a="1"/>
  <c r="L1491" i="6" s="1"/>
  <c r="L1490" i="6" a="1"/>
  <c r="L1490" i="6" s="1"/>
  <c r="L1489" i="6" a="1"/>
  <c r="L1489" i="6" s="1"/>
  <c r="L1488" i="6" a="1"/>
  <c r="L1488" i="6" s="1"/>
  <c r="L1487" i="6" a="1"/>
  <c r="L1487" i="6" s="1"/>
  <c r="L1486" i="6" a="1"/>
  <c r="L1486" i="6" s="1"/>
  <c r="L1485" i="6" a="1"/>
  <c r="L1485" i="6" s="1"/>
  <c r="L1484" i="6" a="1"/>
  <c r="L1484" i="6" s="1"/>
  <c r="L1483" i="6" a="1"/>
  <c r="L1483" i="6" s="1"/>
  <c r="L1482" i="6" a="1"/>
  <c r="L1482" i="6" s="1"/>
  <c r="L1481" i="6" a="1"/>
  <c r="L1481" i="6" s="1"/>
  <c r="L1480" i="6" a="1"/>
  <c r="L1480" i="6" s="1"/>
  <c r="L1479" i="6" a="1"/>
  <c r="L1479" i="6" s="1"/>
  <c r="L1478" i="6" a="1"/>
  <c r="L1478" i="6" s="1"/>
  <c r="L1477" i="6" a="1"/>
  <c r="L1477" i="6" s="1"/>
  <c r="L1476" i="6" a="1"/>
  <c r="L1476" i="6" s="1"/>
  <c r="L1475" i="6" a="1"/>
  <c r="L1475" i="6" s="1"/>
  <c r="L1474" i="6" a="1"/>
  <c r="L1474" i="6" s="1"/>
  <c r="L1473" i="6" a="1"/>
  <c r="L1473" i="6" s="1"/>
  <c r="L1472" i="6" a="1"/>
  <c r="L1472" i="6" s="1"/>
  <c r="L1471" i="6" a="1"/>
  <c r="L1471" i="6" s="1"/>
  <c r="L1470" i="6" a="1"/>
  <c r="L1470" i="6" s="1"/>
  <c r="L1469" i="6" a="1"/>
  <c r="L1469" i="6" s="1"/>
  <c r="L1468" i="6" a="1"/>
  <c r="L1468" i="6" s="1"/>
  <c r="L1467" i="6" a="1"/>
  <c r="L1467" i="6" s="1"/>
  <c r="L1466" i="6" a="1"/>
  <c r="L1466" i="6" s="1"/>
  <c r="L1465" i="6" a="1"/>
  <c r="L1465" i="6" s="1"/>
  <c r="L1464" i="6" a="1"/>
  <c r="L1464" i="6" s="1"/>
  <c r="L1463" i="6" a="1"/>
  <c r="L1463" i="6" s="1"/>
  <c r="L1462" i="6" a="1"/>
  <c r="L1462" i="6" s="1"/>
  <c r="L1461" i="6" a="1"/>
  <c r="L1461" i="6" s="1"/>
  <c r="L1460" i="6" a="1"/>
  <c r="L1460" i="6" s="1"/>
  <c r="L1459" i="6" a="1"/>
  <c r="L1459" i="6" s="1"/>
  <c r="L1458" i="6" a="1"/>
  <c r="L1458" i="6" s="1"/>
  <c r="L1457" i="6" a="1"/>
  <c r="L1457" i="6" s="1"/>
  <c r="L1456" i="6" a="1"/>
  <c r="L1456" i="6" s="1"/>
  <c r="L1455" i="6" a="1"/>
  <c r="L1455" i="6" s="1"/>
  <c r="L1454" i="6" a="1"/>
  <c r="L1454" i="6" s="1"/>
  <c r="L1453" i="6" a="1"/>
  <c r="L1453" i="6" s="1"/>
  <c r="L1452" i="6" a="1"/>
  <c r="L1452" i="6" s="1"/>
  <c r="L1451" i="6" a="1"/>
  <c r="L1451" i="6" s="1"/>
  <c r="L1450" i="6" a="1"/>
  <c r="L1450" i="6" s="1"/>
  <c r="L1449" i="6" a="1"/>
  <c r="L1449" i="6" s="1"/>
  <c r="L1448" i="6" a="1"/>
  <c r="L1448" i="6" s="1"/>
  <c r="L1447" i="6" a="1"/>
  <c r="L1447" i="6" s="1"/>
  <c r="L1446" i="6" a="1"/>
  <c r="L1446" i="6" s="1"/>
  <c r="L1445" i="6" a="1"/>
  <c r="L1445" i="6" s="1"/>
  <c r="L1444" i="6" a="1"/>
  <c r="L1444" i="6" s="1"/>
  <c r="L1443" i="6" a="1"/>
  <c r="L1443" i="6" s="1"/>
  <c r="L1442" i="6" a="1"/>
  <c r="L1442" i="6" s="1"/>
  <c r="L1441" i="6" a="1"/>
  <c r="L1441" i="6" s="1"/>
  <c r="L1440" i="6" a="1"/>
  <c r="L1440" i="6" s="1"/>
  <c r="L1439" i="6" a="1"/>
  <c r="L1439" i="6" s="1"/>
  <c r="L1438" i="6" a="1"/>
  <c r="L1438" i="6" s="1"/>
  <c r="L1437" i="6" a="1"/>
  <c r="L1437" i="6" s="1"/>
  <c r="L1436" i="6" a="1"/>
  <c r="L1436" i="6" s="1"/>
  <c r="L1435" i="6" a="1"/>
  <c r="L1435" i="6" s="1"/>
  <c r="L1434" i="6" a="1"/>
  <c r="L1434" i="6" s="1"/>
  <c r="L1433" i="6" a="1"/>
  <c r="L1433" i="6" s="1"/>
  <c r="L1432" i="6" a="1"/>
  <c r="L1432" i="6" s="1"/>
  <c r="L1431" i="6" a="1"/>
  <c r="L1431" i="6" s="1"/>
  <c r="L1430" i="6" a="1"/>
  <c r="L1430" i="6" s="1"/>
  <c r="L1429" i="6" a="1"/>
  <c r="L1429" i="6" s="1"/>
  <c r="L1428" i="6" a="1"/>
  <c r="L1428" i="6" s="1"/>
  <c r="L1427" i="6" a="1"/>
  <c r="L1427" i="6" s="1"/>
  <c r="L1426" i="6" a="1"/>
  <c r="L1426" i="6" s="1"/>
  <c r="L1425" i="6" a="1"/>
  <c r="L1425" i="6" s="1"/>
  <c r="L1424" i="6" a="1"/>
  <c r="L1424" i="6" s="1"/>
  <c r="L1423" i="6" a="1"/>
  <c r="L1423" i="6" s="1"/>
  <c r="L1422" i="6" a="1"/>
  <c r="L1422" i="6" s="1"/>
  <c r="L1421" i="6" a="1"/>
  <c r="L1421" i="6" s="1"/>
  <c r="L1420" i="6" a="1"/>
  <c r="L1420" i="6" s="1"/>
  <c r="L1419" i="6" a="1"/>
  <c r="L1419" i="6" s="1"/>
  <c r="L1418" i="6" a="1"/>
  <c r="L1418" i="6" s="1"/>
  <c r="L1417" i="6" a="1"/>
  <c r="L1417" i="6" s="1"/>
  <c r="L1416" i="6" a="1"/>
  <c r="L1416" i="6" s="1"/>
  <c r="L1415" i="6" a="1"/>
  <c r="L1415" i="6" s="1"/>
  <c r="L1414" i="6" a="1"/>
  <c r="L1414" i="6" s="1"/>
  <c r="L1413" i="6" a="1"/>
  <c r="L1413" i="6" s="1"/>
  <c r="L1412" i="6" a="1"/>
  <c r="L1412" i="6" s="1"/>
  <c r="L1411" i="6" a="1"/>
  <c r="L1411" i="6" s="1"/>
  <c r="L1410" i="6" a="1"/>
  <c r="L1410" i="6" s="1"/>
  <c r="L1409" i="6" a="1"/>
  <c r="L1409" i="6" s="1"/>
  <c r="L1408" i="6" a="1"/>
  <c r="L1408" i="6" s="1"/>
  <c r="L1407" i="6" a="1"/>
  <c r="L1407" i="6" s="1"/>
  <c r="L1406" i="6" a="1"/>
  <c r="L1406" i="6" s="1"/>
  <c r="L1405" i="6" a="1"/>
  <c r="L1405" i="6" s="1"/>
  <c r="L1404" i="6" a="1"/>
  <c r="L1404" i="6" s="1"/>
  <c r="L1403" i="6" a="1"/>
  <c r="L1403" i="6" s="1"/>
  <c r="L1402" i="6" a="1"/>
  <c r="L1402" i="6" s="1"/>
  <c r="L1401" i="6" a="1"/>
  <c r="L1401" i="6" s="1"/>
  <c r="L1400" i="6" a="1"/>
  <c r="L1400" i="6" s="1"/>
  <c r="L1399" i="6" a="1"/>
  <c r="L1399" i="6" s="1"/>
  <c r="L1398" i="6" a="1"/>
  <c r="L1398" i="6" s="1"/>
  <c r="L1397" i="6" a="1"/>
  <c r="L1397" i="6" s="1"/>
  <c r="L1396" i="6" a="1"/>
  <c r="L1396" i="6" s="1"/>
  <c r="L1395" i="6" a="1"/>
  <c r="L1395" i="6" s="1"/>
  <c r="L1394" i="6" a="1"/>
  <c r="L1394" i="6" s="1"/>
  <c r="L1393" i="6" a="1"/>
  <c r="L1393" i="6" s="1"/>
  <c r="L1392" i="6" a="1"/>
  <c r="L1392" i="6" s="1"/>
  <c r="L1391" i="6" a="1"/>
  <c r="L1391" i="6" s="1"/>
  <c r="L1390" i="6" a="1"/>
  <c r="L1390" i="6" s="1"/>
  <c r="L1389" i="6" a="1"/>
  <c r="L1389" i="6" s="1"/>
  <c r="L1388" i="6" a="1"/>
  <c r="L1388" i="6" s="1"/>
  <c r="L1387" i="6" a="1"/>
  <c r="L1387" i="6" s="1"/>
  <c r="L1386" i="6" a="1"/>
  <c r="L1386" i="6" s="1"/>
  <c r="L1385" i="6" a="1"/>
  <c r="L1385" i="6" s="1"/>
  <c r="L1384" i="6" a="1"/>
  <c r="L1384" i="6" s="1"/>
  <c r="L1383" i="6" a="1"/>
  <c r="L1383" i="6" s="1"/>
  <c r="L1382" i="6" a="1"/>
  <c r="L1382" i="6" s="1"/>
  <c r="L1381" i="6" a="1"/>
  <c r="L1381" i="6" s="1"/>
  <c r="L1380" i="6" a="1"/>
  <c r="L1380" i="6" s="1"/>
  <c r="L1379" i="6" a="1"/>
  <c r="L1379" i="6" s="1"/>
  <c r="L1378" i="6" a="1"/>
  <c r="L1378" i="6" s="1"/>
  <c r="L1377" i="6" a="1"/>
  <c r="L1377" i="6" s="1"/>
  <c r="L1376" i="6" a="1"/>
  <c r="L1376" i="6" s="1"/>
  <c r="L1375" i="6" a="1"/>
  <c r="L1375" i="6" s="1"/>
  <c r="L1374" i="6" a="1"/>
  <c r="L1374" i="6" s="1"/>
  <c r="L1373" i="6" a="1"/>
  <c r="L1373" i="6" s="1"/>
  <c r="L1372" i="6" a="1"/>
  <c r="L1372" i="6" s="1"/>
  <c r="L1371" i="6" a="1"/>
  <c r="L1371" i="6" s="1"/>
  <c r="L1370" i="6" a="1"/>
  <c r="L1370" i="6" s="1"/>
  <c r="L1369" i="6" a="1"/>
  <c r="L1369" i="6" s="1"/>
  <c r="L1368" i="6" a="1"/>
  <c r="L1368" i="6" s="1"/>
  <c r="L1367" i="6" a="1"/>
  <c r="L1367" i="6" s="1"/>
  <c r="L1366" i="6" a="1"/>
  <c r="L1366" i="6" s="1"/>
  <c r="L1365" i="6" a="1"/>
  <c r="L1365" i="6" s="1"/>
  <c r="L1364" i="6" a="1"/>
  <c r="L1364" i="6" s="1"/>
  <c r="L1363" i="6" a="1"/>
  <c r="L1363" i="6" s="1"/>
  <c r="L1362" i="6" a="1"/>
  <c r="L1362" i="6" s="1"/>
  <c r="L1361" i="6" a="1"/>
  <c r="L1361" i="6" s="1"/>
  <c r="L1360" i="6" a="1"/>
  <c r="L1360" i="6" s="1"/>
  <c r="L1359" i="6" a="1"/>
  <c r="L1359" i="6" s="1"/>
  <c r="L1358" i="6" a="1"/>
  <c r="L1358" i="6" s="1"/>
  <c r="L1357" i="6" a="1"/>
  <c r="L1357" i="6" s="1"/>
  <c r="L1356" i="6" a="1"/>
  <c r="L1356" i="6" s="1"/>
  <c r="L1355" i="6" a="1"/>
  <c r="L1355" i="6" s="1"/>
  <c r="L1354" i="6" a="1"/>
  <c r="L1354" i="6" s="1"/>
  <c r="L1353" i="6" a="1"/>
  <c r="L1353" i="6" s="1"/>
  <c r="L1352" i="6" a="1"/>
  <c r="L1352" i="6" s="1"/>
  <c r="L1351" i="6" a="1"/>
  <c r="L1351" i="6" s="1"/>
  <c r="L1350" i="6" a="1"/>
  <c r="L1350" i="6" s="1"/>
  <c r="L1349" i="6" a="1"/>
  <c r="L1349" i="6" s="1"/>
  <c r="L1348" i="6" a="1"/>
  <c r="L1348" i="6" s="1"/>
  <c r="L1347" i="6" a="1"/>
  <c r="L1347" i="6" s="1"/>
  <c r="L1346" i="6" a="1"/>
  <c r="L1346" i="6" s="1"/>
  <c r="L1345" i="6" a="1"/>
  <c r="L1345" i="6" s="1"/>
  <c r="L1344" i="6" a="1"/>
  <c r="L1344" i="6" s="1"/>
  <c r="L1343" i="6" a="1"/>
  <c r="L1343" i="6" s="1"/>
  <c r="L1342" i="6" a="1"/>
  <c r="L1342" i="6" s="1"/>
  <c r="L1341" i="6" a="1"/>
  <c r="L1341" i="6" s="1"/>
  <c r="L1340" i="6" a="1"/>
  <c r="L1340" i="6" s="1"/>
  <c r="L1339" i="6" a="1"/>
  <c r="L1339" i="6" s="1"/>
  <c r="L1338" i="6" a="1"/>
  <c r="L1338" i="6" s="1"/>
  <c r="L1337" i="6" a="1"/>
  <c r="L1337" i="6" s="1"/>
  <c r="L1336" i="6" a="1"/>
  <c r="L1336" i="6" s="1"/>
  <c r="L1335" i="6" a="1"/>
  <c r="L1335" i="6" s="1"/>
  <c r="L1334" i="6" a="1"/>
  <c r="L1334" i="6" s="1"/>
  <c r="L1333" i="6" a="1"/>
  <c r="L1333" i="6" s="1"/>
  <c r="L1332" i="6" a="1"/>
  <c r="L1332" i="6" s="1"/>
  <c r="L1331" i="6" a="1"/>
  <c r="L1331" i="6" s="1"/>
  <c r="L1330" i="6" a="1"/>
  <c r="L1330" i="6" s="1"/>
  <c r="L1329" i="6" a="1"/>
  <c r="L1329" i="6" s="1"/>
  <c r="L1328" i="6" a="1"/>
  <c r="L1328" i="6" s="1"/>
  <c r="L1327" i="6" a="1"/>
  <c r="L1327" i="6" s="1"/>
  <c r="L1326" i="6" a="1"/>
  <c r="L1326" i="6" s="1"/>
  <c r="L1325" i="6" a="1"/>
  <c r="L1325" i="6" s="1"/>
  <c r="L1324" i="6" a="1"/>
  <c r="L1324" i="6" s="1"/>
  <c r="L1323" i="6" a="1"/>
  <c r="L1323" i="6" s="1"/>
  <c r="L1322" i="6" a="1"/>
  <c r="L1322" i="6" s="1"/>
  <c r="L1321" i="6" a="1"/>
  <c r="L1321" i="6" s="1"/>
  <c r="L1320" i="6" a="1"/>
  <c r="L1320" i="6" s="1"/>
  <c r="L1319" i="6" a="1"/>
  <c r="L1319" i="6" s="1"/>
  <c r="L1318" i="6" a="1"/>
  <c r="L1318" i="6" s="1"/>
  <c r="L1317" i="6" a="1"/>
  <c r="L1317" i="6" s="1"/>
  <c r="L1316" i="6" a="1"/>
  <c r="L1316" i="6" s="1"/>
  <c r="L1315" i="6" a="1"/>
  <c r="L1315" i="6" s="1"/>
  <c r="L1314" i="6" a="1"/>
  <c r="L1314" i="6" s="1"/>
  <c r="L1313" i="6" a="1"/>
  <c r="L1313" i="6" s="1"/>
  <c r="L1312" i="6" a="1"/>
  <c r="L1312" i="6" s="1"/>
  <c r="L1311" i="6" a="1"/>
  <c r="L1311" i="6" s="1"/>
  <c r="L1310" i="6" a="1"/>
  <c r="L1310" i="6" s="1"/>
  <c r="L1309" i="6" a="1"/>
  <c r="L1309" i="6" s="1"/>
  <c r="L1308" i="6" a="1"/>
  <c r="L1308" i="6" s="1"/>
  <c r="L1307" i="6" a="1"/>
  <c r="L1307" i="6" s="1"/>
  <c r="L1306" i="6" a="1"/>
  <c r="L1306" i="6" s="1"/>
  <c r="L1305" i="6" a="1"/>
  <c r="L1305" i="6" s="1"/>
  <c r="L1304" i="6" a="1"/>
  <c r="L1304" i="6" s="1"/>
  <c r="L1303" i="6" a="1"/>
  <c r="L1303" i="6" s="1"/>
  <c r="L1302" i="6" a="1"/>
  <c r="L1302" i="6" s="1"/>
  <c r="L1301" i="6" a="1"/>
  <c r="L1301" i="6" s="1"/>
  <c r="L1300" i="6" a="1"/>
  <c r="L1300" i="6" s="1"/>
  <c r="L1299" i="6" a="1"/>
  <c r="L1299" i="6" s="1"/>
  <c r="L1298" i="6" a="1"/>
  <c r="L1298" i="6" s="1"/>
  <c r="L1297" i="6" a="1"/>
  <c r="L1297" i="6" s="1"/>
  <c r="L1296" i="6" a="1"/>
  <c r="L1296" i="6" s="1"/>
  <c r="L1295" i="6" a="1"/>
  <c r="L1295" i="6" s="1"/>
  <c r="L1294" i="6" a="1"/>
  <c r="L1294" i="6" s="1"/>
  <c r="L1293" i="6" a="1"/>
  <c r="L1293" i="6" s="1"/>
  <c r="L1292" i="6" a="1"/>
  <c r="L1292" i="6" s="1"/>
  <c r="L1291" i="6" a="1"/>
  <c r="L1291" i="6" s="1"/>
  <c r="L1290" i="6" a="1"/>
  <c r="L1290" i="6" s="1"/>
  <c r="L1289" i="6" a="1"/>
  <c r="L1289" i="6" s="1"/>
  <c r="L1288" i="6" a="1"/>
  <c r="L1288" i="6" s="1"/>
  <c r="L1287" i="6" a="1"/>
  <c r="L1287" i="6" s="1"/>
  <c r="L1286" i="6" a="1"/>
  <c r="L1286" i="6" s="1"/>
  <c r="L1285" i="6" a="1"/>
  <c r="L1285" i="6" s="1"/>
  <c r="L1284" i="6" a="1"/>
  <c r="L1284" i="6" s="1"/>
  <c r="L1283" i="6" a="1"/>
  <c r="L1283" i="6" s="1"/>
  <c r="L1282" i="6" a="1"/>
  <c r="L1282" i="6" s="1"/>
  <c r="L1281" i="6" a="1"/>
  <c r="L1281" i="6" s="1"/>
  <c r="L1280" i="6" a="1"/>
  <c r="L1280" i="6" s="1"/>
  <c r="L1279" i="6" a="1"/>
  <c r="L1279" i="6" s="1"/>
  <c r="L1278" i="6" a="1"/>
  <c r="L1278" i="6" s="1"/>
  <c r="L1277" i="6" a="1"/>
  <c r="L1277" i="6" s="1"/>
  <c r="L1276" i="6" a="1"/>
  <c r="L1276" i="6" s="1"/>
  <c r="L1275" i="6" a="1"/>
  <c r="L1275" i="6" s="1"/>
  <c r="L1274" i="6" a="1"/>
  <c r="L1274" i="6" s="1"/>
  <c r="L1273" i="6" a="1"/>
  <c r="L1273" i="6" s="1"/>
  <c r="L1272" i="6" a="1"/>
  <c r="L1272" i="6" s="1"/>
  <c r="L1271" i="6" a="1"/>
  <c r="L1271" i="6" s="1"/>
  <c r="L1270" i="6" a="1"/>
  <c r="L1270" i="6" s="1"/>
  <c r="L1269" i="6" a="1"/>
  <c r="L1269" i="6" s="1"/>
  <c r="L1268" i="6" a="1"/>
  <c r="L1268" i="6" s="1"/>
  <c r="L1267" i="6" a="1"/>
  <c r="L1267" i="6" s="1"/>
  <c r="L1266" i="6" a="1"/>
  <c r="L1266" i="6" s="1"/>
  <c r="L1265" i="6" a="1"/>
  <c r="L1265" i="6" s="1"/>
  <c r="L1264" i="6" a="1"/>
  <c r="L1264" i="6" s="1"/>
  <c r="L1263" i="6" a="1"/>
  <c r="L1263" i="6" s="1"/>
  <c r="L1262" i="6" a="1"/>
  <c r="L1262" i="6" s="1"/>
  <c r="L1261" i="6" a="1"/>
  <c r="L1261" i="6" s="1"/>
  <c r="L1260" i="6" a="1"/>
  <c r="L1260" i="6" s="1"/>
  <c r="L1259" i="6" a="1"/>
  <c r="L1259" i="6" s="1"/>
  <c r="L1258" i="6"/>
  <c r="L1258" i="6" a="1"/>
  <c r="L1257" i="6" a="1"/>
  <c r="L1257" i="6" s="1"/>
  <c r="L1256" i="6" a="1"/>
  <c r="L1256" i="6" s="1"/>
  <c r="L1255" i="6" a="1"/>
  <c r="L1255" i="6" s="1"/>
  <c r="L1254" i="6" a="1"/>
  <c r="L1254" i="6" s="1"/>
  <c r="L1253" i="6" a="1"/>
  <c r="L1253" i="6" s="1"/>
  <c r="L1252" i="6" a="1"/>
  <c r="L1252" i="6" s="1"/>
  <c r="L1251" i="6" a="1"/>
  <c r="L1251" i="6" s="1"/>
  <c r="L1250" i="6" a="1"/>
  <c r="L1250" i="6" s="1"/>
  <c r="L1249" i="6" a="1"/>
  <c r="L1249" i="6" s="1"/>
  <c r="L1248" i="6" a="1"/>
  <c r="L1248" i="6" s="1"/>
  <c r="L1247" i="6" a="1"/>
  <c r="L1247" i="6" s="1"/>
  <c r="L1246" i="6" a="1"/>
  <c r="L1246" i="6" s="1"/>
  <c r="L1245" i="6" a="1"/>
  <c r="L1245" i="6" s="1"/>
  <c r="L1244" i="6" a="1"/>
  <c r="L1244" i="6" s="1"/>
  <c r="L1243" i="6" a="1"/>
  <c r="L1243" i="6" s="1"/>
  <c r="L1242" i="6" a="1"/>
  <c r="L1242" i="6" s="1"/>
  <c r="L1241" i="6" a="1"/>
  <c r="L1241" i="6" s="1"/>
  <c r="L1240" i="6" a="1"/>
  <c r="L1240" i="6" s="1"/>
  <c r="L1239" i="6" a="1"/>
  <c r="L1239" i="6" s="1"/>
  <c r="L1238" i="6" a="1"/>
  <c r="L1238" i="6" s="1"/>
  <c r="L1237" i="6" a="1"/>
  <c r="L1237" i="6" s="1"/>
  <c r="L1236" i="6" a="1"/>
  <c r="L1236" i="6" s="1"/>
  <c r="L1235" i="6" a="1"/>
  <c r="L1235" i="6" s="1"/>
  <c r="L1234" i="6" a="1"/>
  <c r="L1234" i="6" s="1"/>
  <c r="L1233" i="6" a="1"/>
  <c r="L1233" i="6" s="1"/>
  <c r="L1232" i="6" a="1"/>
  <c r="L1232" i="6" s="1"/>
  <c r="L1231" i="6" a="1"/>
  <c r="L1231" i="6" s="1"/>
  <c r="L1230" i="6" a="1"/>
  <c r="L1230" i="6" s="1"/>
  <c r="L1229" i="6" a="1"/>
  <c r="L1229" i="6" s="1"/>
  <c r="L1228" i="6" a="1"/>
  <c r="L1228" i="6" s="1"/>
  <c r="L1227" i="6" a="1"/>
  <c r="L1227" i="6" s="1"/>
  <c r="L1226" i="6" a="1"/>
  <c r="L1226" i="6" s="1"/>
  <c r="L1225" i="6" a="1"/>
  <c r="L1225" i="6" s="1"/>
  <c r="L1224" i="6" a="1"/>
  <c r="L1224" i="6" s="1"/>
  <c r="L1223" i="6" a="1"/>
  <c r="L1223" i="6" s="1"/>
  <c r="L1222" i="6" a="1"/>
  <c r="L1222" i="6" s="1"/>
  <c r="L1221" i="6" a="1"/>
  <c r="L1221" i="6" s="1"/>
  <c r="L1220" i="6" a="1"/>
  <c r="L1220" i="6" s="1"/>
  <c r="L1219" i="6" a="1"/>
  <c r="L1219" i="6" s="1"/>
  <c r="L1218" i="6" a="1"/>
  <c r="L1218" i="6" s="1"/>
  <c r="L1217" i="6" a="1"/>
  <c r="L1217" i="6" s="1"/>
  <c r="L1216" i="6" a="1"/>
  <c r="L1216" i="6" s="1"/>
  <c r="L1215" i="6" a="1"/>
  <c r="L1215" i="6" s="1"/>
  <c r="L1214" i="6" a="1"/>
  <c r="L1214" i="6" s="1"/>
  <c r="L1213" i="6" a="1"/>
  <c r="L1213" i="6" s="1"/>
  <c r="L1212" i="6" a="1"/>
  <c r="L1212" i="6" s="1"/>
  <c r="L1211" i="6" a="1"/>
  <c r="L1211" i="6" s="1"/>
  <c r="L1210" i="6" a="1"/>
  <c r="L1210" i="6" s="1"/>
  <c r="L1209" i="6" a="1"/>
  <c r="L1209" i="6" s="1"/>
  <c r="L1208" i="6" a="1"/>
  <c r="L1208" i="6" s="1"/>
  <c r="L1207" i="6" a="1"/>
  <c r="L1207" i="6" s="1"/>
  <c r="L1206" i="6" a="1"/>
  <c r="L1206" i="6" s="1"/>
  <c r="L1205" i="6" a="1"/>
  <c r="L1205" i="6" s="1"/>
  <c r="L1204" i="6" a="1"/>
  <c r="L1204" i="6" s="1"/>
  <c r="L1203" i="6" a="1"/>
  <c r="L1203" i="6" s="1"/>
  <c r="L1202" i="6" a="1"/>
  <c r="L1202" i="6" s="1"/>
  <c r="L1201" i="6" a="1"/>
  <c r="L1201" i="6" s="1"/>
  <c r="L1200" i="6" a="1"/>
  <c r="L1200" i="6" s="1"/>
  <c r="L1199" i="6" a="1"/>
  <c r="L1199" i="6" s="1"/>
  <c r="L1198" i="6" a="1"/>
  <c r="L1198" i="6" s="1"/>
  <c r="L1197" i="6" a="1"/>
  <c r="L1197" i="6" s="1"/>
  <c r="L1196" i="6" a="1"/>
  <c r="L1196" i="6" s="1"/>
  <c r="L1195" i="6" a="1"/>
  <c r="L1195" i="6" s="1"/>
  <c r="L1194" i="6" a="1"/>
  <c r="L1194" i="6" s="1"/>
  <c r="L1193" i="6" a="1"/>
  <c r="L1193" i="6" s="1"/>
  <c r="L1192" i="6" a="1"/>
  <c r="L1192" i="6" s="1"/>
  <c r="L1191" i="6" a="1"/>
  <c r="L1191" i="6" s="1"/>
  <c r="L113" i="6" a="1"/>
  <c r="L113" i="6" s="1"/>
  <c r="L112" i="6" a="1"/>
  <c r="L112" i="6" s="1"/>
  <c r="L111" i="6" a="1"/>
  <c r="L111" i="6" s="1"/>
  <c r="L110" i="6" a="1"/>
  <c r="L110" i="6" s="1"/>
  <c r="L109" i="6" a="1"/>
  <c r="L109" i="6" s="1"/>
  <c r="L108" i="6" a="1"/>
  <c r="L108" i="6" s="1"/>
  <c r="L107" i="6" a="1"/>
  <c r="L107" i="6" s="1"/>
  <c r="L106" i="6" a="1"/>
  <c r="L106" i="6" s="1"/>
  <c r="L105" i="6" a="1"/>
  <c r="L105" i="6" s="1"/>
  <c r="L104" i="6" a="1"/>
  <c r="L104" i="6" s="1"/>
  <c r="L103" i="6" a="1"/>
  <c r="L103" i="6" s="1"/>
  <c r="L102" i="6" a="1"/>
  <c r="L102" i="6" s="1"/>
  <c r="L101" i="6" a="1"/>
  <c r="L101" i="6" s="1"/>
  <c r="L100" i="6" a="1"/>
  <c r="L100" i="6" s="1"/>
  <c r="L99" i="6" a="1"/>
  <c r="L99" i="6" s="1"/>
  <c r="L98" i="6" a="1"/>
  <c r="L98" i="6" s="1"/>
  <c r="L1190" i="6" a="1"/>
  <c r="L1190" i="6" s="1"/>
  <c r="L1189" i="6" a="1"/>
  <c r="L1189" i="6" s="1"/>
  <c r="L1188" i="6" a="1"/>
  <c r="L1188" i="6" s="1"/>
  <c r="L1187" i="6" a="1"/>
  <c r="L1187" i="6" s="1"/>
  <c r="L1186" i="6" a="1"/>
  <c r="L1186" i="6" s="1"/>
  <c r="L1185" i="6" a="1"/>
  <c r="L1185" i="6" s="1"/>
  <c r="L1184" i="6" a="1"/>
  <c r="L1184" i="6" s="1"/>
  <c r="L1183" i="6" a="1"/>
  <c r="L1183" i="6" s="1"/>
  <c r="L1182" i="6" a="1"/>
  <c r="L1182" i="6" s="1"/>
  <c r="L1181" i="6" a="1"/>
  <c r="L1181" i="6" s="1"/>
  <c r="L1180" i="6" a="1"/>
  <c r="L1180" i="6" s="1"/>
  <c r="L1179" i="6" a="1"/>
  <c r="L1179" i="6" s="1"/>
  <c r="L1178" i="6" a="1"/>
  <c r="L1178" i="6" s="1"/>
  <c r="L1177" i="6" a="1"/>
  <c r="L1177" i="6" s="1"/>
  <c r="L1176" i="6" a="1"/>
  <c r="L1176" i="6" s="1"/>
  <c r="L1175" i="6" a="1"/>
  <c r="L1175" i="6" s="1"/>
  <c r="L1174" i="6" a="1"/>
  <c r="L1174" i="6" s="1"/>
  <c r="L1173" i="6" a="1"/>
  <c r="L1173" i="6" s="1"/>
  <c r="L1172" i="6" a="1"/>
  <c r="L1172" i="6" s="1"/>
  <c r="L1171" i="6" a="1"/>
  <c r="L1171" i="6" s="1"/>
  <c r="L1170" i="6" a="1"/>
  <c r="L1170" i="6" s="1"/>
  <c r="L1169" i="6" a="1"/>
  <c r="L1169" i="6" s="1"/>
  <c r="L1168" i="6" a="1"/>
  <c r="L1168" i="6" s="1"/>
  <c r="L1167" i="6" a="1"/>
  <c r="L1167" i="6" s="1"/>
  <c r="L1166" i="6" a="1"/>
  <c r="L1166" i="6" s="1"/>
  <c r="L1165" i="6" a="1"/>
  <c r="L1165" i="6" s="1"/>
  <c r="L1164" i="6" a="1"/>
  <c r="L1164" i="6" s="1"/>
  <c r="L1163" i="6" a="1"/>
  <c r="L1163" i="6" s="1"/>
  <c r="L1162" i="6" a="1"/>
  <c r="L1162" i="6" s="1"/>
  <c r="L1161" i="6" a="1"/>
  <c r="L1161" i="6" s="1"/>
  <c r="L1160" i="6" a="1"/>
  <c r="L1160" i="6" s="1"/>
  <c r="L1159" i="6" a="1"/>
  <c r="L1159" i="6" s="1"/>
  <c r="L1158" i="6" a="1"/>
  <c r="L1158" i="6" s="1"/>
  <c r="L1157" i="6" a="1"/>
  <c r="L1157" i="6" s="1"/>
  <c r="L1156" i="6" a="1"/>
  <c r="L1156" i="6" s="1"/>
  <c r="L1155" i="6" a="1"/>
  <c r="L1155" i="6" s="1"/>
  <c r="L1154" i="6" a="1"/>
  <c r="L1154" i="6" s="1"/>
  <c r="L1153" i="6" a="1"/>
  <c r="L1153" i="6" s="1"/>
  <c r="L1152" i="6" a="1"/>
  <c r="L1152" i="6" s="1"/>
  <c r="L1151" i="6" a="1"/>
  <c r="L1151" i="6" s="1"/>
  <c r="L1150" i="6" a="1"/>
  <c r="L1150" i="6" s="1"/>
  <c r="L1149" i="6" a="1"/>
  <c r="L1149" i="6" s="1"/>
  <c r="L1148" i="6" a="1"/>
  <c r="L1148" i="6" s="1"/>
  <c r="L1147" i="6" a="1"/>
  <c r="L1147" i="6" s="1"/>
  <c r="L1146" i="6" a="1"/>
  <c r="L1146" i="6" s="1"/>
  <c r="L1145" i="6" a="1"/>
  <c r="L1145" i="6" s="1"/>
  <c r="L1144" i="6" a="1"/>
  <c r="L1144" i="6" s="1"/>
  <c r="L1143" i="6" a="1"/>
  <c r="L1143" i="6" s="1"/>
  <c r="L1142" i="6" a="1"/>
  <c r="L1142" i="6" s="1"/>
  <c r="L1141" i="6" a="1"/>
  <c r="L1141" i="6" s="1"/>
  <c r="L1140" i="6" a="1"/>
  <c r="L1140" i="6" s="1"/>
  <c r="L1139" i="6" a="1"/>
  <c r="L1139" i="6" s="1"/>
  <c r="L1138" i="6" a="1"/>
  <c r="L1138" i="6" s="1"/>
  <c r="L1137" i="6" a="1"/>
  <c r="L1137" i="6" s="1"/>
  <c r="L1136" i="6" a="1"/>
  <c r="L1136" i="6" s="1"/>
  <c r="L1135" i="6" a="1"/>
  <c r="L1135" i="6" s="1"/>
  <c r="L1134" i="6" a="1"/>
  <c r="L1134" i="6" s="1"/>
  <c r="L1133" i="6" a="1"/>
  <c r="L1133" i="6" s="1"/>
  <c r="L1132" i="6" a="1"/>
  <c r="L1132" i="6" s="1"/>
  <c r="L1131" i="6" a="1"/>
  <c r="L1131" i="6" s="1"/>
  <c r="L1130" i="6" a="1"/>
  <c r="L1130" i="6" s="1"/>
  <c r="L1129" i="6" a="1"/>
  <c r="L1129" i="6" s="1"/>
  <c r="L1128" i="6" a="1"/>
  <c r="L1128" i="6" s="1"/>
  <c r="L1127" i="6" a="1"/>
  <c r="L1127" i="6" s="1"/>
  <c r="L1126" i="6" a="1"/>
  <c r="L1126" i="6" s="1"/>
  <c r="L1125" i="6" a="1"/>
  <c r="L1125" i="6" s="1"/>
  <c r="L1124" i="6" a="1"/>
  <c r="L1124" i="6" s="1"/>
  <c r="L1123" i="6" a="1"/>
  <c r="L1123" i="6" s="1"/>
  <c r="L1122" i="6" a="1"/>
  <c r="L1122" i="6" s="1"/>
  <c r="L1121" i="6" a="1"/>
  <c r="L1121" i="6" s="1"/>
  <c r="L1120" i="6" a="1"/>
  <c r="L1120" i="6" s="1"/>
  <c r="L1119" i="6" a="1"/>
  <c r="L1119" i="6" s="1"/>
  <c r="L1118" i="6" a="1"/>
  <c r="L1118" i="6" s="1"/>
  <c r="L1117" i="6" a="1"/>
  <c r="L1117" i="6" s="1"/>
  <c r="L1116" i="6" a="1"/>
  <c r="L1116" i="6" s="1"/>
  <c r="L1115" i="6" a="1"/>
  <c r="L1115" i="6" s="1"/>
  <c r="L1114" i="6" a="1"/>
  <c r="L1114" i="6" s="1"/>
  <c r="L1113" i="6" a="1"/>
  <c r="L1113" i="6" s="1"/>
  <c r="L1112" i="6" a="1"/>
  <c r="L1112" i="6" s="1"/>
  <c r="L1111" i="6" a="1"/>
  <c r="L1111" i="6" s="1"/>
  <c r="L1110" i="6" a="1"/>
  <c r="L1110" i="6" s="1"/>
  <c r="L1109" i="6" a="1"/>
  <c r="L1109" i="6" s="1"/>
  <c r="L1108" i="6" a="1"/>
  <c r="L1108" i="6" s="1"/>
  <c r="L1107" i="6" a="1"/>
  <c r="L1107" i="6" s="1"/>
  <c r="L1106" i="6" a="1"/>
  <c r="L1106" i="6" s="1"/>
  <c r="L1105" i="6" a="1"/>
  <c r="L1105" i="6" s="1"/>
  <c r="L1104" i="6" a="1"/>
  <c r="L1104" i="6" s="1"/>
  <c r="L1103" i="6" a="1"/>
  <c r="L1103" i="6" s="1"/>
  <c r="L1102" i="6" a="1"/>
  <c r="L1102" i="6" s="1"/>
  <c r="L1101" i="6" a="1"/>
  <c r="L1101" i="6" s="1"/>
  <c r="L1100" i="6" a="1"/>
  <c r="L1100" i="6" s="1"/>
  <c r="L1099" i="6" a="1"/>
  <c r="L1099" i="6" s="1"/>
  <c r="L1098" i="6" a="1"/>
  <c r="L1098" i="6" s="1"/>
  <c r="L1097" i="6" a="1"/>
  <c r="L1097" i="6" s="1"/>
  <c r="L1096" i="6" a="1"/>
  <c r="L1096" i="6" s="1"/>
  <c r="L1095" i="6" a="1"/>
  <c r="L1095" i="6" s="1"/>
  <c r="L1094" i="6" a="1"/>
  <c r="L1094" i="6" s="1"/>
  <c r="L1093" i="6" a="1"/>
  <c r="L1093" i="6" s="1"/>
  <c r="L1092" i="6" a="1"/>
  <c r="L1092" i="6" s="1"/>
  <c r="L1091" i="6" a="1"/>
  <c r="L1091" i="6" s="1"/>
  <c r="L1090" i="6" a="1"/>
  <c r="L1090" i="6" s="1"/>
  <c r="L1089" i="6" a="1"/>
  <c r="L1089" i="6" s="1"/>
  <c r="L1088" i="6" a="1"/>
  <c r="L1088" i="6" s="1"/>
  <c r="L1087" i="6" a="1"/>
  <c r="L1087" i="6" s="1"/>
  <c r="L1086" i="6" a="1"/>
  <c r="L1086" i="6" s="1"/>
  <c r="L1085" i="6" a="1"/>
  <c r="L1085" i="6" s="1"/>
  <c r="L1084" i="6" a="1"/>
  <c r="L1084" i="6" s="1"/>
  <c r="L1083" i="6" a="1"/>
  <c r="L1083" i="6" s="1"/>
  <c r="L1082" i="6" a="1"/>
  <c r="L1082" i="6" s="1"/>
  <c r="L1081" i="6" a="1"/>
  <c r="L1081" i="6" s="1"/>
  <c r="L1080" i="6" a="1"/>
  <c r="L1080" i="6" s="1"/>
  <c r="L1079" i="6" a="1"/>
  <c r="L1079" i="6" s="1"/>
  <c r="L1078" i="6" a="1"/>
  <c r="L1078" i="6" s="1"/>
  <c r="L1077" i="6" a="1"/>
  <c r="L1077" i="6" s="1"/>
  <c r="L1076" i="6" a="1"/>
  <c r="L1076" i="6" s="1"/>
  <c r="L1075" i="6" a="1"/>
  <c r="L1075" i="6" s="1"/>
  <c r="L1074" i="6" a="1"/>
  <c r="L1074" i="6" s="1"/>
  <c r="L1073" i="6" a="1"/>
  <c r="L1073" i="6" s="1"/>
  <c r="L1072" i="6" a="1"/>
  <c r="L1072" i="6" s="1"/>
  <c r="L1071" i="6" a="1"/>
  <c r="L1071" i="6" s="1"/>
  <c r="L1070" i="6" a="1"/>
  <c r="L1070" i="6" s="1"/>
  <c r="L1069" i="6" a="1"/>
  <c r="L1069" i="6" s="1"/>
  <c r="L1068" i="6" a="1"/>
  <c r="L1068" i="6" s="1"/>
  <c r="L1067" i="6" a="1"/>
  <c r="L1067" i="6" s="1"/>
  <c r="L1066" i="6" a="1"/>
  <c r="L1066" i="6" s="1"/>
  <c r="L1065" i="6" a="1"/>
  <c r="L1065" i="6" s="1"/>
  <c r="L1064" i="6" a="1"/>
  <c r="L1064" i="6" s="1"/>
  <c r="L1063" i="6" a="1"/>
  <c r="L1063" i="6" s="1"/>
  <c r="L1062" i="6" a="1"/>
  <c r="L1062" i="6" s="1"/>
  <c r="L1061" i="6" a="1"/>
  <c r="L1061" i="6" s="1"/>
  <c r="L1060" i="6" a="1"/>
  <c r="L1060" i="6" s="1"/>
  <c r="L1059" i="6" a="1"/>
  <c r="L1059" i="6" s="1"/>
  <c r="L1058" i="6" a="1"/>
  <c r="L1058" i="6" s="1"/>
  <c r="L1057" i="6" a="1"/>
  <c r="L1057" i="6" s="1"/>
  <c r="L1056" i="6" a="1"/>
  <c r="L1056" i="6" s="1"/>
  <c r="L1055" i="6" a="1"/>
  <c r="L1055" i="6" s="1"/>
  <c r="L1054" i="6" a="1"/>
  <c r="L1054" i="6" s="1"/>
  <c r="L1053" i="6" a="1"/>
  <c r="L1053" i="6" s="1"/>
  <c r="L1052" i="6" a="1"/>
  <c r="L1052" i="6" s="1"/>
  <c r="L1051" i="6" a="1"/>
  <c r="L1051" i="6" s="1"/>
  <c r="L1050" i="6" a="1"/>
  <c r="L1050" i="6" s="1"/>
  <c r="L1049" i="6" a="1"/>
  <c r="L1049" i="6" s="1"/>
  <c r="L1048" i="6" a="1"/>
  <c r="L1048" i="6" s="1"/>
  <c r="L1047" i="6" a="1"/>
  <c r="L1047" i="6" s="1"/>
  <c r="L1046" i="6" a="1"/>
  <c r="L1046" i="6" s="1"/>
  <c r="L1045" i="6" a="1"/>
  <c r="L1045" i="6" s="1"/>
  <c r="L1044" i="6" a="1"/>
  <c r="L1044" i="6" s="1"/>
  <c r="L1043" i="6" a="1"/>
  <c r="L1043" i="6" s="1"/>
  <c r="L1042" i="6" a="1"/>
  <c r="L1042" i="6" s="1"/>
  <c r="L1041" i="6" a="1"/>
  <c r="L1041" i="6" s="1"/>
  <c r="L1040" i="6" a="1"/>
  <c r="L1040" i="6" s="1"/>
  <c r="L1039" i="6" a="1"/>
  <c r="L1039" i="6" s="1"/>
  <c r="L1038" i="6" a="1"/>
  <c r="L1038" i="6" s="1"/>
  <c r="L1037" i="6" a="1"/>
  <c r="L1037" i="6" s="1"/>
  <c r="L1036" i="6" a="1"/>
  <c r="L1036" i="6" s="1"/>
  <c r="L1035" i="6" a="1"/>
  <c r="L1035" i="6" s="1"/>
  <c r="L1034" i="6" a="1"/>
  <c r="L1034" i="6" s="1"/>
  <c r="L1033" i="6" a="1"/>
  <c r="L1033" i="6" s="1"/>
  <c r="L1032" i="6" a="1"/>
  <c r="L1032" i="6" s="1"/>
  <c r="L1031" i="6" a="1"/>
  <c r="L1031" i="6" s="1"/>
  <c r="L1030" i="6" a="1"/>
  <c r="L1030" i="6" s="1"/>
  <c r="L1029" i="6" a="1"/>
  <c r="L1029" i="6" s="1"/>
  <c r="L1028" i="6" a="1"/>
  <c r="L1028" i="6" s="1"/>
  <c r="L1027" i="6" a="1"/>
  <c r="L1027" i="6" s="1"/>
  <c r="L1026" i="6" a="1"/>
  <c r="L1026" i="6" s="1"/>
  <c r="L1025" i="6" a="1"/>
  <c r="L1025" i="6" s="1"/>
  <c r="L1024" i="6" a="1"/>
  <c r="L1024" i="6" s="1"/>
  <c r="L1023" i="6" a="1"/>
  <c r="L1023" i="6" s="1"/>
  <c r="L1022" i="6" a="1"/>
  <c r="L1022" i="6" s="1"/>
  <c r="L1021" i="6" a="1"/>
  <c r="L1021" i="6" s="1"/>
  <c r="L1020" i="6" a="1"/>
  <c r="L1020" i="6" s="1"/>
  <c r="L1019" i="6" a="1"/>
  <c r="L1019" i="6" s="1"/>
  <c r="L1018" i="6" a="1"/>
  <c r="L1018" i="6" s="1"/>
  <c r="L1017" i="6" a="1"/>
  <c r="L1017" i="6" s="1"/>
  <c r="L1016" i="6" a="1"/>
  <c r="L1016" i="6" s="1"/>
  <c r="L1015" i="6" a="1"/>
  <c r="L1015" i="6" s="1"/>
  <c r="L1014" i="6" a="1"/>
  <c r="L1014" i="6" s="1"/>
  <c r="L1013" i="6" a="1"/>
  <c r="L1013" i="6" s="1"/>
  <c r="L1012" i="6" a="1"/>
  <c r="L1012" i="6" s="1"/>
  <c r="L1011" i="6" a="1"/>
  <c r="L1011" i="6" s="1"/>
  <c r="L1010" i="6" a="1"/>
  <c r="L1010" i="6" s="1"/>
  <c r="L1009" i="6" a="1"/>
  <c r="L1009" i="6" s="1"/>
  <c r="L1008" i="6" a="1"/>
  <c r="L1008" i="6" s="1"/>
  <c r="L1007" i="6" a="1"/>
  <c r="L1007" i="6" s="1"/>
  <c r="L1006" i="6" a="1"/>
  <c r="L1006" i="6" s="1"/>
  <c r="L1005" i="6" a="1"/>
  <c r="L1005" i="6" s="1"/>
  <c r="L1004" i="6" a="1"/>
  <c r="L1004" i="6" s="1"/>
  <c r="L1003" i="6" a="1"/>
  <c r="L1003" i="6" s="1"/>
  <c r="L1002" i="6" a="1"/>
  <c r="L1002" i="6" s="1"/>
  <c r="L1001" i="6" a="1"/>
  <c r="L1001" i="6" s="1"/>
  <c r="L1000" i="6" a="1"/>
  <c r="L1000" i="6" s="1"/>
  <c r="L999" i="6" a="1"/>
  <c r="L999" i="6" s="1"/>
  <c r="L998" i="6" a="1"/>
  <c r="L998" i="6" s="1"/>
  <c r="L997" i="6" a="1"/>
  <c r="L997" i="6" s="1"/>
  <c r="L996" i="6" a="1"/>
  <c r="L996" i="6" s="1"/>
  <c r="L995" i="6" a="1"/>
  <c r="L995" i="6" s="1"/>
  <c r="L994" i="6" a="1"/>
  <c r="L994" i="6" s="1"/>
  <c r="L993" i="6" a="1"/>
  <c r="L993" i="6" s="1"/>
  <c r="L992" i="6" a="1"/>
  <c r="L992" i="6" s="1"/>
  <c r="L991" i="6" a="1"/>
  <c r="L991" i="6" s="1"/>
  <c r="L990" i="6" a="1"/>
  <c r="L990" i="6" s="1"/>
  <c r="L989" i="6" a="1"/>
  <c r="L989" i="6" s="1"/>
  <c r="L988" i="6" a="1"/>
  <c r="L988" i="6" s="1"/>
  <c r="L987" i="6" a="1"/>
  <c r="L987" i="6" s="1"/>
  <c r="L986" i="6" a="1"/>
  <c r="L986" i="6" s="1"/>
  <c r="L985" i="6" a="1"/>
  <c r="L985" i="6" s="1"/>
  <c r="L984" i="6" a="1"/>
  <c r="L984" i="6" s="1"/>
  <c r="L983" i="6" a="1"/>
  <c r="L983" i="6" s="1"/>
  <c r="L982" i="6" a="1"/>
  <c r="L982" i="6" s="1"/>
  <c r="L981" i="6" a="1"/>
  <c r="L981" i="6" s="1"/>
  <c r="L980" i="6" a="1"/>
  <c r="L980" i="6" s="1"/>
  <c r="L979" i="6" a="1"/>
  <c r="L979" i="6" s="1"/>
  <c r="L978" i="6" a="1"/>
  <c r="L978" i="6" s="1"/>
  <c r="L977" i="6" a="1"/>
  <c r="L977" i="6" s="1"/>
  <c r="L976" i="6" a="1"/>
  <c r="L976" i="6" s="1"/>
  <c r="L975" i="6" a="1"/>
  <c r="L975" i="6" s="1"/>
  <c r="L974" i="6" a="1"/>
  <c r="L974" i="6" s="1"/>
  <c r="L973" i="6" a="1"/>
  <c r="L973" i="6" s="1"/>
  <c r="L972" i="6" a="1"/>
  <c r="L972" i="6" s="1"/>
  <c r="L971" i="6" a="1"/>
  <c r="L971" i="6" s="1"/>
  <c r="L970" i="6" a="1"/>
  <c r="L970" i="6" s="1"/>
  <c r="L969" i="6" a="1"/>
  <c r="L969" i="6" s="1"/>
  <c r="L968" i="6" a="1"/>
  <c r="L968" i="6" s="1"/>
  <c r="L967" i="6" a="1"/>
  <c r="L967" i="6" s="1"/>
  <c r="L966" i="6" a="1"/>
  <c r="L966" i="6" s="1"/>
  <c r="L965" i="6" a="1"/>
  <c r="L965" i="6" s="1"/>
  <c r="L964" i="6" a="1"/>
  <c r="L964" i="6" s="1"/>
  <c r="L963" i="6" a="1"/>
  <c r="L963" i="6" s="1"/>
  <c r="L962" i="6" a="1"/>
  <c r="L962" i="6" s="1"/>
  <c r="L961" i="6" a="1"/>
  <c r="L961" i="6" s="1"/>
  <c r="L960" i="6" a="1"/>
  <c r="L960" i="6" s="1"/>
  <c r="L959" i="6" a="1"/>
  <c r="L959" i="6" s="1"/>
  <c r="L958" i="6" a="1"/>
  <c r="L958" i="6" s="1"/>
  <c r="L957" i="6" a="1"/>
  <c r="L957" i="6" s="1"/>
  <c r="L956" i="6" a="1"/>
  <c r="L956" i="6" s="1"/>
  <c r="L955" i="6" a="1"/>
  <c r="L955" i="6" s="1"/>
  <c r="L954" i="6" a="1"/>
  <c r="L954" i="6" s="1"/>
  <c r="L953" i="6" a="1"/>
  <c r="L953" i="6" s="1"/>
  <c r="L952" i="6" a="1"/>
  <c r="L952" i="6" s="1"/>
  <c r="L951" i="6" a="1"/>
  <c r="L951" i="6" s="1"/>
  <c r="L950" i="6" a="1"/>
  <c r="L950" i="6" s="1"/>
  <c r="L949" i="6" a="1"/>
  <c r="L949" i="6" s="1"/>
  <c r="L948" i="6" a="1"/>
  <c r="L948" i="6" s="1"/>
  <c r="L947" i="6" a="1"/>
  <c r="L947" i="6" s="1"/>
  <c r="L946" i="6" a="1"/>
  <c r="L946" i="6" s="1"/>
  <c r="L945" i="6" a="1"/>
  <c r="L945" i="6" s="1"/>
  <c r="L944" i="6" a="1"/>
  <c r="L944" i="6" s="1"/>
  <c r="L943" i="6" a="1"/>
  <c r="L943" i="6" s="1"/>
  <c r="L942" i="6" a="1"/>
  <c r="L942" i="6" s="1"/>
  <c r="L941" i="6" a="1"/>
  <c r="L941" i="6" s="1"/>
  <c r="L940" i="6" a="1"/>
  <c r="L940" i="6" s="1"/>
  <c r="L939" i="6" a="1"/>
  <c r="L939" i="6" s="1"/>
  <c r="L938" i="6" a="1"/>
  <c r="L938" i="6" s="1"/>
  <c r="L937" i="6" a="1"/>
  <c r="L937" i="6" s="1"/>
  <c r="L936" i="6" a="1"/>
  <c r="L936" i="6" s="1"/>
  <c r="L935" i="6" a="1"/>
  <c r="L935" i="6" s="1"/>
  <c r="L934" i="6" a="1"/>
  <c r="L934" i="6" s="1"/>
  <c r="L933" i="6" a="1"/>
  <c r="L933" i="6" s="1"/>
  <c r="L932" i="6" a="1"/>
  <c r="L932" i="6" s="1"/>
  <c r="L931" i="6" a="1"/>
  <c r="L931" i="6" s="1"/>
  <c r="L930" i="6" a="1"/>
  <c r="L930" i="6" s="1"/>
  <c r="L929" i="6" a="1"/>
  <c r="L929" i="6" s="1"/>
  <c r="L928" i="6" a="1"/>
  <c r="L928" i="6" s="1"/>
  <c r="L927" i="6" a="1"/>
  <c r="L927" i="6" s="1"/>
  <c r="L926" i="6" a="1"/>
  <c r="L926" i="6" s="1"/>
  <c r="L925" i="6" a="1"/>
  <c r="L925" i="6" s="1"/>
  <c r="L924" i="6" a="1"/>
  <c r="L924" i="6" s="1"/>
  <c r="L923" i="6" a="1"/>
  <c r="L923" i="6" s="1"/>
  <c r="L922" i="6" a="1"/>
  <c r="L922" i="6" s="1"/>
  <c r="L921" i="6" a="1"/>
  <c r="L921" i="6" s="1"/>
  <c r="L920" i="6" a="1"/>
  <c r="L920" i="6" s="1"/>
  <c r="L919" i="6" a="1"/>
  <c r="L919" i="6" s="1"/>
  <c r="L918" i="6" a="1"/>
  <c r="L918" i="6" s="1"/>
  <c r="L917" i="6" a="1"/>
  <c r="L917" i="6" s="1"/>
  <c r="L916" i="6" a="1"/>
  <c r="L916" i="6" s="1"/>
  <c r="L915" i="6" a="1"/>
  <c r="L915" i="6" s="1"/>
  <c r="L914" i="6" a="1"/>
  <c r="L914" i="6" s="1"/>
  <c r="L913" i="6" a="1"/>
  <c r="L913" i="6" s="1"/>
  <c r="L912" i="6" a="1"/>
  <c r="L912" i="6" s="1"/>
  <c r="L911" i="6" a="1"/>
  <c r="L911" i="6" s="1"/>
  <c r="L910" i="6" a="1"/>
  <c r="L910" i="6" s="1"/>
  <c r="L909" i="6" a="1"/>
  <c r="L909" i="6" s="1"/>
  <c r="L908" i="6" a="1"/>
  <c r="L908" i="6" s="1"/>
  <c r="L907" i="6" a="1"/>
  <c r="L907" i="6" s="1"/>
  <c r="L906" i="6" a="1"/>
  <c r="L906" i="6" s="1"/>
  <c r="L905" i="6" a="1"/>
  <c r="L905" i="6" s="1"/>
  <c r="L904" i="6" a="1"/>
  <c r="L904" i="6" s="1"/>
  <c r="L903" i="6" a="1"/>
  <c r="L903" i="6" s="1"/>
  <c r="L902" i="6" a="1"/>
  <c r="L902" i="6" s="1"/>
  <c r="L901" i="6" a="1"/>
  <c r="L901" i="6" s="1"/>
  <c r="L900" i="6" a="1"/>
  <c r="L900" i="6" s="1"/>
  <c r="L899" i="6" a="1"/>
  <c r="L899" i="6" s="1"/>
  <c r="L898" i="6" a="1"/>
  <c r="L898" i="6" s="1"/>
  <c r="L897" i="6" a="1"/>
  <c r="L897" i="6" s="1"/>
  <c r="L896" i="6" a="1"/>
  <c r="L896" i="6" s="1"/>
  <c r="L895" i="6" a="1"/>
  <c r="L895" i="6" s="1"/>
  <c r="L894" i="6" a="1"/>
  <c r="L894" i="6" s="1"/>
  <c r="L893" i="6" a="1"/>
  <c r="L893" i="6" s="1"/>
  <c r="L892" i="6" a="1"/>
  <c r="L892" i="6" s="1"/>
  <c r="L891" i="6" a="1"/>
  <c r="L891" i="6" s="1"/>
  <c r="L890" i="6" a="1"/>
  <c r="L890" i="6" s="1"/>
  <c r="L889" i="6" a="1"/>
  <c r="L889" i="6" s="1"/>
  <c r="L888" i="6" a="1"/>
  <c r="L888" i="6" s="1"/>
  <c r="L887" i="6" a="1"/>
  <c r="L887" i="6" s="1"/>
  <c r="L886" i="6" a="1"/>
  <c r="L886" i="6" s="1"/>
  <c r="L885" i="6" a="1"/>
  <c r="L885" i="6" s="1"/>
  <c r="L884" i="6" a="1"/>
  <c r="L884" i="6" s="1"/>
  <c r="L883" i="6" a="1"/>
  <c r="L883" i="6" s="1"/>
  <c r="L882" i="6" a="1"/>
  <c r="L882" i="6" s="1"/>
  <c r="L881" i="6" a="1"/>
  <c r="L881" i="6" s="1"/>
  <c r="L880" i="6" a="1"/>
  <c r="L880" i="6" s="1"/>
  <c r="L879" i="6" a="1"/>
  <c r="L879" i="6" s="1"/>
  <c r="L878" i="6" a="1"/>
  <c r="L878" i="6" s="1"/>
  <c r="L877" i="6" a="1"/>
  <c r="L877" i="6" s="1"/>
  <c r="L876" i="6" a="1"/>
  <c r="L876" i="6" s="1"/>
  <c r="L875" i="6" a="1"/>
  <c r="L875" i="6" s="1"/>
  <c r="L874" i="6" a="1"/>
  <c r="L874" i="6" s="1"/>
  <c r="L873" i="6" a="1"/>
  <c r="L873" i="6" s="1"/>
  <c r="L872" i="6" a="1"/>
  <c r="L872" i="6" s="1"/>
  <c r="L871" i="6" a="1"/>
  <c r="L871" i="6" s="1"/>
  <c r="L870" i="6" a="1"/>
  <c r="L870" i="6" s="1"/>
  <c r="L869" i="6" a="1"/>
  <c r="L869" i="6" s="1"/>
  <c r="L868" i="6" a="1"/>
  <c r="L868" i="6" s="1"/>
  <c r="L867" i="6" a="1"/>
  <c r="L867" i="6" s="1"/>
  <c r="L866" i="6" a="1"/>
  <c r="L866" i="6" s="1"/>
  <c r="L865" i="6" a="1"/>
  <c r="L865" i="6" s="1"/>
  <c r="L864" i="6" a="1"/>
  <c r="L864" i="6" s="1"/>
  <c r="L863" i="6" a="1"/>
  <c r="L863" i="6" s="1"/>
  <c r="L862" i="6" a="1"/>
  <c r="L862" i="6" s="1"/>
  <c r="L861" i="6" a="1"/>
  <c r="L861" i="6" s="1"/>
  <c r="L860" i="6" a="1"/>
  <c r="L860" i="6" s="1"/>
  <c r="L859" i="6" a="1"/>
  <c r="L859" i="6" s="1"/>
  <c r="L858" i="6" a="1"/>
  <c r="L858" i="6" s="1"/>
  <c r="L857" i="6" a="1"/>
  <c r="L857" i="6" s="1"/>
  <c r="L856" i="6" a="1"/>
  <c r="L856" i="6" s="1"/>
  <c r="L855" i="6" a="1"/>
  <c r="L855" i="6" s="1"/>
  <c r="L854" i="6" a="1"/>
  <c r="L854" i="6" s="1"/>
  <c r="L853" i="6" a="1"/>
  <c r="L853" i="6" s="1"/>
  <c r="L852" i="6" a="1"/>
  <c r="L852" i="6" s="1"/>
  <c r="L851" i="6" a="1"/>
  <c r="L851" i="6" s="1"/>
  <c r="L850" i="6" a="1"/>
  <c r="L850" i="6" s="1"/>
  <c r="L849" i="6" a="1"/>
  <c r="L849" i="6" s="1"/>
  <c r="L848" i="6" a="1"/>
  <c r="L848" i="6" s="1"/>
  <c r="L847" i="6" a="1"/>
  <c r="L847" i="6" s="1"/>
  <c r="L846" i="6" a="1"/>
  <c r="L846" i="6" s="1"/>
  <c r="L845" i="6" a="1"/>
  <c r="L845" i="6" s="1"/>
  <c r="L844" i="6" a="1"/>
  <c r="L844" i="6" s="1"/>
  <c r="L843" i="6" a="1"/>
  <c r="L843" i="6" s="1"/>
  <c r="L842" i="6" a="1"/>
  <c r="L842" i="6" s="1"/>
  <c r="L841" i="6" a="1"/>
  <c r="L841" i="6" s="1"/>
  <c r="L840" i="6" a="1"/>
  <c r="L840" i="6" s="1"/>
  <c r="L839" i="6" a="1"/>
  <c r="L839" i="6" s="1"/>
  <c r="L838" i="6" a="1"/>
  <c r="L838" i="6" s="1"/>
  <c r="L837" i="6" a="1"/>
  <c r="L837" i="6" s="1"/>
  <c r="L836" i="6" a="1"/>
  <c r="L836" i="6" s="1"/>
  <c r="L835" i="6" a="1"/>
  <c r="L835" i="6" s="1"/>
  <c r="L834" i="6" a="1"/>
  <c r="L834" i="6" s="1"/>
  <c r="L833" i="6" a="1"/>
  <c r="L833" i="6" s="1"/>
  <c r="L832" i="6" a="1"/>
  <c r="L832" i="6" s="1"/>
  <c r="L831" i="6" a="1"/>
  <c r="L831" i="6" s="1"/>
  <c r="L830" i="6" a="1"/>
  <c r="L830" i="6" s="1"/>
  <c r="L829" i="6" a="1"/>
  <c r="L829" i="6" s="1"/>
  <c r="L828" i="6" a="1"/>
  <c r="L828" i="6" s="1"/>
  <c r="L827" i="6" a="1"/>
  <c r="L827" i="6" s="1"/>
  <c r="L826" i="6" a="1"/>
  <c r="L826" i="6" s="1"/>
  <c r="L825" i="6" a="1"/>
  <c r="L825" i="6" s="1"/>
  <c r="L824" i="6" a="1"/>
  <c r="L824" i="6" s="1"/>
  <c r="L823" i="6" a="1"/>
  <c r="L823" i="6" s="1"/>
  <c r="L822" i="6" a="1"/>
  <c r="L822" i="6" s="1"/>
  <c r="L821" i="6" a="1"/>
  <c r="L821" i="6" s="1"/>
  <c r="L820" i="6" a="1"/>
  <c r="L820" i="6" s="1"/>
  <c r="L819" i="6" a="1"/>
  <c r="L819" i="6" s="1"/>
  <c r="L818" i="6" a="1"/>
  <c r="L818" i="6" s="1"/>
  <c r="L817" i="6" a="1"/>
  <c r="L817" i="6" s="1"/>
  <c r="L816" i="6" a="1"/>
  <c r="L816" i="6" s="1"/>
  <c r="L815" i="6" a="1"/>
  <c r="L815" i="6" s="1"/>
  <c r="L814" i="6" a="1"/>
  <c r="L814" i="6" s="1"/>
  <c r="L813" i="6" a="1"/>
  <c r="L813" i="6" s="1"/>
  <c r="L812" i="6" a="1"/>
  <c r="L812" i="6" s="1"/>
  <c r="L811" i="6" a="1"/>
  <c r="L811" i="6" s="1"/>
  <c r="L810" i="6" a="1"/>
  <c r="L810" i="6" s="1"/>
  <c r="L809" i="6" a="1"/>
  <c r="L809" i="6" s="1"/>
  <c r="L808" i="6" a="1"/>
  <c r="L808" i="6" s="1"/>
  <c r="L807" i="6" a="1"/>
  <c r="L807" i="6" s="1"/>
  <c r="L806" i="6" a="1"/>
  <c r="L806" i="6" s="1"/>
  <c r="L805" i="6" a="1"/>
  <c r="L805" i="6" s="1"/>
  <c r="L804" i="6" a="1"/>
  <c r="L804" i="6" s="1"/>
  <c r="L803" i="6" a="1"/>
  <c r="L803" i="6" s="1"/>
  <c r="L802" i="6" a="1"/>
  <c r="L802" i="6" s="1"/>
  <c r="L801" i="6" a="1"/>
  <c r="L801" i="6" s="1"/>
  <c r="L800" i="6" a="1"/>
  <c r="L800" i="6" s="1"/>
  <c r="L799" i="6" a="1"/>
  <c r="L799" i="6" s="1"/>
  <c r="L798" i="6" a="1"/>
  <c r="L798" i="6" s="1"/>
  <c r="L797" i="6" a="1"/>
  <c r="L797" i="6" s="1"/>
  <c r="L796" i="6" a="1"/>
  <c r="L796" i="6" s="1"/>
  <c r="L795" i="6" a="1"/>
  <c r="L795" i="6" s="1"/>
  <c r="L794" i="6" a="1"/>
  <c r="L794" i="6" s="1"/>
  <c r="L793" i="6" a="1"/>
  <c r="L793" i="6" s="1"/>
  <c r="L792" i="6" a="1"/>
  <c r="L792" i="6" s="1"/>
  <c r="L791" i="6" a="1"/>
  <c r="L791" i="6" s="1"/>
  <c r="L790" i="6" a="1"/>
  <c r="L790" i="6" s="1"/>
  <c r="L789" i="6" a="1"/>
  <c r="L789" i="6" s="1"/>
  <c r="L788" i="6" a="1"/>
  <c r="L788" i="6" s="1"/>
  <c r="L787" i="6" a="1"/>
  <c r="L787" i="6" s="1"/>
  <c r="L786" i="6" a="1"/>
  <c r="L786" i="6" s="1"/>
  <c r="L785" i="6" a="1"/>
  <c r="L785" i="6" s="1"/>
  <c r="L784" i="6" a="1"/>
  <c r="L784" i="6" s="1"/>
  <c r="L783" i="6" a="1"/>
  <c r="L783" i="6" s="1"/>
  <c r="L782" i="6" a="1"/>
  <c r="L782" i="6" s="1"/>
  <c r="L781" i="6" a="1"/>
  <c r="L781" i="6" s="1"/>
  <c r="L780" i="6" a="1"/>
  <c r="L780" i="6" s="1"/>
  <c r="L779" i="6" a="1"/>
  <c r="L779" i="6" s="1"/>
  <c r="L778" i="6" a="1"/>
  <c r="L778" i="6" s="1"/>
  <c r="L777" i="6" a="1"/>
  <c r="L777" i="6" s="1"/>
  <c r="L776" i="6" a="1"/>
  <c r="L776" i="6" s="1"/>
  <c r="L775" i="6" a="1"/>
  <c r="L775" i="6" s="1"/>
  <c r="L774" i="6" a="1"/>
  <c r="L774" i="6" s="1"/>
  <c r="L773" i="6" a="1"/>
  <c r="L773" i="6" s="1"/>
  <c r="L772" i="6" a="1"/>
  <c r="L772" i="6" s="1"/>
  <c r="L771" i="6" a="1"/>
  <c r="L771" i="6" s="1"/>
  <c r="L770" i="6" a="1"/>
  <c r="L770" i="6" s="1"/>
  <c r="L769" i="6" a="1"/>
  <c r="L769" i="6" s="1"/>
  <c r="L768" i="6" a="1"/>
  <c r="L768" i="6" s="1"/>
  <c r="L767" i="6" a="1"/>
  <c r="L767" i="6" s="1"/>
  <c r="L766" i="6" a="1"/>
  <c r="L766" i="6" s="1"/>
  <c r="L765" i="6" a="1"/>
  <c r="L765" i="6" s="1"/>
  <c r="L764" i="6" a="1"/>
  <c r="L764" i="6" s="1"/>
  <c r="L763" i="6" a="1"/>
  <c r="L763" i="6" s="1"/>
  <c r="L762" i="6" a="1"/>
  <c r="L762" i="6" s="1"/>
  <c r="L761" i="6" a="1"/>
  <c r="L761" i="6" s="1"/>
  <c r="L760" i="6" a="1"/>
  <c r="L760" i="6" s="1"/>
  <c r="L759" i="6" a="1"/>
  <c r="L759" i="6" s="1"/>
  <c r="L758" i="6" a="1"/>
  <c r="L758" i="6" s="1"/>
  <c r="L757" i="6" a="1"/>
  <c r="L757" i="6" s="1"/>
  <c r="L756" i="6" a="1"/>
  <c r="L756" i="6" s="1"/>
  <c r="L755" i="6" a="1"/>
  <c r="L755" i="6" s="1"/>
  <c r="L754" i="6" a="1"/>
  <c r="L754" i="6" s="1"/>
  <c r="L753" i="6" a="1"/>
  <c r="L753" i="6" s="1"/>
  <c r="L752" i="6" a="1"/>
  <c r="L752" i="6" s="1"/>
  <c r="L751" i="6" a="1"/>
  <c r="L751" i="6" s="1"/>
  <c r="L750" i="6" a="1"/>
  <c r="L750" i="6" s="1"/>
  <c r="L749" i="6" a="1"/>
  <c r="L749" i="6" s="1"/>
  <c r="L748" i="6" a="1"/>
  <c r="L748" i="6" s="1"/>
  <c r="L747" i="6" a="1"/>
  <c r="L747" i="6" s="1"/>
  <c r="L746" i="6" a="1"/>
  <c r="L746" i="6" s="1"/>
  <c r="L745" i="6" a="1"/>
  <c r="L745" i="6" s="1"/>
  <c r="L744" i="6" a="1"/>
  <c r="L744" i="6" s="1"/>
  <c r="L743" i="6" a="1"/>
  <c r="L743" i="6" s="1"/>
  <c r="L742" i="6" a="1"/>
  <c r="L742" i="6" s="1"/>
  <c r="L741" i="6" a="1"/>
  <c r="L741" i="6" s="1"/>
  <c r="L740" i="6" a="1"/>
  <c r="L740" i="6" s="1"/>
  <c r="L739" i="6" a="1"/>
  <c r="L739" i="6" s="1"/>
  <c r="L738" i="6" a="1"/>
  <c r="L738" i="6" s="1"/>
  <c r="L737" i="6" a="1"/>
  <c r="L737" i="6" s="1"/>
  <c r="L736" i="6" a="1"/>
  <c r="L736" i="6" s="1"/>
  <c r="L735" i="6" a="1"/>
  <c r="L735" i="6" s="1"/>
  <c r="L734" i="6" a="1"/>
  <c r="L734" i="6" s="1"/>
  <c r="L733" i="6" a="1"/>
  <c r="L733" i="6" s="1"/>
  <c r="L732" i="6" a="1"/>
  <c r="L732" i="6" s="1"/>
  <c r="L731" i="6" a="1"/>
  <c r="L731" i="6" s="1"/>
  <c r="L730" i="6" a="1"/>
  <c r="L730" i="6" s="1"/>
  <c r="L729" i="6" a="1"/>
  <c r="L729" i="6" s="1"/>
  <c r="L728" i="6" a="1"/>
  <c r="L728" i="6" s="1"/>
  <c r="L727" i="6" a="1"/>
  <c r="L727" i="6" s="1"/>
  <c r="L726" i="6" a="1"/>
  <c r="L726" i="6" s="1"/>
  <c r="L725" i="6" a="1"/>
  <c r="L725" i="6" s="1"/>
  <c r="L724" i="6" a="1"/>
  <c r="L724" i="6" s="1"/>
  <c r="L723" i="6" a="1"/>
  <c r="L723" i="6" s="1"/>
  <c r="L722" i="6" a="1"/>
  <c r="L722" i="6" s="1"/>
  <c r="L721" i="6" a="1"/>
  <c r="L721" i="6" s="1"/>
  <c r="L720" i="6" a="1"/>
  <c r="L720" i="6" s="1"/>
  <c r="L719" i="6" a="1"/>
  <c r="L719" i="6" s="1"/>
  <c r="L718" i="6" a="1"/>
  <c r="L718" i="6" s="1"/>
  <c r="L717" i="6" a="1"/>
  <c r="L717" i="6" s="1"/>
  <c r="L716" i="6" a="1"/>
  <c r="L716" i="6" s="1"/>
  <c r="L715" i="6" a="1"/>
  <c r="L715" i="6" s="1"/>
  <c r="L714" i="6" a="1"/>
  <c r="L714" i="6" s="1"/>
  <c r="L713" i="6" a="1"/>
  <c r="L713" i="6" s="1"/>
  <c r="L712" i="6" a="1"/>
  <c r="L712" i="6" s="1"/>
  <c r="L711" i="6" a="1"/>
  <c r="L711" i="6" s="1"/>
  <c r="L710" i="6" a="1"/>
  <c r="L710" i="6" s="1"/>
  <c r="L709" i="6" a="1"/>
  <c r="L709" i="6" s="1"/>
  <c r="L708" i="6" a="1"/>
  <c r="L708" i="6" s="1"/>
  <c r="L707" i="6" a="1"/>
  <c r="L707" i="6" s="1"/>
  <c r="L706" i="6" a="1"/>
  <c r="L706" i="6" s="1"/>
  <c r="L705" i="6" a="1"/>
  <c r="L705" i="6" s="1"/>
  <c r="L704" i="6" a="1"/>
  <c r="L704" i="6" s="1"/>
  <c r="L703" i="6" a="1"/>
  <c r="L703" i="6" s="1"/>
  <c r="L702" i="6" a="1"/>
  <c r="L702" i="6" s="1"/>
  <c r="L701" i="6" a="1"/>
  <c r="L701" i="6" s="1"/>
  <c r="L700" i="6" a="1"/>
  <c r="L700" i="6" s="1"/>
  <c r="L699" i="6" a="1"/>
  <c r="L699" i="6" s="1"/>
  <c r="L698" i="6" a="1"/>
  <c r="L698" i="6" s="1"/>
  <c r="L697" i="6" a="1"/>
  <c r="L697" i="6" s="1"/>
  <c r="L696" i="6" a="1"/>
  <c r="L696" i="6" s="1"/>
  <c r="L695" i="6" a="1"/>
  <c r="L695" i="6" s="1"/>
  <c r="L694" i="6" a="1"/>
  <c r="L694" i="6" s="1"/>
  <c r="L693" i="6" a="1"/>
  <c r="L693" i="6" s="1"/>
  <c r="L692" i="6" a="1"/>
  <c r="L692" i="6" s="1"/>
  <c r="L691" i="6" a="1"/>
  <c r="L691" i="6" s="1"/>
  <c r="L690" i="6" a="1"/>
  <c r="L690" i="6" s="1"/>
  <c r="L689" i="6" a="1"/>
  <c r="L689" i="6" s="1"/>
  <c r="L688" i="6" a="1"/>
  <c r="L688" i="6" s="1"/>
  <c r="L687" i="6" a="1"/>
  <c r="L687" i="6" s="1"/>
  <c r="L686" i="6" a="1"/>
  <c r="L686" i="6" s="1"/>
  <c r="L685" i="6" a="1"/>
  <c r="L685" i="6" s="1"/>
  <c r="L684" i="6" a="1"/>
  <c r="L684" i="6" s="1"/>
  <c r="L683" i="6" a="1"/>
  <c r="L683" i="6" s="1"/>
  <c r="L682" i="6" a="1"/>
  <c r="L682" i="6" s="1"/>
  <c r="L681" i="6" a="1"/>
  <c r="L681" i="6" s="1"/>
  <c r="L680" i="6" a="1"/>
  <c r="L680" i="6" s="1"/>
  <c r="L679" i="6" a="1"/>
  <c r="L679" i="6" s="1"/>
  <c r="L678" i="6" a="1"/>
  <c r="L678" i="6" s="1"/>
  <c r="L677" i="6" a="1"/>
  <c r="L677" i="6" s="1"/>
  <c r="L676" i="6" a="1"/>
  <c r="L676" i="6" s="1"/>
  <c r="L675" i="6" a="1"/>
  <c r="L675" i="6" s="1"/>
  <c r="L674" i="6" a="1"/>
  <c r="L674" i="6" s="1"/>
  <c r="L673" i="6" a="1"/>
  <c r="L673" i="6" s="1"/>
  <c r="L672" i="6" a="1"/>
  <c r="L672" i="6" s="1"/>
  <c r="L671" i="6" a="1"/>
  <c r="L671" i="6" s="1"/>
  <c r="L670" i="6" a="1"/>
  <c r="L670" i="6" s="1"/>
  <c r="L669" i="6" a="1"/>
  <c r="L669" i="6" s="1"/>
  <c r="L668" i="6" a="1"/>
  <c r="L668" i="6" s="1"/>
  <c r="L667" i="6" a="1"/>
  <c r="L667" i="6" s="1"/>
  <c r="L666" i="6" a="1"/>
  <c r="L666" i="6" s="1"/>
  <c r="L665" i="6" a="1"/>
  <c r="L665" i="6" s="1"/>
  <c r="L664" i="6" a="1"/>
  <c r="L664" i="6" s="1"/>
  <c r="L663" i="6" a="1"/>
  <c r="L663" i="6" s="1"/>
  <c r="L662" i="6" a="1"/>
  <c r="L662" i="6" s="1"/>
  <c r="L661" i="6" a="1"/>
  <c r="L661" i="6" s="1"/>
  <c r="L660" i="6" a="1"/>
  <c r="L660" i="6" s="1"/>
  <c r="L659" i="6" a="1"/>
  <c r="L659" i="6" s="1"/>
  <c r="L658" i="6" a="1"/>
  <c r="L658" i="6" s="1"/>
  <c r="L657" i="6" a="1"/>
  <c r="L657" i="6" s="1"/>
  <c r="L656" i="6" a="1"/>
  <c r="L656" i="6" s="1"/>
  <c r="L655" i="6" a="1"/>
  <c r="L655" i="6" s="1"/>
  <c r="L654" i="6" a="1"/>
  <c r="L654" i="6" s="1"/>
  <c r="L653" i="6" a="1"/>
  <c r="L653" i="6" s="1"/>
  <c r="L652" i="6" a="1"/>
  <c r="L652" i="6" s="1"/>
  <c r="L651" i="6" a="1"/>
  <c r="L651" i="6" s="1"/>
  <c r="L650" i="6" a="1"/>
  <c r="L650" i="6" s="1"/>
  <c r="L649" i="6" a="1"/>
  <c r="L649" i="6" s="1"/>
  <c r="L648" i="6" a="1"/>
  <c r="L648" i="6" s="1"/>
  <c r="L647" i="6" a="1"/>
  <c r="L647" i="6" s="1"/>
  <c r="L646" i="6" a="1"/>
  <c r="L646" i="6" s="1"/>
  <c r="L645" i="6" a="1"/>
  <c r="L645" i="6" s="1"/>
  <c r="L644" i="6" a="1"/>
  <c r="L644" i="6" s="1"/>
  <c r="L643" i="6" a="1"/>
  <c r="L643" i="6" s="1"/>
  <c r="L642" i="6" a="1"/>
  <c r="L642" i="6" s="1"/>
  <c r="L641" i="6" a="1"/>
  <c r="L641" i="6" s="1"/>
  <c r="L640" i="6" a="1"/>
  <c r="L640" i="6" s="1"/>
  <c r="L639" i="6" a="1"/>
  <c r="L639" i="6" s="1"/>
  <c r="L638" i="6" a="1"/>
  <c r="L638" i="6" s="1"/>
  <c r="L637" i="6" a="1"/>
  <c r="L637" i="6" s="1"/>
  <c r="L636" i="6" a="1"/>
  <c r="L636" i="6" s="1"/>
  <c r="L635" i="6" a="1"/>
  <c r="L635" i="6" s="1"/>
  <c r="L634" i="6" a="1"/>
  <c r="L634" i="6" s="1"/>
  <c r="L633" i="6" a="1"/>
  <c r="L633" i="6" s="1"/>
  <c r="L632" i="6" a="1"/>
  <c r="L632" i="6" s="1"/>
  <c r="L631" i="6" a="1"/>
  <c r="L631" i="6" s="1"/>
  <c r="L630" i="6" a="1"/>
  <c r="L630" i="6" s="1"/>
  <c r="L629" i="6" a="1"/>
  <c r="L629" i="6" s="1"/>
  <c r="L628" i="6" a="1"/>
  <c r="L628" i="6" s="1"/>
  <c r="L627" i="6" a="1"/>
  <c r="L627" i="6" s="1"/>
  <c r="L626" i="6" a="1"/>
  <c r="L626" i="6" s="1"/>
  <c r="L625" i="6" a="1"/>
  <c r="L625" i="6" s="1"/>
  <c r="L624" i="6" a="1"/>
  <c r="L624" i="6" s="1"/>
  <c r="L623" i="6" a="1"/>
  <c r="L623" i="6" s="1"/>
  <c r="L622" i="6" a="1"/>
  <c r="L622" i="6" s="1"/>
  <c r="L621" i="6" a="1"/>
  <c r="L621" i="6" s="1"/>
  <c r="L620" i="6" a="1"/>
  <c r="L620" i="6" s="1"/>
  <c r="L619" i="6" a="1"/>
  <c r="L619" i="6" s="1"/>
  <c r="L618" i="6" a="1"/>
  <c r="L618" i="6" s="1"/>
  <c r="L617" i="6" a="1"/>
  <c r="L617" i="6" s="1"/>
  <c r="L616" i="6" a="1"/>
  <c r="L616" i="6" s="1"/>
  <c r="L615" i="6" a="1"/>
  <c r="L615" i="6" s="1"/>
  <c r="L614" i="6" a="1"/>
  <c r="L614" i="6" s="1"/>
  <c r="L613" i="6" a="1"/>
  <c r="L613" i="6" s="1"/>
  <c r="L612" i="6" a="1"/>
  <c r="L612" i="6" s="1"/>
  <c r="L611" i="6" a="1"/>
  <c r="L611" i="6" s="1"/>
  <c r="L610" i="6" a="1"/>
  <c r="L610" i="6" s="1"/>
  <c r="L609" i="6" a="1"/>
  <c r="L609" i="6" s="1"/>
  <c r="L608" i="6" a="1"/>
  <c r="L608" i="6" s="1"/>
  <c r="L607" i="6" a="1"/>
  <c r="L607" i="6" s="1"/>
  <c r="L606" i="6" a="1"/>
  <c r="L606" i="6" s="1"/>
  <c r="L605" i="6" a="1"/>
  <c r="L605" i="6" s="1"/>
  <c r="L604" i="6" a="1"/>
  <c r="L604" i="6" s="1"/>
  <c r="L603" i="6" a="1"/>
  <c r="L603" i="6" s="1"/>
  <c r="L602" i="6" a="1"/>
  <c r="L602" i="6" s="1"/>
  <c r="L601" i="6" a="1"/>
  <c r="L601" i="6" s="1"/>
  <c r="L600" i="6" a="1"/>
  <c r="L600" i="6" s="1"/>
  <c r="L599" i="6" a="1"/>
  <c r="L599" i="6" s="1"/>
  <c r="L598" i="6" a="1"/>
  <c r="L598" i="6" s="1"/>
  <c r="L597" i="6" a="1"/>
  <c r="L597" i="6" s="1"/>
  <c r="L596" i="6" a="1"/>
  <c r="L596" i="6" s="1"/>
  <c r="L595" i="6" a="1"/>
  <c r="L595" i="6" s="1"/>
  <c r="L594" i="6" a="1"/>
  <c r="L594" i="6" s="1"/>
  <c r="L593" i="6" a="1"/>
  <c r="L593" i="6" s="1"/>
  <c r="L592" i="6" a="1"/>
  <c r="L592" i="6" s="1"/>
  <c r="L591" i="6" a="1"/>
  <c r="L591" i="6" s="1"/>
  <c r="L590" i="6" a="1"/>
  <c r="L590" i="6" s="1"/>
  <c r="L589" i="6" a="1"/>
  <c r="L589" i="6" s="1"/>
  <c r="L588" i="6" a="1"/>
  <c r="L588" i="6" s="1"/>
  <c r="L587" i="6" a="1"/>
  <c r="L587" i="6" s="1"/>
  <c r="L586" i="6" a="1"/>
  <c r="L586" i="6" s="1"/>
  <c r="L585" i="6" a="1"/>
  <c r="L585" i="6" s="1"/>
  <c r="L584" i="6" a="1"/>
  <c r="L584" i="6" s="1"/>
  <c r="L583" i="6" a="1"/>
  <c r="L583" i="6" s="1"/>
  <c r="L582" i="6" a="1"/>
  <c r="L582" i="6" s="1"/>
  <c r="L581" i="6" a="1"/>
  <c r="L581" i="6" s="1"/>
  <c r="L580" i="6" a="1"/>
  <c r="L580" i="6" s="1"/>
  <c r="L579" i="6" a="1"/>
  <c r="L579" i="6" s="1"/>
  <c r="L578" i="6" a="1"/>
  <c r="L578" i="6" s="1"/>
  <c r="L577" i="6" a="1"/>
  <c r="L577" i="6" s="1"/>
  <c r="L576" i="6" a="1"/>
  <c r="L576" i="6" s="1"/>
  <c r="L575" i="6" a="1"/>
  <c r="L575" i="6" s="1"/>
  <c r="L574" i="6" a="1"/>
  <c r="L574" i="6" s="1"/>
  <c r="L573" i="6" a="1"/>
  <c r="L573" i="6" s="1"/>
  <c r="L572" i="6" a="1"/>
  <c r="L572" i="6" s="1"/>
  <c r="L571" i="6" a="1"/>
  <c r="L571" i="6" s="1"/>
  <c r="L570" i="6" a="1"/>
  <c r="L570" i="6" s="1"/>
  <c r="L569" i="6" a="1"/>
  <c r="L569" i="6" s="1"/>
  <c r="L568" i="6" a="1"/>
  <c r="L568" i="6" s="1"/>
  <c r="L567" i="6" a="1"/>
  <c r="L567" i="6" s="1"/>
  <c r="L566" i="6" a="1"/>
  <c r="L566" i="6" s="1"/>
  <c r="L565" i="6" a="1"/>
  <c r="L565" i="6" s="1"/>
  <c r="L564" i="6" a="1"/>
  <c r="L564" i="6" s="1"/>
  <c r="L563" i="6" a="1"/>
  <c r="L563" i="6" s="1"/>
  <c r="L562" i="6" a="1"/>
  <c r="L562" i="6" s="1"/>
  <c r="L561" i="6" a="1"/>
  <c r="L561" i="6" s="1"/>
  <c r="L560" i="6" a="1"/>
  <c r="L560" i="6" s="1"/>
  <c r="L559" i="6" a="1"/>
  <c r="L559" i="6" s="1"/>
  <c r="L558" i="6" a="1"/>
  <c r="L558" i="6" s="1"/>
  <c r="L557" i="6" a="1"/>
  <c r="L557" i="6" s="1"/>
  <c r="L556" i="6" a="1"/>
  <c r="L556" i="6" s="1"/>
  <c r="L555" i="6" a="1"/>
  <c r="L555" i="6" s="1"/>
  <c r="L554" i="6" a="1"/>
  <c r="L554" i="6" s="1"/>
  <c r="L553" i="6" a="1"/>
  <c r="L553" i="6" s="1"/>
  <c r="L552" i="6" a="1"/>
  <c r="L552" i="6" s="1"/>
  <c r="L551" i="6" a="1"/>
  <c r="L551" i="6" s="1"/>
  <c r="L550" i="6" a="1"/>
  <c r="L550" i="6" s="1"/>
  <c r="L549" i="6" a="1"/>
  <c r="L549" i="6" s="1"/>
  <c r="L548" i="6" a="1"/>
  <c r="L548" i="6" s="1"/>
  <c r="L547" i="6" a="1"/>
  <c r="L547" i="6" s="1"/>
  <c r="L546" i="6" a="1"/>
  <c r="L546" i="6" s="1"/>
  <c r="L545" i="6" a="1"/>
  <c r="L545" i="6" s="1"/>
  <c r="L544" i="6" a="1"/>
  <c r="L544" i="6" s="1"/>
  <c r="L543" i="6" a="1"/>
  <c r="L543" i="6" s="1"/>
  <c r="L542" i="6" a="1"/>
  <c r="L542" i="6" s="1"/>
  <c r="L541" i="6" a="1"/>
  <c r="L541" i="6" s="1"/>
  <c r="L540" i="6" a="1"/>
  <c r="L540" i="6" s="1"/>
  <c r="L539" i="6" a="1"/>
  <c r="L539" i="6" s="1"/>
  <c r="L538" i="6" a="1"/>
  <c r="L538" i="6" s="1"/>
  <c r="L537" i="6" a="1"/>
  <c r="L537" i="6" s="1"/>
  <c r="L536" i="6" a="1"/>
  <c r="L536" i="6" s="1"/>
  <c r="L535" i="6" a="1"/>
  <c r="L535" i="6" s="1"/>
  <c r="L534" i="6" a="1"/>
  <c r="L534" i="6" s="1"/>
  <c r="L533" i="6" a="1"/>
  <c r="L533" i="6" s="1"/>
  <c r="L532" i="6" a="1"/>
  <c r="L532" i="6" s="1"/>
  <c r="L531" i="6" a="1"/>
  <c r="L531" i="6" s="1"/>
  <c r="L530" i="6" a="1"/>
  <c r="L530" i="6" s="1"/>
  <c r="L529" i="6" a="1"/>
  <c r="L529" i="6" s="1"/>
  <c r="L528" i="6" a="1"/>
  <c r="L528" i="6" s="1"/>
  <c r="L527" i="6" a="1"/>
  <c r="L527" i="6" s="1"/>
  <c r="L526" i="6" a="1"/>
  <c r="L526" i="6" s="1"/>
  <c r="L525" i="6" a="1"/>
  <c r="L525" i="6" s="1"/>
  <c r="L524" i="6" a="1"/>
  <c r="L524" i="6" s="1"/>
  <c r="L523" i="6" a="1"/>
  <c r="L523" i="6" s="1"/>
  <c r="L522" i="6" a="1"/>
  <c r="L522" i="6" s="1"/>
  <c r="L521" i="6" a="1"/>
  <c r="L521" i="6" s="1"/>
  <c r="L520" i="6" a="1"/>
  <c r="L520" i="6" s="1"/>
  <c r="L519" i="6" a="1"/>
  <c r="L519" i="6" s="1"/>
  <c r="L518" i="6" a="1"/>
  <c r="L518" i="6" s="1"/>
  <c r="L517" i="6" a="1"/>
  <c r="L517" i="6" s="1"/>
  <c r="L516" i="6" a="1"/>
  <c r="L516" i="6" s="1"/>
  <c r="L515" i="6" a="1"/>
  <c r="L515" i="6" s="1"/>
  <c r="L514" i="6" a="1"/>
  <c r="L514" i="6" s="1"/>
  <c r="L513" i="6" a="1"/>
  <c r="L513" i="6" s="1"/>
  <c r="L512" i="6" a="1"/>
  <c r="L512" i="6" s="1"/>
  <c r="L511" i="6" a="1"/>
  <c r="L511" i="6" s="1"/>
  <c r="L510" i="6" a="1"/>
  <c r="L510" i="6" s="1"/>
  <c r="L509" i="6" a="1"/>
  <c r="L509" i="6" s="1"/>
  <c r="L508" i="6" a="1"/>
  <c r="L508" i="6" s="1"/>
  <c r="L507" i="6" a="1"/>
  <c r="L507" i="6" s="1"/>
  <c r="L506" i="6" a="1"/>
  <c r="L506" i="6" s="1"/>
  <c r="L505" i="6" a="1"/>
  <c r="L505" i="6" s="1"/>
  <c r="L504" i="6" a="1"/>
  <c r="L504" i="6" s="1"/>
  <c r="L503" i="6" a="1"/>
  <c r="L503" i="6" s="1"/>
  <c r="L502" i="6" a="1"/>
  <c r="L502" i="6" s="1"/>
  <c r="L501" i="6" a="1"/>
  <c r="L501" i="6" s="1"/>
  <c r="L500" i="6" a="1"/>
  <c r="L500" i="6" s="1"/>
  <c r="L499" i="6" a="1"/>
  <c r="L499" i="6" s="1"/>
  <c r="L498" i="6" a="1"/>
  <c r="L498" i="6" s="1"/>
  <c r="L497" i="6" a="1"/>
  <c r="L497" i="6" s="1"/>
  <c r="L496" i="6" a="1"/>
  <c r="L496" i="6" s="1"/>
  <c r="L495" i="6" a="1"/>
  <c r="L495" i="6" s="1"/>
  <c r="L494" i="6" a="1"/>
  <c r="L494" i="6" s="1"/>
  <c r="L493" i="6" a="1"/>
  <c r="L493" i="6" s="1"/>
  <c r="L492" i="6" a="1"/>
  <c r="L492" i="6" s="1"/>
  <c r="L491" i="6" a="1"/>
  <c r="L491" i="6" s="1"/>
  <c r="L490" i="6" a="1"/>
  <c r="L490" i="6" s="1"/>
  <c r="L489" i="6" a="1"/>
  <c r="L489" i="6" s="1"/>
  <c r="L488" i="6" a="1"/>
  <c r="L488" i="6" s="1"/>
  <c r="L487" i="6" a="1"/>
  <c r="L487" i="6" s="1"/>
  <c r="L486" i="6" a="1"/>
  <c r="L486" i="6" s="1"/>
  <c r="L485" i="6" a="1"/>
  <c r="L485" i="6" s="1"/>
  <c r="L484" i="6" a="1"/>
  <c r="L484" i="6" s="1"/>
  <c r="L483" i="6" a="1"/>
  <c r="L483" i="6" s="1"/>
  <c r="L482" i="6" a="1"/>
  <c r="L482" i="6" s="1"/>
  <c r="L481" i="6" a="1"/>
  <c r="L481" i="6" s="1"/>
  <c r="L480" i="6" a="1"/>
  <c r="L480" i="6" s="1"/>
  <c r="L479" i="6" a="1"/>
  <c r="L479" i="6" s="1"/>
  <c r="L478" i="6" a="1"/>
  <c r="L478" i="6" s="1"/>
  <c r="L477" i="6" a="1"/>
  <c r="L477" i="6" s="1"/>
  <c r="L476" i="6" a="1"/>
  <c r="L476" i="6" s="1"/>
  <c r="L475" i="6" a="1"/>
  <c r="L475" i="6" s="1"/>
  <c r="L474" i="6" a="1"/>
  <c r="L474" i="6" s="1"/>
  <c r="L473" i="6" a="1"/>
  <c r="L473" i="6" s="1"/>
  <c r="L472" i="6" a="1"/>
  <c r="L472" i="6" s="1"/>
  <c r="L471" i="6" a="1"/>
  <c r="L471" i="6" s="1"/>
  <c r="L470" i="6" a="1"/>
  <c r="L470" i="6" s="1"/>
  <c r="L469" i="6" a="1"/>
  <c r="L469" i="6" s="1"/>
  <c r="L468" i="6" a="1"/>
  <c r="L468" i="6" s="1"/>
  <c r="L467" i="6" a="1"/>
  <c r="L467" i="6" s="1"/>
  <c r="L466" i="6" a="1"/>
  <c r="L466" i="6" s="1"/>
  <c r="L465" i="6" a="1"/>
  <c r="L465" i="6" s="1"/>
  <c r="L464" i="6" a="1"/>
  <c r="L464" i="6" s="1"/>
  <c r="L463" i="6" a="1"/>
  <c r="L463" i="6" s="1"/>
  <c r="L462" i="6" a="1"/>
  <c r="L462" i="6" s="1"/>
  <c r="L461" i="6" a="1"/>
  <c r="L461" i="6" s="1"/>
  <c r="L460" i="6" a="1"/>
  <c r="L460" i="6" s="1"/>
  <c r="L459" i="6" a="1"/>
  <c r="L459" i="6" s="1"/>
  <c r="L458" i="6" a="1"/>
  <c r="L458" i="6" s="1"/>
  <c r="L457" i="6" a="1"/>
  <c r="L457" i="6" s="1"/>
  <c r="L456" i="6" a="1"/>
  <c r="L456" i="6" s="1"/>
  <c r="L455" i="6" a="1"/>
  <c r="L455" i="6" s="1"/>
  <c r="L454" i="6" a="1"/>
  <c r="L454" i="6" s="1"/>
  <c r="L453" i="6" a="1"/>
  <c r="L453" i="6" s="1"/>
  <c r="L452" i="6" a="1"/>
  <c r="L452" i="6" s="1"/>
  <c r="L451" i="6" a="1"/>
  <c r="L451" i="6" s="1"/>
  <c r="L450" i="6" a="1"/>
  <c r="L450" i="6" s="1"/>
  <c r="L449" i="6" a="1"/>
  <c r="L449" i="6" s="1"/>
  <c r="L448" i="6" a="1"/>
  <c r="L448" i="6" s="1"/>
  <c r="L447" i="6" a="1"/>
  <c r="L447" i="6" s="1"/>
  <c r="L446" i="6" a="1"/>
  <c r="L446" i="6" s="1"/>
  <c r="L445" i="6" a="1"/>
  <c r="L445" i="6" s="1"/>
  <c r="L444" i="6" a="1"/>
  <c r="L444" i="6" s="1"/>
  <c r="L443" i="6" a="1"/>
  <c r="L443" i="6" s="1"/>
  <c r="L442" i="6" a="1"/>
  <c r="L442" i="6" s="1"/>
  <c r="L441" i="6" a="1"/>
  <c r="L441" i="6" s="1"/>
  <c r="L440" i="6" a="1"/>
  <c r="L440" i="6" s="1"/>
  <c r="L439" i="6" a="1"/>
  <c r="L439" i="6" s="1"/>
  <c r="L438" i="6" a="1"/>
  <c r="L438" i="6" s="1"/>
  <c r="L437" i="6" a="1"/>
  <c r="L437" i="6" s="1"/>
  <c r="L436" i="6" a="1"/>
  <c r="L436" i="6" s="1"/>
  <c r="L435" i="6" a="1"/>
  <c r="L435" i="6" s="1"/>
  <c r="L434" i="6" a="1"/>
  <c r="L434" i="6" s="1"/>
  <c r="L433" i="6" a="1"/>
  <c r="L433" i="6" s="1"/>
  <c r="L432" i="6" a="1"/>
  <c r="L432" i="6" s="1"/>
  <c r="L431" i="6" a="1"/>
  <c r="L431" i="6" s="1"/>
  <c r="L430" i="6" a="1"/>
  <c r="L430" i="6" s="1"/>
  <c r="L429" i="6" a="1"/>
  <c r="L429" i="6" s="1"/>
  <c r="L428" i="6" a="1"/>
  <c r="L428" i="6" s="1"/>
  <c r="L427" i="6" a="1"/>
  <c r="L427" i="6" s="1"/>
  <c r="L426" i="6" a="1"/>
  <c r="L426" i="6" s="1"/>
  <c r="L425" i="6" a="1"/>
  <c r="L425" i="6" s="1"/>
  <c r="L424" i="6" a="1"/>
  <c r="L424" i="6" s="1"/>
  <c r="L423" i="6" a="1"/>
  <c r="L423" i="6" s="1"/>
  <c r="L422" i="6" a="1"/>
  <c r="L422" i="6" s="1"/>
  <c r="L421" i="6" a="1"/>
  <c r="L421" i="6" s="1"/>
  <c r="L420" i="6" a="1"/>
  <c r="L420" i="6" s="1"/>
  <c r="L419" i="6" a="1"/>
  <c r="L419" i="6" s="1"/>
  <c r="L418" i="6" a="1"/>
  <c r="L418" i="6" s="1"/>
  <c r="L417" i="6" a="1"/>
  <c r="L417" i="6" s="1"/>
  <c r="L416" i="6" a="1"/>
  <c r="L416" i="6" s="1"/>
  <c r="L415" i="6" a="1"/>
  <c r="L415" i="6" s="1"/>
  <c r="L414" i="6" a="1"/>
  <c r="L414" i="6" s="1"/>
  <c r="L413" i="6" a="1"/>
  <c r="L413" i="6" s="1"/>
  <c r="L412" i="6" a="1"/>
  <c r="L412" i="6" s="1"/>
  <c r="L411" i="6" a="1"/>
  <c r="L411" i="6" s="1"/>
  <c r="L410" i="6" a="1"/>
  <c r="L410" i="6" s="1"/>
  <c r="L409" i="6" a="1"/>
  <c r="L409" i="6" s="1"/>
  <c r="L408" i="6" a="1"/>
  <c r="L408" i="6" s="1"/>
  <c r="L407" i="6" a="1"/>
  <c r="L407" i="6" s="1"/>
  <c r="L406" i="6" a="1"/>
  <c r="L406" i="6" s="1"/>
  <c r="L405" i="6" a="1"/>
  <c r="L405" i="6" s="1"/>
  <c r="L404" i="6" a="1"/>
  <c r="L404" i="6" s="1"/>
  <c r="L403" i="6" a="1"/>
  <c r="L403" i="6" s="1"/>
  <c r="L402" i="6" a="1"/>
  <c r="L402" i="6" s="1"/>
  <c r="L401" i="6" a="1"/>
  <c r="L401" i="6" s="1"/>
  <c r="L400" i="6" a="1"/>
  <c r="L400" i="6" s="1"/>
  <c r="L399" i="6" a="1"/>
  <c r="L399" i="6" s="1"/>
  <c r="L398" i="6" a="1"/>
  <c r="L398" i="6" s="1"/>
  <c r="L397" i="6" a="1"/>
  <c r="L397" i="6" s="1"/>
  <c r="L396" i="6" a="1"/>
  <c r="L396" i="6" s="1"/>
  <c r="L395" i="6" a="1"/>
  <c r="L395" i="6" s="1"/>
  <c r="L394" i="6" a="1"/>
  <c r="L394" i="6" s="1"/>
  <c r="L393" i="6" a="1"/>
  <c r="L393" i="6" s="1"/>
  <c r="L392" i="6" a="1"/>
  <c r="L392" i="6" s="1"/>
  <c r="L391" i="6" a="1"/>
  <c r="L391" i="6" s="1"/>
  <c r="L390" i="6" a="1"/>
  <c r="L390" i="6" s="1"/>
  <c r="L389" i="6" a="1"/>
  <c r="L389" i="6" s="1"/>
  <c r="L388" i="6" a="1"/>
  <c r="L388" i="6" s="1"/>
  <c r="L387" i="6" a="1"/>
  <c r="L387" i="6" s="1"/>
  <c r="L386" i="6" a="1"/>
  <c r="L386" i="6" s="1"/>
  <c r="L385" i="6" a="1"/>
  <c r="L385" i="6" s="1"/>
  <c r="L384" i="6" a="1"/>
  <c r="L384" i="6" s="1"/>
  <c r="L383" i="6" a="1"/>
  <c r="L383" i="6" s="1"/>
  <c r="L382" i="6" a="1"/>
  <c r="L382" i="6" s="1"/>
  <c r="L381" i="6" a="1"/>
  <c r="L381" i="6" s="1"/>
  <c r="L380" i="6" a="1"/>
  <c r="L380" i="6" s="1"/>
  <c r="L379" i="6" a="1"/>
  <c r="L379" i="6" s="1"/>
  <c r="L378" i="6" a="1"/>
  <c r="L378" i="6" s="1"/>
  <c r="L377" i="6" a="1"/>
  <c r="L377" i="6" s="1"/>
  <c r="L376" i="6" a="1"/>
  <c r="L376" i="6" s="1"/>
  <c r="L375" i="6" a="1"/>
  <c r="L375" i="6" s="1"/>
  <c r="L374" i="6" a="1"/>
  <c r="L374" i="6" s="1"/>
  <c r="L373" i="6" a="1"/>
  <c r="L373" i="6" s="1"/>
  <c r="L372" i="6" a="1"/>
  <c r="L372" i="6" s="1"/>
  <c r="L371" i="6" a="1"/>
  <c r="L371" i="6" s="1"/>
  <c r="L370" i="6" a="1"/>
  <c r="L370" i="6" s="1"/>
  <c r="L369" i="6" a="1"/>
  <c r="L369" i="6" s="1"/>
  <c r="L368" i="6" a="1"/>
  <c r="L368" i="6" s="1"/>
  <c r="L367" i="6" a="1"/>
  <c r="L367" i="6" s="1"/>
  <c r="L366" i="6" a="1"/>
  <c r="L366" i="6" s="1"/>
  <c r="L365" i="6" a="1"/>
  <c r="L365" i="6" s="1"/>
  <c r="L364" i="6" a="1"/>
  <c r="L364" i="6" s="1"/>
  <c r="L363" i="6" a="1"/>
  <c r="L363" i="6" s="1"/>
  <c r="L362" i="6" a="1"/>
  <c r="L362" i="6" s="1"/>
  <c r="L361" i="6" a="1"/>
  <c r="L361" i="6" s="1"/>
  <c r="L360" i="6" a="1"/>
  <c r="L360" i="6" s="1"/>
  <c r="L359" i="6" a="1"/>
  <c r="L359" i="6" s="1"/>
  <c r="L358" i="6" a="1"/>
  <c r="L358" i="6" s="1"/>
  <c r="L357" i="6" a="1"/>
  <c r="L357" i="6" s="1"/>
  <c r="L356" i="6" a="1"/>
  <c r="L356" i="6" s="1"/>
  <c r="L355" i="6" a="1"/>
  <c r="L355" i="6" s="1"/>
  <c r="L354" i="6" a="1"/>
  <c r="L354" i="6" s="1"/>
  <c r="L353" i="6" a="1"/>
  <c r="L353" i="6" s="1"/>
  <c r="L352" i="6" a="1"/>
  <c r="L352" i="6" s="1"/>
  <c r="L351" i="6" a="1"/>
  <c r="L351" i="6" s="1"/>
  <c r="L350" i="6" a="1"/>
  <c r="L350" i="6" s="1"/>
  <c r="L349" i="6" a="1"/>
  <c r="L349" i="6" s="1"/>
  <c r="L348" i="6" a="1"/>
  <c r="L348" i="6" s="1"/>
  <c r="L347" i="6" a="1"/>
  <c r="L347" i="6" s="1"/>
  <c r="L346" i="6" a="1"/>
  <c r="L346" i="6" s="1"/>
  <c r="L345" i="6" a="1"/>
  <c r="L345" i="6" s="1"/>
  <c r="L344" i="6" a="1"/>
  <c r="L344" i="6" s="1"/>
  <c r="L343" i="6" a="1"/>
  <c r="L343" i="6" s="1"/>
  <c r="L342" i="6" a="1"/>
  <c r="L342" i="6" s="1"/>
  <c r="L341" i="6" a="1"/>
  <c r="L341" i="6" s="1"/>
  <c r="L340" i="6" a="1"/>
  <c r="L340" i="6" s="1"/>
  <c r="L339" i="6" a="1"/>
  <c r="L339" i="6" s="1"/>
  <c r="L338" i="6" a="1"/>
  <c r="L338" i="6" s="1"/>
  <c r="L337" i="6" a="1"/>
  <c r="L337" i="6" s="1"/>
  <c r="L336" i="6" a="1"/>
  <c r="L336" i="6" s="1"/>
  <c r="L335" i="6" a="1"/>
  <c r="L335" i="6" s="1"/>
  <c r="L334" i="6" a="1"/>
  <c r="L334" i="6" s="1"/>
  <c r="L333" i="6" a="1"/>
  <c r="L333" i="6" s="1"/>
  <c r="L332" i="6" a="1"/>
  <c r="L332" i="6" s="1"/>
  <c r="L331" i="6" a="1"/>
  <c r="L331" i="6" s="1"/>
  <c r="L330" i="6" a="1"/>
  <c r="L330" i="6" s="1"/>
  <c r="L329" i="6" a="1"/>
  <c r="L329" i="6" s="1"/>
  <c r="L328" i="6" a="1"/>
  <c r="L328" i="6" s="1"/>
  <c r="L327" i="6" a="1"/>
  <c r="L327" i="6" s="1"/>
  <c r="L326" i="6" a="1"/>
  <c r="L326" i="6" s="1"/>
  <c r="L325" i="6" a="1"/>
  <c r="L325" i="6" s="1"/>
  <c r="L324" i="6" a="1"/>
  <c r="L324" i="6" s="1"/>
  <c r="L323" i="6" a="1"/>
  <c r="L323" i="6" s="1"/>
  <c r="L322" i="6" a="1"/>
  <c r="L322" i="6" s="1"/>
  <c r="L321" i="6" a="1"/>
  <c r="L321" i="6" s="1"/>
  <c r="L320" i="6" a="1"/>
  <c r="L320" i="6" s="1"/>
  <c r="L319" i="6" a="1"/>
  <c r="L319" i="6" s="1"/>
  <c r="L318" i="6" a="1"/>
  <c r="L318" i="6" s="1"/>
  <c r="L317" i="6" a="1"/>
  <c r="L317" i="6" s="1"/>
  <c r="L316" i="6" a="1"/>
  <c r="L316" i="6" s="1"/>
  <c r="L315" i="6" a="1"/>
  <c r="L315" i="6" s="1"/>
  <c r="L314" i="6" a="1"/>
  <c r="L314" i="6" s="1"/>
  <c r="L313" i="6" a="1"/>
  <c r="L313" i="6" s="1"/>
  <c r="L312" i="6" a="1"/>
  <c r="L312" i="6" s="1"/>
  <c r="L311" i="6" a="1"/>
  <c r="L311" i="6" s="1"/>
  <c r="L310" i="6" a="1"/>
  <c r="L310" i="6" s="1"/>
  <c r="L309" i="6" a="1"/>
  <c r="L309" i="6" s="1"/>
  <c r="L308" i="6" a="1"/>
  <c r="L308" i="6" s="1"/>
  <c r="L307" i="6" a="1"/>
  <c r="L307" i="6" s="1"/>
  <c r="L306" i="6" a="1"/>
  <c r="L306" i="6" s="1"/>
  <c r="L305" i="6" a="1"/>
  <c r="L305" i="6" s="1"/>
  <c r="L304" i="6" a="1"/>
  <c r="L304" i="6" s="1"/>
  <c r="L303" i="6" a="1"/>
  <c r="L303" i="6" s="1"/>
  <c r="L302" i="6" a="1"/>
  <c r="L302" i="6" s="1"/>
  <c r="L301" i="6" a="1"/>
  <c r="L301" i="6" s="1"/>
  <c r="L300" i="6" a="1"/>
  <c r="L300" i="6" s="1"/>
  <c r="L299" i="6" a="1"/>
  <c r="L299" i="6" s="1"/>
  <c r="L298" i="6" a="1"/>
  <c r="L298" i="6" s="1"/>
  <c r="L297" i="6" a="1"/>
  <c r="L297" i="6" s="1"/>
  <c r="L296" i="6" a="1"/>
  <c r="L296" i="6" s="1"/>
  <c r="L295" i="6" a="1"/>
  <c r="L295" i="6" s="1"/>
  <c r="L294" i="6" a="1"/>
  <c r="L294" i="6" s="1"/>
  <c r="L293" i="6" a="1"/>
  <c r="L293" i="6" s="1"/>
  <c r="L292" i="6" a="1"/>
  <c r="L292" i="6" s="1"/>
  <c r="L291" i="6" a="1"/>
  <c r="L291" i="6" s="1"/>
  <c r="L290" i="6" a="1"/>
  <c r="L290" i="6" s="1"/>
  <c r="L289" i="6" a="1"/>
  <c r="L289" i="6" s="1"/>
  <c r="L288" i="6" a="1"/>
  <c r="L288" i="6" s="1"/>
  <c r="L287" i="6" a="1"/>
  <c r="L287" i="6" s="1"/>
  <c r="L286" i="6" a="1"/>
  <c r="L286" i="6" s="1"/>
  <c r="L285" i="6" a="1"/>
  <c r="L285" i="6" s="1"/>
  <c r="L284" i="6" a="1"/>
  <c r="L284" i="6" s="1"/>
  <c r="L283" i="6" a="1"/>
  <c r="L283" i="6" s="1"/>
  <c r="L282" i="6" a="1"/>
  <c r="L282" i="6" s="1"/>
  <c r="L281" i="6" a="1"/>
  <c r="L281" i="6" s="1"/>
  <c r="L280" i="6" a="1"/>
  <c r="L280" i="6" s="1"/>
  <c r="L279" i="6" a="1"/>
  <c r="L279" i="6" s="1"/>
  <c r="L278" i="6" a="1"/>
  <c r="L278" i="6" s="1"/>
  <c r="L277" i="6" a="1"/>
  <c r="L277" i="6" s="1"/>
  <c r="L276" i="6" a="1"/>
  <c r="L276" i="6" s="1"/>
  <c r="L275" i="6" a="1"/>
  <c r="L275" i="6" s="1"/>
  <c r="L274" i="6" a="1"/>
  <c r="L274" i="6" s="1"/>
  <c r="L273" i="6" a="1"/>
  <c r="L273" i="6" s="1"/>
  <c r="L272" i="6" a="1"/>
  <c r="L272" i="6" s="1"/>
  <c r="L271" i="6" a="1"/>
  <c r="L271" i="6" s="1"/>
  <c r="L270" i="6" a="1"/>
  <c r="L270" i="6" s="1"/>
  <c r="L269" i="6" a="1"/>
  <c r="L269" i="6" s="1"/>
  <c r="L268" i="6" a="1"/>
  <c r="L268" i="6" s="1"/>
  <c r="L267" i="6" a="1"/>
  <c r="L267" i="6" s="1"/>
  <c r="L266" i="6" a="1"/>
  <c r="L266" i="6" s="1"/>
  <c r="L265" i="6" a="1"/>
  <c r="L265" i="6" s="1"/>
  <c r="L264" i="6" a="1"/>
  <c r="L264" i="6" s="1"/>
  <c r="L263" i="6" a="1"/>
  <c r="L263" i="6" s="1"/>
  <c r="L262" i="6" a="1"/>
  <c r="L262" i="6" s="1"/>
  <c r="L261" i="6" a="1"/>
  <c r="L261" i="6" s="1"/>
  <c r="L260" i="6" a="1"/>
  <c r="L260" i="6" s="1"/>
  <c r="L259" i="6" a="1"/>
  <c r="L259" i="6" s="1"/>
  <c r="L258" i="6" a="1"/>
  <c r="L258" i="6" s="1"/>
  <c r="L257" i="6" a="1"/>
  <c r="L257" i="6" s="1"/>
  <c r="L256" i="6" a="1"/>
  <c r="L256" i="6" s="1"/>
  <c r="L255" i="6" a="1"/>
  <c r="L255" i="6" s="1"/>
  <c r="L254" i="6" a="1"/>
  <c r="L254" i="6" s="1"/>
  <c r="L253" i="6" a="1"/>
  <c r="L253" i="6" s="1"/>
  <c r="L252" i="6" a="1"/>
  <c r="L252" i="6" s="1"/>
  <c r="L251" i="6" a="1"/>
  <c r="L251" i="6" s="1"/>
  <c r="L250" i="6" a="1"/>
  <c r="L250" i="6" s="1"/>
  <c r="L249" i="6" a="1"/>
  <c r="L249" i="6" s="1"/>
  <c r="L248" i="6" a="1"/>
  <c r="L248" i="6" s="1"/>
  <c r="L247" i="6" a="1"/>
  <c r="L247" i="6" s="1"/>
  <c r="L246" i="6" a="1"/>
  <c r="L246" i="6" s="1"/>
  <c r="L245" i="6" a="1"/>
  <c r="L245" i="6" s="1"/>
  <c r="L244" i="6" a="1"/>
  <c r="L244" i="6" s="1"/>
  <c r="L243" i="6" a="1"/>
  <c r="L243" i="6" s="1"/>
  <c r="L242" i="6" a="1"/>
  <c r="L242" i="6" s="1"/>
  <c r="L241" i="6" a="1"/>
  <c r="L241" i="6" s="1"/>
  <c r="L240" i="6" a="1"/>
  <c r="L240" i="6" s="1"/>
  <c r="L239" i="6" a="1"/>
  <c r="L239" i="6" s="1"/>
  <c r="L238" i="6" a="1"/>
  <c r="L238" i="6" s="1"/>
  <c r="L237" i="6" a="1"/>
  <c r="L237" i="6" s="1"/>
  <c r="L236" i="6" a="1"/>
  <c r="L236" i="6" s="1"/>
  <c r="L235" i="6" a="1"/>
  <c r="L235" i="6" s="1"/>
  <c r="L234" i="6" a="1"/>
  <c r="L234" i="6" s="1"/>
  <c r="L233" i="6" a="1"/>
  <c r="L233" i="6" s="1"/>
  <c r="L232" i="6" a="1"/>
  <c r="L232" i="6" s="1"/>
  <c r="L231" i="6" a="1"/>
  <c r="L231" i="6" s="1"/>
  <c r="L230" i="6" a="1"/>
  <c r="L230" i="6" s="1"/>
  <c r="L229" i="6" a="1"/>
  <c r="L229" i="6" s="1"/>
  <c r="L228" i="6" a="1"/>
  <c r="L228" i="6" s="1"/>
  <c r="L227" i="6" a="1"/>
  <c r="L227" i="6" s="1"/>
  <c r="L226" i="6" a="1"/>
  <c r="L226" i="6" s="1"/>
  <c r="L225" i="6" a="1"/>
  <c r="L225" i="6" s="1"/>
  <c r="L224" i="6" a="1"/>
  <c r="L224" i="6" s="1"/>
  <c r="L223" i="6" a="1"/>
  <c r="L223" i="6" s="1"/>
  <c r="L222" i="6" a="1"/>
  <c r="L222" i="6" s="1"/>
  <c r="L221" i="6" a="1"/>
  <c r="L221" i="6" s="1"/>
  <c r="L220" i="6" a="1"/>
  <c r="L220" i="6" s="1"/>
  <c r="L219" i="6" a="1"/>
  <c r="L219" i="6" s="1"/>
  <c r="L218" i="6" a="1"/>
  <c r="L218" i="6" s="1"/>
  <c r="L217" i="6" a="1"/>
  <c r="L217" i="6" s="1"/>
  <c r="L216" i="6" a="1"/>
  <c r="L216" i="6" s="1"/>
  <c r="L215" i="6" a="1"/>
  <c r="L215" i="6" s="1"/>
  <c r="L214" i="6" a="1"/>
  <c r="L214" i="6" s="1"/>
  <c r="L213" i="6" a="1"/>
  <c r="L213" i="6" s="1"/>
  <c r="L212" i="6" a="1"/>
  <c r="L212" i="6" s="1"/>
  <c r="L211" i="6" a="1"/>
  <c r="L211" i="6" s="1"/>
  <c r="L210" i="6" a="1"/>
  <c r="L210" i="6" s="1"/>
  <c r="L209" i="6" a="1"/>
  <c r="L209" i="6" s="1"/>
  <c r="L208" i="6" a="1"/>
  <c r="L208" i="6" s="1"/>
  <c r="L207" i="6" a="1"/>
  <c r="L207" i="6" s="1"/>
  <c r="L206" i="6" a="1"/>
  <c r="L206" i="6" s="1"/>
  <c r="L205" i="6" a="1"/>
  <c r="L205" i="6" s="1"/>
  <c r="L204" i="6" a="1"/>
  <c r="L204" i="6" s="1"/>
  <c r="L203" i="6" a="1"/>
  <c r="L203" i="6" s="1"/>
  <c r="L202" i="6" a="1"/>
  <c r="L202" i="6" s="1"/>
  <c r="L201" i="6" a="1"/>
  <c r="L201" i="6" s="1"/>
  <c r="L200" i="6" a="1"/>
  <c r="L200" i="6" s="1"/>
  <c r="L199" i="6" a="1"/>
  <c r="L199" i="6" s="1"/>
  <c r="L198" i="6" a="1"/>
  <c r="L198" i="6" s="1"/>
  <c r="L197" i="6" a="1"/>
  <c r="L197" i="6" s="1"/>
  <c r="L196" i="6" a="1"/>
  <c r="L196" i="6" s="1"/>
  <c r="L195" i="6" a="1"/>
  <c r="L195" i="6" s="1"/>
  <c r="L194" i="6" a="1"/>
  <c r="L194" i="6" s="1"/>
  <c r="L193" i="6" a="1"/>
  <c r="L193" i="6" s="1"/>
  <c r="L192" i="6" a="1"/>
  <c r="L192" i="6" s="1"/>
  <c r="L191" i="6" a="1"/>
  <c r="L191" i="6" s="1"/>
  <c r="L190" i="6" a="1"/>
  <c r="L190" i="6" s="1"/>
  <c r="L189" i="6" a="1"/>
  <c r="L189" i="6" s="1"/>
  <c r="L188" i="6" a="1"/>
  <c r="L188" i="6" s="1"/>
  <c r="L187" i="6" a="1"/>
  <c r="L187" i="6" s="1"/>
  <c r="L186" i="6" a="1"/>
  <c r="L186" i="6" s="1"/>
  <c r="L185" i="6" a="1"/>
  <c r="L185" i="6" s="1"/>
  <c r="L184" i="6" a="1"/>
  <c r="L184" i="6" s="1"/>
  <c r="L183" i="6" a="1"/>
  <c r="L183" i="6" s="1"/>
  <c r="L182" i="6" a="1"/>
  <c r="L182" i="6" s="1"/>
  <c r="L181" i="6" a="1"/>
  <c r="L181" i="6" s="1"/>
  <c r="L180" i="6" a="1"/>
  <c r="L180" i="6" s="1"/>
  <c r="L179" i="6" a="1"/>
  <c r="L179" i="6" s="1"/>
  <c r="L178" i="6" a="1"/>
  <c r="L178" i="6" s="1"/>
  <c r="L177" i="6" a="1"/>
  <c r="L177" i="6" s="1"/>
  <c r="L176" i="6" a="1"/>
  <c r="L176" i="6" s="1"/>
  <c r="L175" i="6" a="1"/>
  <c r="L175" i="6" s="1"/>
  <c r="L174" i="6" a="1"/>
  <c r="L174" i="6" s="1"/>
  <c r="L173" i="6" a="1"/>
  <c r="L173" i="6" s="1"/>
  <c r="L172" i="6" a="1"/>
  <c r="L172" i="6" s="1"/>
  <c r="L171" i="6" a="1"/>
  <c r="L171" i="6" s="1"/>
  <c r="L170" i="6" a="1"/>
  <c r="L170" i="6" s="1"/>
  <c r="L169" i="6" a="1"/>
  <c r="L169" i="6" s="1"/>
  <c r="L168" i="6" a="1"/>
  <c r="L168" i="6" s="1"/>
  <c r="L167" i="6" a="1"/>
  <c r="L167" i="6" s="1"/>
  <c r="L166" i="6" a="1"/>
  <c r="L166" i="6" s="1"/>
  <c r="L165" i="6" a="1"/>
  <c r="L165" i="6" s="1"/>
  <c r="L164" i="6" a="1"/>
  <c r="L164" i="6" s="1"/>
  <c r="L163" i="6" a="1"/>
  <c r="L163" i="6" s="1"/>
  <c r="L162" i="6" a="1"/>
  <c r="L162" i="6" s="1"/>
  <c r="L161" i="6" a="1"/>
  <c r="L161" i="6" s="1"/>
  <c r="L160" i="6" a="1"/>
  <c r="L160" i="6" s="1"/>
  <c r="L159" i="6" a="1"/>
  <c r="L159" i="6" s="1"/>
  <c r="L158" i="6" a="1"/>
  <c r="L158" i="6" s="1"/>
  <c r="L157" i="6" a="1"/>
  <c r="L157" i="6" s="1"/>
  <c r="L156" i="6"/>
  <c r="L156" i="6" a="1"/>
  <c r="L155" i="6" a="1"/>
  <c r="L155" i="6" s="1"/>
  <c r="L154" i="6" a="1"/>
  <c r="L154" i="6" s="1"/>
  <c r="L153" i="6" a="1"/>
  <c r="L153" i="6" s="1"/>
  <c r="L152" i="6" a="1"/>
  <c r="L152" i="6" s="1"/>
  <c r="L151" i="6" a="1"/>
  <c r="L151" i="6" s="1"/>
  <c r="L150" i="6" a="1"/>
  <c r="L150" i="6" s="1"/>
  <c r="L149" i="6" a="1"/>
  <c r="L149" i="6" s="1"/>
  <c r="L148" i="6" a="1"/>
  <c r="L148" i="6" s="1"/>
  <c r="L147" i="6" a="1"/>
  <c r="L147" i="6" s="1"/>
  <c r="L146" i="6" a="1"/>
  <c r="L146" i="6" s="1"/>
  <c r="L145" i="6" a="1"/>
  <c r="L145" i="6" s="1"/>
  <c r="L144" i="6" a="1"/>
  <c r="L144" i="6" s="1"/>
  <c r="L143" i="6" a="1"/>
  <c r="L143" i="6" s="1"/>
  <c r="L142" i="6" a="1"/>
  <c r="L142" i="6" s="1"/>
  <c r="L141" i="6" a="1"/>
  <c r="L141" i="6" s="1"/>
  <c r="L140" i="6" a="1"/>
  <c r="L140" i="6" s="1"/>
  <c r="L139" i="6" a="1"/>
  <c r="L139" i="6" s="1"/>
  <c r="L138" i="6" a="1"/>
  <c r="L138" i="6" s="1"/>
  <c r="L137" i="6" a="1"/>
  <c r="L137" i="6" s="1"/>
  <c r="L136" i="6" a="1"/>
  <c r="L136" i="6" s="1"/>
  <c r="L135" i="6" a="1"/>
  <c r="L135" i="6" s="1"/>
  <c r="L134" i="6" a="1"/>
  <c r="L134" i="6" s="1"/>
  <c r="L133" i="6" a="1"/>
  <c r="L133" i="6" s="1"/>
  <c r="L132" i="6" a="1"/>
  <c r="L132" i="6" s="1"/>
  <c r="L131" i="6" a="1"/>
  <c r="L131" i="6" s="1"/>
  <c r="L130" i="6" a="1"/>
  <c r="L130" i="6" s="1"/>
  <c r="L129" i="6" a="1"/>
  <c r="L129" i="6" s="1"/>
  <c r="L128" i="6" a="1"/>
  <c r="L128" i="6" s="1"/>
  <c r="L127" i="6" a="1"/>
  <c r="L127" i="6" s="1"/>
  <c r="L126" i="6" a="1"/>
  <c r="L126" i="6" s="1"/>
  <c r="L125" i="6" a="1"/>
  <c r="L125" i="6" s="1"/>
  <c r="L124" i="6" a="1"/>
  <c r="L124" i="6" s="1"/>
  <c r="L123" i="6" a="1"/>
  <c r="L123" i="6" s="1"/>
  <c r="L122" i="6" a="1"/>
  <c r="L122" i="6" s="1"/>
  <c r="L121" i="6" a="1"/>
  <c r="L121" i="6" s="1"/>
  <c r="L120" i="6" a="1"/>
  <c r="L120" i="6" s="1"/>
  <c r="L119" i="6" a="1"/>
  <c r="L119" i="6" s="1"/>
  <c r="L118" i="6" a="1"/>
  <c r="L118" i="6" s="1"/>
  <c r="L117" i="6" a="1"/>
  <c r="L117" i="6" s="1"/>
  <c r="L116" i="6" a="1"/>
  <c r="L116" i="6" s="1"/>
  <c r="L115" i="6" a="1"/>
  <c r="L115" i="6" s="1"/>
  <c r="L114" i="6" a="1"/>
  <c r="L114" i="6" s="1"/>
  <c r="L97" i="6" a="1"/>
  <c r="L97" i="6" s="1"/>
  <c r="L96" i="6" a="1"/>
  <c r="L96" i="6" s="1"/>
  <c r="L95" i="6" a="1"/>
  <c r="L95" i="6" s="1"/>
  <c r="L94" i="6" a="1"/>
  <c r="L94" i="6" s="1"/>
  <c r="L93" i="6" a="1"/>
  <c r="L93" i="6" s="1"/>
  <c r="L92" i="6" a="1"/>
  <c r="L92" i="6" s="1"/>
  <c r="L91" i="6" a="1"/>
  <c r="L91" i="6" s="1"/>
  <c r="L90" i="6" a="1"/>
  <c r="L90" i="6" s="1"/>
  <c r="L89" i="6" a="1"/>
  <c r="L89" i="6" s="1"/>
  <c r="L88" i="6" a="1"/>
  <c r="L88" i="6" s="1"/>
  <c r="L87" i="6" a="1"/>
  <c r="L87" i="6" s="1"/>
  <c r="L86" i="6" a="1"/>
  <c r="L86" i="6" s="1"/>
  <c r="L85" i="6" a="1"/>
  <c r="L85" i="6" s="1"/>
  <c r="L84" i="6" a="1"/>
  <c r="L84" i="6" s="1"/>
  <c r="L83" i="6" a="1"/>
  <c r="L83" i="6" s="1"/>
  <c r="L82" i="6" a="1"/>
  <c r="L82" i="6" s="1"/>
  <c r="L81" i="6" a="1"/>
  <c r="L81" i="6" s="1"/>
  <c r="L80" i="6" a="1"/>
  <c r="L80" i="6" s="1"/>
  <c r="L79" i="6" a="1"/>
  <c r="L79" i="6" s="1"/>
  <c r="L78" i="6" a="1"/>
  <c r="L78" i="6" s="1"/>
  <c r="L77" i="6" a="1"/>
  <c r="L77" i="6" s="1"/>
  <c r="L76" i="6" a="1"/>
  <c r="L76" i="6" s="1"/>
  <c r="L75" i="6" a="1"/>
  <c r="L75" i="6" s="1"/>
  <c r="L74" i="6" a="1"/>
  <c r="L74" i="6" s="1"/>
  <c r="L73" i="6" a="1"/>
  <c r="L73" i="6" s="1"/>
  <c r="L72" i="6" a="1"/>
  <c r="L72" i="6" s="1"/>
  <c r="L71" i="6" a="1"/>
  <c r="L71" i="6" s="1"/>
  <c r="L70" i="6" a="1"/>
  <c r="L70" i="6" s="1"/>
  <c r="L69" i="6" a="1"/>
  <c r="L69" i="6" s="1"/>
  <c r="L68" i="6" a="1"/>
  <c r="L68" i="6" s="1"/>
  <c r="L67" i="6" a="1"/>
  <c r="L67" i="6" s="1"/>
  <c r="L66" i="6" a="1"/>
  <c r="L66" i="6" s="1"/>
  <c r="L65" i="6" a="1"/>
  <c r="L65" i="6" s="1"/>
  <c r="L64" i="6" a="1"/>
  <c r="L64" i="6" s="1"/>
  <c r="L63" i="6" a="1"/>
  <c r="L63" i="6" s="1"/>
  <c r="L62" i="6" a="1"/>
  <c r="L62" i="6" s="1"/>
  <c r="L61" i="6" a="1"/>
  <c r="L61" i="6" s="1"/>
  <c r="L60" i="6" a="1"/>
  <c r="L60" i="6" s="1"/>
  <c r="L59" i="6" a="1"/>
  <c r="L59" i="6" s="1"/>
  <c r="L58" i="6" a="1"/>
  <c r="L58" i="6" s="1"/>
  <c r="L57" i="6" a="1"/>
  <c r="L57" i="6" s="1"/>
  <c r="L56" i="6" a="1"/>
  <c r="L56" i="6" s="1"/>
  <c r="L55" i="6" a="1"/>
  <c r="L55" i="6" s="1"/>
  <c r="L54" i="6" a="1"/>
  <c r="L54" i="6" s="1"/>
  <c r="L53" i="6" a="1"/>
  <c r="L53" i="6" s="1"/>
  <c r="L52" i="6" a="1"/>
  <c r="L52" i="6" s="1"/>
  <c r="L51" i="6" a="1"/>
  <c r="L51" i="6" s="1"/>
  <c r="L50" i="6" a="1"/>
  <c r="L50" i="6" s="1"/>
  <c r="L49" i="6" a="1"/>
  <c r="L49" i="6" s="1"/>
  <c r="L48" i="6" a="1"/>
  <c r="L48" i="6" s="1"/>
  <c r="L47" i="6" a="1"/>
  <c r="L47" i="6" s="1"/>
  <c r="L46" i="6" a="1"/>
  <c r="L46" i="6" s="1"/>
  <c r="L45" i="6" a="1"/>
  <c r="L45" i="6" s="1"/>
  <c r="L44" i="6" a="1"/>
  <c r="L44" i="6" s="1"/>
  <c r="L43" i="6" a="1"/>
  <c r="L43" i="6" s="1"/>
  <c r="L42" i="6" a="1"/>
  <c r="L42" i="6" s="1"/>
  <c r="L41" i="6" a="1"/>
  <c r="L41" i="6" s="1"/>
  <c r="L40" i="6" a="1"/>
  <c r="L40" i="6" s="1"/>
  <c r="L39" i="6" a="1"/>
  <c r="L39" i="6" s="1"/>
  <c r="L38" i="6" a="1"/>
  <c r="L38" i="6" s="1"/>
  <c r="L37" i="6" a="1"/>
  <c r="L37" i="6" s="1"/>
  <c r="L36" i="6" a="1"/>
  <c r="L36" i="6" s="1"/>
  <c r="L35" i="6" a="1"/>
  <c r="L35" i="6" s="1"/>
  <c r="L34" i="6" a="1"/>
  <c r="L34" i="6" s="1"/>
  <c r="L33" i="6" a="1"/>
  <c r="L33" i="6" s="1"/>
  <c r="L32" i="6" a="1"/>
  <c r="L32" i="6" s="1"/>
  <c r="L31" i="6" a="1"/>
  <c r="L31" i="6" s="1"/>
  <c r="L30" i="6" a="1"/>
  <c r="L30" i="6" s="1"/>
  <c r="L29" i="6" a="1"/>
  <c r="L29" i="6" s="1"/>
  <c r="L28" i="6" a="1"/>
  <c r="L28" i="6" s="1"/>
  <c r="L27" i="6" a="1"/>
  <c r="L27" i="6" s="1"/>
  <c r="L26" i="6" a="1"/>
  <c r="L26" i="6" s="1"/>
  <c r="L25" i="6" a="1"/>
  <c r="L25" i="6" s="1"/>
  <c r="L24" i="6" a="1"/>
  <c r="L24" i="6" s="1"/>
  <c r="L23" i="6" a="1"/>
  <c r="L23" i="6" s="1"/>
  <c r="L22" i="6" a="1"/>
  <c r="L22" i="6" s="1"/>
  <c r="L21" i="6" a="1"/>
  <c r="L21" i="6" s="1"/>
  <c r="L20" i="6" a="1"/>
  <c r="L20" i="6" s="1"/>
  <c r="L19" i="6" a="1"/>
  <c r="L19" i="6" s="1"/>
  <c r="L18" i="6" a="1"/>
  <c r="L18" i="6" s="1"/>
  <c r="L17" i="6" a="1"/>
  <c r="L17" i="6" s="1"/>
  <c r="L16" i="6" a="1"/>
  <c r="L16" i="6" s="1"/>
  <c r="L15" i="6" a="1"/>
  <c r="L15" i="6" s="1"/>
  <c r="L14" i="6" a="1"/>
  <c r="L14" i="6" s="1"/>
  <c r="L13" i="6" a="1"/>
  <c r="L13" i="6" s="1"/>
  <c r="L12" i="6" a="1"/>
  <c r="L12" i="6" s="1"/>
  <c r="L11" i="6" a="1"/>
  <c r="L11" i="6" s="1"/>
  <c r="L10" i="6" a="1"/>
  <c r="L10" i="6" s="1"/>
  <c r="L9" i="6" a="1"/>
  <c r="L9" i="6" s="1"/>
  <c r="L8" i="6" a="1"/>
  <c r="L8" i="6" s="1"/>
  <c r="L7" i="6" a="1"/>
  <c r="L7" i="6" s="1"/>
  <c r="L6" i="6" a="1"/>
  <c r="L6" i="6" s="1"/>
  <c r="L5" i="6" a="1"/>
  <c r="L5" i="6" s="1"/>
  <c r="L4" i="6" a="1"/>
  <c r="L4" i="6" s="1"/>
  <c r="L3" i="6" a="1"/>
  <c r="L3" i="6" s="1"/>
  <c r="L2" i="6" a="1"/>
  <c r="L2" i="6" s="1"/>
  <c r="B2369" i="6"/>
  <c r="G2369" i="6" s="1"/>
  <c r="J2369" i="6" s="1"/>
  <c r="B2368" i="6"/>
  <c r="G2368" i="6" s="1"/>
  <c r="B2367" i="6"/>
  <c r="B2366" i="6"/>
  <c r="G2366" i="6" s="1"/>
  <c r="B2365" i="6"/>
  <c r="G2365" i="6" s="1"/>
  <c r="B2364" i="6"/>
  <c r="G2364" i="6" s="1"/>
  <c r="B2363" i="6"/>
  <c r="B2362" i="6"/>
  <c r="G2362" i="6" s="1"/>
  <c r="B2361" i="6"/>
  <c r="G2361" i="6" s="1"/>
  <c r="J2361" i="6" s="1"/>
  <c r="B2360" i="6"/>
  <c r="G2360" i="6" s="1"/>
  <c r="B2359" i="6"/>
  <c r="B2358" i="6"/>
  <c r="G2358" i="6" s="1"/>
  <c r="B2357" i="6"/>
  <c r="G2357" i="6" s="1"/>
  <c r="H2357" i="6" s="1"/>
  <c r="I2357" i="6" s="1"/>
  <c r="K2357" i="6" s="1"/>
  <c r="B2356" i="6"/>
  <c r="G2356" i="6" s="1"/>
  <c r="B2355" i="6"/>
  <c r="B2354" i="6"/>
  <c r="G2354" i="6" s="1"/>
  <c r="B2353" i="6"/>
  <c r="G2353" i="6" s="1"/>
  <c r="J2353" i="6" s="1"/>
  <c r="B2352" i="6"/>
  <c r="G2352" i="6" s="1"/>
  <c r="B2351" i="6"/>
  <c r="B2350" i="6"/>
  <c r="G2350" i="6" s="1"/>
  <c r="B2349" i="6"/>
  <c r="G2349" i="6" s="1"/>
  <c r="B2348" i="6"/>
  <c r="G2348" i="6" s="1"/>
  <c r="B2347" i="6"/>
  <c r="B2346" i="6"/>
  <c r="G2346" i="6" s="1"/>
  <c r="B2345" i="6"/>
  <c r="G2345" i="6" s="1"/>
  <c r="J2345" i="6" s="1"/>
  <c r="B2344" i="6"/>
  <c r="G2344" i="6" s="1"/>
  <c r="B2343" i="6"/>
  <c r="B2342" i="6"/>
  <c r="G2342" i="6" s="1"/>
  <c r="B2341" i="6"/>
  <c r="G2341" i="6" s="1"/>
  <c r="H2341" i="6" s="1"/>
  <c r="I2341" i="6" s="1"/>
  <c r="K2341" i="6" s="1"/>
  <c r="B2340" i="6"/>
  <c r="G2340" i="6" s="1"/>
  <c r="B2339" i="6"/>
  <c r="B2338" i="6"/>
  <c r="G2338" i="6" s="1"/>
  <c r="B2337" i="6"/>
  <c r="G2337" i="6" s="1"/>
  <c r="J2337" i="6" s="1"/>
  <c r="B2336" i="6"/>
  <c r="G2336" i="6" s="1"/>
  <c r="B2335" i="6"/>
  <c r="B2334" i="6"/>
  <c r="G2334" i="6" s="1"/>
  <c r="B2333" i="6"/>
  <c r="G2333" i="6" s="1"/>
  <c r="H2333" i="6" s="1"/>
  <c r="I2333" i="6" s="1"/>
  <c r="K2333" i="6" s="1"/>
  <c r="B2332" i="6"/>
  <c r="G2332" i="6" s="1"/>
  <c r="B2331" i="6"/>
  <c r="B2330" i="6"/>
  <c r="G2330" i="6" s="1"/>
  <c r="B2329" i="6"/>
  <c r="G2329" i="6" s="1"/>
  <c r="B2328" i="6"/>
  <c r="B2327" i="6"/>
  <c r="B2326" i="6"/>
  <c r="G2326" i="6" s="1"/>
  <c r="H2326" i="6" s="1"/>
  <c r="I2326" i="6" s="1"/>
  <c r="K2326" i="6" s="1"/>
  <c r="B2325" i="6"/>
  <c r="G2325" i="6" s="1"/>
  <c r="B2324" i="6"/>
  <c r="G2324" i="6" s="1"/>
  <c r="J2324" i="6" s="1"/>
  <c r="B2323" i="6"/>
  <c r="B2322" i="6"/>
  <c r="B2321" i="6"/>
  <c r="G2321" i="6" s="1"/>
  <c r="B2320" i="6"/>
  <c r="G2320" i="6" s="1"/>
  <c r="B2319" i="6"/>
  <c r="B2318" i="6"/>
  <c r="G2318" i="6" s="1"/>
  <c r="B2317" i="6"/>
  <c r="G2317" i="6" s="1"/>
  <c r="H2317" i="6" s="1"/>
  <c r="I2317" i="6" s="1"/>
  <c r="K2317" i="6" s="1"/>
  <c r="B2316" i="6"/>
  <c r="G2316" i="6" s="1"/>
  <c r="B2315" i="6"/>
  <c r="B2314" i="6"/>
  <c r="G2314" i="6" s="1"/>
  <c r="B2313" i="6"/>
  <c r="G2313" i="6" s="1"/>
  <c r="B2312" i="6"/>
  <c r="G2312" i="6" s="1"/>
  <c r="B2311" i="6"/>
  <c r="B2310" i="6"/>
  <c r="G2310" i="6" s="1"/>
  <c r="H2310" i="6" s="1"/>
  <c r="I2310" i="6" s="1"/>
  <c r="K2310" i="6" s="1"/>
  <c r="B2309" i="6"/>
  <c r="G2309" i="6" s="1"/>
  <c r="B2308" i="6"/>
  <c r="G2308" i="6" s="1"/>
  <c r="B2307" i="6"/>
  <c r="B2306" i="6"/>
  <c r="G2306" i="6" s="1"/>
  <c r="B2305" i="6"/>
  <c r="G2305" i="6" s="1"/>
  <c r="B2304" i="6"/>
  <c r="B2303" i="6"/>
  <c r="B2302" i="6"/>
  <c r="G2302" i="6" s="1"/>
  <c r="B2301" i="6"/>
  <c r="G2301" i="6" s="1"/>
  <c r="B2300" i="6"/>
  <c r="G2300" i="6" s="1"/>
  <c r="J2300" i="6" s="1"/>
  <c r="B2299" i="6"/>
  <c r="B2298" i="6"/>
  <c r="G2298" i="6" s="1"/>
  <c r="H2298" i="6" s="1"/>
  <c r="I2298" i="6" s="1"/>
  <c r="K2298" i="6" s="1"/>
  <c r="B2297" i="6"/>
  <c r="G2297" i="6" s="1"/>
  <c r="B2296" i="6"/>
  <c r="G2296" i="6" s="1"/>
  <c r="J2296" i="6" s="1"/>
  <c r="B2295" i="6"/>
  <c r="B2294" i="6"/>
  <c r="G2294" i="6" s="1"/>
  <c r="B2293" i="6"/>
  <c r="G2293" i="6" s="1"/>
  <c r="B2292" i="6"/>
  <c r="G2292" i="6" s="1"/>
  <c r="J2292" i="6" s="1"/>
  <c r="B2291" i="6"/>
  <c r="B2290" i="6"/>
  <c r="G2290" i="6" s="1"/>
  <c r="H2290" i="6" s="1"/>
  <c r="I2290" i="6" s="1"/>
  <c r="K2290" i="6" s="1"/>
  <c r="B2289" i="6"/>
  <c r="G2289" i="6" s="1"/>
  <c r="B2288" i="6"/>
  <c r="G2288" i="6" s="1"/>
  <c r="J2288" i="6" s="1"/>
  <c r="B2287" i="6"/>
  <c r="B2286" i="6"/>
  <c r="G2286" i="6" s="1"/>
  <c r="B2285" i="6"/>
  <c r="G2285" i="6" s="1"/>
  <c r="B2284" i="6"/>
  <c r="G2284" i="6" s="1"/>
  <c r="J2284" i="6" s="1"/>
  <c r="B2283" i="6"/>
  <c r="B2282" i="6"/>
  <c r="G2282" i="6" s="1"/>
  <c r="H2282" i="6" s="1"/>
  <c r="I2282" i="6" s="1"/>
  <c r="K2282" i="6" s="1"/>
  <c r="B2281" i="6"/>
  <c r="G2281" i="6" s="1"/>
  <c r="B2280" i="6"/>
  <c r="G2280" i="6" s="1"/>
  <c r="J2280" i="6" s="1"/>
  <c r="B2279" i="6"/>
  <c r="B2278" i="6"/>
  <c r="G2278" i="6" s="1"/>
  <c r="B2277" i="6"/>
  <c r="G2277" i="6" s="1"/>
  <c r="B2276" i="6"/>
  <c r="G2276" i="6" s="1"/>
  <c r="J2276" i="6" s="1"/>
  <c r="B2275" i="6"/>
  <c r="B2274" i="6"/>
  <c r="G2274" i="6" s="1"/>
  <c r="H2274" i="6" s="1"/>
  <c r="I2274" i="6" s="1"/>
  <c r="K2274" i="6" s="1"/>
  <c r="B2273" i="6"/>
  <c r="G2273" i="6" s="1"/>
  <c r="B2272" i="6"/>
  <c r="G2272" i="6" s="1"/>
  <c r="J2272" i="6" s="1"/>
  <c r="B2271" i="6"/>
  <c r="B2270" i="6"/>
  <c r="B2269" i="6"/>
  <c r="B2268" i="6"/>
  <c r="G2268" i="6" s="1"/>
  <c r="J2268" i="6" s="1"/>
  <c r="B2267" i="6"/>
  <c r="B2266" i="6"/>
  <c r="G2266" i="6" s="1"/>
  <c r="H2266" i="6" s="1"/>
  <c r="I2266" i="6" s="1"/>
  <c r="K2266" i="6" s="1"/>
  <c r="B2265" i="6"/>
  <c r="G2265" i="6" s="1"/>
  <c r="B2264" i="6"/>
  <c r="G2264" i="6" s="1"/>
  <c r="J2264" i="6" s="1"/>
  <c r="B2263" i="6"/>
  <c r="B2262" i="6"/>
  <c r="G2262" i="6" s="1"/>
  <c r="B2261" i="6"/>
  <c r="G2261" i="6" s="1"/>
  <c r="B2260" i="6"/>
  <c r="G2260" i="6" s="1"/>
  <c r="B2259" i="6"/>
  <c r="B2258" i="6"/>
  <c r="G2258" i="6" s="1"/>
  <c r="H2258" i="6" s="1"/>
  <c r="I2258" i="6" s="1"/>
  <c r="K2258" i="6" s="1"/>
  <c r="B2257" i="6"/>
  <c r="G2257" i="6" s="1"/>
  <c r="B2256" i="6"/>
  <c r="G2256" i="6" s="1"/>
  <c r="J2256" i="6" s="1"/>
  <c r="B2255" i="6"/>
  <c r="B2254" i="6"/>
  <c r="G2254" i="6" s="1"/>
  <c r="B2253" i="6"/>
  <c r="B2252" i="6"/>
  <c r="G2252" i="6" s="1"/>
  <c r="J2252" i="6" s="1"/>
  <c r="B2251" i="6"/>
  <c r="B2250" i="6"/>
  <c r="G2250" i="6" s="1"/>
  <c r="H2250" i="6" s="1"/>
  <c r="I2250" i="6" s="1"/>
  <c r="K2250" i="6" s="1"/>
  <c r="B2249" i="6"/>
  <c r="G2249" i="6" s="1"/>
  <c r="B2248" i="6"/>
  <c r="G2248" i="6" s="1"/>
  <c r="B2247" i="6"/>
  <c r="B2246" i="6"/>
  <c r="G2246" i="6" s="1"/>
  <c r="H2246" i="6" s="1"/>
  <c r="I2246" i="6" s="1"/>
  <c r="K2246" i="6" s="1"/>
  <c r="B2245" i="6"/>
  <c r="G2245" i="6" s="1"/>
  <c r="B2244" i="6"/>
  <c r="G2244" i="6" s="1"/>
  <c r="J2244" i="6" s="1"/>
  <c r="B2243" i="6"/>
  <c r="B2242" i="6"/>
  <c r="G2242" i="6" s="1"/>
  <c r="H2242" i="6" s="1"/>
  <c r="I2242" i="6" s="1"/>
  <c r="K2242" i="6" s="1"/>
  <c r="B2241" i="6"/>
  <c r="G2241" i="6" s="1"/>
  <c r="H2241" i="6" s="1"/>
  <c r="I2241" i="6" s="1"/>
  <c r="K2241" i="6" s="1"/>
  <c r="B2240" i="6"/>
  <c r="B2239" i="6"/>
  <c r="B2238" i="6"/>
  <c r="B2237" i="6"/>
  <c r="G2237" i="6" s="1"/>
  <c r="H2237" i="6" s="1"/>
  <c r="I2237" i="6" s="1"/>
  <c r="K2237" i="6" s="1"/>
  <c r="B2236" i="6"/>
  <c r="G2236" i="6" s="1"/>
  <c r="J2236" i="6" s="1"/>
  <c r="B2235" i="6"/>
  <c r="B2234" i="6"/>
  <c r="G2234" i="6" s="1"/>
  <c r="B2233" i="6"/>
  <c r="G2233" i="6" s="1"/>
  <c r="J2233" i="6" s="1"/>
  <c r="B2232" i="6"/>
  <c r="G2232" i="6" s="1"/>
  <c r="H2232" i="6" s="1"/>
  <c r="I2232" i="6" s="1"/>
  <c r="K2232" i="6" s="1"/>
  <c r="B2231" i="6"/>
  <c r="B2230" i="6"/>
  <c r="G2230" i="6" s="1"/>
  <c r="B2229" i="6"/>
  <c r="G2229" i="6" s="1"/>
  <c r="J2229" i="6" s="1"/>
  <c r="B2228" i="6"/>
  <c r="G2228" i="6" s="1"/>
  <c r="B2227" i="6"/>
  <c r="B2226" i="6"/>
  <c r="G2226" i="6" s="1"/>
  <c r="B2225" i="6"/>
  <c r="G2225" i="6" s="1"/>
  <c r="B2224" i="6"/>
  <c r="G2224" i="6" s="1"/>
  <c r="B2223" i="6"/>
  <c r="B2222" i="6"/>
  <c r="G2222" i="6" s="1"/>
  <c r="B2221" i="6"/>
  <c r="G2221" i="6" s="1"/>
  <c r="J2221" i="6" s="1"/>
  <c r="B2220" i="6"/>
  <c r="G2220" i="6" s="1"/>
  <c r="B2219" i="6"/>
  <c r="B2218" i="6"/>
  <c r="G2218" i="6" s="1"/>
  <c r="B2217" i="6"/>
  <c r="G2217" i="6" s="1"/>
  <c r="J2217" i="6" s="1"/>
  <c r="B2216" i="6"/>
  <c r="G2216" i="6" s="1"/>
  <c r="B2215" i="6"/>
  <c r="B2214" i="6"/>
  <c r="G2214" i="6" s="1"/>
  <c r="B2213" i="6"/>
  <c r="G2213" i="6" s="1"/>
  <c r="J2213" i="6" s="1"/>
  <c r="B2212" i="6"/>
  <c r="G2212" i="6" s="1"/>
  <c r="B2211" i="6"/>
  <c r="B2210" i="6"/>
  <c r="G2210" i="6" s="1"/>
  <c r="B2209" i="6"/>
  <c r="G2209" i="6" s="1"/>
  <c r="J2209" i="6" s="1"/>
  <c r="B2208" i="6"/>
  <c r="G2208" i="6" s="1"/>
  <c r="B2207" i="6"/>
  <c r="B2206" i="6"/>
  <c r="G2206" i="6" s="1"/>
  <c r="B2205" i="6"/>
  <c r="G2205" i="6" s="1"/>
  <c r="J2205" i="6" s="1"/>
  <c r="B2204" i="6"/>
  <c r="G2204" i="6" s="1"/>
  <c r="B2203" i="6"/>
  <c r="B2202" i="6"/>
  <c r="G2202" i="6" s="1"/>
  <c r="B2201" i="6"/>
  <c r="G2201" i="6" s="1"/>
  <c r="J2201" i="6" s="1"/>
  <c r="B2200" i="6"/>
  <c r="G2200" i="6" s="1"/>
  <c r="B2199" i="6"/>
  <c r="B2198" i="6"/>
  <c r="G2198" i="6" s="1"/>
  <c r="B2197" i="6"/>
  <c r="G2197" i="6" s="1"/>
  <c r="J2197" i="6" s="1"/>
  <c r="B2196" i="6"/>
  <c r="G2196" i="6" s="1"/>
  <c r="B2195" i="6"/>
  <c r="B2194" i="6"/>
  <c r="G2194" i="6" s="1"/>
  <c r="B2193" i="6"/>
  <c r="G2193" i="6" s="1"/>
  <c r="B2192" i="6"/>
  <c r="G2192" i="6" s="1"/>
  <c r="B2191" i="6"/>
  <c r="B2190" i="6"/>
  <c r="G2190" i="6" s="1"/>
  <c r="B2189" i="6"/>
  <c r="G2189" i="6" s="1"/>
  <c r="J2189" i="6" s="1"/>
  <c r="B2188" i="6"/>
  <c r="G2188" i="6" s="1"/>
  <c r="B2187" i="6"/>
  <c r="B2186" i="6"/>
  <c r="G2186" i="6" s="1"/>
  <c r="B2185" i="6"/>
  <c r="G2185" i="6" s="1"/>
  <c r="B2184" i="6"/>
  <c r="G2184" i="6" s="1"/>
  <c r="B2183" i="6"/>
  <c r="B2182" i="6"/>
  <c r="G2182" i="6" s="1"/>
  <c r="B2181" i="6"/>
  <c r="G2181" i="6" s="1"/>
  <c r="J2181" i="6" s="1"/>
  <c r="B2180" i="6"/>
  <c r="G2180" i="6" s="1"/>
  <c r="B2179" i="6"/>
  <c r="B2178" i="6"/>
  <c r="G2178" i="6" s="1"/>
  <c r="B2177" i="6"/>
  <c r="G2177" i="6" s="1"/>
  <c r="J2177" i="6" s="1"/>
  <c r="B2176" i="6"/>
  <c r="B2175" i="6"/>
  <c r="B2174" i="6"/>
  <c r="G2174" i="6" s="1"/>
  <c r="B2173" i="6"/>
  <c r="G2173" i="6" s="1"/>
  <c r="J2173" i="6" s="1"/>
  <c r="B2172" i="6"/>
  <c r="G2172" i="6" s="1"/>
  <c r="B2171" i="6"/>
  <c r="B2170" i="6"/>
  <c r="G2170" i="6" s="1"/>
  <c r="B2169" i="6"/>
  <c r="G2169" i="6" s="1"/>
  <c r="J2169" i="6" s="1"/>
  <c r="B2168" i="6"/>
  <c r="G2168" i="6" s="1"/>
  <c r="B2167" i="6"/>
  <c r="B2166" i="6"/>
  <c r="G2166" i="6" s="1"/>
  <c r="J2166" i="6" s="1"/>
  <c r="B2165" i="6"/>
  <c r="G2165" i="6" s="1"/>
  <c r="J2165" i="6" s="1"/>
  <c r="B2164" i="6"/>
  <c r="G2164" i="6" s="1"/>
  <c r="H2164" i="6" s="1"/>
  <c r="I2164" i="6" s="1"/>
  <c r="K2164" i="6" s="1"/>
  <c r="B2163" i="6"/>
  <c r="B2162" i="6"/>
  <c r="G2162" i="6" s="1"/>
  <c r="B2161" i="6"/>
  <c r="G2161" i="6" s="1"/>
  <c r="J2161" i="6" s="1"/>
  <c r="B2160" i="6"/>
  <c r="G2160" i="6" s="1"/>
  <c r="B2159" i="6"/>
  <c r="B2158" i="6"/>
  <c r="G2158" i="6" s="1"/>
  <c r="J2158" i="6" s="1"/>
  <c r="B2157" i="6"/>
  <c r="G2157" i="6" s="1"/>
  <c r="B2156" i="6"/>
  <c r="G2156" i="6" s="1"/>
  <c r="H2156" i="6" s="1"/>
  <c r="I2156" i="6" s="1"/>
  <c r="K2156" i="6" s="1"/>
  <c r="B2155" i="6"/>
  <c r="B2154" i="6"/>
  <c r="G2154" i="6" s="1"/>
  <c r="B2153" i="6"/>
  <c r="G2153" i="6" s="1"/>
  <c r="J2153" i="6" s="1"/>
  <c r="B2152" i="6"/>
  <c r="G2152" i="6" s="1"/>
  <c r="B2151" i="6"/>
  <c r="B2150" i="6"/>
  <c r="G2150" i="6" s="1"/>
  <c r="B2149" i="6"/>
  <c r="G2149" i="6" s="1"/>
  <c r="B2148" i="6"/>
  <c r="G2148" i="6" s="1"/>
  <c r="B2147" i="6"/>
  <c r="B2146" i="6"/>
  <c r="G2146" i="6" s="1"/>
  <c r="B2145" i="6"/>
  <c r="G2145" i="6" s="1"/>
  <c r="B2144" i="6"/>
  <c r="G2144" i="6" s="1"/>
  <c r="B2143" i="6"/>
  <c r="B2142" i="6"/>
  <c r="G2142" i="6" s="1"/>
  <c r="J2142" i="6" s="1"/>
  <c r="B2141" i="6"/>
  <c r="G2141" i="6" s="1"/>
  <c r="B2140" i="6"/>
  <c r="G2140" i="6" s="1"/>
  <c r="B2139" i="6"/>
  <c r="B2138" i="6"/>
  <c r="G2138" i="6" s="1"/>
  <c r="B2137" i="6"/>
  <c r="G2137" i="6" s="1"/>
  <c r="H2137" i="6" s="1"/>
  <c r="I2137" i="6" s="1"/>
  <c r="K2137" i="6" s="1"/>
  <c r="B2136" i="6"/>
  <c r="G2136" i="6" s="1"/>
  <c r="B2135" i="6"/>
  <c r="B2134" i="6"/>
  <c r="G2134" i="6" s="1"/>
  <c r="J2134" i="6" s="1"/>
  <c r="B2133" i="6"/>
  <c r="G2133" i="6" s="1"/>
  <c r="B2132" i="6"/>
  <c r="G2132" i="6" s="1"/>
  <c r="B2131" i="6"/>
  <c r="B2130" i="6"/>
  <c r="G2130" i="6" s="1"/>
  <c r="H2130" i="6" s="1"/>
  <c r="I2130" i="6" s="1"/>
  <c r="K2130" i="6" s="1"/>
  <c r="B2129" i="6"/>
  <c r="G2129" i="6" s="1"/>
  <c r="B2128" i="6"/>
  <c r="G2128" i="6" s="1"/>
  <c r="B2127" i="6"/>
  <c r="B2126" i="6"/>
  <c r="G2126" i="6" s="1"/>
  <c r="B2125" i="6"/>
  <c r="G2125" i="6" s="1"/>
  <c r="B2124" i="6"/>
  <c r="G2124" i="6" s="1"/>
  <c r="B2123" i="6"/>
  <c r="B2122" i="6"/>
  <c r="G2122" i="6" s="1"/>
  <c r="B2121" i="6"/>
  <c r="G2121" i="6" s="1"/>
  <c r="J2121" i="6" s="1"/>
  <c r="B2120" i="6"/>
  <c r="G2120" i="6" s="1"/>
  <c r="H2120" i="6" s="1"/>
  <c r="I2120" i="6" s="1"/>
  <c r="K2120" i="6" s="1"/>
  <c r="B2119" i="6"/>
  <c r="B2118" i="6"/>
  <c r="G2118" i="6" s="1"/>
  <c r="B2117" i="6"/>
  <c r="G2117" i="6" s="1"/>
  <c r="B2116" i="6"/>
  <c r="G2116" i="6" s="1"/>
  <c r="B2115" i="6"/>
  <c r="B2114" i="6"/>
  <c r="G2114" i="6" s="1"/>
  <c r="B2113" i="6"/>
  <c r="G2113" i="6" s="1"/>
  <c r="J2113" i="6" s="1"/>
  <c r="B2112" i="6"/>
  <c r="B2111" i="6"/>
  <c r="B2110" i="6"/>
  <c r="G2110" i="6" s="1"/>
  <c r="B2109" i="6"/>
  <c r="G2109" i="6" s="1"/>
  <c r="B2108" i="6"/>
  <c r="G2108" i="6" s="1"/>
  <c r="B2107" i="6"/>
  <c r="B2106" i="6"/>
  <c r="G2106" i="6" s="1"/>
  <c r="B2105" i="6"/>
  <c r="G2105" i="6" s="1"/>
  <c r="J2105" i="6" s="1"/>
  <c r="B2104" i="6"/>
  <c r="G2104" i="6" s="1"/>
  <c r="B2103" i="6"/>
  <c r="B2102" i="6"/>
  <c r="G2102" i="6" s="1"/>
  <c r="B2101" i="6"/>
  <c r="G2101" i="6" s="1"/>
  <c r="B2100" i="6"/>
  <c r="G2100" i="6" s="1"/>
  <c r="B2099" i="6"/>
  <c r="B2098" i="6"/>
  <c r="G2098" i="6" s="1"/>
  <c r="B2097" i="6"/>
  <c r="G2097" i="6" s="1"/>
  <c r="J2097" i="6" s="1"/>
  <c r="B2096" i="6"/>
  <c r="G2096" i="6" s="1"/>
  <c r="B2095" i="6"/>
  <c r="B2094" i="6"/>
  <c r="G2094" i="6" s="1"/>
  <c r="B2093" i="6"/>
  <c r="G2093" i="6" s="1"/>
  <c r="B2092" i="6"/>
  <c r="G2092" i="6" s="1"/>
  <c r="B2091" i="6"/>
  <c r="B2090" i="6"/>
  <c r="G2090" i="6" s="1"/>
  <c r="B2089" i="6"/>
  <c r="G2089" i="6" s="1"/>
  <c r="J2089" i="6" s="1"/>
  <c r="B2088" i="6"/>
  <c r="G2088" i="6" s="1"/>
  <c r="B2087" i="6"/>
  <c r="B2086" i="6"/>
  <c r="G2086" i="6" s="1"/>
  <c r="B2085" i="6"/>
  <c r="G2085" i="6" s="1"/>
  <c r="J2085" i="6" s="1"/>
  <c r="B2084" i="6"/>
  <c r="G2084" i="6" s="1"/>
  <c r="B2083" i="6"/>
  <c r="B2082" i="6"/>
  <c r="G2082" i="6" s="1"/>
  <c r="B2081" i="6"/>
  <c r="G2081" i="6" s="1"/>
  <c r="J2081" i="6" s="1"/>
  <c r="B2080" i="6"/>
  <c r="G2080" i="6" s="1"/>
  <c r="B2079" i="6"/>
  <c r="B2078" i="6"/>
  <c r="G2078" i="6" s="1"/>
  <c r="B2077" i="6"/>
  <c r="B2076" i="6"/>
  <c r="G2076" i="6" s="1"/>
  <c r="B2075" i="6"/>
  <c r="B2074" i="6"/>
  <c r="G2074" i="6" s="1"/>
  <c r="B2073" i="6"/>
  <c r="G2073" i="6" s="1"/>
  <c r="J2073" i="6" s="1"/>
  <c r="B2072" i="6"/>
  <c r="G2072" i="6" s="1"/>
  <c r="B2071" i="6"/>
  <c r="B2070" i="6"/>
  <c r="G2070" i="6" s="1"/>
  <c r="B2069" i="6"/>
  <c r="G2069" i="6" s="1"/>
  <c r="J2069" i="6" s="1"/>
  <c r="B2068" i="6"/>
  <c r="G2068" i="6" s="1"/>
  <c r="J2068" i="6" s="1"/>
  <c r="B2067" i="6"/>
  <c r="B2066" i="6"/>
  <c r="G2066" i="6" s="1"/>
  <c r="B2065" i="6"/>
  <c r="B2064" i="6"/>
  <c r="G2064" i="6" s="1"/>
  <c r="B2063" i="6"/>
  <c r="B2062" i="6"/>
  <c r="G2062" i="6" s="1"/>
  <c r="B2061" i="6"/>
  <c r="B2060" i="6"/>
  <c r="G2060" i="6" s="1"/>
  <c r="J2060" i="6" s="1"/>
  <c r="B2059" i="6"/>
  <c r="B2058" i="6"/>
  <c r="G2058" i="6" s="1"/>
  <c r="H2058" i="6" s="1"/>
  <c r="I2058" i="6" s="1"/>
  <c r="K2058" i="6" s="1"/>
  <c r="B2057" i="6"/>
  <c r="G2057" i="6" s="1"/>
  <c r="J2057" i="6" s="1"/>
  <c r="B2056" i="6"/>
  <c r="G2056" i="6" s="1"/>
  <c r="B2055" i="6"/>
  <c r="B2054" i="6"/>
  <c r="G2054" i="6" s="1"/>
  <c r="B2053" i="6"/>
  <c r="G2053" i="6" s="1"/>
  <c r="B2052" i="6"/>
  <c r="G2052" i="6" s="1"/>
  <c r="B2051" i="6"/>
  <c r="B2050" i="6"/>
  <c r="G2050" i="6" s="1"/>
  <c r="J2050" i="6" s="1"/>
  <c r="B2049" i="6"/>
  <c r="G2049" i="6" s="1"/>
  <c r="J2049" i="6" s="1"/>
  <c r="B2048" i="6"/>
  <c r="B2047" i="6"/>
  <c r="B2046" i="6"/>
  <c r="G2046" i="6" s="1"/>
  <c r="B2045" i="6"/>
  <c r="G2045" i="6" s="1"/>
  <c r="B2044" i="6"/>
  <c r="G2044" i="6" s="1"/>
  <c r="J2044" i="6" s="1"/>
  <c r="B2043" i="6"/>
  <c r="B2042" i="6"/>
  <c r="G2042" i="6" s="1"/>
  <c r="B2041" i="6"/>
  <c r="G2041" i="6" s="1"/>
  <c r="J2041" i="6" s="1"/>
  <c r="B2040" i="6"/>
  <c r="G2040" i="6" s="1"/>
  <c r="B2039" i="6"/>
  <c r="B2038" i="6"/>
  <c r="B2037" i="6"/>
  <c r="G2037" i="6" s="1"/>
  <c r="B2036" i="6"/>
  <c r="G2036" i="6" s="1"/>
  <c r="J2036" i="6" s="1"/>
  <c r="B2035" i="6"/>
  <c r="B2034" i="6"/>
  <c r="G2034" i="6" s="1"/>
  <c r="B2033" i="6"/>
  <c r="G2033" i="6" s="1"/>
  <c r="J2033" i="6" s="1"/>
  <c r="B2032" i="6"/>
  <c r="G2032" i="6" s="1"/>
  <c r="B2031" i="6"/>
  <c r="B2030" i="6"/>
  <c r="G2030" i="6" s="1"/>
  <c r="B2029" i="6"/>
  <c r="G2029" i="6" s="1"/>
  <c r="B2028" i="6"/>
  <c r="G2028" i="6" s="1"/>
  <c r="B2027" i="6"/>
  <c r="B2026" i="6"/>
  <c r="G2026" i="6" s="1"/>
  <c r="B2025" i="6"/>
  <c r="G2025" i="6" s="1"/>
  <c r="J2025" i="6" s="1"/>
  <c r="B2024" i="6"/>
  <c r="G2024" i="6" s="1"/>
  <c r="B2023" i="6"/>
  <c r="B2022" i="6"/>
  <c r="B2021" i="6"/>
  <c r="B2020" i="6"/>
  <c r="G2020" i="6" s="1"/>
  <c r="B2019" i="6"/>
  <c r="B2018" i="6"/>
  <c r="G2018" i="6" s="1"/>
  <c r="B2017" i="6"/>
  <c r="G2017" i="6" s="1"/>
  <c r="J2017" i="6" s="1"/>
  <c r="B2016" i="6"/>
  <c r="G2016" i="6" s="1"/>
  <c r="B2015" i="6"/>
  <c r="B2014" i="6"/>
  <c r="G2014" i="6" s="1"/>
  <c r="H2014" i="6" s="1"/>
  <c r="I2014" i="6" s="1"/>
  <c r="K2014" i="6" s="1"/>
  <c r="B2013" i="6"/>
  <c r="G2013" i="6" s="1"/>
  <c r="J2013" i="6" s="1"/>
  <c r="B2012" i="6"/>
  <c r="G2012" i="6" s="1"/>
  <c r="B2011" i="6"/>
  <c r="B2010" i="6"/>
  <c r="G2010" i="6" s="1"/>
  <c r="B2009" i="6"/>
  <c r="G2009" i="6" s="1"/>
  <c r="J2009" i="6" s="1"/>
  <c r="B2008" i="6"/>
  <c r="G2008" i="6" s="1"/>
  <c r="H2008" i="6" s="1"/>
  <c r="I2008" i="6" s="1"/>
  <c r="K2008" i="6" s="1"/>
  <c r="B2007" i="6"/>
  <c r="B2006" i="6"/>
  <c r="B2005" i="6"/>
  <c r="G2005" i="6" s="1"/>
  <c r="J2005" i="6" s="1"/>
  <c r="B2004" i="6"/>
  <c r="G2004" i="6" s="1"/>
  <c r="J2004" i="6" s="1"/>
  <c r="B2003" i="6"/>
  <c r="B2002" i="6"/>
  <c r="G2002" i="6" s="1"/>
  <c r="J2002" i="6" s="1"/>
  <c r="B2001" i="6"/>
  <c r="G2001" i="6" s="1"/>
  <c r="J2001" i="6" s="1"/>
  <c r="B2000" i="6"/>
  <c r="G2000" i="6" s="1"/>
  <c r="B1999" i="6"/>
  <c r="B1998" i="6"/>
  <c r="G1998" i="6" s="1"/>
  <c r="B1997" i="6"/>
  <c r="G1997" i="6" s="1"/>
  <c r="B1996" i="6"/>
  <c r="G1996" i="6" s="1"/>
  <c r="J1996" i="6" s="1"/>
  <c r="B1995" i="6"/>
  <c r="B1994" i="6"/>
  <c r="G1994" i="6" s="1"/>
  <c r="J1994" i="6" s="1"/>
  <c r="B1993" i="6"/>
  <c r="G1993" i="6" s="1"/>
  <c r="J1993" i="6" s="1"/>
  <c r="B1992" i="6"/>
  <c r="G1992" i="6" s="1"/>
  <c r="B1991" i="6"/>
  <c r="B1990" i="6"/>
  <c r="G1990" i="6" s="1"/>
  <c r="B1989" i="6"/>
  <c r="B1988" i="6"/>
  <c r="G1988" i="6" s="1"/>
  <c r="J1988" i="6" s="1"/>
  <c r="B1987" i="6"/>
  <c r="B1986" i="6"/>
  <c r="G1986" i="6" s="1"/>
  <c r="B1985" i="6"/>
  <c r="G1985" i="6" s="1"/>
  <c r="B1984" i="6"/>
  <c r="B1983" i="6"/>
  <c r="B1982" i="6"/>
  <c r="G1982" i="6" s="1"/>
  <c r="B1981" i="6"/>
  <c r="G1981" i="6" s="1"/>
  <c r="J1981" i="6" s="1"/>
  <c r="B1980" i="6"/>
  <c r="G1980" i="6" s="1"/>
  <c r="J1980" i="6" s="1"/>
  <c r="B1979" i="6"/>
  <c r="B1978" i="6"/>
  <c r="G1978" i="6" s="1"/>
  <c r="B1977" i="6"/>
  <c r="G1977" i="6" s="1"/>
  <c r="B1976" i="6"/>
  <c r="G1976" i="6" s="1"/>
  <c r="B1975" i="6"/>
  <c r="B1974" i="6"/>
  <c r="G1974" i="6" s="1"/>
  <c r="H1974" i="6" s="1"/>
  <c r="I1974" i="6" s="1"/>
  <c r="K1974" i="6" s="1"/>
  <c r="B1973" i="6"/>
  <c r="G1973" i="6" s="1"/>
  <c r="J1973" i="6" s="1"/>
  <c r="B1972" i="6"/>
  <c r="G1972" i="6" s="1"/>
  <c r="J1972" i="6" s="1"/>
  <c r="B1971" i="6"/>
  <c r="B1970" i="6"/>
  <c r="G1970" i="6" s="1"/>
  <c r="J1970" i="6" s="1"/>
  <c r="B1969" i="6"/>
  <c r="G1969" i="6" s="1"/>
  <c r="B1968" i="6"/>
  <c r="G1968" i="6" s="1"/>
  <c r="B1967" i="6"/>
  <c r="B1966" i="6"/>
  <c r="G1966" i="6" s="1"/>
  <c r="H1966" i="6" s="1"/>
  <c r="I1966" i="6" s="1"/>
  <c r="K1966" i="6" s="1"/>
  <c r="B1965" i="6"/>
  <c r="G1965" i="6" s="1"/>
  <c r="B1964" i="6"/>
  <c r="G1964" i="6" s="1"/>
  <c r="J1964" i="6" s="1"/>
  <c r="B1963" i="6"/>
  <c r="B1962" i="6"/>
  <c r="G1962" i="6" s="1"/>
  <c r="J1962" i="6" s="1"/>
  <c r="B1961" i="6"/>
  <c r="G1961" i="6" s="1"/>
  <c r="B1960" i="6"/>
  <c r="G1960" i="6" s="1"/>
  <c r="B1959" i="6"/>
  <c r="B1958" i="6"/>
  <c r="G1958" i="6" s="1"/>
  <c r="B1957" i="6"/>
  <c r="G1957" i="6" s="1"/>
  <c r="J1957" i="6" s="1"/>
  <c r="B1956" i="6"/>
  <c r="G1956" i="6" s="1"/>
  <c r="J1956" i="6" s="1"/>
  <c r="B1955" i="6"/>
  <c r="B1954" i="6"/>
  <c r="G1954" i="6" s="1"/>
  <c r="B1953" i="6"/>
  <c r="G1953" i="6" s="1"/>
  <c r="B1952" i="6"/>
  <c r="G1952" i="6" s="1"/>
  <c r="B1951" i="6"/>
  <c r="B1950" i="6"/>
  <c r="G1950" i="6" s="1"/>
  <c r="B1949" i="6"/>
  <c r="G1949" i="6" s="1"/>
  <c r="H1949" i="6" s="1"/>
  <c r="I1949" i="6" s="1"/>
  <c r="K1949" i="6" s="1"/>
  <c r="B1948" i="6"/>
  <c r="G1948" i="6" s="1"/>
  <c r="B1947" i="6"/>
  <c r="B1946" i="6"/>
  <c r="G1946" i="6" s="1"/>
  <c r="B1945" i="6"/>
  <c r="G1945" i="6" s="1"/>
  <c r="H1945" i="6" s="1"/>
  <c r="I1945" i="6" s="1"/>
  <c r="K1945" i="6" s="1"/>
  <c r="B1944" i="6"/>
  <c r="G1944" i="6" s="1"/>
  <c r="B1943" i="6"/>
  <c r="B1942" i="6"/>
  <c r="G1942" i="6" s="1"/>
  <c r="B1941" i="6"/>
  <c r="G1941" i="6" s="1"/>
  <c r="B1940" i="6"/>
  <c r="G1940" i="6" s="1"/>
  <c r="B1939" i="6"/>
  <c r="B1938" i="6"/>
  <c r="G1938" i="6" s="1"/>
  <c r="B1937" i="6"/>
  <c r="G1937" i="6" s="1"/>
  <c r="B1936" i="6"/>
  <c r="G1936" i="6" s="1"/>
  <c r="B1935" i="6"/>
  <c r="B1934" i="6"/>
  <c r="G1934" i="6" s="1"/>
  <c r="B1933" i="6"/>
  <c r="G1933" i="6" s="1"/>
  <c r="H1933" i="6" s="1"/>
  <c r="I1933" i="6" s="1"/>
  <c r="K1933" i="6" s="1"/>
  <c r="B1932" i="6"/>
  <c r="G1932" i="6" s="1"/>
  <c r="B1931" i="6"/>
  <c r="B1930" i="6"/>
  <c r="G1930" i="6" s="1"/>
  <c r="J1930" i="6" s="1"/>
  <c r="B1929" i="6"/>
  <c r="G1929" i="6" s="1"/>
  <c r="B1928" i="6"/>
  <c r="G1928" i="6" s="1"/>
  <c r="B1927" i="6"/>
  <c r="B1926" i="6"/>
  <c r="G1926" i="6" s="1"/>
  <c r="B1925" i="6"/>
  <c r="G1925" i="6" s="1"/>
  <c r="B1924" i="6"/>
  <c r="G1924" i="6" s="1"/>
  <c r="B1923" i="6"/>
  <c r="B1922" i="6"/>
  <c r="G1922" i="6" s="1"/>
  <c r="B1921" i="6"/>
  <c r="G1921" i="6" s="1"/>
  <c r="B1920" i="6"/>
  <c r="G1920" i="6" s="1"/>
  <c r="B1919" i="6"/>
  <c r="B1918" i="6"/>
  <c r="G1918" i="6" s="1"/>
  <c r="B1917" i="6"/>
  <c r="G1917" i="6" s="1"/>
  <c r="H1917" i="6" s="1"/>
  <c r="I1917" i="6" s="1"/>
  <c r="K1917" i="6" s="1"/>
  <c r="B1916" i="6"/>
  <c r="G1916" i="6" s="1"/>
  <c r="B1915" i="6"/>
  <c r="B1914" i="6"/>
  <c r="G1914" i="6" s="1"/>
  <c r="B1913" i="6"/>
  <c r="G1913" i="6" s="1"/>
  <c r="B1912" i="6"/>
  <c r="G1912" i="6" s="1"/>
  <c r="B1911" i="6"/>
  <c r="B1910" i="6"/>
  <c r="B1909" i="6"/>
  <c r="G1909" i="6" s="1"/>
  <c r="H1909" i="6" s="1"/>
  <c r="I1909" i="6" s="1"/>
  <c r="K1909" i="6" s="1"/>
  <c r="B1908" i="6"/>
  <c r="G1908" i="6" s="1"/>
  <c r="B1907" i="6"/>
  <c r="B1906" i="6"/>
  <c r="G1906" i="6" s="1"/>
  <c r="B1905" i="6"/>
  <c r="G1905" i="6" s="1"/>
  <c r="H1905" i="6" s="1"/>
  <c r="I1905" i="6" s="1"/>
  <c r="K1905" i="6" s="1"/>
  <c r="B1904" i="6"/>
  <c r="G1904" i="6" s="1"/>
  <c r="J1904" i="6" s="1"/>
  <c r="B1903" i="6"/>
  <c r="B1902" i="6"/>
  <c r="G1902" i="6" s="1"/>
  <c r="H1902" i="6" s="1"/>
  <c r="I1902" i="6" s="1"/>
  <c r="K1902" i="6" s="1"/>
  <c r="B1901" i="6"/>
  <c r="G1901" i="6" s="1"/>
  <c r="B1900" i="6"/>
  <c r="G1900" i="6" s="1"/>
  <c r="B1899" i="6"/>
  <c r="B1898" i="6"/>
  <c r="G1898" i="6" s="1"/>
  <c r="B1897" i="6"/>
  <c r="G1897" i="6" s="1"/>
  <c r="H1897" i="6" s="1"/>
  <c r="I1897" i="6" s="1"/>
  <c r="K1897" i="6" s="1"/>
  <c r="B1896" i="6"/>
  <c r="G1896" i="6" s="1"/>
  <c r="B1895" i="6"/>
  <c r="B1894" i="6"/>
  <c r="G1894" i="6" s="1"/>
  <c r="H1894" i="6" s="1"/>
  <c r="I1894" i="6" s="1"/>
  <c r="K1894" i="6" s="1"/>
  <c r="B1893" i="6"/>
  <c r="G1893" i="6" s="1"/>
  <c r="B1892" i="6"/>
  <c r="G1892" i="6" s="1"/>
  <c r="B1891" i="6"/>
  <c r="B1890" i="6"/>
  <c r="G1890" i="6" s="1"/>
  <c r="B1889" i="6"/>
  <c r="G1889" i="6" s="1"/>
  <c r="B1888" i="6"/>
  <c r="G1888" i="6" s="1"/>
  <c r="J1888" i="6" s="1"/>
  <c r="B1887" i="6"/>
  <c r="B1886" i="6"/>
  <c r="G1886" i="6" s="1"/>
  <c r="H1886" i="6" s="1"/>
  <c r="I1886" i="6" s="1"/>
  <c r="K1886" i="6" s="1"/>
  <c r="B1885" i="6"/>
  <c r="G1885" i="6" s="1"/>
  <c r="J1885" i="6" s="1"/>
  <c r="B1884" i="6"/>
  <c r="G1884" i="6" s="1"/>
  <c r="B1883" i="6"/>
  <c r="B1882" i="6"/>
  <c r="G1882" i="6" s="1"/>
  <c r="B1881" i="6"/>
  <c r="G1881" i="6" s="1"/>
  <c r="H1881" i="6" s="1"/>
  <c r="I1881" i="6" s="1"/>
  <c r="K1881" i="6" s="1"/>
  <c r="B1880" i="6"/>
  <c r="G1880" i="6" s="1"/>
  <c r="J1880" i="6" s="1"/>
  <c r="B1879" i="6"/>
  <c r="B1878" i="6"/>
  <c r="G1878" i="6" s="1"/>
  <c r="H1878" i="6" s="1"/>
  <c r="I1878" i="6" s="1"/>
  <c r="K1878" i="6" s="1"/>
  <c r="B1877" i="6"/>
  <c r="G1877" i="6" s="1"/>
  <c r="J1877" i="6" s="1"/>
  <c r="B1876" i="6"/>
  <c r="G1876" i="6" s="1"/>
  <c r="B1875" i="6"/>
  <c r="B1874" i="6"/>
  <c r="G1874" i="6" s="1"/>
  <c r="J1874" i="6" s="1"/>
  <c r="B1873" i="6"/>
  <c r="G1873" i="6" s="1"/>
  <c r="B1872" i="6"/>
  <c r="B1871" i="6"/>
  <c r="B1870" i="6"/>
  <c r="G1870" i="6" s="1"/>
  <c r="B1869" i="6"/>
  <c r="G1869" i="6" s="1"/>
  <c r="J1869" i="6" s="1"/>
  <c r="B1868" i="6"/>
  <c r="G1868" i="6" s="1"/>
  <c r="J1868" i="6" s="1"/>
  <c r="B1867" i="6"/>
  <c r="B1866" i="6"/>
  <c r="G1866" i="6" s="1"/>
  <c r="J1866" i="6" s="1"/>
  <c r="B1865" i="6"/>
  <c r="G1865" i="6" s="1"/>
  <c r="H1865" i="6" s="1"/>
  <c r="I1865" i="6" s="1"/>
  <c r="K1865" i="6" s="1"/>
  <c r="B1864" i="6"/>
  <c r="G1864" i="6" s="1"/>
  <c r="B1863" i="6"/>
  <c r="B1862" i="6"/>
  <c r="G1862" i="6" s="1"/>
  <c r="H1862" i="6" s="1"/>
  <c r="I1862" i="6" s="1"/>
  <c r="K1862" i="6" s="1"/>
  <c r="B1861" i="6"/>
  <c r="G1861" i="6" s="1"/>
  <c r="J1861" i="6" s="1"/>
  <c r="B1860" i="6"/>
  <c r="G1860" i="6" s="1"/>
  <c r="B1859" i="6"/>
  <c r="B1858" i="6"/>
  <c r="G1858" i="6" s="1"/>
  <c r="B1857" i="6"/>
  <c r="G1857" i="6" s="1"/>
  <c r="H1857" i="6" s="1"/>
  <c r="I1857" i="6" s="1"/>
  <c r="K1857" i="6" s="1"/>
  <c r="B1856" i="6"/>
  <c r="G1856" i="6" s="1"/>
  <c r="H1856" i="6" s="1"/>
  <c r="I1856" i="6" s="1"/>
  <c r="K1856" i="6" s="1"/>
  <c r="B1855" i="6"/>
  <c r="B1854" i="6"/>
  <c r="G1854" i="6" s="1"/>
  <c r="H1854" i="6" s="1"/>
  <c r="I1854" i="6" s="1"/>
  <c r="K1854" i="6" s="1"/>
  <c r="B1853" i="6"/>
  <c r="G1853" i="6" s="1"/>
  <c r="B1852" i="6"/>
  <c r="G1852" i="6" s="1"/>
  <c r="B1851" i="6"/>
  <c r="B1850" i="6"/>
  <c r="G1850" i="6" s="1"/>
  <c r="J1850" i="6" s="1"/>
  <c r="B1849" i="6"/>
  <c r="G1849" i="6" s="1"/>
  <c r="B1848" i="6"/>
  <c r="G1848" i="6" s="1"/>
  <c r="H1848" i="6" s="1"/>
  <c r="I1848" i="6" s="1"/>
  <c r="K1848" i="6" s="1"/>
  <c r="B1847" i="6"/>
  <c r="B1846" i="6"/>
  <c r="G1846" i="6" s="1"/>
  <c r="B1845" i="6"/>
  <c r="G1845" i="6" s="1"/>
  <c r="B1844" i="6"/>
  <c r="G1844" i="6" s="1"/>
  <c r="J1844" i="6" s="1"/>
  <c r="B1843" i="6"/>
  <c r="B1842" i="6"/>
  <c r="G1842" i="6" s="1"/>
  <c r="B1841" i="6"/>
  <c r="G1841" i="6" s="1"/>
  <c r="H1841" i="6" s="1"/>
  <c r="I1841" i="6" s="1"/>
  <c r="K1841" i="6" s="1"/>
  <c r="B1840" i="6"/>
  <c r="G1840" i="6" s="1"/>
  <c r="H1840" i="6" s="1"/>
  <c r="I1840" i="6" s="1"/>
  <c r="K1840" i="6" s="1"/>
  <c r="B1839" i="6"/>
  <c r="B1838" i="6"/>
  <c r="G1838" i="6" s="1"/>
  <c r="H1838" i="6" s="1"/>
  <c r="I1838" i="6" s="1"/>
  <c r="K1838" i="6" s="1"/>
  <c r="B1837" i="6"/>
  <c r="G1837" i="6" s="1"/>
  <c r="J1837" i="6" s="1"/>
  <c r="B1836" i="6"/>
  <c r="G1836" i="6" s="1"/>
  <c r="J1836" i="6" s="1"/>
  <c r="B1835" i="6"/>
  <c r="B1834" i="6"/>
  <c r="G1834" i="6" s="1"/>
  <c r="H1834" i="6" s="1"/>
  <c r="I1834" i="6" s="1"/>
  <c r="K1834" i="6" s="1"/>
  <c r="B1833" i="6"/>
  <c r="G1833" i="6" s="1"/>
  <c r="B1832" i="6"/>
  <c r="G1832" i="6" s="1"/>
  <c r="J1832" i="6" s="1"/>
  <c r="B1831" i="6"/>
  <c r="B1830" i="6"/>
  <c r="G1830" i="6" s="1"/>
  <c r="H1830" i="6" s="1"/>
  <c r="I1830" i="6" s="1"/>
  <c r="K1830" i="6" s="1"/>
  <c r="B1829" i="6"/>
  <c r="G1829" i="6" s="1"/>
  <c r="B1828" i="6"/>
  <c r="G1828" i="6" s="1"/>
  <c r="J1828" i="6" s="1"/>
  <c r="B1827" i="6"/>
  <c r="B1826" i="6"/>
  <c r="G1826" i="6" s="1"/>
  <c r="H1826" i="6" s="1"/>
  <c r="I1826" i="6" s="1"/>
  <c r="K1826" i="6" s="1"/>
  <c r="B1825" i="6"/>
  <c r="G1825" i="6" s="1"/>
  <c r="B1824" i="6"/>
  <c r="G1824" i="6" s="1"/>
  <c r="B1823" i="6"/>
  <c r="B1822" i="6"/>
  <c r="G1822" i="6" s="1"/>
  <c r="B1821" i="6"/>
  <c r="G1821" i="6" s="1"/>
  <c r="B1820" i="6"/>
  <c r="G1820" i="6" s="1"/>
  <c r="J1820" i="6" s="1"/>
  <c r="B1819" i="6"/>
  <c r="B1818" i="6"/>
  <c r="G1818" i="6" s="1"/>
  <c r="H1818" i="6" s="1"/>
  <c r="I1818" i="6" s="1"/>
  <c r="K1818" i="6" s="1"/>
  <c r="B1817" i="6"/>
  <c r="G1817" i="6" s="1"/>
  <c r="J1817" i="6" s="1"/>
  <c r="B1816" i="6"/>
  <c r="G1816" i="6" s="1"/>
  <c r="H1816" i="6" s="1"/>
  <c r="I1816" i="6" s="1"/>
  <c r="K1816" i="6" s="1"/>
  <c r="B1815" i="6"/>
  <c r="B1814" i="6"/>
  <c r="G1814" i="6" s="1"/>
  <c r="J1814" i="6" s="1"/>
  <c r="B1813" i="6"/>
  <c r="G1813" i="6" s="1"/>
  <c r="J1813" i="6" s="1"/>
  <c r="B1812" i="6"/>
  <c r="G1812" i="6" s="1"/>
  <c r="H1812" i="6" s="1"/>
  <c r="I1812" i="6" s="1"/>
  <c r="K1812" i="6" s="1"/>
  <c r="B1811" i="6"/>
  <c r="B1810" i="6"/>
  <c r="G1810" i="6" s="1"/>
  <c r="B1809" i="6"/>
  <c r="G1809" i="6" s="1"/>
  <c r="J1809" i="6" s="1"/>
  <c r="B1808" i="6"/>
  <c r="B1807" i="6"/>
  <c r="B1806" i="6"/>
  <c r="G1806" i="6" s="1"/>
  <c r="B1805" i="6"/>
  <c r="B1804" i="6"/>
  <c r="G1804" i="6" s="1"/>
  <c r="J1804" i="6" s="1"/>
  <c r="B1803" i="6"/>
  <c r="B1802" i="6"/>
  <c r="G1802" i="6" s="1"/>
  <c r="J1802" i="6" s="1"/>
  <c r="B1801" i="6"/>
  <c r="G1801" i="6" s="1"/>
  <c r="J1801" i="6" s="1"/>
  <c r="B1800" i="6"/>
  <c r="G1800" i="6" s="1"/>
  <c r="H1800" i="6" s="1"/>
  <c r="I1800" i="6" s="1"/>
  <c r="K1800" i="6" s="1"/>
  <c r="B1799" i="6"/>
  <c r="B1798" i="6"/>
  <c r="G1798" i="6" s="1"/>
  <c r="B1797" i="6"/>
  <c r="G1797" i="6" s="1"/>
  <c r="B1796" i="6"/>
  <c r="G1796" i="6" s="1"/>
  <c r="J1796" i="6" s="1"/>
  <c r="B1795" i="6"/>
  <c r="B1794" i="6"/>
  <c r="G1794" i="6" s="1"/>
  <c r="B1793" i="6"/>
  <c r="G1793" i="6" s="1"/>
  <c r="J1793" i="6" s="1"/>
  <c r="B1792" i="6"/>
  <c r="G1792" i="6" s="1"/>
  <c r="H1792" i="6" s="1"/>
  <c r="I1792" i="6" s="1"/>
  <c r="K1792" i="6" s="1"/>
  <c r="B1791" i="6"/>
  <c r="B1790" i="6"/>
  <c r="G1790" i="6" s="1"/>
  <c r="B1789" i="6"/>
  <c r="G1789" i="6" s="1"/>
  <c r="B1788" i="6"/>
  <c r="G1788" i="6" s="1"/>
  <c r="B1787" i="6"/>
  <c r="B1786" i="6"/>
  <c r="G1786" i="6" s="1"/>
  <c r="B1785" i="6"/>
  <c r="G1785" i="6" s="1"/>
  <c r="B1784" i="6"/>
  <c r="G1784" i="6" s="1"/>
  <c r="H1784" i="6" s="1"/>
  <c r="I1784" i="6" s="1"/>
  <c r="K1784" i="6" s="1"/>
  <c r="B1783" i="6"/>
  <c r="B1782" i="6"/>
  <c r="G1782" i="6" s="1"/>
  <c r="J1782" i="6" s="1"/>
  <c r="B1781" i="6"/>
  <c r="G1781" i="6" s="1"/>
  <c r="B1780" i="6"/>
  <c r="G1780" i="6" s="1"/>
  <c r="B1779" i="6"/>
  <c r="B1778" i="6"/>
  <c r="G1778" i="6" s="1"/>
  <c r="B1777" i="6"/>
  <c r="G1777" i="6" s="1"/>
  <c r="B1776" i="6"/>
  <c r="G1776" i="6" s="1"/>
  <c r="H1776" i="6" s="1"/>
  <c r="I1776" i="6" s="1"/>
  <c r="K1776" i="6" s="1"/>
  <c r="B1775" i="6"/>
  <c r="B1774" i="6"/>
  <c r="G1774" i="6" s="1"/>
  <c r="B1773" i="6"/>
  <c r="G1773" i="6" s="1"/>
  <c r="B1772" i="6"/>
  <c r="G1772" i="6" s="1"/>
  <c r="B1771" i="6"/>
  <c r="B1770" i="6"/>
  <c r="G1770" i="6" s="1"/>
  <c r="B1769" i="6"/>
  <c r="G1769" i="6" s="1"/>
  <c r="B1768" i="6"/>
  <c r="G1768" i="6" s="1"/>
  <c r="H1768" i="6" s="1"/>
  <c r="I1768" i="6" s="1"/>
  <c r="K1768" i="6" s="1"/>
  <c r="B1767" i="6"/>
  <c r="B1766" i="6"/>
  <c r="G1766" i="6" s="1"/>
  <c r="B1765" i="6"/>
  <c r="B1764" i="6"/>
  <c r="G1764" i="6" s="1"/>
  <c r="B1763" i="6"/>
  <c r="B1762" i="6"/>
  <c r="G1762" i="6" s="1"/>
  <c r="B1761" i="6"/>
  <c r="G1761" i="6" s="1"/>
  <c r="B1760" i="6"/>
  <c r="G1760" i="6" s="1"/>
  <c r="J1760" i="6" s="1"/>
  <c r="B1759" i="6"/>
  <c r="B1758" i="6"/>
  <c r="G1758" i="6" s="1"/>
  <c r="B1757" i="6"/>
  <c r="G1757" i="6" s="1"/>
  <c r="J1757" i="6" s="1"/>
  <c r="B1756" i="6"/>
  <c r="G1756" i="6" s="1"/>
  <c r="B1755" i="6"/>
  <c r="B1754" i="6"/>
  <c r="G1754" i="6" s="1"/>
  <c r="J1754" i="6" s="1"/>
  <c r="B1753" i="6"/>
  <c r="G1753" i="6" s="1"/>
  <c r="J1753" i="6" s="1"/>
  <c r="B1752" i="6"/>
  <c r="G1752" i="6" s="1"/>
  <c r="B1751" i="6"/>
  <c r="B1750" i="6"/>
  <c r="G1750" i="6" s="1"/>
  <c r="J1750" i="6" s="1"/>
  <c r="B1749" i="6"/>
  <c r="G1749" i="6" s="1"/>
  <c r="J1749" i="6" s="1"/>
  <c r="B1748" i="6"/>
  <c r="G1748" i="6" s="1"/>
  <c r="J1748" i="6" s="1"/>
  <c r="B1747" i="6"/>
  <c r="B1746" i="6"/>
  <c r="G1746" i="6" s="1"/>
  <c r="B1745" i="6"/>
  <c r="G1745" i="6" s="1"/>
  <c r="B1744" i="6"/>
  <c r="G1744" i="6" s="1"/>
  <c r="H1744" i="6" s="1"/>
  <c r="I1744" i="6" s="1"/>
  <c r="K1744" i="6" s="1"/>
  <c r="B1743" i="6"/>
  <c r="B1742" i="6"/>
  <c r="G1742" i="6" s="1"/>
  <c r="B1741" i="6"/>
  <c r="B1740" i="6"/>
  <c r="G1740" i="6" s="1"/>
  <c r="B1739" i="6"/>
  <c r="B1738" i="6"/>
  <c r="G1738" i="6" s="1"/>
  <c r="J1738" i="6" s="1"/>
  <c r="B1737" i="6"/>
  <c r="G1737" i="6" s="1"/>
  <c r="B1736" i="6"/>
  <c r="G1736" i="6" s="1"/>
  <c r="B1735" i="6"/>
  <c r="B1734" i="6"/>
  <c r="G1734" i="6" s="1"/>
  <c r="B1733" i="6"/>
  <c r="G1733" i="6" s="1"/>
  <c r="J1733" i="6" s="1"/>
  <c r="B1732" i="6"/>
  <c r="G1732" i="6" s="1"/>
  <c r="B1731" i="6"/>
  <c r="B1730" i="6"/>
  <c r="G1730" i="6" s="1"/>
  <c r="J1730" i="6" s="1"/>
  <c r="B1729" i="6"/>
  <c r="G1729" i="6" s="1"/>
  <c r="B1728" i="6"/>
  <c r="G1728" i="6" s="1"/>
  <c r="B1727" i="6"/>
  <c r="B1726" i="6"/>
  <c r="G1726" i="6" s="1"/>
  <c r="B1725" i="6"/>
  <c r="G1725" i="6" s="1"/>
  <c r="J1725" i="6" s="1"/>
  <c r="B1724" i="6"/>
  <c r="G1724" i="6" s="1"/>
  <c r="B1723" i="6"/>
  <c r="B1722" i="6"/>
  <c r="G1722" i="6" s="1"/>
  <c r="J1722" i="6" s="1"/>
  <c r="B1721" i="6"/>
  <c r="G1721" i="6" s="1"/>
  <c r="J1721" i="6" s="1"/>
  <c r="B1720" i="6"/>
  <c r="G1720" i="6" s="1"/>
  <c r="B1719" i="6"/>
  <c r="B1718" i="6"/>
  <c r="G1718" i="6" s="1"/>
  <c r="B1717" i="6"/>
  <c r="G1717" i="6" s="1"/>
  <c r="B1716" i="6"/>
  <c r="G1716" i="6" s="1"/>
  <c r="B1715" i="6"/>
  <c r="B1714" i="6"/>
  <c r="G1714" i="6" s="1"/>
  <c r="J1714" i="6" s="1"/>
  <c r="B1713" i="6"/>
  <c r="G1713" i="6" s="1"/>
  <c r="B1712" i="6"/>
  <c r="G1712" i="6" s="1"/>
  <c r="B1711" i="6"/>
  <c r="B1710" i="6"/>
  <c r="G1710" i="6" s="1"/>
  <c r="B1709" i="6"/>
  <c r="G1709" i="6" s="1"/>
  <c r="B1708" i="6"/>
  <c r="G1708" i="6" s="1"/>
  <c r="B1707" i="6"/>
  <c r="B1706" i="6"/>
  <c r="G1706" i="6" s="1"/>
  <c r="J1706" i="6" s="1"/>
  <c r="B1705" i="6"/>
  <c r="G1705" i="6" s="1"/>
  <c r="J1705" i="6" s="1"/>
  <c r="B1704" i="6"/>
  <c r="G1704" i="6" s="1"/>
  <c r="B1703" i="6"/>
  <c r="B1702" i="6"/>
  <c r="G1702" i="6" s="1"/>
  <c r="B1701" i="6"/>
  <c r="G1701" i="6" s="1"/>
  <c r="B1700" i="6"/>
  <c r="G1700" i="6" s="1"/>
  <c r="B1699" i="6"/>
  <c r="B1698" i="6"/>
  <c r="G1698" i="6" s="1"/>
  <c r="B1697" i="6"/>
  <c r="G1697" i="6" s="1"/>
  <c r="B1696" i="6"/>
  <c r="G1696" i="6" s="1"/>
  <c r="B1695" i="6"/>
  <c r="B1694" i="6"/>
  <c r="G1694" i="6" s="1"/>
  <c r="B1693" i="6"/>
  <c r="G1693" i="6" s="1"/>
  <c r="B1692" i="6"/>
  <c r="G1692" i="6" s="1"/>
  <c r="B1691" i="6"/>
  <c r="B1690" i="6"/>
  <c r="G1690" i="6" s="1"/>
  <c r="B1689" i="6"/>
  <c r="G1689" i="6" s="1"/>
  <c r="J1689" i="6" s="1"/>
  <c r="B1688" i="6"/>
  <c r="G1688" i="6" s="1"/>
  <c r="J1688" i="6" s="1"/>
  <c r="B1687" i="6"/>
  <c r="B1686" i="6"/>
  <c r="G1686" i="6" s="1"/>
  <c r="H1686" i="6" s="1"/>
  <c r="I1686" i="6" s="1"/>
  <c r="K1686" i="6" s="1"/>
  <c r="B1685" i="6"/>
  <c r="G1685" i="6" s="1"/>
  <c r="B1684" i="6"/>
  <c r="G1684" i="6" s="1"/>
  <c r="J1684" i="6" s="1"/>
  <c r="B1683" i="6"/>
  <c r="B1682" i="6"/>
  <c r="G1682" i="6" s="1"/>
  <c r="B1681" i="6"/>
  <c r="G1681" i="6" s="1"/>
  <c r="B1680" i="6"/>
  <c r="G1680" i="6" s="1"/>
  <c r="B1679" i="6"/>
  <c r="B1678" i="6"/>
  <c r="G1678" i="6" s="1"/>
  <c r="B1677" i="6"/>
  <c r="B1676" i="6"/>
  <c r="G1676" i="6" s="1"/>
  <c r="J1676" i="6" s="1"/>
  <c r="B1675" i="6"/>
  <c r="B1674" i="6"/>
  <c r="G1674" i="6" s="1"/>
  <c r="H1674" i="6" s="1"/>
  <c r="I1674" i="6" s="1"/>
  <c r="K1674" i="6" s="1"/>
  <c r="B1673" i="6"/>
  <c r="G1673" i="6" s="1"/>
  <c r="J1673" i="6" s="1"/>
  <c r="B1672" i="6"/>
  <c r="G1672" i="6" s="1"/>
  <c r="J1672" i="6" s="1"/>
  <c r="B1671" i="6"/>
  <c r="B1670" i="6"/>
  <c r="G1670" i="6" s="1"/>
  <c r="H1670" i="6" s="1"/>
  <c r="I1670" i="6" s="1"/>
  <c r="K1670" i="6" s="1"/>
  <c r="B1669" i="6"/>
  <c r="G1669" i="6" s="1"/>
  <c r="B1668" i="6"/>
  <c r="G1668" i="6" s="1"/>
  <c r="J1668" i="6" s="1"/>
  <c r="B1667" i="6"/>
  <c r="B1666" i="6"/>
  <c r="G1666" i="6" s="1"/>
  <c r="H1666" i="6" s="1"/>
  <c r="I1666" i="6" s="1"/>
  <c r="K1666" i="6" s="1"/>
  <c r="B1665" i="6"/>
  <c r="G1665" i="6" s="1"/>
  <c r="B1664" i="6"/>
  <c r="G1664" i="6" s="1"/>
  <c r="B1663" i="6"/>
  <c r="B1662" i="6"/>
  <c r="G1662" i="6" s="1"/>
  <c r="B1661" i="6"/>
  <c r="G1661" i="6" s="1"/>
  <c r="J1661" i="6" s="1"/>
  <c r="B1660" i="6"/>
  <c r="G1660" i="6" s="1"/>
  <c r="J1660" i="6" s="1"/>
  <c r="B1659" i="6"/>
  <c r="B1658" i="6"/>
  <c r="G1658" i="6" s="1"/>
  <c r="H1658" i="6" s="1"/>
  <c r="I1658" i="6" s="1"/>
  <c r="K1658" i="6" s="1"/>
  <c r="B1657" i="6"/>
  <c r="G1657" i="6" s="1"/>
  <c r="J1657" i="6" s="1"/>
  <c r="B1656" i="6"/>
  <c r="G1656" i="6" s="1"/>
  <c r="J1656" i="6" s="1"/>
  <c r="B1655" i="6"/>
  <c r="B1654" i="6"/>
  <c r="G1654" i="6" s="1"/>
  <c r="B1653" i="6"/>
  <c r="B1652" i="6"/>
  <c r="G1652" i="6" s="1"/>
  <c r="B1651" i="6"/>
  <c r="B1650" i="6"/>
  <c r="G1650" i="6" s="1"/>
  <c r="H1650" i="6" s="1"/>
  <c r="I1650" i="6" s="1"/>
  <c r="K1650" i="6" s="1"/>
  <c r="B1649" i="6"/>
  <c r="G1649" i="6" s="1"/>
  <c r="J1649" i="6" s="1"/>
  <c r="B1648" i="6"/>
  <c r="G1648" i="6" s="1"/>
  <c r="J1648" i="6" s="1"/>
  <c r="B1647" i="6"/>
  <c r="B1646" i="6"/>
  <c r="G1646" i="6" s="1"/>
  <c r="B1645" i="6"/>
  <c r="G1645" i="6" s="1"/>
  <c r="B1644" i="6"/>
  <c r="G1644" i="6" s="1"/>
  <c r="B1643" i="6"/>
  <c r="B1642" i="6"/>
  <c r="G1642" i="6" s="1"/>
  <c r="H1642" i="6" s="1"/>
  <c r="I1642" i="6" s="1"/>
  <c r="K1642" i="6" s="1"/>
  <c r="B1641" i="6"/>
  <c r="G1641" i="6" s="1"/>
  <c r="J1641" i="6" s="1"/>
  <c r="B1640" i="6"/>
  <c r="G1640" i="6" s="1"/>
  <c r="J1640" i="6" s="1"/>
  <c r="B1639" i="6"/>
  <c r="B1638" i="6"/>
  <c r="G1638" i="6" s="1"/>
  <c r="H1638" i="6" s="1"/>
  <c r="I1638" i="6" s="1"/>
  <c r="K1638" i="6" s="1"/>
  <c r="B1637" i="6"/>
  <c r="G1637" i="6" s="1"/>
  <c r="B1636" i="6"/>
  <c r="G1636" i="6" s="1"/>
  <c r="J1636" i="6" s="1"/>
  <c r="B1635" i="6"/>
  <c r="B1634" i="6"/>
  <c r="G1634" i="6" s="1"/>
  <c r="J1634" i="6" s="1"/>
  <c r="B1633" i="6"/>
  <c r="G1633" i="6" s="1"/>
  <c r="B1632" i="6"/>
  <c r="G1632" i="6" s="1"/>
  <c r="J1632" i="6" s="1"/>
  <c r="B1631" i="6"/>
  <c r="B1630" i="6"/>
  <c r="G1630" i="6" s="1"/>
  <c r="J1630" i="6" s="1"/>
  <c r="B1629" i="6"/>
  <c r="G1629" i="6" s="1"/>
  <c r="H1629" i="6" s="1"/>
  <c r="I1629" i="6" s="1"/>
  <c r="K1629" i="6" s="1"/>
  <c r="B1628" i="6"/>
  <c r="G1628" i="6" s="1"/>
  <c r="H1628" i="6" s="1"/>
  <c r="I1628" i="6" s="1"/>
  <c r="K1628" i="6" s="1"/>
  <c r="B1627" i="6"/>
  <c r="B1626" i="6"/>
  <c r="G1626" i="6" s="1"/>
  <c r="J1626" i="6" s="1"/>
  <c r="B1625" i="6"/>
  <c r="G1625" i="6" s="1"/>
  <c r="B1624" i="6"/>
  <c r="G1624" i="6" s="1"/>
  <c r="J1624" i="6" s="1"/>
  <c r="B1623" i="6"/>
  <c r="B1622" i="6"/>
  <c r="G1622" i="6" s="1"/>
  <c r="J1622" i="6" s="1"/>
  <c r="B1621" i="6"/>
  <c r="G1621" i="6" s="1"/>
  <c r="H1621" i="6" s="1"/>
  <c r="I1621" i="6" s="1"/>
  <c r="K1621" i="6" s="1"/>
  <c r="B1620" i="6"/>
  <c r="G1620" i="6" s="1"/>
  <c r="B1619" i="6"/>
  <c r="B1618" i="6"/>
  <c r="G1618" i="6" s="1"/>
  <c r="J1618" i="6" s="1"/>
  <c r="B1617" i="6"/>
  <c r="G1617" i="6" s="1"/>
  <c r="B1616" i="6"/>
  <c r="B1615" i="6"/>
  <c r="B1614" i="6"/>
  <c r="G1614" i="6" s="1"/>
  <c r="B1613" i="6"/>
  <c r="G1613" i="6" s="1"/>
  <c r="H1613" i="6" s="1"/>
  <c r="I1613" i="6" s="1"/>
  <c r="K1613" i="6" s="1"/>
  <c r="B1612" i="6"/>
  <c r="G1612" i="6" s="1"/>
  <c r="H1612" i="6" s="1"/>
  <c r="I1612" i="6" s="1"/>
  <c r="K1612" i="6" s="1"/>
  <c r="B1611" i="6"/>
  <c r="B1610" i="6"/>
  <c r="G1610" i="6" s="1"/>
  <c r="J1610" i="6" s="1"/>
  <c r="B1609" i="6"/>
  <c r="G1609" i="6" s="1"/>
  <c r="B1608" i="6"/>
  <c r="G1608" i="6" s="1"/>
  <c r="J1608" i="6" s="1"/>
  <c r="B1607" i="6"/>
  <c r="B1606" i="6"/>
  <c r="G1606" i="6" s="1"/>
  <c r="J1606" i="6" s="1"/>
  <c r="B1605" i="6"/>
  <c r="G1605" i="6" s="1"/>
  <c r="H1605" i="6" s="1"/>
  <c r="I1605" i="6" s="1"/>
  <c r="K1605" i="6" s="1"/>
  <c r="B1604" i="6"/>
  <c r="G1604" i="6" s="1"/>
  <c r="H1604" i="6" s="1"/>
  <c r="I1604" i="6" s="1"/>
  <c r="K1604" i="6" s="1"/>
  <c r="B1603" i="6"/>
  <c r="B1602" i="6"/>
  <c r="G1602" i="6" s="1"/>
  <c r="J1602" i="6" s="1"/>
  <c r="B1601" i="6"/>
  <c r="G1601" i="6" s="1"/>
  <c r="B1600" i="6"/>
  <c r="G1600" i="6" s="1"/>
  <c r="J1600" i="6" s="1"/>
  <c r="B1599" i="6"/>
  <c r="B1598" i="6"/>
  <c r="G1598" i="6" s="1"/>
  <c r="B1597" i="6"/>
  <c r="G1597" i="6" s="1"/>
  <c r="H1597" i="6" s="1"/>
  <c r="I1597" i="6" s="1"/>
  <c r="K1597" i="6" s="1"/>
  <c r="B1596" i="6"/>
  <c r="G1596" i="6" s="1"/>
  <c r="H1596" i="6" s="1"/>
  <c r="I1596" i="6" s="1"/>
  <c r="K1596" i="6" s="1"/>
  <c r="B1595" i="6"/>
  <c r="B1594" i="6"/>
  <c r="G1594" i="6" s="1"/>
  <c r="J1594" i="6" s="1"/>
  <c r="B1593" i="6"/>
  <c r="G1593" i="6" s="1"/>
  <c r="B1592" i="6"/>
  <c r="G1592" i="6" s="1"/>
  <c r="J1592" i="6" s="1"/>
  <c r="B1591" i="6"/>
  <c r="B1590" i="6"/>
  <c r="G1590" i="6" s="1"/>
  <c r="J1590" i="6" s="1"/>
  <c r="B1589" i="6"/>
  <c r="G1589" i="6" s="1"/>
  <c r="H1589" i="6" s="1"/>
  <c r="I1589" i="6" s="1"/>
  <c r="K1589" i="6" s="1"/>
  <c r="B1588" i="6"/>
  <c r="G1588" i="6" s="1"/>
  <c r="H1588" i="6" s="1"/>
  <c r="I1588" i="6" s="1"/>
  <c r="K1588" i="6" s="1"/>
  <c r="B1587" i="6"/>
  <c r="B1586" i="6"/>
  <c r="G1586" i="6" s="1"/>
  <c r="J1586" i="6" s="1"/>
  <c r="B1585" i="6"/>
  <c r="G1585" i="6" s="1"/>
  <c r="B1584" i="6"/>
  <c r="G1584" i="6" s="1"/>
  <c r="J1584" i="6" s="1"/>
  <c r="B1583" i="6"/>
  <c r="B1582" i="6"/>
  <c r="B1581" i="6"/>
  <c r="G1581" i="6" s="1"/>
  <c r="H1581" i="6" s="1"/>
  <c r="I1581" i="6" s="1"/>
  <c r="K1581" i="6" s="1"/>
  <c r="B1580" i="6"/>
  <c r="G1580" i="6" s="1"/>
  <c r="B1579" i="6"/>
  <c r="B1578" i="6"/>
  <c r="G1578" i="6" s="1"/>
  <c r="J1578" i="6" s="1"/>
  <c r="B1577" i="6"/>
  <c r="G1577" i="6" s="1"/>
  <c r="B1576" i="6"/>
  <c r="G1576" i="6" s="1"/>
  <c r="J1576" i="6" s="1"/>
  <c r="B1575" i="6"/>
  <c r="B1574" i="6"/>
  <c r="G1574" i="6" s="1"/>
  <c r="J1574" i="6" s="1"/>
  <c r="B1573" i="6"/>
  <c r="G1573" i="6" s="1"/>
  <c r="H1573" i="6" s="1"/>
  <c r="I1573" i="6" s="1"/>
  <c r="K1573" i="6" s="1"/>
  <c r="B1572" i="6"/>
  <c r="G1572" i="6" s="1"/>
  <c r="B1571" i="6"/>
  <c r="B1570" i="6"/>
  <c r="G1570" i="6" s="1"/>
  <c r="J1570" i="6" s="1"/>
  <c r="B1569" i="6"/>
  <c r="G1569" i="6" s="1"/>
  <c r="B1568" i="6"/>
  <c r="G1568" i="6" s="1"/>
  <c r="J1568" i="6" s="1"/>
  <c r="B1567" i="6"/>
  <c r="B1566" i="6"/>
  <c r="B1565" i="6"/>
  <c r="G1565" i="6" s="1"/>
  <c r="H1565" i="6" s="1"/>
  <c r="I1565" i="6" s="1"/>
  <c r="K1565" i="6" s="1"/>
  <c r="B1564" i="6"/>
  <c r="G1564" i="6" s="1"/>
  <c r="H1564" i="6" s="1"/>
  <c r="I1564" i="6" s="1"/>
  <c r="K1564" i="6" s="1"/>
  <c r="B1563" i="6"/>
  <c r="B1562" i="6"/>
  <c r="G1562" i="6" s="1"/>
  <c r="J1562" i="6" s="1"/>
  <c r="B1561" i="6"/>
  <c r="G1561" i="6" s="1"/>
  <c r="B1560" i="6"/>
  <c r="G1560" i="6" s="1"/>
  <c r="J1560" i="6" s="1"/>
  <c r="B1559" i="6"/>
  <c r="B1558" i="6"/>
  <c r="G1558" i="6" s="1"/>
  <c r="H1558" i="6" s="1"/>
  <c r="I1558" i="6" s="1"/>
  <c r="K1558" i="6" s="1"/>
  <c r="B1557" i="6"/>
  <c r="G1557" i="6" s="1"/>
  <c r="H1557" i="6" s="1"/>
  <c r="I1557" i="6" s="1"/>
  <c r="K1557" i="6" s="1"/>
  <c r="B1556" i="6"/>
  <c r="G1556" i="6" s="1"/>
  <c r="H1556" i="6" s="1"/>
  <c r="I1556" i="6" s="1"/>
  <c r="K1556" i="6" s="1"/>
  <c r="B1555" i="6"/>
  <c r="B1554" i="6"/>
  <c r="G1554" i="6" s="1"/>
  <c r="J1554" i="6" s="1"/>
  <c r="B1553" i="6"/>
  <c r="G1553" i="6" s="1"/>
  <c r="B1552" i="6"/>
  <c r="B1551" i="6"/>
  <c r="B1550" i="6"/>
  <c r="G1550" i="6" s="1"/>
  <c r="J1550" i="6" s="1"/>
  <c r="B1549" i="6"/>
  <c r="G1549" i="6" s="1"/>
  <c r="H1549" i="6" s="1"/>
  <c r="I1549" i="6" s="1"/>
  <c r="K1549" i="6" s="1"/>
  <c r="B1548" i="6"/>
  <c r="G1548" i="6" s="1"/>
  <c r="H1548" i="6" s="1"/>
  <c r="I1548" i="6" s="1"/>
  <c r="K1548" i="6" s="1"/>
  <c r="B1547" i="6"/>
  <c r="B1546" i="6"/>
  <c r="G1546" i="6" s="1"/>
  <c r="J1546" i="6" s="1"/>
  <c r="B1545" i="6"/>
  <c r="G1545" i="6" s="1"/>
  <c r="B1544" i="6"/>
  <c r="G1544" i="6" s="1"/>
  <c r="J1544" i="6" s="1"/>
  <c r="B1543" i="6"/>
  <c r="B1542" i="6"/>
  <c r="G1542" i="6" s="1"/>
  <c r="J1542" i="6" s="1"/>
  <c r="B1541" i="6"/>
  <c r="B1540" i="6"/>
  <c r="G1540" i="6" s="1"/>
  <c r="H1540" i="6" s="1"/>
  <c r="I1540" i="6" s="1"/>
  <c r="K1540" i="6" s="1"/>
  <c r="B1539" i="6"/>
  <c r="B1538" i="6"/>
  <c r="G1538" i="6" s="1"/>
  <c r="B1537" i="6"/>
  <c r="G1537" i="6" s="1"/>
  <c r="B1536" i="6"/>
  <c r="G1536" i="6" s="1"/>
  <c r="J1536" i="6" s="1"/>
  <c r="B1535" i="6"/>
  <c r="B1534" i="6"/>
  <c r="G1534" i="6" s="1"/>
  <c r="B1533" i="6"/>
  <c r="G1533" i="6" s="1"/>
  <c r="H1533" i="6" s="1"/>
  <c r="I1533" i="6" s="1"/>
  <c r="K1533" i="6" s="1"/>
  <c r="B1532" i="6"/>
  <c r="G1532" i="6" s="1"/>
  <c r="H1532" i="6" s="1"/>
  <c r="I1532" i="6" s="1"/>
  <c r="K1532" i="6" s="1"/>
  <c r="B1531" i="6"/>
  <c r="B1530" i="6"/>
  <c r="G1530" i="6" s="1"/>
  <c r="B1529" i="6"/>
  <c r="G1529" i="6" s="1"/>
  <c r="B1528" i="6"/>
  <c r="G1528" i="6" s="1"/>
  <c r="B1527" i="6"/>
  <c r="B1526" i="6"/>
  <c r="G1526" i="6" s="1"/>
  <c r="B1525" i="6"/>
  <c r="B1524" i="6"/>
  <c r="G1524" i="6" s="1"/>
  <c r="B1523" i="6"/>
  <c r="B1522" i="6"/>
  <c r="G1522" i="6" s="1"/>
  <c r="B1521" i="6"/>
  <c r="G1521" i="6" s="1"/>
  <c r="B1520" i="6"/>
  <c r="G1520" i="6" s="1"/>
  <c r="B1519" i="6"/>
  <c r="B1518" i="6"/>
  <c r="G1518" i="6" s="1"/>
  <c r="J1518" i="6" s="1"/>
  <c r="B1517" i="6"/>
  <c r="G1517" i="6" s="1"/>
  <c r="B1516" i="6"/>
  <c r="G1516" i="6" s="1"/>
  <c r="H1516" i="6" s="1"/>
  <c r="I1516" i="6" s="1"/>
  <c r="K1516" i="6" s="1"/>
  <c r="B1515" i="6"/>
  <c r="B1514" i="6"/>
  <c r="G1514" i="6" s="1"/>
  <c r="B1513" i="6"/>
  <c r="G1513" i="6" s="1"/>
  <c r="B1512" i="6"/>
  <c r="G1512" i="6" s="1"/>
  <c r="B1511" i="6"/>
  <c r="B1510" i="6"/>
  <c r="G1510" i="6" s="1"/>
  <c r="J1510" i="6" s="1"/>
  <c r="B1509" i="6"/>
  <c r="G1509" i="6" s="1"/>
  <c r="B1508" i="6"/>
  <c r="G1508" i="6" s="1"/>
  <c r="H1508" i="6" s="1"/>
  <c r="I1508" i="6" s="1"/>
  <c r="K1508" i="6" s="1"/>
  <c r="B1507" i="6"/>
  <c r="B1506" i="6"/>
  <c r="G1506" i="6" s="1"/>
  <c r="B1505" i="6"/>
  <c r="G1505" i="6" s="1"/>
  <c r="B1504" i="6"/>
  <c r="G1504" i="6" s="1"/>
  <c r="B1503" i="6"/>
  <c r="B1502" i="6"/>
  <c r="G1502" i="6" s="1"/>
  <c r="B1501" i="6"/>
  <c r="G1501" i="6" s="1"/>
  <c r="B1500" i="6"/>
  <c r="G1500" i="6" s="1"/>
  <c r="H1500" i="6" s="1"/>
  <c r="I1500" i="6" s="1"/>
  <c r="K1500" i="6" s="1"/>
  <c r="B1499" i="6"/>
  <c r="B1498" i="6"/>
  <c r="G1498" i="6" s="1"/>
  <c r="B1497" i="6"/>
  <c r="G1497" i="6" s="1"/>
  <c r="J1497" i="6" s="1"/>
  <c r="B1496" i="6"/>
  <c r="G1496" i="6" s="1"/>
  <c r="B1495" i="6"/>
  <c r="B1494" i="6"/>
  <c r="G1494" i="6" s="1"/>
  <c r="B1493" i="6"/>
  <c r="G1493" i="6" s="1"/>
  <c r="H1493" i="6" s="1"/>
  <c r="I1493" i="6" s="1"/>
  <c r="K1493" i="6" s="1"/>
  <c r="B1492" i="6"/>
  <c r="G1492" i="6" s="1"/>
  <c r="H1492" i="6" s="1"/>
  <c r="I1492" i="6" s="1"/>
  <c r="K1492" i="6" s="1"/>
  <c r="B1491" i="6"/>
  <c r="B1490" i="6"/>
  <c r="G1490" i="6" s="1"/>
  <c r="B1489" i="6"/>
  <c r="G1489" i="6" s="1"/>
  <c r="J1489" i="6" s="1"/>
  <c r="B1488" i="6"/>
  <c r="G1488" i="6" s="1"/>
  <c r="B1487" i="6"/>
  <c r="B1486" i="6"/>
  <c r="G1486" i="6" s="1"/>
  <c r="J1486" i="6" s="1"/>
  <c r="B1485" i="6"/>
  <c r="G1485" i="6" s="1"/>
  <c r="B1484" i="6"/>
  <c r="G1484" i="6" s="1"/>
  <c r="B1483" i="6"/>
  <c r="B1482" i="6"/>
  <c r="G1482" i="6" s="1"/>
  <c r="B1481" i="6"/>
  <c r="B1480" i="6"/>
  <c r="G1480" i="6" s="1"/>
  <c r="B1479" i="6"/>
  <c r="B1478" i="6"/>
  <c r="G1478" i="6" s="1"/>
  <c r="J1478" i="6" s="1"/>
  <c r="B1477" i="6"/>
  <c r="B1476" i="6"/>
  <c r="G1476" i="6" s="1"/>
  <c r="H1476" i="6" s="1"/>
  <c r="I1476" i="6" s="1"/>
  <c r="K1476" i="6" s="1"/>
  <c r="B1475" i="6"/>
  <c r="B1474" i="6"/>
  <c r="G1474" i="6" s="1"/>
  <c r="H1474" i="6" s="1"/>
  <c r="I1474" i="6" s="1"/>
  <c r="K1474" i="6" s="1"/>
  <c r="B1473" i="6"/>
  <c r="G1473" i="6" s="1"/>
  <c r="J1473" i="6" s="1"/>
  <c r="B1472" i="6"/>
  <c r="G1472" i="6" s="1"/>
  <c r="B1471" i="6"/>
  <c r="B1470" i="6"/>
  <c r="G1470" i="6" s="1"/>
  <c r="J1470" i="6" s="1"/>
  <c r="B1469" i="6"/>
  <c r="G1469" i="6" s="1"/>
  <c r="H1469" i="6" s="1"/>
  <c r="I1469" i="6" s="1"/>
  <c r="K1469" i="6" s="1"/>
  <c r="B1468" i="6"/>
  <c r="G1468" i="6" s="1"/>
  <c r="H1468" i="6" s="1"/>
  <c r="I1468" i="6" s="1"/>
  <c r="K1468" i="6" s="1"/>
  <c r="B1467" i="6"/>
  <c r="B1466" i="6"/>
  <c r="G1466" i="6" s="1"/>
  <c r="B1465" i="6"/>
  <c r="G1465" i="6" s="1"/>
  <c r="J1465" i="6" s="1"/>
  <c r="B1464" i="6"/>
  <c r="G1464" i="6" s="1"/>
  <c r="B1463" i="6"/>
  <c r="B1462" i="6"/>
  <c r="G1462" i="6" s="1"/>
  <c r="B1461" i="6"/>
  <c r="G1461" i="6" s="1"/>
  <c r="B1460" i="6"/>
  <c r="G1460" i="6" s="1"/>
  <c r="H1460" i="6" s="1"/>
  <c r="I1460" i="6" s="1"/>
  <c r="K1460" i="6" s="1"/>
  <c r="B1459" i="6"/>
  <c r="B1458" i="6"/>
  <c r="G1458" i="6" s="1"/>
  <c r="B1457" i="6"/>
  <c r="G1457" i="6" s="1"/>
  <c r="J1457" i="6" s="1"/>
  <c r="B1456" i="6"/>
  <c r="G1456" i="6" s="1"/>
  <c r="B1455" i="6"/>
  <c r="B1454" i="6"/>
  <c r="G1454" i="6" s="1"/>
  <c r="J1454" i="6" s="1"/>
  <c r="B1453" i="6"/>
  <c r="G1453" i="6" s="1"/>
  <c r="B1452" i="6"/>
  <c r="G1452" i="6" s="1"/>
  <c r="J1452" i="6" s="1"/>
  <c r="B1451" i="6"/>
  <c r="B1450" i="6"/>
  <c r="G1450" i="6" s="1"/>
  <c r="H1450" i="6" s="1"/>
  <c r="I1450" i="6" s="1"/>
  <c r="K1450" i="6" s="1"/>
  <c r="B1449" i="6"/>
  <c r="G1449" i="6" s="1"/>
  <c r="J1449" i="6" s="1"/>
  <c r="B1448" i="6"/>
  <c r="G1448" i="6" s="1"/>
  <c r="B1447" i="6"/>
  <c r="B1446" i="6"/>
  <c r="G1446" i="6" s="1"/>
  <c r="B1445" i="6"/>
  <c r="G1445" i="6" s="1"/>
  <c r="H1445" i="6" s="1"/>
  <c r="I1445" i="6" s="1"/>
  <c r="K1445" i="6" s="1"/>
  <c r="B1444" i="6"/>
  <c r="G1444" i="6" s="1"/>
  <c r="B1443" i="6"/>
  <c r="B1442" i="6"/>
  <c r="G1442" i="6" s="1"/>
  <c r="H1442" i="6" s="1"/>
  <c r="I1442" i="6" s="1"/>
  <c r="K1442" i="6" s="1"/>
  <c r="B1441" i="6"/>
  <c r="G1441" i="6" s="1"/>
  <c r="B1440" i="6"/>
  <c r="G1440" i="6" s="1"/>
  <c r="B1439" i="6"/>
  <c r="B1438" i="6"/>
  <c r="G1438" i="6" s="1"/>
  <c r="H1438" i="6" s="1"/>
  <c r="I1438" i="6" s="1"/>
  <c r="K1438" i="6" s="1"/>
  <c r="B1437" i="6"/>
  <c r="G1437" i="6" s="1"/>
  <c r="B1436" i="6"/>
  <c r="G1436" i="6" s="1"/>
  <c r="H1436" i="6" s="1"/>
  <c r="I1436" i="6" s="1"/>
  <c r="K1436" i="6" s="1"/>
  <c r="B1435" i="6"/>
  <c r="B1434" i="6"/>
  <c r="G1434" i="6" s="1"/>
  <c r="B1433" i="6"/>
  <c r="G1433" i="6" s="1"/>
  <c r="B1432" i="6"/>
  <c r="G1432" i="6" s="1"/>
  <c r="B1431" i="6"/>
  <c r="B1430" i="6"/>
  <c r="G1430" i="6" s="1"/>
  <c r="B1429" i="6"/>
  <c r="B1428" i="6"/>
  <c r="G1428" i="6" s="1"/>
  <c r="J1428" i="6" s="1"/>
  <c r="B1427" i="6"/>
  <c r="B1426" i="6"/>
  <c r="G1426" i="6" s="1"/>
  <c r="B1425" i="6"/>
  <c r="G1425" i="6" s="1"/>
  <c r="B1424" i="6"/>
  <c r="B1423" i="6"/>
  <c r="B1422" i="6"/>
  <c r="G1422" i="6" s="1"/>
  <c r="J1422" i="6" s="1"/>
  <c r="B1421" i="6"/>
  <c r="G1421" i="6" s="1"/>
  <c r="B1420" i="6"/>
  <c r="G1420" i="6" s="1"/>
  <c r="J1420" i="6" s="1"/>
  <c r="B1419" i="6"/>
  <c r="B1418" i="6"/>
  <c r="G1418" i="6" s="1"/>
  <c r="J1418" i="6" s="1"/>
  <c r="B1417" i="6"/>
  <c r="G1417" i="6" s="1"/>
  <c r="J1417" i="6" s="1"/>
  <c r="B1416" i="6"/>
  <c r="G1416" i="6" s="1"/>
  <c r="J1416" i="6" s="1"/>
  <c r="B1415" i="6"/>
  <c r="B1414" i="6"/>
  <c r="G1414" i="6" s="1"/>
  <c r="J1414" i="6" s="1"/>
  <c r="B1413" i="6"/>
  <c r="G1413" i="6" s="1"/>
  <c r="B1412" i="6"/>
  <c r="G1412" i="6" s="1"/>
  <c r="B1411" i="6"/>
  <c r="B1410" i="6"/>
  <c r="G1410" i="6" s="1"/>
  <c r="J1410" i="6" s="1"/>
  <c r="B1409" i="6"/>
  <c r="G1409" i="6" s="1"/>
  <c r="J1409" i="6" s="1"/>
  <c r="B1408" i="6"/>
  <c r="G1408" i="6" s="1"/>
  <c r="J1408" i="6" s="1"/>
  <c r="B1407" i="6"/>
  <c r="B1406" i="6"/>
  <c r="B1405" i="6"/>
  <c r="G1405" i="6" s="1"/>
  <c r="B1404" i="6"/>
  <c r="G1404" i="6" s="1"/>
  <c r="B1403" i="6"/>
  <c r="B1402" i="6"/>
  <c r="G1402" i="6" s="1"/>
  <c r="B1401" i="6"/>
  <c r="G1401" i="6" s="1"/>
  <c r="B1400" i="6"/>
  <c r="G1400" i="6" s="1"/>
  <c r="J1400" i="6" s="1"/>
  <c r="B1399" i="6"/>
  <c r="B1398" i="6"/>
  <c r="G1398" i="6" s="1"/>
  <c r="B1397" i="6"/>
  <c r="G1397" i="6" s="1"/>
  <c r="B1396" i="6"/>
  <c r="G1396" i="6" s="1"/>
  <c r="J1396" i="6" s="1"/>
  <c r="B1395" i="6"/>
  <c r="B1394" i="6"/>
  <c r="G1394" i="6" s="1"/>
  <c r="H1394" i="6" s="1"/>
  <c r="I1394" i="6" s="1"/>
  <c r="K1394" i="6" s="1"/>
  <c r="B1393" i="6"/>
  <c r="G1393" i="6" s="1"/>
  <c r="B1392" i="6"/>
  <c r="G1392" i="6" s="1"/>
  <c r="J1392" i="6" s="1"/>
  <c r="B1391" i="6"/>
  <c r="B1390" i="6"/>
  <c r="B1389" i="6"/>
  <c r="G1389" i="6" s="1"/>
  <c r="B1388" i="6"/>
  <c r="G1388" i="6" s="1"/>
  <c r="J1388" i="6" s="1"/>
  <c r="B1387" i="6"/>
  <c r="B1386" i="6"/>
  <c r="G1386" i="6" s="1"/>
  <c r="H1386" i="6" s="1"/>
  <c r="I1386" i="6" s="1"/>
  <c r="K1386" i="6" s="1"/>
  <c r="B1385" i="6"/>
  <c r="G1385" i="6" s="1"/>
  <c r="H1385" i="6" s="1"/>
  <c r="I1385" i="6" s="1"/>
  <c r="K1385" i="6" s="1"/>
  <c r="B1384" i="6"/>
  <c r="G1384" i="6" s="1"/>
  <c r="J1384" i="6" s="1"/>
  <c r="B1383" i="6"/>
  <c r="B1382" i="6"/>
  <c r="G1382" i="6" s="1"/>
  <c r="B1381" i="6"/>
  <c r="G1381" i="6" s="1"/>
  <c r="B1380" i="6"/>
  <c r="G1380" i="6" s="1"/>
  <c r="J1380" i="6" s="1"/>
  <c r="B1379" i="6"/>
  <c r="B1378" i="6"/>
  <c r="G1378" i="6" s="1"/>
  <c r="H1378" i="6" s="1"/>
  <c r="I1378" i="6" s="1"/>
  <c r="K1378" i="6" s="1"/>
  <c r="B1377" i="6"/>
  <c r="G1377" i="6" s="1"/>
  <c r="B1376" i="6"/>
  <c r="G1376" i="6" s="1"/>
  <c r="J1376" i="6" s="1"/>
  <c r="B1375" i="6"/>
  <c r="B1374" i="6"/>
  <c r="G1374" i="6" s="1"/>
  <c r="B1373" i="6"/>
  <c r="G1373" i="6" s="1"/>
  <c r="B1372" i="6"/>
  <c r="G1372" i="6" s="1"/>
  <c r="J1372" i="6" s="1"/>
  <c r="B1371" i="6"/>
  <c r="B1370" i="6"/>
  <c r="G1370" i="6" s="1"/>
  <c r="H1370" i="6" s="1"/>
  <c r="I1370" i="6" s="1"/>
  <c r="K1370" i="6" s="1"/>
  <c r="B1369" i="6"/>
  <c r="G1369" i="6" s="1"/>
  <c r="B1368" i="6"/>
  <c r="G1368" i="6" s="1"/>
  <c r="J1368" i="6" s="1"/>
  <c r="B1367" i="6"/>
  <c r="B1366" i="6"/>
  <c r="G1366" i="6" s="1"/>
  <c r="B1365" i="6"/>
  <c r="G1365" i="6" s="1"/>
  <c r="B1364" i="6"/>
  <c r="G1364" i="6" s="1"/>
  <c r="J1364" i="6" s="1"/>
  <c r="B1363" i="6"/>
  <c r="B1362" i="6"/>
  <c r="G1362" i="6" s="1"/>
  <c r="H1362" i="6" s="1"/>
  <c r="I1362" i="6" s="1"/>
  <c r="K1362" i="6" s="1"/>
  <c r="B1361" i="6"/>
  <c r="G1361" i="6" s="1"/>
  <c r="B1360" i="6"/>
  <c r="B1359" i="6"/>
  <c r="B1358" i="6"/>
  <c r="G1358" i="6" s="1"/>
  <c r="B1357" i="6"/>
  <c r="G1357" i="6" s="1"/>
  <c r="B1356" i="6"/>
  <c r="G1356" i="6" s="1"/>
  <c r="B1355" i="6"/>
  <c r="B1354" i="6"/>
  <c r="G1354" i="6" s="1"/>
  <c r="H1354" i="6" s="1"/>
  <c r="I1354" i="6" s="1"/>
  <c r="K1354" i="6" s="1"/>
  <c r="B1353" i="6"/>
  <c r="G1353" i="6" s="1"/>
  <c r="B1352" i="6"/>
  <c r="G1352" i="6" s="1"/>
  <c r="J1352" i="6" s="1"/>
  <c r="B1351" i="6"/>
  <c r="B1350" i="6"/>
  <c r="G1350" i="6" s="1"/>
  <c r="B1349" i="6"/>
  <c r="B1348" i="6"/>
  <c r="G1348" i="6" s="1"/>
  <c r="J1348" i="6" s="1"/>
  <c r="B1347" i="6"/>
  <c r="B1346" i="6"/>
  <c r="G1346" i="6" s="1"/>
  <c r="H1346" i="6" s="1"/>
  <c r="I1346" i="6" s="1"/>
  <c r="K1346" i="6" s="1"/>
  <c r="B1345" i="6"/>
  <c r="G1345" i="6" s="1"/>
  <c r="B1344" i="6"/>
  <c r="G1344" i="6" s="1"/>
  <c r="J1344" i="6" s="1"/>
  <c r="B1343" i="6"/>
  <c r="B1342" i="6"/>
  <c r="G1342" i="6" s="1"/>
  <c r="B1341" i="6"/>
  <c r="G1341" i="6" s="1"/>
  <c r="B1340" i="6"/>
  <c r="G1340" i="6" s="1"/>
  <c r="J1340" i="6" s="1"/>
  <c r="B1339" i="6"/>
  <c r="B1338" i="6"/>
  <c r="G1338" i="6" s="1"/>
  <c r="H1338" i="6" s="1"/>
  <c r="I1338" i="6" s="1"/>
  <c r="K1338" i="6" s="1"/>
  <c r="B1337" i="6"/>
  <c r="G1337" i="6" s="1"/>
  <c r="B1336" i="6"/>
  <c r="G1336" i="6" s="1"/>
  <c r="J1336" i="6" s="1"/>
  <c r="B1335" i="6"/>
  <c r="B1334" i="6"/>
  <c r="G1334" i="6" s="1"/>
  <c r="B1333" i="6"/>
  <c r="G1333" i="6" s="1"/>
  <c r="B1332" i="6"/>
  <c r="G1332" i="6" s="1"/>
  <c r="J1332" i="6" s="1"/>
  <c r="B1331" i="6"/>
  <c r="B1330" i="6"/>
  <c r="G1330" i="6" s="1"/>
  <c r="B1329" i="6"/>
  <c r="G1329" i="6" s="1"/>
  <c r="H1329" i="6" s="1"/>
  <c r="I1329" i="6" s="1"/>
  <c r="K1329" i="6" s="1"/>
  <c r="B1328" i="6"/>
  <c r="G1328" i="6" s="1"/>
  <c r="J1328" i="6" s="1"/>
  <c r="B1327" i="6"/>
  <c r="B1326" i="6"/>
  <c r="G1326" i="6" s="1"/>
  <c r="B1325" i="6"/>
  <c r="B1324" i="6"/>
  <c r="G1324" i="6" s="1"/>
  <c r="B1323" i="6"/>
  <c r="B1322" i="6"/>
  <c r="G1322" i="6" s="1"/>
  <c r="H1322" i="6" s="1"/>
  <c r="I1322" i="6" s="1"/>
  <c r="K1322" i="6" s="1"/>
  <c r="B1321" i="6"/>
  <c r="G1321" i="6" s="1"/>
  <c r="B1320" i="6"/>
  <c r="G1320" i="6" s="1"/>
  <c r="J1320" i="6" s="1"/>
  <c r="B1319" i="6"/>
  <c r="B1318" i="6"/>
  <c r="G1318" i="6" s="1"/>
  <c r="B1317" i="6"/>
  <c r="G1317" i="6" s="1"/>
  <c r="B1316" i="6"/>
  <c r="G1316" i="6" s="1"/>
  <c r="J1316" i="6" s="1"/>
  <c r="B1315" i="6"/>
  <c r="B1314" i="6"/>
  <c r="G1314" i="6" s="1"/>
  <c r="H1314" i="6" s="1"/>
  <c r="I1314" i="6" s="1"/>
  <c r="K1314" i="6" s="1"/>
  <c r="B1313" i="6"/>
  <c r="G1313" i="6" s="1"/>
  <c r="B1312" i="6"/>
  <c r="G1312" i="6" s="1"/>
  <c r="J1312" i="6" s="1"/>
  <c r="B1311" i="6"/>
  <c r="B1310" i="6"/>
  <c r="G1310" i="6" s="1"/>
  <c r="B1309" i="6"/>
  <c r="G1309" i="6" s="1"/>
  <c r="B1308" i="6"/>
  <c r="G1308" i="6" s="1"/>
  <c r="J1308" i="6" s="1"/>
  <c r="B1307" i="6"/>
  <c r="B1306" i="6"/>
  <c r="G1306" i="6" s="1"/>
  <c r="H1306" i="6" s="1"/>
  <c r="I1306" i="6" s="1"/>
  <c r="K1306" i="6" s="1"/>
  <c r="B1305" i="6"/>
  <c r="G1305" i="6" s="1"/>
  <c r="B1304" i="6"/>
  <c r="G1304" i="6" s="1"/>
  <c r="J1304" i="6" s="1"/>
  <c r="B1303" i="6"/>
  <c r="B1302" i="6"/>
  <c r="G1302" i="6" s="1"/>
  <c r="B1301" i="6"/>
  <c r="B1300" i="6"/>
  <c r="G1300" i="6" s="1"/>
  <c r="J1300" i="6" s="1"/>
  <c r="B1299" i="6"/>
  <c r="B1298" i="6"/>
  <c r="G1298" i="6" s="1"/>
  <c r="H1298" i="6" s="1"/>
  <c r="I1298" i="6" s="1"/>
  <c r="K1298" i="6" s="1"/>
  <c r="B1297" i="6"/>
  <c r="G1297" i="6" s="1"/>
  <c r="B1296" i="6"/>
  <c r="G1296" i="6" s="1"/>
  <c r="J1296" i="6" s="1"/>
  <c r="B1295" i="6"/>
  <c r="B1294" i="6"/>
  <c r="G1294" i="6" s="1"/>
  <c r="B1293" i="6"/>
  <c r="G1293" i="6" s="1"/>
  <c r="B1292" i="6"/>
  <c r="G1292" i="6" s="1"/>
  <c r="B1291" i="6"/>
  <c r="B1290" i="6"/>
  <c r="G1290" i="6" s="1"/>
  <c r="B1289" i="6"/>
  <c r="G1289" i="6" s="1"/>
  <c r="B1288" i="6"/>
  <c r="G1288" i="6" s="1"/>
  <c r="J1288" i="6" s="1"/>
  <c r="B1287" i="6"/>
  <c r="B1286" i="6"/>
  <c r="G1286" i="6" s="1"/>
  <c r="B1285" i="6"/>
  <c r="B1284" i="6"/>
  <c r="G1284" i="6" s="1"/>
  <c r="B1283" i="6"/>
  <c r="B1282" i="6"/>
  <c r="G1282" i="6" s="1"/>
  <c r="B1281" i="6"/>
  <c r="G1281" i="6" s="1"/>
  <c r="H1281" i="6" s="1"/>
  <c r="I1281" i="6" s="1"/>
  <c r="K1281" i="6" s="1"/>
  <c r="B1280" i="6"/>
  <c r="G1280" i="6" s="1"/>
  <c r="J1280" i="6" s="1"/>
  <c r="B1279" i="6"/>
  <c r="B1278" i="6"/>
  <c r="G1278" i="6" s="1"/>
  <c r="B1277" i="6"/>
  <c r="G1277" i="6" s="1"/>
  <c r="B1276" i="6"/>
  <c r="G1276" i="6" s="1"/>
  <c r="J1276" i="6" s="1"/>
  <c r="B1275" i="6"/>
  <c r="B1274" i="6"/>
  <c r="G1274" i="6" s="1"/>
  <c r="B1273" i="6"/>
  <c r="G1273" i="6" s="1"/>
  <c r="J1273" i="6" s="1"/>
  <c r="B1272" i="6"/>
  <c r="G1272" i="6" s="1"/>
  <c r="J1272" i="6" s="1"/>
  <c r="B1271" i="6"/>
  <c r="B1270" i="6"/>
  <c r="G1270" i="6" s="1"/>
  <c r="B1269" i="6"/>
  <c r="G1269" i="6" s="1"/>
  <c r="B1268" i="6"/>
  <c r="G1268" i="6" s="1"/>
  <c r="J1268" i="6" s="1"/>
  <c r="B1267" i="6"/>
  <c r="B1266" i="6"/>
  <c r="G1266" i="6" s="1"/>
  <c r="B1265" i="6"/>
  <c r="G1265" i="6" s="1"/>
  <c r="B1264" i="6"/>
  <c r="G1264" i="6" s="1"/>
  <c r="J1264" i="6" s="1"/>
  <c r="B1263" i="6"/>
  <c r="B1262" i="6"/>
  <c r="G1262" i="6" s="1"/>
  <c r="B1261" i="6"/>
  <c r="G1261" i="6" s="1"/>
  <c r="B1260" i="6"/>
  <c r="G1260" i="6" s="1"/>
  <c r="B1259" i="6"/>
  <c r="B1258" i="6"/>
  <c r="G1258" i="6" s="1"/>
  <c r="B1257" i="6"/>
  <c r="G1257" i="6" s="1"/>
  <c r="B1256" i="6"/>
  <c r="G1256" i="6" s="1"/>
  <c r="J1256" i="6" s="1"/>
  <c r="B1255" i="6"/>
  <c r="B1254" i="6"/>
  <c r="G1254" i="6" s="1"/>
  <c r="B1253" i="6"/>
  <c r="G1253" i="6" s="1"/>
  <c r="B1252" i="6"/>
  <c r="G1252" i="6" s="1"/>
  <c r="J1252" i="6" s="1"/>
  <c r="B1251" i="6"/>
  <c r="B1250" i="6"/>
  <c r="G1250" i="6" s="1"/>
  <c r="B1249" i="6"/>
  <c r="G1249" i="6" s="1"/>
  <c r="B1248" i="6"/>
  <c r="G1248" i="6" s="1"/>
  <c r="J1248" i="6" s="1"/>
  <c r="B1247" i="6"/>
  <c r="B1246" i="6"/>
  <c r="G1246" i="6" s="1"/>
  <c r="B1245" i="6"/>
  <c r="G1245" i="6" s="1"/>
  <c r="B1244" i="6"/>
  <c r="G1244" i="6" s="1"/>
  <c r="J1244" i="6" s="1"/>
  <c r="B1243" i="6"/>
  <c r="B1242" i="6"/>
  <c r="G1242" i="6" s="1"/>
  <c r="B1241" i="6"/>
  <c r="G1241" i="6" s="1"/>
  <c r="H1241" i="6" s="1"/>
  <c r="I1241" i="6" s="1"/>
  <c r="K1241" i="6" s="1"/>
  <c r="B1240" i="6"/>
  <c r="G1240" i="6" s="1"/>
  <c r="J1240" i="6" s="1"/>
  <c r="B1239" i="6"/>
  <c r="B1238" i="6"/>
  <c r="G1238" i="6" s="1"/>
  <c r="B1237" i="6"/>
  <c r="G1237" i="6" s="1"/>
  <c r="B1236" i="6"/>
  <c r="G1236" i="6" s="1"/>
  <c r="J1236" i="6" s="1"/>
  <c r="B1235" i="6"/>
  <c r="B1234" i="6"/>
  <c r="G1234" i="6" s="1"/>
  <c r="B1233" i="6"/>
  <c r="G1233" i="6" s="1"/>
  <c r="J1233" i="6" s="1"/>
  <c r="B1232" i="6"/>
  <c r="G1232" i="6" s="1"/>
  <c r="B1231" i="6"/>
  <c r="B1230" i="6"/>
  <c r="G1230" i="6" s="1"/>
  <c r="B1229" i="6"/>
  <c r="G1229" i="6" s="1"/>
  <c r="H1229" i="6" s="1"/>
  <c r="I1229" i="6" s="1"/>
  <c r="K1229" i="6" s="1"/>
  <c r="B1228" i="6"/>
  <c r="G1228" i="6" s="1"/>
  <c r="B1227" i="6"/>
  <c r="B1226" i="6"/>
  <c r="G1226" i="6" s="1"/>
  <c r="B1225" i="6"/>
  <c r="G1225" i="6" s="1"/>
  <c r="B1224" i="6"/>
  <c r="G1224" i="6" s="1"/>
  <c r="B1223" i="6"/>
  <c r="B1222" i="6"/>
  <c r="G1222" i="6" s="1"/>
  <c r="B1221" i="6"/>
  <c r="B1220" i="6"/>
  <c r="G1220" i="6" s="1"/>
  <c r="B1219" i="6"/>
  <c r="B1218" i="6"/>
  <c r="G1218" i="6" s="1"/>
  <c r="B1217" i="6"/>
  <c r="G1217" i="6" s="1"/>
  <c r="B1216" i="6"/>
  <c r="G1216" i="6" s="1"/>
  <c r="B1215" i="6"/>
  <c r="B1214" i="6"/>
  <c r="G1214" i="6" s="1"/>
  <c r="B1213" i="6"/>
  <c r="G1213" i="6" s="1"/>
  <c r="B1212" i="6"/>
  <c r="G1212" i="6" s="1"/>
  <c r="B1211" i="6"/>
  <c r="B1210" i="6"/>
  <c r="G1210" i="6" s="1"/>
  <c r="B1209" i="6"/>
  <c r="G1209" i="6" s="1"/>
  <c r="J1209" i="6" s="1"/>
  <c r="B1208" i="6"/>
  <c r="G1208" i="6" s="1"/>
  <c r="B1207" i="6"/>
  <c r="B1206" i="6"/>
  <c r="G1206" i="6" s="1"/>
  <c r="B1205" i="6"/>
  <c r="G1205" i="6" s="1"/>
  <c r="B1204" i="6"/>
  <c r="G1204" i="6" s="1"/>
  <c r="B1203" i="6"/>
  <c r="B1202" i="6"/>
  <c r="G1202" i="6" s="1"/>
  <c r="H1202" i="6" s="1"/>
  <c r="I1202" i="6" s="1"/>
  <c r="K1202" i="6" s="1"/>
  <c r="B1201" i="6"/>
  <c r="G1201" i="6" s="1"/>
  <c r="J1201" i="6" s="1"/>
  <c r="B1200" i="6"/>
  <c r="G1200" i="6" s="1"/>
  <c r="B1199" i="6"/>
  <c r="B1198" i="6"/>
  <c r="G1198" i="6" s="1"/>
  <c r="H1198" i="6" s="1"/>
  <c r="I1198" i="6" s="1"/>
  <c r="K1198" i="6" s="1"/>
  <c r="B1197" i="6"/>
  <c r="B1196" i="6"/>
  <c r="G1196" i="6" s="1"/>
  <c r="B1195" i="6"/>
  <c r="B1194" i="6"/>
  <c r="G1194" i="6" s="1"/>
  <c r="H1194" i="6" s="1"/>
  <c r="I1194" i="6" s="1"/>
  <c r="K1194" i="6" s="1"/>
  <c r="B1193" i="6"/>
  <c r="G1193" i="6" s="1"/>
  <c r="B1192" i="6"/>
  <c r="G1192" i="6" s="1"/>
  <c r="B1191" i="6"/>
  <c r="B1190" i="6"/>
  <c r="G1190" i="6" s="1"/>
  <c r="B1189" i="6"/>
  <c r="G1189" i="6" s="1"/>
  <c r="J1189" i="6" s="1"/>
  <c r="B1188" i="6"/>
  <c r="G1188" i="6" s="1"/>
  <c r="B1187" i="6"/>
  <c r="B1186" i="6"/>
  <c r="G1186" i="6" s="1"/>
  <c r="H1186" i="6" s="1"/>
  <c r="I1186" i="6" s="1"/>
  <c r="K1186" i="6" s="1"/>
  <c r="B1185" i="6"/>
  <c r="G1185" i="6" s="1"/>
  <c r="B1184" i="6"/>
  <c r="G1184" i="6" s="1"/>
  <c r="B1183" i="6"/>
  <c r="B1182" i="6"/>
  <c r="G1182" i="6" s="1"/>
  <c r="B1181" i="6"/>
  <c r="G1181" i="6" s="1"/>
  <c r="B1180" i="6"/>
  <c r="G1180" i="6" s="1"/>
  <c r="B1179" i="6"/>
  <c r="B1178" i="6"/>
  <c r="G1178" i="6" s="1"/>
  <c r="H1178" i="6" s="1"/>
  <c r="I1178" i="6" s="1"/>
  <c r="K1178" i="6" s="1"/>
  <c r="B1177" i="6"/>
  <c r="G1177" i="6" s="1"/>
  <c r="B1176" i="6"/>
  <c r="G1176" i="6" s="1"/>
  <c r="B1175" i="6"/>
  <c r="B1174" i="6"/>
  <c r="G1174" i="6" s="1"/>
  <c r="B1173" i="6"/>
  <c r="G1173" i="6" s="1"/>
  <c r="B1172" i="6"/>
  <c r="G1172" i="6" s="1"/>
  <c r="B1171" i="6"/>
  <c r="B1170" i="6"/>
  <c r="G1170" i="6" s="1"/>
  <c r="H1170" i="6" s="1"/>
  <c r="I1170" i="6" s="1"/>
  <c r="K1170" i="6" s="1"/>
  <c r="B1169" i="6"/>
  <c r="G1169" i="6" s="1"/>
  <c r="B1168" i="6"/>
  <c r="G1168" i="6" s="1"/>
  <c r="B1167" i="6"/>
  <c r="B1166" i="6"/>
  <c r="G1166" i="6" s="1"/>
  <c r="B1165" i="6"/>
  <c r="G1165" i="6" s="1"/>
  <c r="B1164" i="6"/>
  <c r="G1164" i="6" s="1"/>
  <c r="B1163" i="6"/>
  <c r="B1162" i="6"/>
  <c r="G1162" i="6" s="1"/>
  <c r="H1162" i="6" s="1"/>
  <c r="I1162" i="6" s="1"/>
  <c r="K1162" i="6" s="1"/>
  <c r="B1161" i="6"/>
  <c r="G1161" i="6" s="1"/>
  <c r="B1160" i="6"/>
  <c r="G1160" i="6" s="1"/>
  <c r="B1159" i="6"/>
  <c r="B1158" i="6"/>
  <c r="G1158" i="6" s="1"/>
  <c r="B1157" i="6"/>
  <c r="G1157" i="6" s="1"/>
  <c r="B1156" i="6"/>
  <c r="G1156" i="6" s="1"/>
  <c r="J1156" i="6" s="1"/>
  <c r="B1155" i="6"/>
  <c r="B1154" i="6"/>
  <c r="G1154" i="6" s="1"/>
  <c r="H1154" i="6" s="1"/>
  <c r="I1154" i="6" s="1"/>
  <c r="K1154" i="6" s="1"/>
  <c r="B1153" i="6"/>
  <c r="G1153" i="6" s="1"/>
  <c r="B1152" i="6"/>
  <c r="G1152" i="6" s="1"/>
  <c r="B1151" i="6"/>
  <c r="B1150" i="6"/>
  <c r="G1150" i="6" s="1"/>
  <c r="B1149" i="6"/>
  <c r="G1149" i="6" s="1"/>
  <c r="B1148" i="6"/>
  <c r="G1148" i="6" s="1"/>
  <c r="B1147" i="6"/>
  <c r="B1146" i="6"/>
  <c r="G1146" i="6" s="1"/>
  <c r="B1145" i="6"/>
  <c r="G1145" i="6" s="1"/>
  <c r="B1144" i="6"/>
  <c r="G1144" i="6" s="1"/>
  <c r="B1143" i="6"/>
  <c r="B1142" i="6"/>
  <c r="G1142" i="6" s="1"/>
  <c r="B1141" i="6"/>
  <c r="G1141" i="6" s="1"/>
  <c r="B1140" i="6"/>
  <c r="G1140" i="6" s="1"/>
  <c r="B1139" i="6"/>
  <c r="B1138" i="6"/>
  <c r="G1138" i="6" s="1"/>
  <c r="H1138" i="6" s="1"/>
  <c r="I1138" i="6" s="1"/>
  <c r="K1138" i="6" s="1"/>
  <c r="B1137" i="6"/>
  <c r="G1137" i="6" s="1"/>
  <c r="B1136" i="6"/>
  <c r="G1136" i="6" s="1"/>
  <c r="B1135" i="6"/>
  <c r="B1134" i="6"/>
  <c r="G1134" i="6" s="1"/>
  <c r="B1133" i="6"/>
  <c r="B1132" i="6"/>
  <c r="G1132" i="6" s="1"/>
  <c r="B1131" i="6"/>
  <c r="B1130" i="6"/>
  <c r="G1130" i="6" s="1"/>
  <c r="B1129" i="6"/>
  <c r="G1129" i="6" s="1"/>
  <c r="B1128" i="6"/>
  <c r="G1128" i="6" s="1"/>
  <c r="B1127" i="6"/>
  <c r="B1126" i="6"/>
  <c r="G1126" i="6" s="1"/>
  <c r="B1125" i="6"/>
  <c r="G1125" i="6" s="1"/>
  <c r="B1124" i="6"/>
  <c r="G1124" i="6" s="1"/>
  <c r="H1124" i="6" s="1"/>
  <c r="I1124" i="6" s="1"/>
  <c r="K1124" i="6" s="1"/>
  <c r="B1123" i="6"/>
  <c r="B1122" i="6"/>
  <c r="G1122" i="6" s="1"/>
  <c r="H1122" i="6" s="1"/>
  <c r="I1122" i="6" s="1"/>
  <c r="K1122" i="6" s="1"/>
  <c r="B1121" i="6"/>
  <c r="G1121" i="6" s="1"/>
  <c r="B1120" i="6"/>
  <c r="G1120" i="6" s="1"/>
  <c r="B1119" i="6"/>
  <c r="B1118" i="6"/>
  <c r="G1118" i="6" s="1"/>
  <c r="B1117" i="6"/>
  <c r="G1117" i="6" s="1"/>
  <c r="B1116" i="6"/>
  <c r="G1116" i="6" s="1"/>
  <c r="B1115" i="6"/>
  <c r="B1114" i="6"/>
  <c r="G1114" i="6" s="1"/>
  <c r="H1114" i="6" s="1"/>
  <c r="I1114" i="6" s="1"/>
  <c r="K1114" i="6" s="1"/>
  <c r="B1113" i="6"/>
  <c r="G1113" i="6" s="1"/>
  <c r="B1112" i="6"/>
  <c r="G1112" i="6" s="1"/>
  <c r="B1111" i="6"/>
  <c r="B1110" i="6"/>
  <c r="G1110" i="6" s="1"/>
  <c r="B1109" i="6"/>
  <c r="B1108" i="6"/>
  <c r="G1108" i="6" s="1"/>
  <c r="H1108" i="6" s="1"/>
  <c r="I1108" i="6" s="1"/>
  <c r="K1108" i="6" s="1"/>
  <c r="B1107" i="6"/>
  <c r="B1106" i="6"/>
  <c r="G1106" i="6" s="1"/>
  <c r="H1106" i="6" s="1"/>
  <c r="I1106" i="6" s="1"/>
  <c r="K1106" i="6" s="1"/>
  <c r="B1105" i="6"/>
  <c r="G1105" i="6" s="1"/>
  <c r="B1104" i="6"/>
  <c r="G1104" i="6" s="1"/>
  <c r="B1103" i="6"/>
  <c r="B1102" i="6"/>
  <c r="G1102" i="6" s="1"/>
  <c r="B1101" i="6"/>
  <c r="G1101" i="6" s="1"/>
  <c r="B1100" i="6"/>
  <c r="G1100" i="6" s="1"/>
  <c r="B1099" i="6"/>
  <c r="B1098" i="6"/>
  <c r="G1098" i="6" s="1"/>
  <c r="H1098" i="6" s="1"/>
  <c r="I1098" i="6" s="1"/>
  <c r="K1098" i="6" s="1"/>
  <c r="B1097" i="6"/>
  <c r="G1097" i="6" s="1"/>
  <c r="B1096" i="6"/>
  <c r="G1096" i="6" s="1"/>
  <c r="B1095" i="6"/>
  <c r="B1094" i="6"/>
  <c r="G1094" i="6" s="1"/>
  <c r="B1093" i="6"/>
  <c r="G1093" i="6" s="1"/>
  <c r="B1092" i="6"/>
  <c r="G1092" i="6" s="1"/>
  <c r="B1091" i="6"/>
  <c r="B1090" i="6"/>
  <c r="G1090" i="6" s="1"/>
  <c r="H1090" i="6" s="1"/>
  <c r="I1090" i="6" s="1"/>
  <c r="K1090" i="6" s="1"/>
  <c r="B1089" i="6"/>
  <c r="G1089" i="6" s="1"/>
  <c r="B1088" i="6"/>
  <c r="G1088" i="6" s="1"/>
  <c r="B1087" i="6"/>
  <c r="B1086" i="6"/>
  <c r="G1086" i="6" s="1"/>
  <c r="B1085" i="6"/>
  <c r="G1085" i="6" s="1"/>
  <c r="J1085" i="6" s="1"/>
  <c r="B1084" i="6"/>
  <c r="G1084" i="6" s="1"/>
  <c r="J1084" i="6" s="1"/>
  <c r="B1083" i="6"/>
  <c r="B1082" i="6"/>
  <c r="G1082" i="6" s="1"/>
  <c r="H1082" i="6" s="1"/>
  <c r="I1082" i="6" s="1"/>
  <c r="K1082" i="6" s="1"/>
  <c r="B1081" i="6"/>
  <c r="G1081" i="6" s="1"/>
  <c r="B1080" i="6"/>
  <c r="G1080" i="6" s="1"/>
  <c r="B1079" i="6"/>
  <c r="B1078" i="6"/>
  <c r="G1078" i="6" s="1"/>
  <c r="J1078" i="6" s="1"/>
  <c r="B1077" i="6"/>
  <c r="G1077" i="6" s="1"/>
  <c r="J1077" i="6" s="1"/>
  <c r="B1076" i="6"/>
  <c r="G1076" i="6" s="1"/>
  <c r="B1075" i="6"/>
  <c r="B1074" i="6"/>
  <c r="G1074" i="6" s="1"/>
  <c r="H1074" i="6" s="1"/>
  <c r="I1074" i="6" s="1"/>
  <c r="K1074" i="6" s="1"/>
  <c r="B1073" i="6"/>
  <c r="G1073" i="6" s="1"/>
  <c r="B1072" i="6"/>
  <c r="G1072" i="6" s="1"/>
  <c r="B1071" i="6"/>
  <c r="B1070" i="6"/>
  <c r="G1070" i="6" s="1"/>
  <c r="J1070" i="6" s="1"/>
  <c r="B1069" i="6"/>
  <c r="B1068" i="6"/>
  <c r="G1068" i="6" s="1"/>
  <c r="B1067" i="6"/>
  <c r="B1066" i="6"/>
  <c r="G1066" i="6" s="1"/>
  <c r="H1066" i="6" s="1"/>
  <c r="I1066" i="6" s="1"/>
  <c r="K1066" i="6" s="1"/>
  <c r="B1065" i="6"/>
  <c r="G1065" i="6" s="1"/>
  <c r="B1064" i="6"/>
  <c r="G1064" i="6" s="1"/>
  <c r="B1063" i="6"/>
  <c r="B1062" i="6"/>
  <c r="G1062" i="6" s="1"/>
  <c r="B1061" i="6"/>
  <c r="G1061" i="6" s="1"/>
  <c r="J1061" i="6" s="1"/>
  <c r="B1060" i="6"/>
  <c r="G1060" i="6" s="1"/>
  <c r="J1060" i="6" s="1"/>
  <c r="B1059" i="6"/>
  <c r="B1058" i="6"/>
  <c r="G1058" i="6" s="1"/>
  <c r="H1058" i="6" s="1"/>
  <c r="I1058" i="6" s="1"/>
  <c r="K1058" i="6" s="1"/>
  <c r="B1057" i="6"/>
  <c r="G1057" i="6" s="1"/>
  <c r="B1056" i="6"/>
  <c r="G1056" i="6" s="1"/>
  <c r="J1056" i="6" s="1"/>
  <c r="B1055" i="6"/>
  <c r="B1054" i="6"/>
  <c r="G1054" i="6" s="1"/>
  <c r="B1053" i="6"/>
  <c r="G1053" i="6" s="1"/>
  <c r="J1053" i="6" s="1"/>
  <c r="B1052" i="6"/>
  <c r="G1052" i="6" s="1"/>
  <c r="J1052" i="6" s="1"/>
  <c r="B1051" i="6"/>
  <c r="B1050" i="6"/>
  <c r="G1050" i="6" s="1"/>
  <c r="H1050" i="6" s="1"/>
  <c r="I1050" i="6" s="1"/>
  <c r="K1050" i="6" s="1"/>
  <c r="B1049" i="6"/>
  <c r="G1049" i="6" s="1"/>
  <c r="B1048" i="6"/>
  <c r="G1048" i="6" s="1"/>
  <c r="J1048" i="6" s="1"/>
  <c r="B1047" i="6"/>
  <c r="B1046" i="6"/>
  <c r="G1046" i="6" s="1"/>
  <c r="J1046" i="6" s="1"/>
  <c r="B1045" i="6"/>
  <c r="G1045" i="6" s="1"/>
  <c r="J1045" i="6" s="1"/>
  <c r="B1044" i="6"/>
  <c r="G1044" i="6" s="1"/>
  <c r="B1043" i="6"/>
  <c r="B1042" i="6"/>
  <c r="G1042" i="6" s="1"/>
  <c r="B1041" i="6"/>
  <c r="G1041" i="6" s="1"/>
  <c r="B1040" i="6"/>
  <c r="G1040" i="6" s="1"/>
  <c r="J1040" i="6" s="1"/>
  <c r="B1039" i="6"/>
  <c r="B1038" i="6"/>
  <c r="G1038" i="6" s="1"/>
  <c r="J1038" i="6" s="1"/>
  <c r="B1037" i="6"/>
  <c r="G1037" i="6" s="1"/>
  <c r="J1037" i="6" s="1"/>
  <c r="B1036" i="6"/>
  <c r="G1036" i="6" s="1"/>
  <c r="B1035" i="6"/>
  <c r="B1034" i="6"/>
  <c r="G1034" i="6" s="1"/>
  <c r="H1034" i="6" s="1"/>
  <c r="I1034" i="6" s="1"/>
  <c r="K1034" i="6" s="1"/>
  <c r="B1033" i="6"/>
  <c r="G1033" i="6" s="1"/>
  <c r="B1032" i="6"/>
  <c r="G1032" i="6" s="1"/>
  <c r="B1031" i="6"/>
  <c r="B1030" i="6"/>
  <c r="G1030" i="6" s="1"/>
  <c r="B1029" i="6"/>
  <c r="G1029" i="6" s="1"/>
  <c r="B1028" i="6"/>
  <c r="G1028" i="6" s="1"/>
  <c r="B1027" i="6"/>
  <c r="B1026" i="6"/>
  <c r="G1026" i="6" s="1"/>
  <c r="H1026" i="6" s="1"/>
  <c r="I1026" i="6" s="1"/>
  <c r="K1026" i="6" s="1"/>
  <c r="B1025" i="6"/>
  <c r="G1025" i="6" s="1"/>
  <c r="B1024" i="6"/>
  <c r="G1024" i="6" s="1"/>
  <c r="B1023" i="6"/>
  <c r="B1022" i="6"/>
  <c r="G1022" i="6" s="1"/>
  <c r="B1021" i="6"/>
  <c r="G1021" i="6" s="1"/>
  <c r="B1020" i="6"/>
  <c r="G1020" i="6" s="1"/>
  <c r="B1019" i="6"/>
  <c r="B1018" i="6"/>
  <c r="G1018" i="6" s="1"/>
  <c r="H1018" i="6" s="1"/>
  <c r="I1018" i="6" s="1"/>
  <c r="K1018" i="6" s="1"/>
  <c r="B1017" i="6"/>
  <c r="G1017" i="6" s="1"/>
  <c r="B1016" i="6"/>
  <c r="G1016" i="6" s="1"/>
  <c r="J1016" i="6" s="1"/>
  <c r="B1015" i="6"/>
  <c r="B1014" i="6"/>
  <c r="G1014" i="6" s="1"/>
  <c r="J1014" i="6" s="1"/>
  <c r="B1013" i="6"/>
  <c r="G1013" i="6" s="1"/>
  <c r="B1012" i="6"/>
  <c r="G1012" i="6" s="1"/>
  <c r="H1012" i="6" s="1"/>
  <c r="I1012" i="6" s="1"/>
  <c r="K1012" i="6" s="1"/>
  <c r="B1011" i="6"/>
  <c r="B1010" i="6"/>
  <c r="G1010" i="6" s="1"/>
  <c r="B1009" i="6"/>
  <c r="G1009" i="6" s="1"/>
  <c r="H1009" i="6" s="1"/>
  <c r="I1009" i="6" s="1"/>
  <c r="K1009" i="6" s="1"/>
  <c r="B1008" i="6"/>
  <c r="G1008" i="6" s="1"/>
  <c r="J1008" i="6" s="1"/>
  <c r="B1007" i="6"/>
  <c r="B1006" i="6"/>
  <c r="G1006" i="6" s="1"/>
  <c r="B1005" i="6"/>
  <c r="B1004" i="6"/>
  <c r="G1004" i="6" s="1"/>
  <c r="J1004" i="6" s="1"/>
  <c r="B1003" i="6"/>
  <c r="B1002" i="6"/>
  <c r="G1002" i="6" s="1"/>
  <c r="H1002" i="6" s="1"/>
  <c r="I1002" i="6" s="1"/>
  <c r="K1002" i="6" s="1"/>
  <c r="B1001" i="6"/>
  <c r="G1001" i="6" s="1"/>
  <c r="B1000" i="6"/>
  <c r="G1000" i="6" s="1"/>
  <c r="B999" i="6"/>
  <c r="B998" i="6"/>
  <c r="G998" i="6" s="1"/>
  <c r="B997" i="6"/>
  <c r="G997" i="6" s="1"/>
  <c r="B996" i="6"/>
  <c r="G996" i="6" s="1"/>
  <c r="B995" i="6"/>
  <c r="B994" i="6"/>
  <c r="G994" i="6" s="1"/>
  <c r="H994" i="6" s="1"/>
  <c r="I994" i="6" s="1"/>
  <c r="K994" i="6" s="1"/>
  <c r="B993" i="6"/>
  <c r="G993" i="6" s="1"/>
  <c r="B992" i="6"/>
  <c r="G992" i="6" s="1"/>
  <c r="B991" i="6"/>
  <c r="B990" i="6"/>
  <c r="G990" i="6" s="1"/>
  <c r="B989" i="6"/>
  <c r="G989" i="6" s="1"/>
  <c r="H989" i="6" s="1"/>
  <c r="I989" i="6" s="1"/>
  <c r="K989" i="6" s="1"/>
  <c r="B988" i="6"/>
  <c r="G988" i="6" s="1"/>
  <c r="H988" i="6" s="1"/>
  <c r="I988" i="6" s="1"/>
  <c r="K988" i="6" s="1"/>
  <c r="B987" i="6"/>
  <c r="B986" i="6"/>
  <c r="G986" i="6" s="1"/>
  <c r="H986" i="6" s="1"/>
  <c r="I986" i="6" s="1"/>
  <c r="K986" i="6" s="1"/>
  <c r="B985" i="6"/>
  <c r="G985" i="6" s="1"/>
  <c r="B984" i="6"/>
  <c r="G984" i="6" s="1"/>
  <c r="B983" i="6"/>
  <c r="B982" i="6"/>
  <c r="G982" i="6" s="1"/>
  <c r="B981" i="6"/>
  <c r="B980" i="6"/>
  <c r="G980" i="6" s="1"/>
  <c r="J980" i="6" s="1"/>
  <c r="B979" i="6"/>
  <c r="B978" i="6"/>
  <c r="G978" i="6" s="1"/>
  <c r="B977" i="6"/>
  <c r="G977" i="6" s="1"/>
  <c r="B976" i="6"/>
  <c r="B975" i="6"/>
  <c r="B974" i="6"/>
  <c r="G974" i="6" s="1"/>
  <c r="B973" i="6"/>
  <c r="G973" i="6" s="1"/>
  <c r="B972" i="6"/>
  <c r="G972" i="6" s="1"/>
  <c r="J972" i="6" s="1"/>
  <c r="B971" i="6"/>
  <c r="B970" i="6"/>
  <c r="G970" i="6" s="1"/>
  <c r="B969" i="6"/>
  <c r="G969" i="6" s="1"/>
  <c r="B968" i="6"/>
  <c r="G968" i="6" s="1"/>
  <c r="B967" i="6"/>
  <c r="B966" i="6"/>
  <c r="B965" i="6"/>
  <c r="G965" i="6" s="1"/>
  <c r="B964" i="6"/>
  <c r="G964" i="6" s="1"/>
  <c r="J964" i="6" s="1"/>
  <c r="B963" i="6"/>
  <c r="B962" i="6"/>
  <c r="G962" i="6" s="1"/>
  <c r="B961" i="6"/>
  <c r="G961" i="6" s="1"/>
  <c r="B960" i="6"/>
  <c r="G960" i="6" s="1"/>
  <c r="B959" i="6"/>
  <c r="B958" i="6"/>
  <c r="G958" i="6" s="1"/>
  <c r="B957" i="6"/>
  <c r="G957" i="6" s="1"/>
  <c r="B956" i="6"/>
  <c r="G956" i="6" s="1"/>
  <c r="B955" i="6"/>
  <c r="B954" i="6"/>
  <c r="G954" i="6" s="1"/>
  <c r="J954" i="6" s="1"/>
  <c r="B953" i="6"/>
  <c r="G953" i="6" s="1"/>
  <c r="B952" i="6"/>
  <c r="G952" i="6" s="1"/>
  <c r="B951" i="6"/>
  <c r="B950" i="6"/>
  <c r="B949" i="6"/>
  <c r="G949" i="6" s="1"/>
  <c r="B948" i="6"/>
  <c r="G948" i="6" s="1"/>
  <c r="J948" i="6" s="1"/>
  <c r="B947" i="6"/>
  <c r="B946" i="6"/>
  <c r="G946" i="6" s="1"/>
  <c r="B945" i="6"/>
  <c r="G945" i="6" s="1"/>
  <c r="B944" i="6"/>
  <c r="G944" i="6" s="1"/>
  <c r="B943" i="6"/>
  <c r="B942" i="6"/>
  <c r="G942" i="6" s="1"/>
  <c r="B941" i="6"/>
  <c r="G941" i="6" s="1"/>
  <c r="B940" i="6"/>
  <c r="G940" i="6" s="1"/>
  <c r="J940" i="6" s="1"/>
  <c r="B939" i="6"/>
  <c r="B938" i="6"/>
  <c r="G938" i="6" s="1"/>
  <c r="B937" i="6"/>
  <c r="G937" i="6" s="1"/>
  <c r="B936" i="6"/>
  <c r="G936" i="6" s="1"/>
  <c r="B935" i="6"/>
  <c r="B934" i="6"/>
  <c r="B933" i="6"/>
  <c r="G933" i="6" s="1"/>
  <c r="B932" i="6"/>
  <c r="G932" i="6" s="1"/>
  <c r="J932" i="6" s="1"/>
  <c r="B931" i="6"/>
  <c r="B930" i="6"/>
  <c r="G930" i="6" s="1"/>
  <c r="B929" i="6"/>
  <c r="G929" i="6" s="1"/>
  <c r="B928" i="6"/>
  <c r="G928" i="6" s="1"/>
  <c r="B927" i="6"/>
  <c r="B926" i="6"/>
  <c r="G926" i="6" s="1"/>
  <c r="B925" i="6"/>
  <c r="G925" i="6" s="1"/>
  <c r="B924" i="6"/>
  <c r="G924" i="6" s="1"/>
  <c r="B923" i="6"/>
  <c r="B922" i="6"/>
  <c r="G922" i="6" s="1"/>
  <c r="H922" i="6" s="1"/>
  <c r="I922" i="6" s="1"/>
  <c r="K922" i="6" s="1"/>
  <c r="B921" i="6"/>
  <c r="G921" i="6" s="1"/>
  <c r="B920" i="6"/>
  <c r="G920" i="6" s="1"/>
  <c r="B919" i="6"/>
  <c r="B918" i="6"/>
  <c r="G918" i="6" s="1"/>
  <c r="B917" i="6"/>
  <c r="G917" i="6" s="1"/>
  <c r="B916" i="6"/>
  <c r="G916" i="6" s="1"/>
  <c r="J916" i="6" s="1"/>
  <c r="B915" i="6"/>
  <c r="B914" i="6"/>
  <c r="G914" i="6" s="1"/>
  <c r="B913" i="6"/>
  <c r="G913" i="6" s="1"/>
  <c r="B912" i="6"/>
  <c r="B911" i="6"/>
  <c r="B910" i="6"/>
  <c r="G910" i="6" s="1"/>
  <c r="B909" i="6"/>
  <c r="B908" i="6"/>
  <c r="G908" i="6" s="1"/>
  <c r="J908" i="6" s="1"/>
  <c r="B907" i="6"/>
  <c r="B906" i="6"/>
  <c r="G906" i="6" s="1"/>
  <c r="B905" i="6"/>
  <c r="G905" i="6" s="1"/>
  <c r="B904" i="6"/>
  <c r="G904" i="6" s="1"/>
  <c r="B903" i="6"/>
  <c r="B902" i="6"/>
  <c r="G902" i="6" s="1"/>
  <c r="B901" i="6"/>
  <c r="G901" i="6" s="1"/>
  <c r="B900" i="6"/>
  <c r="G900" i="6" s="1"/>
  <c r="J900" i="6" s="1"/>
  <c r="B899" i="6"/>
  <c r="B898" i="6"/>
  <c r="G898" i="6" s="1"/>
  <c r="B897" i="6"/>
  <c r="G897" i="6" s="1"/>
  <c r="B896" i="6"/>
  <c r="G896" i="6" s="1"/>
  <c r="B895" i="6"/>
  <c r="B894" i="6"/>
  <c r="G894" i="6" s="1"/>
  <c r="J894" i="6" s="1"/>
  <c r="B893" i="6"/>
  <c r="B892" i="6"/>
  <c r="G892" i="6" s="1"/>
  <c r="B891" i="6"/>
  <c r="B890" i="6"/>
  <c r="G890" i="6" s="1"/>
  <c r="B889" i="6"/>
  <c r="G889" i="6" s="1"/>
  <c r="B888" i="6"/>
  <c r="G888" i="6" s="1"/>
  <c r="B887" i="6"/>
  <c r="B886" i="6"/>
  <c r="G886" i="6" s="1"/>
  <c r="J886" i="6" s="1"/>
  <c r="B885" i="6"/>
  <c r="G885" i="6" s="1"/>
  <c r="B884" i="6"/>
  <c r="G884" i="6" s="1"/>
  <c r="J884" i="6" s="1"/>
  <c r="B883" i="6"/>
  <c r="B882" i="6"/>
  <c r="G882" i="6" s="1"/>
  <c r="J882" i="6" s="1"/>
  <c r="B881" i="6"/>
  <c r="G881" i="6" s="1"/>
  <c r="B880" i="6"/>
  <c r="G880" i="6" s="1"/>
  <c r="H880" i="6" s="1"/>
  <c r="I880" i="6" s="1"/>
  <c r="K880" i="6" s="1"/>
  <c r="B879" i="6"/>
  <c r="B878" i="6"/>
  <c r="G878" i="6" s="1"/>
  <c r="J878" i="6" s="1"/>
  <c r="B877" i="6"/>
  <c r="G877" i="6" s="1"/>
  <c r="B876" i="6"/>
  <c r="G876" i="6" s="1"/>
  <c r="J876" i="6" s="1"/>
  <c r="B875" i="6"/>
  <c r="B874" i="6"/>
  <c r="G874" i="6" s="1"/>
  <c r="B873" i="6"/>
  <c r="G873" i="6" s="1"/>
  <c r="B872" i="6"/>
  <c r="G872" i="6" s="1"/>
  <c r="H872" i="6" s="1"/>
  <c r="I872" i="6" s="1"/>
  <c r="K872" i="6" s="1"/>
  <c r="B871" i="6"/>
  <c r="B870" i="6"/>
  <c r="G870" i="6" s="1"/>
  <c r="J870" i="6" s="1"/>
  <c r="B869" i="6"/>
  <c r="G869" i="6" s="1"/>
  <c r="B868" i="6"/>
  <c r="G868" i="6" s="1"/>
  <c r="J868" i="6" s="1"/>
  <c r="B867" i="6"/>
  <c r="B866" i="6"/>
  <c r="G866" i="6" s="1"/>
  <c r="B865" i="6"/>
  <c r="G865" i="6" s="1"/>
  <c r="B864" i="6"/>
  <c r="G864" i="6" s="1"/>
  <c r="H864" i="6" s="1"/>
  <c r="I864" i="6" s="1"/>
  <c r="K864" i="6" s="1"/>
  <c r="B863" i="6"/>
  <c r="B862" i="6"/>
  <c r="G862" i="6" s="1"/>
  <c r="J862" i="6" s="1"/>
  <c r="B861" i="6"/>
  <c r="B860" i="6"/>
  <c r="G860" i="6" s="1"/>
  <c r="J860" i="6" s="1"/>
  <c r="B859" i="6"/>
  <c r="B858" i="6"/>
  <c r="G858" i="6" s="1"/>
  <c r="H858" i="6" s="1"/>
  <c r="I858" i="6" s="1"/>
  <c r="K858" i="6" s="1"/>
  <c r="B857" i="6"/>
  <c r="G857" i="6" s="1"/>
  <c r="B856" i="6"/>
  <c r="G856" i="6" s="1"/>
  <c r="H856" i="6" s="1"/>
  <c r="I856" i="6" s="1"/>
  <c r="K856" i="6" s="1"/>
  <c r="B855" i="6"/>
  <c r="B854" i="6"/>
  <c r="G854" i="6" s="1"/>
  <c r="J854" i="6" s="1"/>
  <c r="B853" i="6"/>
  <c r="G853" i="6" s="1"/>
  <c r="B852" i="6"/>
  <c r="G852" i="6" s="1"/>
  <c r="B851" i="6"/>
  <c r="B850" i="6"/>
  <c r="G850" i="6" s="1"/>
  <c r="B849" i="6"/>
  <c r="G849" i="6" s="1"/>
  <c r="B848" i="6"/>
  <c r="G848" i="6" s="1"/>
  <c r="H848" i="6" s="1"/>
  <c r="I848" i="6" s="1"/>
  <c r="K848" i="6" s="1"/>
  <c r="B847" i="6"/>
  <c r="B846" i="6"/>
  <c r="G846" i="6" s="1"/>
  <c r="J846" i="6" s="1"/>
  <c r="B845" i="6"/>
  <c r="G845" i="6" s="1"/>
  <c r="B844" i="6"/>
  <c r="G844" i="6" s="1"/>
  <c r="B843" i="6"/>
  <c r="B842" i="6"/>
  <c r="G842" i="6" s="1"/>
  <c r="H842" i="6" s="1"/>
  <c r="I842" i="6" s="1"/>
  <c r="K842" i="6" s="1"/>
  <c r="B841" i="6"/>
  <c r="G841" i="6" s="1"/>
  <c r="B840" i="6"/>
  <c r="G840" i="6" s="1"/>
  <c r="H840" i="6" s="1"/>
  <c r="I840" i="6" s="1"/>
  <c r="K840" i="6" s="1"/>
  <c r="B839" i="6"/>
  <c r="B838" i="6"/>
  <c r="G838" i="6" s="1"/>
  <c r="B837" i="6"/>
  <c r="G837" i="6" s="1"/>
  <c r="B836" i="6"/>
  <c r="G836" i="6" s="1"/>
  <c r="J836" i="6" s="1"/>
  <c r="B835" i="6"/>
  <c r="B834" i="6"/>
  <c r="G834" i="6" s="1"/>
  <c r="B833" i="6"/>
  <c r="G833" i="6" s="1"/>
  <c r="B832" i="6"/>
  <c r="G832" i="6" s="1"/>
  <c r="H832" i="6" s="1"/>
  <c r="I832" i="6" s="1"/>
  <c r="K832" i="6" s="1"/>
  <c r="B831" i="6"/>
  <c r="B830" i="6"/>
  <c r="G830" i="6" s="1"/>
  <c r="B829" i="6"/>
  <c r="B828" i="6"/>
  <c r="G828" i="6" s="1"/>
  <c r="J828" i="6" s="1"/>
  <c r="B827" i="6"/>
  <c r="B826" i="6"/>
  <c r="G826" i="6" s="1"/>
  <c r="B825" i="6"/>
  <c r="G825" i="6" s="1"/>
  <c r="B824" i="6"/>
  <c r="G824" i="6" s="1"/>
  <c r="H824" i="6" s="1"/>
  <c r="I824" i="6" s="1"/>
  <c r="K824" i="6" s="1"/>
  <c r="B823" i="6"/>
  <c r="B822" i="6"/>
  <c r="G822" i="6" s="1"/>
  <c r="B821" i="6"/>
  <c r="G821" i="6" s="1"/>
  <c r="B820" i="6"/>
  <c r="G820" i="6" s="1"/>
  <c r="B819" i="6"/>
  <c r="B818" i="6"/>
  <c r="G818" i="6" s="1"/>
  <c r="B817" i="6"/>
  <c r="G817" i="6" s="1"/>
  <c r="B816" i="6"/>
  <c r="G816" i="6" s="1"/>
  <c r="B815" i="6"/>
  <c r="B814" i="6"/>
  <c r="G814" i="6" s="1"/>
  <c r="B813" i="6"/>
  <c r="G813" i="6" s="1"/>
  <c r="B812" i="6"/>
  <c r="G812" i="6" s="1"/>
  <c r="J812" i="6" s="1"/>
  <c r="B811" i="6"/>
  <c r="B810" i="6"/>
  <c r="G810" i="6" s="1"/>
  <c r="B809" i="6"/>
  <c r="G809" i="6" s="1"/>
  <c r="B808" i="6"/>
  <c r="G808" i="6" s="1"/>
  <c r="H808" i="6" s="1"/>
  <c r="I808" i="6" s="1"/>
  <c r="K808" i="6" s="1"/>
  <c r="B807" i="6"/>
  <c r="B806" i="6"/>
  <c r="G806" i="6" s="1"/>
  <c r="B805" i="6"/>
  <c r="G805" i="6" s="1"/>
  <c r="B804" i="6"/>
  <c r="G804" i="6" s="1"/>
  <c r="H804" i="6" s="1"/>
  <c r="I804" i="6" s="1"/>
  <c r="K804" i="6" s="1"/>
  <c r="B803" i="6"/>
  <c r="B802" i="6"/>
  <c r="G802" i="6" s="1"/>
  <c r="J802" i="6" s="1"/>
  <c r="B801" i="6"/>
  <c r="G801" i="6" s="1"/>
  <c r="B800" i="6"/>
  <c r="G800" i="6" s="1"/>
  <c r="B799" i="6"/>
  <c r="B798" i="6"/>
  <c r="G798" i="6" s="1"/>
  <c r="B797" i="6"/>
  <c r="G797" i="6" s="1"/>
  <c r="B796" i="6"/>
  <c r="G796" i="6" s="1"/>
  <c r="B795" i="6"/>
  <c r="B794" i="6"/>
  <c r="G794" i="6" s="1"/>
  <c r="B793" i="6"/>
  <c r="G793" i="6" s="1"/>
  <c r="J793" i="6" s="1"/>
  <c r="B792" i="6"/>
  <c r="G792" i="6" s="1"/>
  <c r="B791" i="6"/>
  <c r="B790" i="6"/>
  <c r="G790" i="6" s="1"/>
  <c r="J790" i="6" s="1"/>
  <c r="B789" i="6"/>
  <c r="G789" i="6" s="1"/>
  <c r="B788" i="6"/>
  <c r="G788" i="6" s="1"/>
  <c r="J788" i="6" s="1"/>
  <c r="B787" i="6"/>
  <c r="B786" i="6"/>
  <c r="G786" i="6" s="1"/>
  <c r="J786" i="6" s="1"/>
  <c r="B785" i="6"/>
  <c r="G785" i="6" s="1"/>
  <c r="J785" i="6" s="1"/>
  <c r="B784" i="6"/>
  <c r="G784" i="6" s="1"/>
  <c r="H784" i="6" s="1"/>
  <c r="I784" i="6" s="1"/>
  <c r="K784" i="6" s="1"/>
  <c r="B783" i="6"/>
  <c r="B782" i="6"/>
  <c r="G782" i="6" s="1"/>
  <c r="B781" i="6"/>
  <c r="B780" i="6"/>
  <c r="G780" i="6" s="1"/>
  <c r="B779" i="6"/>
  <c r="B778" i="6"/>
  <c r="G778" i="6" s="1"/>
  <c r="B777" i="6"/>
  <c r="G777" i="6" s="1"/>
  <c r="B776" i="6"/>
  <c r="G776" i="6" s="1"/>
  <c r="H776" i="6" s="1"/>
  <c r="I776" i="6" s="1"/>
  <c r="K776" i="6" s="1"/>
  <c r="B775" i="6"/>
  <c r="B774" i="6"/>
  <c r="G774" i="6" s="1"/>
  <c r="B773" i="6"/>
  <c r="G773" i="6" s="1"/>
  <c r="B772" i="6"/>
  <c r="G772" i="6" s="1"/>
  <c r="B771" i="6"/>
  <c r="B770" i="6"/>
  <c r="G770" i="6" s="1"/>
  <c r="J770" i="6" s="1"/>
  <c r="B769" i="6"/>
  <c r="G769" i="6" s="1"/>
  <c r="J769" i="6" s="1"/>
  <c r="B768" i="6"/>
  <c r="G768" i="6" s="1"/>
  <c r="H768" i="6" s="1"/>
  <c r="I768" i="6" s="1"/>
  <c r="K768" i="6" s="1"/>
  <c r="B767" i="6"/>
  <c r="B766" i="6"/>
  <c r="G766" i="6" s="1"/>
  <c r="J766" i="6" s="1"/>
  <c r="B765" i="6"/>
  <c r="G765" i="6" s="1"/>
  <c r="J765" i="6" s="1"/>
  <c r="B764" i="6"/>
  <c r="G764" i="6" s="1"/>
  <c r="B763" i="6"/>
  <c r="B762" i="6"/>
  <c r="G762" i="6" s="1"/>
  <c r="J762" i="6" s="1"/>
  <c r="B761" i="6"/>
  <c r="G761" i="6" s="1"/>
  <c r="J761" i="6" s="1"/>
  <c r="B760" i="6"/>
  <c r="G760" i="6" s="1"/>
  <c r="H760" i="6" s="1"/>
  <c r="I760" i="6" s="1"/>
  <c r="K760" i="6" s="1"/>
  <c r="B759" i="6"/>
  <c r="B758" i="6"/>
  <c r="G758" i="6" s="1"/>
  <c r="J758" i="6" s="1"/>
  <c r="B757" i="6"/>
  <c r="G757" i="6" s="1"/>
  <c r="J757" i="6" s="1"/>
  <c r="B756" i="6"/>
  <c r="G756" i="6" s="1"/>
  <c r="B755" i="6"/>
  <c r="B754" i="6"/>
  <c r="G754" i="6" s="1"/>
  <c r="B753" i="6"/>
  <c r="G753" i="6" s="1"/>
  <c r="H753" i="6" s="1"/>
  <c r="I753" i="6" s="1"/>
  <c r="K753" i="6" s="1"/>
  <c r="M753" i="6" s="1"/>
  <c r="B752" i="6"/>
  <c r="G752" i="6" s="1"/>
  <c r="H752" i="6" s="1"/>
  <c r="I752" i="6" s="1"/>
  <c r="K752" i="6" s="1"/>
  <c r="B751" i="6"/>
  <c r="B750" i="6"/>
  <c r="G750" i="6" s="1"/>
  <c r="B749" i="6"/>
  <c r="B748" i="6"/>
  <c r="G748" i="6" s="1"/>
  <c r="H748" i="6" s="1"/>
  <c r="I748" i="6" s="1"/>
  <c r="K748" i="6" s="1"/>
  <c r="M748" i="6" s="1"/>
  <c r="B747" i="6"/>
  <c r="B746" i="6"/>
  <c r="G746" i="6" s="1"/>
  <c r="B745" i="6"/>
  <c r="G745" i="6" s="1"/>
  <c r="J745" i="6" s="1"/>
  <c r="B744" i="6"/>
  <c r="G744" i="6" s="1"/>
  <c r="B743" i="6"/>
  <c r="B742" i="6"/>
  <c r="G742" i="6" s="1"/>
  <c r="B741" i="6"/>
  <c r="G741" i="6" s="1"/>
  <c r="B740" i="6"/>
  <c r="G740" i="6" s="1"/>
  <c r="B739" i="6"/>
  <c r="B738" i="6"/>
  <c r="G738" i="6" s="1"/>
  <c r="B737" i="6"/>
  <c r="G737" i="6" s="1"/>
  <c r="J737" i="6" s="1"/>
  <c r="B736" i="6"/>
  <c r="G736" i="6" s="1"/>
  <c r="B735" i="6"/>
  <c r="B734" i="6"/>
  <c r="B733" i="6"/>
  <c r="G733" i="6" s="1"/>
  <c r="B732" i="6"/>
  <c r="G732" i="6" s="1"/>
  <c r="J732" i="6" s="1"/>
  <c r="B731" i="6"/>
  <c r="B730" i="6"/>
  <c r="G730" i="6" s="1"/>
  <c r="B729" i="6"/>
  <c r="G729" i="6" s="1"/>
  <c r="B728" i="6"/>
  <c r="G728" i="6" s="1"/>
  <c r="B727" i="6"/>
  <c r="B726" i="6"/>
  <c r="G726" i="6" s="1"/>
  <c r="B725" i="6"/>
  <c r="G725" i="6" s="1"/>
  <c r="B724" i="6"/>
  <c r="G724" i="6" s="1"/>
  <c r="J724" i="6" s="1"/>
  <c r="B723" i="6"/>
  <c r="B722" i="6"/>
  <c r="G722" i="6" s="1"/>
  <c r="H722" i="6" s="1"/>
  <c r="I722" i="6" s="1"/>
  <c r="K722" i="6" s="1"/>
  <c r="M722" i="6" s="1"/>
  <c r="B721" i="6"/>
  <c r="G721" i="6" s="1"/>
  <c r="B720" i="6"/>
  <c r="G720" i="6" s="1"/>
  <c r="B719" i="6"/>
  <c r="B718" i="6"/>
  <c r="G718" i="6" s="1"/>
  <c r="B717" i="6"/>
  <c r="G717" i="6" s="1"/>
  <c r="B716" i="6"/>
  <c r="G716" i="6" s="1"/>
  <c r="B715" i="6"/>
  <c r="B714" i="6"/>
  <c r="G714" i="6" s="1"/>
  <c r="H714" i="6" s="1"/>
  <c r="I714" i="6" s="1"/>
  <c r="K714" i="6" s="1"/>
  <c r="M714" i="6" s="1"/>
  <c r="B713" i="6"/>
  <c r="B712" i="6"/>
  <c r="G712" i="6" s="1"/>
  <c r="B711" i="6"/>
  <c r="B710" i="6"/>
  <c r="B709" i="6"/>
  <c r="G709" i="6" s="1"/>
  <c r="B708" i="6"/>
  <c r="G708" i="6" s="1"/>
  <c r="B707" i="6"/>
  <c r="B706" i="6"/>
  <c r="G706" i="6" s="1"/>
  <c r="H706" i="6" s="1"/>
  <c r="I706" i="6" s="1"/>
  <c r="K706" i="6" s="1"/>
  <c r="M706" i="6" s="1"/>
  <c r="B705" i="6"/>
  <c r="G705" i="6" s="1"/>
  <c r="B704" i="6"/>
  <c r="G704" i="6" s="1"/>
  <c r="B703" i="6"/>
  <c r="B702" i="6"/>
  <c r="G702" i="6" s="1"/>
  <c r="B701" i="6"/>
  <c r="G701" i="6" s="1"/>
  <c r="B700" i="6"/>
  <c r="G700" i="6" s="1"/>
  <c r="J700" i="6" s="1"/>
  <c r="B699" i="6"/>
  <c r="B698" i="6"/>
  <c r="G698" i="6" s="1"/>
  <c r="B697" i="6"/>
  <c r="G697" i="6" s="1"/>
  <c r="B696" i="6"/>
  <c r="G696" i="6" s="1"/>
  <c r="B695" i="6"/>
  <c r="B694" i="6"/>
  <c r="G694" i="6" s="1"/>
  <c r="B693" i="6"/>
  <c r="G693" i="6" s="1"/>
  <c r="B692" i="6"/>
  <c r="G692" i="6" s="1"/>
  <c r="J692" i="6" s="1"/>
  <c r="B691" i="6"/>
  <c r="B690" i="6"/>
  <c r="G690" i="6" s="1"/>
  <c r="H690" i="6" s="1"/>
  <c r="I690" i="6" s="1"/>
  <c r="K690" i="6" s="1"/>
  <c r="B689" i="6"/>
  <c r="G689" i="6" s="1"/>
  <c r="H689" i="6" s="1"/>
  <c r="I689" i="6" s="1"/>
  <c r="K689" i="6" s="1"/>
  <c r="B688" i="6"/>
  <c r="B687" i="6"/>
  <c r="B686" i="6"/>
  <c r="G686" i="6" s="1"/>
  <c r="B685" i="6"/>
  <c r="G685" i="6" s="1"/>
  <c r="B684" i="6"/>
  <c r="G684" i="6" s="1"/>
  <c r="B683" i="6"/>
  <c r="B682" i="6"/>
  <c r="G682" i="6" s="1"/>
  <c r="H682" i="6" s="1"/>
  <c r="I682" i="6" s="1"/>
  <c r="K682" i="6" s="1"/>
  <c r="B681" i="6"/>
  <c r="G681" i="6" s="1"/>
  <c r="B680" i="6"/>
  <c r="G680" i="6" s="1"/>
  <c r="B679" i="6"/>
  <c r="B678" i="6"/>
  <c r="G678" i="6" s="1"/>
  <c r="B677" i="6"/>
  <c r="G677" i="6" s="1"/>
  <c r="B676" i="6"/>
  <c r="G676" i="6" s="1"/>
  <c r="B675" i="6"/>
  <c r="B674" i="6"/>
  <c r="G674" i="6" s="1"/>
  <c r="H674" i="6" s="1"/>
  <c r="I674" i="6" s="1"/>
  <c r="K674" i="6" s="1"/>
  <c r="B673" i="6"/>
  <c r="G673" i="6" s="1"/>
  <c r="B672" i="6"/>
  <c r="G672" i="6" s="1"/>
  <c r="B671" i="6"/>
  <c r="B670" i="6"/>
  <c r="G670" i="6" s="1"/>
  <c r="B669" i="6"/>
  <c r="G669" i="6" s="1"/>
  <c r="B668" i="6"/>
  <c r="G668" i="6" s="1"/>
  <c r="B667" i="6"/>
  <c r="B666" i="6"/>
  <c r="G666" i="6" s="1"/>
  <c r="B665" i="6"/>
  <c r="G665" i="6" s="1"/>
  <c r="H665" i="6" s="1"/>
  <c r="I665" i="6" s="1"/>
  <c r="K665" i="6" s="1"/>
  <c r="B664" i="6"/>
  <c r="G664" i="6" s="1"/>
  <c r="B663" i="6"/>
  <c r="B662" i="6"/>
  <c r="G662" i="6" s="1"/>
  <c r="B661" i="6"/>
  <c r="G661" i="6" s="1"/>
  <c r="B660" i="6"/>
  <c r="G660" i="6" s="1"/>
  <c r="J660" i="6" s="1"/>
  <c r="B659" i="6"/>
  <c r="B658" i="6"/>
  <c r="G658" i="6" s="1"/>
  <c r="H658" i="6" s="1"/>
  <c r="I658" i="6" s="1"/>
  <c r="K658" i="6" s="1"/>
  <c r="M658" i="6" s="1"/>
  <c r="B657" i="6"/>
  <c r="G657" i="6" s="1"/>
  <c r="B656" i="6"/>
  <c r="G656" i="6" s="1"/>
  <c r="B655" i="6"/>
  <c r="B654" i="6"/>
  <c r="G654" i="6" s="1"/>
  <c r="B653" i="6"/>
  <c r="G653" i="6" s="1"/>
  <c r="B652" i="6"/>
  <c r="G652" i="6" s="1"/>
  <c r="J652" i="6" s="1"/>
  <c r="B651" i="6"/>
  <c r="B650" i="6"/>
  <c r="G650" i="6" s="1"/>
  <c r="B649" i="6"/>
  <c r="G649" i="6" s="1"/>
  <c r="B648" i="6"/>
  <c r="G648" i="6" s="1"/>
  <c r="B647" i="6"/>
  <c r="B646" i="6"/>
  <c r="G646" i="6" s="1"/>
  <c r="B645" i="6"/>
  <c r="G645" i="6" s="1"/>
  <c r="B644" i="6"/>
  <c r="G644" i="6" s="1"/>
  <c r="J644" i="6" s="1"/>
  <c r="B643" i="6"/>
  <c r="B642" i="6"/>
  <c r="G642" i="6" s="1"/>
  <c r="H642" i="6" s="1"/>
  <c r="I642" i="6" s="1"/>
  <c r="K642" i="6" s="1"/>
  <c r="M642" i="6" s="1"/>
  <c r="B641" i="6"/>
  <c r="G641" i="6" s="1"/>
  <c r="H641" i="6" s="1"/>
  <c r="I641" i="6" s="1"/>
  <c r="K641" i="6" s="1"/>
  <c r="B640" i="6"/>
  <c r="G640" i="6" s="1"/>
  <c r="B639" i="6"/>
  <c r="B638" i="6"/>
  <c r="G638" i="6" s="1"/>
  <c r="B637" i="6"/>
  <c r="G637" i="6" s="1"/>
  <c r="B636" i="6"/>
  <c r="G636" i="6" s="1"/>
  <c r="J636" i="6" s="1"/>
  <c r="B635" i="6"/>
  <c r="B634" i="6"/>
  <c r="G634" i="6" s="1"/>
  <c r="H634" i="6" s="1"/>
  <c r="I634" i="6" s="1"/>
  <c r="K634" i="6" s="1"/>
  <c r="M634" i="6" s="1"/>
  <c r="B633" i="6"/>
  <c r="G633" i="6" s="1"/>
  <c r="H633" i="6" s="1"/>
  <c r="I633" i="6" s="1"/>
  <c r="K633" i="6" s="1"/>
  <c r="B632" i="6"/>
  <c r="G632" i="6" s="1"/>
  <c r="B631" i="6"/>
  <c r="B630" i="6"/>
  <c r="B629" i="6"/>
  <c r="B628" i="6"/>
  <c r="G628" i="6" s="1"/>
  <c r="J628" i="6" s="1"/>
  <c r="B627" i="6"/>
  <c r="B626" i="6"/>
  <c r="G626" i="6" s="1"/>
  <c r="H626" i="6" s="1"/>
  <c r="I626" i="6" s="1"/>
  <c r="K626" i="6" s="1"/>
  <c r="M626" i="6" s="1"/>
  <c r="B625" i="6"/>
  <c r="G625" i="6" s="1"/>
  <c r="B624" i="6"/>
  <c r="G624" i="6" s="1"/>
  <c r="B623" i="6"/>
  <c r="B622" i="6"/>
  <c r="G622" i="6" s="1"/>
  <c r="B621" i="6"/>
  <c r="G621" i="6" s="1"/>
  <c r="J621" i="6" s="1"/>
  <c r="B620" i="6"/>
  <c r="G620" i="6" s="1"/>
  <c r="J620" i="6" s="1"/>
  <c r="B619" i="6"/>
  <c r="B618" i="6"/>
  <c r="G618" i="6" s="1"/>
  <c r="H618" i="6" s="1"/>
  <c r="I618" i="6" s="1"/>
  <c r="K618" i="6" s="1"/>
  <c r="M618" i="6" s="1"/>
  <c r="B617" i="6"/>
  <c r="G617" i="6" s="1"/>
  <c r="B616" i="6"/>
  <c r="G616" i="6" s="1"/>
  <c r="B615" i="6"/>
  <c r="B614" i="6"/>
  <c r="G614" i="6" s="1"/>
  <c r="B613" i="6"/>
  <c r="G613" i="6" s="1"/>
  <c r="B612" i="6"/>
  <c r="G612" i="6" s="1"/>
  <c r="J612" i="6" s="1"/>
  <c r="B611" i="6"/>
  <c r="B610" i="6"/>
  <c r="G610" i="6" s="1"/>
  <c r="H610" i="6" s="1"/>
  <c r="I610" i="6" s="1"/>
  <c r="K610" i="6" s="1"/>
  <c r="M610" i="6" s="1"/>
  <c r="B609" i="6"/>
  <c r="G609" i="6" s="1"/>
  <c r="H609" i="6" s="1"/>
  <c r="I609" i="6" s="1"/>
  <c r="K609" i="6" s="1"/>
  <c r="B608" i="6"/>
  <c r="G608" i="6" s="1"/>
  <c r="B607" i="6"/>
  <c r="B606" i="6"/>
  <c r="G606" i="6" s="1"/>
  <c r="B605" i="6"/>
  <c r="G605" i="6" s="1"/>
  <c r="J605" i="6" s="1"/>
  <c r="B604" i="6"/>
  <c r="G604" i="6" s="1"/>
  <c r="J604" i="6" s="1"/>
  <c r="B603" i="6"/>
  <c r="B602" i="6"/>
  <c r="G602" i="6" s="1"/>
  <c r="H602" i="6" s="1"/>
  <c r="I602" i="6" s="1"/>
  <c r="K602" i="6" s="1"/>
  <c r="M602" i="6" s="1"/>
  <c r="B601" i="6"/>
  <c r="G601" i="6" s="1"/>
  <c r="H601" i="6" s="1"/>
  <c r="I601" i="6" s="1"/>
  <c r="K601" i="6" s="1"/>
  <c r="B600" i="6"/>
  <c r="G600" i="6" s="1"/>
  <c r="B599" i="6"/>
  <c r="B598" i="6"/>
  <c r="G598" i="6" s="1"/>
  <c r="B597" i="6"/>
  <c r="B596" i="6"/>
  <c r="G596" i="6" s="1"/>
  <c r="J596" i="6" s="1"/>
  <c r="B595" i="6"/>
  <c r="B594" i="6"/>
  <c r="G594" i="6" s="1"/>
  <c r="H594" i="6" s="1"/>
  <c r="I594" i="6" s="1"/>
  <c r="K594" i="6" s="1"/>
  <c r="M594" i="6" s="1"/>
  <c r="B593" i="6"/>
  <c r="G593" i="6" s="1"/>
  <c r="B592" i="6"/>
  <c r="G592" i="6" s="1"/>
  <c r="B591" i="6"/>
  <c r="B590" i="6"/>
  <c r="G590" i="6" s="1"/>
  <c r="B589" i="6"/>
  <c r="G589" i="6" s="1"/>
  <c r="B588" i="6"/>
  <c r="G588" i="6" s="1"/>
  <c r="J588" i="6" s="1"/>
  <c r="B587" i="6"/>
  <c r="B586" i="6"/>
  <c r="G586" i="6" s="1"/>
  <c r="H586" i="6" s="1"/>
  <c r="I586" i="6" s="1"/>
  <c r="K586" i="6" s="1"/>
  <c r="M586" i="6" s="1"/>
  <c r="B585" i="6"/>
  <c r="G585" i="6" s="1"/>
  <c r="B584" i="6"/>
  <c r="G584" i="6" s="1"/>
  <c r="B583" i="6"/>
  <c r="B582" i="6"/>
  <c r="B581" i="6"/>
  <c r="G581" i="6" s="1"/>
  <c r="B580" i="6"/>
  <c r="G580" i="6" s="1"/>
  <c r="J580" i="6" s="1"/>
  <c r="B579" i="6"/>
  <c r="B578" i="6"/>
  <c r="G578" i="6" s="1"/>
  <c r="H578" i="6" s="1"/>
  <c r="I578" i="6" s="1"/>
  <c r="K578" i="6" s="1"/>
  <c r="M578" i="6" s="1"/>
  <c r="B577" i="6"/>
  <c r="G577" i="6" s="1"/>
  <c r="H577" i="6" s="1"/>
  <c r="I577" i="6" s="1"/>
  <c r="K577" i="6" s="1"/>
  <c r="B576" i="6"/>
  <c r="G576" i="6" s="1"/>
  <c r="B575" i="6"/>
  <c r="B574" i="6"/>
  <c r="G574" i="6" s="1"/>
  <c r="B573" i="6"/>
  <c r="G573" i="6" s="1"/>
  <c r="J573" i="6" s="1"/>
  <c r="B572" i="6"/>
  <c r="G572" i="6" s="1"/>
  <c r="J572" i="6" s="1"/>
  <c r="B571" i="6"/>
  <c r="B570" i="6"/>
  <c r="G570" i="6" s="1"/>
  <c r="H570" i="6" s="1"/>
  <c r="I570" i="6" s="1"/>
  <c r="K570" i="6" s="1"/>
  <c r="B569" i="6"/>
  <c r="G569" i="6" s="1"/>
  <c r="B568" i="6"/>
  <c r="G568" i="6" s="1"/>
  <c r="B567" i="6"/>
  <c r="B566" i="6"/>
  <c r="B565" i="6"/>
  <c r="G565" i="6" s="1"/>
  <c r="J565" i="6" s="1"/>
  <c r="B564" i="6"/>
  <c r="G564" i="6" s="1"/>
  <c r="J564" i="6" s="1"/>
  <c r="B563" i="6"/>
  <c r="B562" i="6"/>
  <c r="G562" i="6" s="1"/>
  <c r="H562" i="6" s="1"/>
  <c r="I562" i="6" s="1"/>
  <c r="K562" i="6" s="1"/>
  <c r="B561" i="6"/>
  <c r="G561" i="6" s="1"/>
  <c r="B560" i="6"/>
  <c r="G560" i="6" s="1"/>
  <c r="B559" i="6"/>
  <c r="B558" i="6"/>
  <c r="G558" i="6" s="1"/>
  <c r="B557" i="6"/>
  <c r="G557" i="6" s="1"/>
  <c r="B556" i="6"/>
  <c r="G556" i="6" s="1"/>
  <c r="B555" i="6"/>
  <c r="B554" i="6"/>
  <c r="G554" i="6" s="1"/>
  <c r="B553" i="6"/>
  <c r="G553" i="6" s="1"/>
  <c r="B552" i="6"/>
  <c r="G552" i="6" s="1"/>
  <c r="J552" i="6" s="1"/>
  <c r="B551" i="6"/>
  <c r="B550" i="6"/>
  <c r="G550" i="6" s="1"/>
  <c r="B549" i="6"/>
  <c r="B548" i="6"/>
  <c r="G548" i="6" s="1"/>
  <c r="B547" i="6"/>
  <c r="B546" i="6"/>
  <c r="G546" i="6" s="1"/>
  <c r="H546" i="6" s="1"/>
  <c r="I546" i="6" s="1"/>
  <c r="K546" i="6" s="1"/>
  <c r="B545" i="6"/>
  <c r="G545" i="6" s="1"/>
  <c r="H545" i="6" s="1"/>
  <c r="I545" i="6" s="1"/>
  <c r="K545" i="6" s="1"/>
  <c r="M545" i="6" s="1"/>
  <c r="B544" i="6"/>
  <c r="G544" i="6" s="1"/>
  <c r="J544" i="6" s="1"/>
  <c r="B543" i="6"/>
  <c r="B542" i="6"/>
  <c r="G542" i="6" s="1"/>
  <c r="B541" i="6"/>
  <c r="G541" i="6" s="1"/>
  <c r="J541" i="6" s="1"/>
  <c r="B540" i="6"/>
  <c r="G540" i="6" s="1"/>
  <c r="B539" i="6"/>
  <c r="B538" i="6"/>
  <c r="G538" i="6" s="1"/>
  <c r="B537" i="6"/>
  <c r="G537" i="6" s="1"/>
  <c r="B536" i="6"/>
  <c r="G536" i="6" s="1"/>
  <c r="J536" i="6" s="1"/>
  <c r="B535" i="6"/>
  <c r="B534" i="6"/>
  <c r="G534" i="6" s="1"/>
  <c r="B533" i="6"/>
  <c r="B532" i="6"/>
  <c r="G532" i="6" s="1"/>
  <c r="B531" i="6"/>
  <c r="B530" i="6"/>
  <c r="G530" i="6" s="1"/>
  <c r="J530" i="6" s="1"/>
  <c r="B529" i="6"/>
  <c r="G529" i="6" s="1"/>
  <c r="H529" i="6" s="1"/>
  <c r="I529" i="6" s="1"/>
  <c r="K529" i="6" s="1"/>
  <c r="M529" i="6" s="1"/>
  <c r="B528" i="6"/>
  <c r="B527" i="6"/>
  <c r="B526" i="6"/>
  <c r="G526" i="6" s="1"/>
  <c r="B525" i="6"/>
  <c r="G525" i="6" s="1"/>
  <c r="H525" i="6" s="1"/>
  <c r="I525" i="6" s="1"/>
  <c r="K525" i="6" s="1"/>
  <c r="B524" i="6"/>
  <c r="G524" i="6" s="1"/>
  <c r="J524" i="6" s="1"/>
  <c r="B523" i="6"/>
  <c r="B522" i="6"/>
  <c r="G522" i="6" s="1"/>
  <c r="B521" i="6"/>
  <c r="G521" i="6" s="1"/>
  <c r="B520" i="6"/>
  <c r="G520" i="6" s="1"/>
  <c r="B519" i="6"/>
  <c r="B518" i="6"/>
  <c r="G518" i="6" s="1"/>
  <c r="H518" i="6" s="1"/>
  <c r="I518" i="6" s="1"/>
  <c r="K518" i="6" s="1"/>
  <c r="M518" i="6" s="1"/>
  <c r="B517" i="6"/>
  <c r="G517" i="6" s="1"/>
  <c r="B516" i="6"/>
  <c r="G516" i="6" s="1"/>
  <c r="B515" i="6"/>
  <c r="B514" i="6"/>
  <c r="G514" i="6" s="1"/>
  <c r="B513" i="6"/>
  <c r="G513" i="6" s="1"/>
  <c r="H513" i="6" s="1"/>
  <c r="I513" i="6" s="1"/>
  <c r="K513" i="6" s="1"/>
  <c r="M513" i="6" s="1"/>
  <c r="B512" i="6"/>
  <c r="G512" i="6" s="1"/>
  <c r="B511" i="6"/>
  <c r="B510" i="6"/>
  <c r="G510" i="6" s="1"/>
  <c r="J510" i="6" s="1"/>
  <c r="B509" i="6"/>
  <c r="G509" i="6" s="1"/>
  <c r="B508" i="6"/>
  <c r="G508" i="6" s="1"/>
  <c r="H508" i="6" s="1"/>
  <c r="I508" i="6" s="1"/>
  <c r="K508" i="6" s="1"/>
  <c r="B507" i="6"/>
  <c r="B506" i="6"/>
  <c r="G506" i="6" s="1"/>
  <c r="B505" i="6"/>
  <c r="G505" i="6" s="1"/>
  <c r="H505" i="6" s="1"/>
  <c r="I505" i="6" s="1"/>
  <c r="K505" i="6" s="1"/>
  <c r="M505" i="6" s="1"/>
  <c r="B504" i="6"/>
  <c r="G504" i="6" s="1"/>
  <c r="B503" i="6"/>
  <c r="B502" i="6"/>
  <c r="B501" i="6"/>
  <c r="G501" i="6" s="1"/>
  <c r="B500" i="6"/>
  <c r="G500" i="6" s="1"/>
  <c r="H500" i="6" s="1"/>
  <c r="I500" i="6" s="1"/>
  <c r="K500" i="6" s="1"/>
  <c r="B499" i="6"/>
  <c r="B498" i="6"/>
  <c r="G498" i="6" s="1"/>
  <c r="B497" i="6"/>
  <c r="G497" i="6" s="1"/>
  <c r="B496" i="6"/>
  <c r="G496" i="6" s="1"/>
  <c r="B495" i="6"/>
  <c r="B494" i="6"/>
  <c r="G494" i="6" s="1"/>
  <c r="J494" i="6" s="1"/>
  <c r="B493" i="6"/>
  <c r="G493" i="6" s="1"/>
  <c r="B492" i="6"/>
  <c r="G492" i="6" s="1"/>
  <c r="B491" i="6"/>
  <c r="B490" i="6"/>
  <c r="G490" i="6" s="1"/>
  <c r="B489" i="6"/>
  <c r="G489" i="6" s="1"/>
  <c r="H489" i="6" s="1"/>
  <c r="I489" i="6" s="1"/>
  <c r="K489" i="6" s="1"/>
  <c r="B488" i="6"/>
  <c r="G488" i="6" s="1"/>
  <c r="B487" i="6"/>
  <c r="B486" i="6"/>
  <c r="G486" i="6" s="1"/>
  <c r="J486" i="6" s="1"/>
  <c r="B485" i="6"/>
  <c r="G485" i="6" s="1"/>
  <c r="B484" i="6"/>
  <c r="G484" i="6" s="1"/>
  <c r="B483" i="6"/>
  <c r="B482" i="6"/>
  <c r="G482" i="6" s="1"/>
  <c r="B481" i="6"/>
  <c r="G481" i="6" s="1"/>
  <c r="H481" i="6" s="1"/>
  <c r="I481" i="6" s="1"/>
  <c r="K481" i="6" s="1"/>
  <c r="B480" i="6"/>
  <c r="G480" i="6" s="1"/>
  <c r="B479" i="6"/>
  <c r="B478" i="6"/>
  <c r="B477" i="6"/>
  <c r="G477" i="6" s="1"/>
  <c r="B476" i="6"/>
  <c r="G476" i="6" s="1"/>
  <c r="B475" i="6"/>
  <c r="B474" i="6"/>
  <c r="G474" i="6" s="1"/>
  <c r="B473" i="6"/>
  <c r="G473" i="6" s="1"/>
  <c r="H473" i="6" s="1"/>
  <c r="I473" i="6" s="1"/>
  <c r="K473" i="6" s="1"/>
  <c r="B472" i="6"/>
  <c r="G472" i="6" s="1"/>
  <c r="B471" i="6"/>
  <c r="B470" i="6"/>
  <c r="G470" i="6" s="1"/>
  <c r="B469" i="6"/>
  <c r="G469" i="6" s="1"/>
  <c r="B468" i="6"/>
  <c r="G468" i="6" s="1"/>
  <c r="H468" i="6" s="1"/>
  <c r="I468" i="6" s="1"/>
  <c r="K468" i="6" s="1"/>
  <c r="B467" i="6"/>
  <c r="B466" i="6"/>
  <c r="G466" i="6" s="1"/>
  <c r="B465" i="6"/>
  <c r="G465" i="6" s="1"/>
  <c r="H465" i="6" s="1"/>
  <c r="I465" i="6" s="1"/>
  <c r="K465" i="6" s="1"/>
  <c r="M465" i="6" s="1"/>
  <c r="B464" i="6"/>
  <c r="G464" i="6" s="1"/>
  <c r="B463" i="6"/>
  <c r="B462" i="6"/>
  <c r="G462" i="6" s="1"/>
  <c r="J462" i="6" s="1"/>
  <c r="B461" i="6"/>
  <c r="G461" i="6" s="1"/>
  <c r="B460" i="6"/>
  <c r="G460" i="6" s="1"/>
  <c r="B459" i="6"/>
  <c r="B458" i="6"/>
  <c r="G458" i="6" s="1"/>
  <c r="B457" i="6"/>
  <c r="G457" i="6" s="1"/>
  <c r="H457" i="6" s="1"/>
  <c r="I457" i="6" s="1"/>
  <c r="K457" i="6" s="1"/>
  <c r="B456" i="6"/>
  <c r="G456" i="6" s="1"/>
  <c r="B455" i="6"/>
  <c r="B454" i="6"/>
  <c r="B453" i="6"/>
  <c r="G453" i="6" s="1"/>
  <c r="B452" i="6"/>
  <c r="G452" i="6" s="1"/>
  <c r="H452" i="6" s="1"/>
  <c r="I452" i="6" s="1"/>
  <c r="K452" i="6" s="1"/>
  <c r="B451" i="6"/>
  <c r="B450" i="6"/>
  <c r="G450" i="6" s="1"/>
  <c r="B449" i="6"/>
  <c r="G449" i="6" s="1"/>
  <c r="H449" i="6" s="1"/>
  <c r="I449" i="6" s="1"/>
  <c r="K449" i="6" s="1"/>
  <c r="M449" i="6" s="1"/>
  <c r="B448" i="6"/>
  <c r="G448" i="6" s="1"/>
  <c r="B447" i="6"/>
  <c r="B446" i="6"/>
  <c r="G446" i="6" s="1"/>
  <c r="J446" i="6" s="1"/>
  <c r="B445" i="6"/>
  <c r="G445" i="6" s="1"/>
  <c r="B444" i="6"/>
  <c r="G444" i="6" s="1"/>
  <c r="H444" i="6" s="1"/>
  <c r="I444" i="6" s="1"/>
  <c r="K444" i="6" s="1"/>
  <c r="B443" i="6"/>
  <c r="B442" i="6"/>
  <c r="G442" i="6" s="1"/>
  <c r="B441" i="6"/>
  <c r="G441" i="6" s="1"/>
  <c r="H441" i="6" s="1"/>
  <c r="I441" i="6" s="1"/>
  <c r="K441" i="6" s="1"/>
  <c r="B440" i="6"/>
  <c r="G440" i="6" s="1"/>
  <c r="B439" i="6"/>
  <c r="B438" i="6"/>
  <c r="G438" i="6" s="1"/>
  <c r="J438" i="6" s="1"/>
  <c r="B437" i="6"/>
  <c r="B436" i="6"/>
  <c r="G436" i="6" s="1"/>
  <c r="H436" i="6" s="1"/>
  <c r="I436" i="6" s="1"/>
  <c r="K436" i="6" s="1"/>
  <c r="B435" i="6"/>
  <c r="B434" i="6"/>
  <c r="G434" i="6" s="1"/>
  <c r="B433" i="6"/>
  <c r="G433" i="6" s="1"/>
  <c r="B432" i="6"/>
  <c r="B431" i="6"/>
  <c r="B430" i="6"/>
  <c r="G430" i="6" s="1"/>
  <c r="J430" i="6" s="1"/>
  <c r="B429" i="6"/>
  <c r="G429" i="6" s="1"/>
  <c r="B428" i="6"/>
  <c r="G428" i="6" s="1"/>
  <c r="B427" i="6"/>
  <c r="B426" i="6"/>
  <c r="G426" i="6" s="1"/>
  <c r="B425" i="6"/>
  <c r="G425" i="6" s="1"/>
  <c r="H425" i="6" s="1"/>
  <c r="I425" i="6" s="1"/>
  <c r="K425" i="6" s="1"/>
  <c r="B424" i="6"/>
  <c r="G424" i="6" s="1"/>
  <c r="B423" i="6"/>
  <c r="B422" i="6"/>
  <c r="G422" i="6" s="1"/>
  <c r="J422" i="6" s="1"/>
  <c r="B421" i="6"/>
  <c r="G421" i="6" s="1"/>
  <c r="B420" i="6"/>
  <c r="G420" i="6" s="1"/>
  <c r="B419" i="6"/>
  <c r="B418" i="6"/>
  <c r="G418" i="6" s="1"/>
  <c r="B417" i="6"/>
  <c r="G417" i="6" s="1"/>
  <c r="H417" i="6" s="1"/>
  <c r="I417" i="6" s="1"/>
  <c r="K417" i="6" s="1"/>
  <c r="M417" i="6" s="1"/>
  <c r="B416" i="6"/>
  <c r="G416" i="6" s="1"/>
  <c r="B415" i="6"/>
  <c r="B414" i="6"/>
  <c r="G414" i="6" s="1"/>
  <c r="J414" i="6" s="1"/>
  <c r="B413" i="6"/>
  <c r="G413" i="6" s="1"/>
  <c r="B412" i="6"/>
  <c r="G412" i="6" s="1"/>
  <c r="B411" i="6"/>
  <c r="B410" i="6"/>
  <c r="G410" i="6" s="1"/>
  <c r="J410" i="6" s="1"/>
  <c r="B409" i="6"/>
  <c r="G409" i="6" s="1"/>
  <c r="H409" i="6" s="1"/>
  <c r="I409" i="6" s="1"/>
  <c r="K409" i="6" s="1"/>
  <c r="B408" i="6"/>
  <c r="G408" i="6" s="1"/>
  <c r="B407" i="6"/>
  <c r="B406" i="6"/>
  <c r="B405" i="6"/>
  <c r="G405" i="6" s="1"/>
  <c r="B404" i="6"/>
  <c r="G404" i="6" s="1"/>
  <c r="H404" i="6" s="1"/>
  <c r="I404" i="6" s="1"/>
  <c r="K404" i="6" s="1"/>
  <c r="B403" i="6"/>
  <c r="B402" i="6"/>
  <c r="G402" i="6" s="1"/>
  <c r="B401" i="6"/>
  <c r="G401" i="6" s="1"/>
  <c r="B400" i="6"/>
  <c r="G400" i="6" s="1"/>
  <c r="B399" i="6"/>
  <c r="B398" i="6"/>
  <c r="G398" i="6" s="1"/>
  <c r="J398" i="6" s="1"/>
  <c r="B397" i="6"/>
  <c r="G397" i="6" s="1"/>
  <c r="B396" i="6"/>
  <c r="G396" i="6" s="1"/>
  <c r="B395" i="6"/>
  <c r="B394" i="6"/>
  <c r="G394" i="6" s="1"/>
  <c r="B393" i="6"/>
  <c r="G393" i="6" s="1"/>
  <c r="H393" i="6" s="1"/>
  <c r="I393" i="6" s="1"/>
  <c r="K393" i="6" s="1"/>
  <c r="B392" i="6"/>
  <c r="G392" i="6" s="1"/>
  <c r="H392" i="6" s="1"/>
  <c r="I392" i="6" s="1"/>
  <c r="K392" i="6" s="1"/>
  <c r="B391" i="6"/>
  <c r="B390" i="6"/>
  <c r="B389" i="6"/>
  <c r="B388" i="6"/>
  <c r="G388" i="6" s="1"/>
  <c r="B387" i="6"/>
  <c r="B386" i="6"/>
  <c r="G386" i="6" s="1"/>
  <c r="B385" i="6"/>
  <c r="G385" i="6" s="1"/>
  <c r="H385" i="6" s="1"/>
  <c r="I385" i="6" s="1"/>
  <c r="K385" i="6" s="1"/>
  <c r="M385" i="6" s="1"/>
  <c r="B384" i="6"/>
  <c r="G384" i="6" s="1"/>
  <c r="H384" i="6" s="1"/>
  <c r="I384" i="6" s="1"/>
  <c r="K384" i="6" s="1"/>
  <c r="B383" i="6"/>
  <c r="B382" i="6"/>
  <c r="G382" i="6" s="1"/>
  <c r="B381" i="6"/>
  <c r="G381" i="6" s="1"/>
  <c r="B380" i="6"/>
  <c r="G380" i="6" s="1"/>
  <c r="H380" i="6" s="1"/>
  <c r="I380" i="6" s="1"/>
  <c r="K380" i="6" s="1"/>
  <c r="B379" i="6"/>
  <c r="B378" i="6"/>
  <c r="G378" i="6" s="1"/>
  <c r="B377" i="6"/>
  <c r="G377" i="6" s="1"/>
  <c r="B376" i="6"/>
  <c r="G376" i="6" s="1"/>
  <c r="H376" i="6" s="1"/>
  <c r="I376" i="6" s="1"/>
  <c r="K376" i="6" s="1"/>
  <c r="B375" i="6"/>
  <c r="B374" i="6"/>
  <c r="B373" i="6"/>
  <c r="G373" i="6" s="1"/>
  <c r="B372" i="6"/>
  <c r="G372" i="6" s="1"/>
  <c r="H372" i="6" s="1"/>
  <c r="I372" i="6" s="1"/>
  <c r="K372" i="6" s="1"/>
  <c r="B371" i="6"/>
  <c r="B370" i="6"/>
  <c r="G370" i="6" s="1"/>
  <c r="B369" i="6"/>
  <c r="G369" i="6" s="1"/>
  <c r="H369" i="6" s="1"/>
  <c r="I369" i="6" s="1"/>
  <c r="K369" i="6" s="1"/>
  <c r="M369" i="6" s="1"/>
  <c r="B368" i="6"/>
  <c r="G368" i="6" s="1"/>
  <c r="H368" i="6" s="1"/>
  <c r="I368" i="6" s="1"/>
  <c r="K368" i="6" s="1"/>
  <c r="B367" i="6"/>
  <c r="B366" i="6"/>
  <c r="G366" i="6" s="1"/>
  <c r="J366" i="6" s="1"/>
  <c r="B365" i="6"/>
  <c r="G365" i="6" s="1"/>
  <c r="B364" i="6"/>
  <c r="G364" i="6" s="1"/>
  <c r="B363" i="6"/>
  <c r="B362" i="6"/>
  <c r="G362" i="6" s="1"/>
  <c r="J362" i="6" s="1"/>
  <c r="B361" i="6"/>
  <c r="G361" i="6" s="1"/>
  <c r="H361" i="6" s="1"/>
  <c r="I361" i="6" s="1"/>
  <c r="K361" i="6" s="1"/>
  <c r="B360" i="6"/>
  <c r="G360" i="6" s="1"/>
  <c r="B359" i="6"/>
  <c r="B358" i="6"/>
  <c r="G358" i="6" s="1"/>
  <c r="J358" i="6" s="1"/>
  <c r="B357" i="6"/>
  <c r="G357" i="6" s="1"/>
  <c r="B356" i="6"/>
  <c r="G356" i="6" s="1"/>
  <c r="B355" i="6"/>
  <c r="B354" i="6"/>
  <c r="G354" i="6" s="1"/>
  <c r="B353" i="6"/>
  <c r="G353" i="6" s="1"/>
  <c r="H353" i="6" s="1"/>
  <c r="I353" i="6" s="1"/>
  <c r="K353" i="6" s="1"/>
  <c r="M353" i="6" s="1"/>
  <c r="B352" i="6"/>
  <c r="G352" i="6" s="1"/>
  <c r="H352" i="6" s="1"/>
  <c r="I352" i="6" s="1"/>
  <c r="K352" i="6" s="1"/>
  <c r="B351" i="6"/>
  <c r="B350" i="6"/>
  <c r="G350" i="6" s="1"/>
  <c r="B349" i="6"/>
  <c r="G349" i="6" s="1"/>
  <c r="J349" i="6" s="1"/>
  <c r="B348" i="6"/>
  <c r="G348" i="6" s="1"/>
  <c r="H348" i="6" s="1"/>
  <c r="I348" i="6" s="1"/>
  <c r="K348" i="6" s="1"/>
  <c r="B347" i="6"/>
  <c r="B346" i="6"/>
  <c r="G346" i="6" s="1"/>
  <c r="B345" i="6"/>
  <c r="G345" i="6" s="1"/>
  <c r="H345" i="6" s="1"/>
  <c r="I345" i="6" s="1"/>
  <c r="K345" i="6" s="1"/>
  <c r="M345" i="6" s="1"/>
  <c r="B344" i="6"/>
  <c r="G344" i="6" s="1"/>
  <c r="H344" i="6" s="1"/>
  <c r="I344" i="6" s="1"/>
  <c r="K344" i="6" s="1"/>
  <c r="B343" i="6"/>
  <c r="B342" i="6"/>
  <c r="G342" i="6" s="1"/>
  <c r="J342" i="6" s="1"/>
  <c r="B341" i="6"/>
  <c r="G341" i="6" s="1"/>
  <c r="J341" i="6" s="1"/>
  <c r="B340" i="6"/>
  <c r="G340" i="6" s="1"/>
  <c r="B339" i="6"/>
  <c r="B338" i="6"/>
  <c r="G338" i="6" s="1"/>
  <c r="J338" i="6" s="1"/>
  <c r="B337" i="6"/>
  <c r="G337" i="6" s="1"/>
  <c r="J337" i="6" s="1"/>
  <c r="B336" i="6"/>
  <c r="G336" i="6" s="1"/>
  <c r="H336" i="6" s="1"/>
  <c r="I336" i="6" s="1"/>
  <c r="K336" i="6" s="1"/>
  <c r="B335" i="6"/>
  <c r="B334" i="6"/>
  <c r="G334" i="6" s="1"/>
  <c r="J334" i="6" s="1"/>
  <c r="B333" i="6"/>
  <c r="G333" i="6" s="1"/>
  <c r="J333" i="6" s="1"/>
  <c r="B332" i="6"/>
  <c r="G332" i="6" s="1"/>
  <c r="H332" i="6" s="1"/>
  <c r="I332" i="6" s="1"/>
  <c r="K332" i="6" s="1"/>
  <c r="B331" i="6"/>
  <c r="B330" i="6"/>
  <c r="G330" i="6" s="1"/>
  <c r="J330" i="6" s="1"/>
  <c r="B329" i="6"/>
  <c r="G329" i="6" s="1"/>
  <c r="B328" i="6"/>
  <c r="G328" i="6" s="1"/>
  <c r="H328" i="6" s="1"/>
  <c r="I328" i="6" s="1"/>
  <c r="K328" i="6" s="1"/>
  <c r="B327" i="6"/>
  <c r="B326" i="6"/>
  <c r="B325" i="6"/>
  <c r="G325" i="6" s="1"/>
  <c r="J325" i="6" s="1"/>
  <c r="B324" i="6"/>
  <c r="G324" i="6" s="1"/>
  <c r="H324" i="6" s="1"/>
  <c r="I324" i="6" s="1"/>
  <c r="K324" i="6" s="1"/>
  <c r="B323" i="6"/>
  <c r="B322" i="6"/>
  <c r="G322" i="6" s="1"/>
  <c r="B321" i="6"/>
  <c r="G321" i="6" s="1"/>
  <c r="J321" i="6" s="1"/>
  <c r="B320" i="6"/>
  <c r="G320" i="6" s="1"/>
  <c r="J320" i="6" s="1"/>
  <c r="B319" i="6"/>
  <c r="B318" i="6"/>
  <c r="G318" i="6" s="1"/>
  <c r="J318" i="6" s="1"/>
  <c r="B317" i="6"/>
  <c r="G317" i="6" s="1"/>
  <c r="J317" i="6" s="1"/>
  <c r="B316" i="6"/>
  <c r="G316" i="6" s="1"/>
  <c r="J316" i="6" s="1"/>
  <c r="B315" i="6"/>
  <c r="B314" i="6"/>
  <c r="G314" i="6" s="1"/>
  <c r="J314" i="6" s="1"/>
  <c r="B313" i="6"/>
  <c r="G313" i="6" s="1"/>
  <c r="B312" i="6"/>
  <c r="G312" i="6" s="1"/>
  <c r="J312" i="6" s="1"/>
  <c r="B311" i="6"/>
  <c r="B310" i="6"/>
  <c r="G310" i="6" s="1"/>
  <c r="B309" i="6"/>
  <c r="G309" i="6" s="1"/>
  <c r="B308" i="6"/>
  <c r="G308" i="6" s="1"/>
  <c r="B307" i="6"/>
  <c r="B306" i="6"/>
  <c r="G306" i="6" s="1"/>
  <c r="H306" i="6" s="1"/>
  <c r="I306" i="6" s="1"/>
  <c r="K306" i="6" s="1"/>
  <c r="B305" i="6"/>
  <c r="G305" i="6" s="1"/>
  <c r="H305" i="6" s="1"/>
  <c r="I305" i="6" s="1"/>
  <c r="K305" i="6" s="1"/>
  <c r="M305" i="6" s="1"/>
  <c r="B304" i="6"/>
  <c r="G304" i="6" s="1"/>
  <c r="J304" i="6" s="1"/>
  <c r="B303" i="6"/>
  <c r="B302" i="6"/>
  <c r="G302" i="6" s="1"/>
  <c r="B301" i="6"/>
  <c r="G301" i="6" s="1"/>
  <c r="B300" i="6"/>
  <c r="G300" i="6" s="1"/>
  <c r="J300" i="6" s="1"/>
  <c r="B299" i="6"/>
  <c r="B298" i="6"/>
  <c r="G298" i="6" s="1"/>
  <c r="J298" i="6" s="1"/>
  <c r="B297" i="6"/>
  <c r="G297" i="6" s="1"/>
  <c r="B296" i="6"/>
  <c r="G296" i="6" s="1"/>
  <c r="J296" i="6" s="1"/>
  <c r="B295" i="6"/>
  <c r="B294" i="6"/>
  <c r="B293" i="6"/>
  <c r="G293" i="6" s="1"/>
  <c r="B292" i="6"/>
  <c r="G292" i="6" s="1"/>
  <c r="J292" i="6" s="1"/>
  <c r="B291" i="6"/>
  <c r="B290" i="6"/>
  <c r="G290" i="6" s="1"/>
  <c r="J290" i="6" s="1"/>
  <c r="B289" i="6"/>
  <c r="G289" i="6" s="1"/>
  <c r="B288" i="6"/>
  <c r="G288" i="6" s="1"/>
  <c r="J288" i="6" s="1"/>
  <c r="B287" i="6"/>
  <c r="B286" i="6"/>
  <c r="G286" i="6" s="1"/>
  <c r="H286" i="6" s="1"/>
  <c r="I286" i="6" s="1"/>
  <c r="K286" i="6" s="1"/>
  <c r="B285" i="6"/>
  <c r="G285" i="6" s="1"/>
  <c r="B284" i="6"/>
  <c r="G284" i="6" s="1"/>
  <c r="J284" i="6" s="1"/>
  <c r="B283" i="6"/>
  <c r="B282" i="6"/>
  <c r="G282" i="6" s="1"/>
  <c r="J282" i="6" s="1"/>
  <c r="B281" i="6"/>
  <c r="G281" i="6" s="1"/>
  <c r="B280" i="6"/>
  <c r="G280" i="6" s="1"/>
  <c r="J280" i="6" s="1"/>
  <c r="B279" i="6"/>
  <c r="B278" i="6"/>
  <c r="G278" i="6" s="1"/>
  <c r="H278" i="6" s="1"/>
  <c r="I278" i="6" s="1"/>
  <c r="K278" i="6" s="1"/>
  <c r="B277" i="6"/>
  <c r="G277" i="6" s="1"/>
  <c r="B276" i="6"/>
  <c r="G276" i="6" s="1"/>
  <c r="J276" i="6" s="1"/>
  <c r="B275" i="6"/>
  <c r="B274" i="6"/>
  <c r="G274" i="6" s="1"/>
  <c r="J274" i="6" s="1"/>
  <c r="B273" i="6"/>
  <c r="G273" i="6" s="1"/>
  <c r="B272" i="6"/>
  <c r="G272" i="6" s="1"/>
  <c r="J272" i="6" s="1"/>
  <c r="B271" i="6"/>
  <c r="B270" i="6"/>
  <c r="G270" i="6" s="1"/>
  <c r="H270" i="6" s="1"/>
  <c r="I270" i="6" s="1"/>
  <c r="K270" i="6" s="1"/>
  <c r="B269" i="6"/>
  <c r="G269" i="6" s="1"/>
  <c r="B268" i="6"/>
  <c r="G268" i="6" s="1"/>
  <c r="J268" i="6" s="1"/>
  <c r="B267" i="6"/>
  <c r="B266" i="6"/>
  <c r="G266" i="6" s="1"/>
  <c r="J266" i="6" s="1"/>
  <c r="B265" i="6"/>
  <c r="G265" i="6" s="1"/>
  <c r="B264" i="6"/>
  <c r="G264" i="6" s="1"/>
  <c r="J264" i="6" s="1"/>
  <c r="B263" i="6"/>
  <c r="B262" i="6"/>
  <c r="G262" i="6" s="1"/>
  <c r="H262" i="6" s="1"/>
  <c r="I262" i="6" s="1"/>
  <c r="K262" i="6" s="1"/>
  <c r="B261" i="6"/>
  <c r="G261" i="6" s="1"/>
  <c r="B260" i="6"/>
  <c r="G260" i="6" s="1"/>
  <c r="J260" i="6" s="1"/>
  <c r="B259" i="6"/>
  <c r="B258" i="6"/>
  <c r="G258" i="6" s="1"/>
  <c r="J258" i="6" s="1"/>
  <c r="B257" i="6"/>
  <c r="G257" i="6" s="1"/>
  <c r="B256" i="6"/>
  <c r="G256" i="6" s="1"/>
  <c r="J256" i="6" s="1"/>
  <c r="B255" i="6"/>
  <c r="B254" i="6"/>
  <c r="G254" i="6" s="1"/>
  <c r="H254" i="6" s="1"/>
  <c r="I254" i="6" s="1"/>
  <c r="K254" i="6" s="1"/>
  <c r="B253" i="6"/>
  <c r="G253" i="6" s="1"/>
  <c r="B252" i="6"/>
  <c r="G252" i="6" s="1"/>
  <c r="J252" i="6" s="1"/>
  <c r="B251" i="6"/>
  <c r="B250" i="6"/>
  <c r="G250" i="6" s="1"/>
  <c r="J250" i="6" s="1"/>
  <c r="B249" i="6"/>
  <c r="G249" i="6" s="1"/>
  <c r="B248" i="6"/>
  <c r="G248" i="6" s="1"/>
  <c r="J248" i="6" s="1"/>
  <c r="B247" i="6"/>
  <c r="B246" i="6"/>
  <c r="G246" i="6" s="1"/>
  <c r="H246" i="6" s="1"/>
  <c r="I246" i="6" s="1"/>
  <c r="K246" i="6" s="1"/>
  <c r="M246" i="6" s="1"/>
  <c r="B245" i="6"/>
  <c r="G245" i="6" s="1"/>
  <c r="B244" i="6"/>
  <c r="G244" i="6" s="1"/>
  <c r="J244" i="6" s="1"/>
  <c r="B243" i="6"/>
  <c r="B242" i="6"/>
  <c r="G242" i="6" s="1"/>
  <c r="J242" i="6" s="1"/>
  <c r="B241" i="6"/>
  <c r="G241" i="6" s="1"/>
  <c r="B240" i="6"/>
  <c r="G240" i="6" s="1"/>
  <c r="J240" i="6" s="1"/>
  <c r="B239" i="6"/>
  <c r="B238" i="6"/>
  <c r="G238" i="6" s="1"/>
  <c r="H238" i="6" s="1"/>
  <c r="I238" i="6" s="1"/>
  <c r="K238" i="6" s="1"/>
  <c r="M238" i="6" s="1"/>
  <c r="B237" i="6"/>
  <c r="G237" i="6" s="1"/>
  <c r="B236" i="6"/>
  <c r="G236" i="6" s="1"/>
  <c r="J236" i="6" s="1"/>
  <c r="B235" i="6"/>
  <c r="B234" i="6"/>
  <c r="G234" i="6" s="1"/>
  <c r="J234" i="6" s="1"/>
  <c r="B233" i="6"/>
  <c r="G233" i="6" s="1"/>
  <c r="B232" i="6"/>
  <c r="G232" i="6" s="1"/>
  <c r="J232" i="6" s="1"/>
  <c r="B231" i="6"/>
  <c r="B230" i="6"/>
  <c r="G230" i="6" s="1"/>
  <c r="H230" i="6" s="1"/>
  <c r="I230" i="6" s="1"/>
  <c r="K230" i="6" s="1"/>
  <c r="M230" i="6" s="1"/>
  <c r="B229" i="6"/>
  <c r="G229" i="6" s="1"/>
  <c r="B228" i="6"/>
  <c r="G228" i="6" s="1"/>
  <c r="J228" i="6" s="1"/>
  <c r="B227" i="6"/>
  <c r="B226" i="6"/>
  <c r="G226" i="6" s="1"/>
  <c r="J226" i="6" s="1"/>
  <c r="B225" i="6"/>
  <c r="G225" i="6" s="1"/>
  <c r="B224" i="6"/>
  <c r="G224" i="6" s="1"/>
  <c r="J224" i="6" s="1"/>
  <c r="B223" i="6"/>
  <c r="B222" i="6"/>
  <c r="G222" i="6" s="1"/>
  <c r="H222" i="6" s="1"/>
  <c r="I222" i="6" s="1"/>
  <c r="K222" i="6" s="1"/>
  <c r="B221" i="6"/>
  <c r="G221" i="6" s="1"/>
  <c r="B220" i="6"/>
  <c r="G220" i="6" s="1"/>
  <c r="J220" i="6" s="1"/>
  <c r="B219" i="6"/>
  <c r="B218" i="6"/>
  <c r="G218" i="6" s="1"/>
  <c r="J218" i="6" s="1"/>
  <c r="B217" i="6"/>
  <c r="G217" i="6" s="1"/>
  <c r="B216" i="6"/>
  <c r="G216" i="6" s="1"/>
  <c r="J216" i="6" s="1"/>
  <c r="B215" i="6"/>
  <c r="B214" i="6"/>
  <c r="G214" i="6" s="1"/>
  <c r="H214" i="6" s="1"/>
  <c r="I214" i="6" s="1"/>
  <c r="K214" i="6" s="1"/>
  <c r="B213" i="6"/>
  <c r="G213" i="6" s="1"/>
  <c r="B212" i="6"/>
  <c r="G212" i="6" s="1"/>
  <c r="J212" i="6" s="1"/>
  <c r="B211" i="6"/>
  <c r="B210" i="6"/>
  <c r="G210" i="6" s="1"/>
  <c r="B209" i="6"/>
  <c r="G209" i="6" s="1"/>
  <c r="B208" i="6"/>
  <c r="G208" i="6" s="1"/>
  <c r="J208" i="6" s="1"/>
  <c r="B207" i="6"/>
  <c r="B206" i="6"/>
  <c r="G206" i="6" s="1"/>
  <c r="H206" i="6" s="1"/>
  <c r="I206" i="6" s="1"/>
  <c r="K206" i="6" s="1"/>
  <c r="B205" i="6"/>
  <c r="B204" i="6"/>
  <c r="G204" i="6" s="1"/>
  <c r="B203" i="6"/>
  <c r="B202" i="6"/>
  <c r="G202" i="6" s="1"/>
  <c r="H202" i="6" s="1"/>
  <c r="I202" i="6" s="1"/>
  <c r="K202" i="6" s="1"/>
  <c r="B201" i="6"/>
  <c r="G201" i="6" s="1"/>
  <c r="B200" i="6"/>
  <c r="G200" i="6" s="1"/>
  <c r="J200" i="6" s="1"/>
  <c r="B199" i="6"/>
  <c r="B198" i="6"/>
  <c r="G198" i="6" s="1"/>
  <c r="H198" i="6" s="1"/>
  <c r="I198" i="6" s="1"/>
  <c r="K198" i="6" s="1"/>
  <c r="B197" i="6"/>
  <c r="G197" i="6" s="1"/>
  <c r="B196" i="6"/>
  <c r="G196" i="6" s="1"/>
  <c r="B195" i="6"/>
  <c r="B194" i="6"/>
  <c r="G194" i="6" s="1"/>
  <c r="B193" i="6"/>
  <c r="G193" i="6" s="1"/>
  <c r="B192" i="6"/>
  <c r="G192" i="6" s="1"/>
  <c r="J192" i="6" s="1"/>
  <c r="B191" i="6"/>
  <c r="B190" i="6"/>
  <c r="G190" i="6" s="1"/>
  <c r="H190" i="6" s="1"/>
  <c r="I190" i="6" s="1"/>
  <c r="K190" i="6" s="1"/>
  <c r="B189" i="6"/>
  <c r="G189" i="6" s="1"/>
  <c r="B188" i="6"/>
  <c r="G188" i="6" s="1"/>
  <c r="B187" i="6"/>
  <c r="B186" i="6"/>
  <c r="G186" i="6" s="1"/>
  <c r="B185" i="6"/>
  <c r="G185" i="6" s="1"/>
  <c r="B184" i="6"/>
  <c r="G184" i="6" s="1"/>
  <c r="J184" i="6" s="1"/>
  <c r="B183" i="6"/>
  <c r="B182" i="6"/>
  <c r="G182" i="6" s="1"/>
  <c r="H182" i="6" s="1"/>
  <c r="I182" i="6" s="1"/>
  <c r="K182" i="6" s="1"/>
  <c r="B181" i="6"/>
  <c r="G181" i="6" s="1"/>
  <c r="B180" i="6"/>
  <c r="G180" i="6" s="1"/>
  <c r="B179" i="6"/>
  <c r="B178" i="6"/>
  <c r="G178" i="6" s="1"/>
  <c r="B177" i="6"/>
  <c r="G177" i="6" s="1"/>
  <c r="B176" i="6"/>
  <c r="B175" i="6"/>
  <c r="B174" i="6"/>
  <c r="G174" i="6" s="1"/>
  <c r="H174" i="6" s="1"/>
  <c r="I174" i="6" s="1"/>
  <c r="K174" i="6" s="1"/>
  <c r="B173" i="6"/>
  <c r="G173" i="6" s="1"/>
  <c r="B172" i="6"/>
  <c r="G172" i="6" s="1"/>
  <c r="J172" i="6" s="1"/>
  <c r="B171" i="6"/>
  <c r="B170" i="6"/>
  <c r="G170" i="6" s="1"/>
  <c r="B169" i="6"/>
  <c r="G169" i="6" s="1"/>
  <c r="B168" i="6"/>
  <c r="G168" i="6" s="1"/>
  <c r="J168" i="6" s="1"/>
  <c r="B167" i="6"/>
  <c r="B166" i="6"/>
  <c r="G166" i="6" s="1"/>
  <c r="J166" i="6" s="1"/>
  <c r="B165" i="6"/>
  <c r="G165" i="6" s="1"/>
  <c r="B164" i="6"/>
  <c r="G164" i="6" s="1"/>
  <c r="B163" i="6"/>
  <c r="B162" i="6"/>
  <c r="G162" i="6" s="1"/>
  <c r="B161" i="6"/>
  <c r="G161" i="6" s="1"/>
  <c r="B160" i="6"/>
  <c r="G160" i="6" s="1"/>
  <c r="J160" i="6" s="1"/>
  <c r="B159" i="6"/>
  <c r="B158" i="6"/>
  <c r="G158" i="6" s="1"/>
  <c r="J158" i="6" s="1"/>
  <c r="B157" i="6"/>
  <c r="G157" i="6" s="1"/>
  <c r="B156" i="6"/>
  <c r="G156" i="6" s="1"/>
  <c r="B155" i="6"/>
  <c r="B154" i="6"/>
  <c r="G154" i="6" s="1"/>
  <c r="H154" i="6" s="1"/>
  <c r="I154" i="6" s="1"/>
  <c r="K154" i="6" s="1"/>
  <c r="B153" i="6"/>
  <c r="G153" i="6" s="1"/>
  <c r="H153" i="6" s="1"/>
  <c r="I153" i="6" s="1"/>
  <c r="K153" i="6" s="1"/>
  <c r="B152" i="6"/>
  <c r="G152" i="6" s="1"/>
  <c r="J152" i="6" s="1"/>
  <c r="B151" i="6"/>
  <c r="B150" i="6"/>
  <c r="B149" i="6"/>
  <c r="G149" i="6" s="1"/>
  <c r="B148" i="6"/>
  <c r="G148" i="6" s="1"/>
  <c r="J148" i="6" s="1"/>
  <c r="B147" i="6"/>
  <c r="B146" i="6"/>
  <c r="G146" i="6" s="1"/>
  <c r="H146" i="6" s="1"/>
  <c r="I146" i="6" s="1"/>
  <c r="K146" i="6" s="1"/>
  <c r="B145" i="6"/>
  <c r="G145" i="6" s="1"/>
  <c r="B144" i="6"/>
  <c r="G144" i="6" s="1"/>
  <c r="J144" i="6" s="1"/>
  <c r="B143" i="6"/>
  <c r="B142" i="6"/>
  <c r="G142" i="6" s="1"/>
  <c r="H142" i="6" s="1"/>
  <c r="I142" i="6" s="1"/>
  <c r="K142" i="6" s="1"/>
  <c r="B141" i="6"/>
  <c r="G141" i="6" s="1"/>
  <c r="B140" i="6"/>
  <c r="G140" i="6" s="1"/>
  <c r="J140" i="6" s="1"/>
  <c r="B139" i="6"/>
  <c r="B138" i="6"/>
  <c r="G138" i="6" s="1"/>
  <c r="B137" i="6"/>
  <c r="G137" i="6" s="1"/>
  <c r="B136" i="6"/>
  <c r="G136" i="6" s="1"/>
  <c r="J136" i="6" s="1"/>
  <c r="B135" i="6"/>
  <c r="B134" i="6"/>
  <c r="G134" i="6" s="1"/>
  <c r="J134" i="6" s="1"/>
  <c r="B133" i="6"/>
  <c r="G133" i="6" s="1"/>
  <c r="B132" i="6"/>
  <c r="G132" i="6" s="1"/>
  <c r="B131" i="6"/>
  <c r="B130" i="6"/>
  <c r="G130" i="6" s="1"/>
  <c r="B129" i="6"/>
  <c r="G129" i="6" s="1"/>
  <c r="H129" i="6" s="1"/>
  <c r="I129" i="6" s="1"/>
  <c r="K129" i="6" s="1"/>
  <c r="B128" i="6"/>
  <c r="G128" i="6" s="1"/>
  <c r="J128" i="6" s="1"/>
  <c r="B127" i="6"/>
  <c r="B126" i="6"/>
  <c r="G126" i="6" s="1"/>
  <c r="J126" i="6" s="1"/>
  <c r="B125" i="6"/>
  <c r="G125" i="6" s="1"/>
  <c r="B124" i="6"/>
  <c r="G124" i="6" s="1"/>
  <c r="B123" i="6"/>
  <c r="B122" i="6"/>
  <c r="G122" i="6" s="1"/>
  <c r="H122" i="6" s="1"/>
  <c r="I122" i="6" s="1"/>
  <c r="K122" i="6" s="1"/>
  <c r="B121" i="6"/>
  <c r="G121" i="6" s="1"/>
  <c r="H121" i="6" s="1"/>
  <c r="I121" i="6" s="1"/>
  <c r="K121" i="6" s="1"/>
  <c r="B120" i="6"/>
  <c r="G120" i="6" s="1"/>
  <c r="J120" i="6" s="1"/>
  <c r="B119" i="6"/>
  <c r="B118" i="6"/>
  <c r="G118" i="6" s="1"/>
  <c r="J118" i="6" s="1"/>
  <c r="B117" i="6"/>
  <c r="G117" i="6" s="1"/>
  <c r="B116" i="6"/>
  <c r="G116" i="6" s="1"/>
  <c r="B115" i="6"/>
  <c r="B114" i="6"/>
  <c r="G114" i="6" s="1"/>
  <c r="B113" i="6"/>
  <c r="G113" i="6" s="1"/>
  <c r="B112" i="6"/>
  <c r="G112" i="6" s="1"/>
  <c r="J112" i="6" s="1"/>
  <c r="B111" i="6"/>
  <c r="B110" i="6"/>
  <c r="B109" i="6"/>
  <c r="B108" i="6"/>
  <c r="G108" i="6" s="1"/>
  <c r="B107" i="6"/>
  <c r="B106" i="6"/>
  <c r="G106" i="6" s="1"/>
  <c r="B105" i="6"/>
  <c r="G105" i="6" s="1"/>
  <c r="B104" i="6"/>
  <c r="G104" i="6" s="1"/>
  <c r="J104" i="6" s="1"/>
  <c r="B103" i="6"/>
  <c r="B102" i="6"/>
  <c r="G102" i="6" s="1"/>
  <c r="J102" i="6" s="1"/>
  <c r="B101" i="6"/>
  <c r="G101" i="6" s="1"/>
  <c r="J101" i="6" s="1"/>
  <c r="B100" i="6"/>
  <c r="G100" i="6" s="1"/>
  <c r="J100" i="6" s="1"/>
  <c r="B99" i="6"/>
  <c r="B98" i="6"/>
  <c r="G98" i="6" s="1"/>
  <c r="J98" i="6" s="1"/>
  <c r="B2" i="6"/>
  <c r="S2" i="6" s="1"/>
  <c r="B3" i="6"/>
  <c r="G3" i="6" s="1"/>
  <c r="B4" i="6"/>
  <c r="B5" i="6"/>
  <c r="B6" i="6"/>
  <c r="G6" i="6" s="1"/>
  <c r="B7" i="6"/>
  <c r="G7" i="6" s="1"/>
  <c r="B8" i="6"/>
  <c r="B9" i="6"/>
  <c r="G9" i="6" s="1"/>
  <c r="H9" i="6" s="1"/>
  <c r="I9" i="6" s="1"/>
  <c r="K9" i="6" s="1"/>
  <c r="B10" i="6"/>
  <c r="G10" i="6" s="1"/>
  <c r="B11" i="6"/>
  <c r="G11" i="6" s="1"/>
  <c r="B12" i="6"/>
  <c r="B13" i="6"/>
  <c r="G13" i="6" s="1"/>
  <c r="B14" i="6"/>
  <c r="B15" i="6"/>
  <c r="G15" i="6" s="1"/>
  <c r="J15" i="6" s="1"/>
  <c r="B16" i="6"/>
  <c r="B17" i="6"/>
  <c r="G17" i="6" s="1"/>
  <c r="J17" i="6" s="1"/>
  <c r="B18" i="6"/>
  <c r="G18" i="6" s="1"/>
  <c r="B19" i="6"/>
  <c r="G19" i="6" s="1"/>
  <c r="B20" i="6"/>
  <c r="B21" i="6"/>
  <c r="G21" i="6" s="1"/>
  <c r="B22" i="6"/>
  <c r="G22" i="6" s="1"/>
  <c r="B23" i="6"/>
  <c r="B24" i="6"/>
  <c r="B25" i="6"/>
  <c r="G25" i="6" s="1"/>
  <c r="J25" i="6" s="1"/>
  <c r="B26" i="6"/>
  <c r="G26" i="6" s="1"/>
  <c r="B27" i="6"/>
  <c r="G27" i="6" s="1"/>
  <c r="B28" i="6"/>
  <c r="B29" i="6"/>
  <c r="G29" i="6" s="1"/>
  <c r="B30" i="6"/>
  <c r="B31" i="6"/>
  <c r="G31" i="6" s="1"/>
  <c r="B32" i="6"/>
  <c r="B33" i="6"/>
  <c r="G33" i="6" s="1"/>
  <c r="J33" i="6" s="1"/>
  <c r="B34" i="6"/>
  <c r="G34" i="6" s="1"/>
  <c r="B35" i="6"/>
  <c r="G35" i="6" s="1"/>
  <c r="B36" i="6"/>
  <c r="B37" i="6"/>
  <c r="G37" i="6" s="1"/>
  <c r="B38" i="6"/>
  <c r="G38" i="6" s="1"/>
  <c r="B39" i="6"/>
  <c r="G39" i="6" s="1"/>
  <c r="J39" i="6" s="1"/>
  <c r="B40" i="6"/>
  <c r="B41" i="6"/>
  <c r="G41" i="6" s="1"/>
  <c r="J41" i="6" s="1"/>
  <c r="B42" i="6"/>
  <c r="G42" i="6" s="1"/>
  <c r="B43" i="6"/>
  <c r="G43" i="6" s="1"/>
  <c r="B44" i="6"/>
  <c r="B45" i="6"/>
  <c r="G45" i="6" s="1"/>
  <c r="B46" i="6"/>
  <c r="B47" i="6"/>
  <c r="G47" i="6" s="1"/>
  <c r="B48" i="6"/>
  <c r="B49" i="6"/>
  <c r="G49" i="6" s="1"/>
  <c r="J49" i="6" s="1"/>
  <c r="B50" i="6"/>
  <c r="G50" i="6" s="1"/>
  <c r="B51" i="6"/>
  <c r="G51" i="6" s="1"/>
  <c r="B52" i="6"/>
  <c r="B53" i="6"/>
  <c r="G53" i="6" s="1"/>
  <c r="B54" i="6"/>
  <c r="G54" i="6" s="1"/>
  <c r="B55" i="6"/>
  <c r="G55" i="6" s="1"/>
  <c r="B56" i="6"/>
  <c r="B57" i="6"/>
  <c r="G57" i="6" s="1"/>
  <c r="J57" i="6" s="1"/>
  <c r="B58" i="6"/>
  <c r="G58" i="6" s="1"/>
  <c r="B59" i="6"/>
  <c r="G59" i="6" s="1"/>
  <c r="B60" i="6"/>
  <c r="B61" i="6"/>
  <c r="G61" i="6" s="1"/>
  <c r="B62" i="6"/>
  <c r="G62" i="6" s="1"/>
  <c r="B63" i="6"/>
  <c r="G63" i="6" s="1"/>
  <c r="B64" i="6"/>
  <c r="B65" i="6"/>
  <c r="G65" i="6" s="1"/>
  <c r="J65" i="6" s="1"/>
  <c r="B66" i="6"/>
  <c r="G66" i="6" s="1"/>
  <c r="B67" i="6"/>
  <c r="G67" i="6" s="1"/>
  <c r="B68" i="6"/>
  <c r="B69" i="6"/>
  <c r="B70" i="6"/>
  <c r="G70" i="6" s="1"/>
  <c r="B71" i="6"/>
  <c r="G71" i="6" s="1"/>
  <c r="B72" i="6"/>
  <c r="B73" i="6"/>
  <c r="G73" i="6" s="1"/>
  <c r="J73" i="6" s="1"/>
  <c r="B74" i="6"/>
  <c r="G74" i="6" s="1"/>
  <c r="B75" i="6"/>
  <c r="G75" i="6" s="1"/>
  <c r="B76" i="6"/>
  <c r="B77" i="6"/>
  <c r="G77" i="6" s="1"/>
  <c r="B78" i="6"/>
  <c r="B79" i="6"/>
  <c r="G79" i="6" s="1"/>
  <c r="B80" i="6"/>
  <c r="B81" i="6"/>
  <c r="G81" i="6" s="1"/>
  <c r="J81" i="6" s="1"/>
  <c r="B82" i="6"/>
  <c r="G82" i="6" s="1"/>
  <c r="B83" i="6"/>
  <c r="G83" i="6" s="1"/>
  <c r="B84" i="6"/>
  <c r="B85" i="6"/>
  <c r="G85" i="6" s="1"/>
  <c r="B86" i="6"/>
  <c r="G86" i="6" s="1"/>
  <c r="B87" i="6"/>
  <c r="G87" i="6" s="1"/>
  <c r="B88" i="6"/>
  <c r="B89" i="6"/>
  <c r="G89" i="6" s="1"/>
  <c r="J89" i="6" s="1"/>
  <c r="B90" i="6"/>
  <c r="G90" i="6" s="1"/>
  <c r="B91" i="6"/>
  <c r="G91" i="6" s="1"/>
  <c r="B92" i="6"/>
  <c r="B93" i="6"/>
  <c r="G93" i="6" s="1"/>
  <c r="B94" i="6"/>
  <c r="B95" i="6"/>
  <c r="G95" i="6" s="1"/>
  <c r="B96" i="6"/>
  <c r="B97" i="6"/>
  <c r="G97" i="6" s="1"/>
  <c r="G713" i="6"/>
  <c r="G1481" i="6"/>
  <c r="J1481" i="6" s="1"/>
  <c r="G2065" i="6"/>
  <c r="J2065" i="6" s="1"/>
  <c r="G2367" i="6"/>
  <c r="G2363" i="6"/>
  <c r="G2359" i="6"/>
  <c r="J2359" i="6" s="1"/>
  <c r="G2355" i="6"/>
  <c r="G2351" i="6"/>
  <c r="J2351" i="6" s="1"/>
  <c r="G2347" i="6"/>
  <c r="G2343" i="6"/>
  <c r="J2343" i="6" s="1"/>
  <c r="G2339" i="6"/>
  <c r="G2335" i="6"/>
  <c r="J2335" i="6" s="1"/>
  <c r="G2331" i="6"/>
  <c r="G2328" i="6"/>
  <c r="G2327" i="6"/>
  <c r="J2327" i="6" s="1"/>
  <c r="G2323" i="6"/>
  <c r="G2322" i="6"/>
  <c r="G2319" i="6"/>
  <c r="J2319" i="6" s="1"/>
  <c r="G2315" i="6"/>
  <c r="G2311" i="6"/>
  <c r="G2307" i="6"/>
  <c r="G2304" i="6"/>
  <c r="J2304" i="6" s="1"/>
  <c r="G2303" i="6"/>
  <c r="J2303" i="6" s="1"/>
  <c r="G2299" i="6"/>
  <c r="G2295" i="6"/>
  <c r="J2295" i="6" s="1"/>
  <c r="G2291" i="6"/>
  <c r="G2287" i="6"/>
  <c r="J2287" i="6" s="1"/>
  <c r="G2283" i="6"/>
  <c r="G2279" i="6"/>
  <c r="G2275" i="6"/>
  <c r="G2271" i="6"/>
  <c r="J2271" i="6" s="1"/>
  <c r="G2270" i="6"/>
  <c r="G2269" i="6"/>
  <c r="G2267" i="6"/>
  <c r="G2263" i="6"/>
  <c r="G2259" i="6"/>
  <c r="G2255" i="6"/>
  <c r="J2255" i="6" s="1"/>
  <c r="G2253" i="6"/>
  <c r="G2251" i="6"/>
  <c r="G2247" i="6"/>
  <c r="G2243" i="6"/>
  <c r="J2243" i="6" s="1"/>
  <c r="G2240" i="6"/>
  <c r="G2239" i="6"/>
  <c r="J2239" i="6" s="1"/>
  <c r="G2238" i="6"/>
  <c r="H2238" i="6" s="1"/>
  <c r="I2238" i="6" s="1"/>
  <c r="K2238" i="6" s="1"/>
  <c r="G2235" i="6"/>
  <c r="G2231" i="6"/>
  <c r="H2231" i="6" s="1"/>
  <c r="I2231" i="6" s="1"/>
  <c r="K2231" i="6" s="1"/>
  <c r="G2227" i="6"/>
  <c r="G2223" i="6"/>
  <c r="G2219" i="6"/>
  <c r="G2215" i="6"/>
  <c r="G2211" i="6"/>
  <c r="G2207" i="6"/>
  <c r="H2207" i="6" s="1"/>
  <c r="I2207" i="6" s="1"/>
  <c r="K2207" i="6" s="1"/>
  <c r="G2203" i="6"/>
  <c r="G2199" i="6"/>
  <c r="H2199" i="6" s="1"/>
  <c r="I2199" i="6" s="1"/>
  <c r="K2199" i="6" s="1"/>
  <c r="G2195" i="6"/>
  <c r="J2195" i="6" s="1"/>
  <c r="G2191" i="6"/>
  <c r="G2187" i="6"/>
  <c r="H2187" i="6" s="1"/>
  <c r="I2187" i="6" s="1"/>
  <c r="K2187" i="6" s="1"/>
  <c r="G2183" i="6"/>
  <c r="G2179" i="6"/>
  <c r="G2176" i="6"/>
  <c r="G2175" i="6"/>
  <c r="G2171" i="6"/>
  <c r="H2171" i="6" s="1"/>
  <c r="I2171" i="6" s="1"/>
  <c r="K2171" i="6" s="1"/>
  <c r="G2167" i="6"/>
  <c r="G2163" i="6"/>
  <c r="G2159" i="6"/>
  <c r="H2159" i="6" s="1"/>
  <c r="I2159" i="6" s="1"/>
  <c r="K2159" i="6" s="1"/>
  <c r="G2155" i="6"/>
  <c r="G2151" i="6"/>
  <c r="G2147" i="6"/>
  <c r="G2143" i="6"/>
  <c r="G2139" i="6"/>
  <c r="G2135" i="6"/>
  <c r="G2131" i="6"/>
  <c r="G2127" i="6"/>
  <c r="G2123" i="6"/>
  <c r="G2119" i="6"/>
  <c r="J2119" i="6" s="1"/>
  <c r="G2115" i="6"/>
  <c r="G2112" i="6"/>
  <c r="G2111" i="6"/>
  <c r="G2107" i="6"/>
  <c r="G2103" i="6"/>
  <c r="G2099" i="6"/>
  <c r="G2095" i="6"/>
  <c r="G2091" i="6"/>
  <c r="H2091" i="6" s="1"/>
  <c r="I2091" i="6" s="1"/>
  <c r="K2091" i="6" s="1"/>
  <c r="G2087" i="6"/>
  <c r="G2083" i="6"/>
  <c r="G2079" i="6"/>
  <c r="G2077" i="6"/>
  <c r="G2075" i="6"/>
  <c r="H2075" i="6" s="1"/>
  <c r="I2075" i="6" s="1"/>
  <c r="K2075" i="6" s="1"/>
  <c r="G2071" i="6"/>
  <c r="G2067" i="6"/>
  <c r="G2063" i="6"/>
  <c r="G2061" i="6"/>
  <c r="G2059" i="6"/>
  <c r="G2055" i="6"/>
  <c r="J2055" i="6" s="1"/>
  <c r="G2051" i="6"/>
  <c r="H2051" i="6" s="1"/>
  <c r="I2051" i="6" s="1"/>
  <c r="K2051" i="6" s="1"/>
  <c r="G2048" i="6"/>
  <c r="H2048" i="6" s="1"/>
  <c r="I2048" i="6" s="1"/>
  <c r="K2048" i="6" s="1"/>
  <c r="G2047" i="6"/>
  <c r="G2043" i="6"/>
  <c r="G2039" i="6"/>
  <c r="J2039" i="6" s="1"/>
  <c r="G2038" i="6"/>
  <c r="G2035" i="6"/>
  <c r="G2031" i="6"/>
  <c r="J2031" i="6" s="1"/>
  <c r="G2027" i="6"/>
  <c r="H2027" i="6" s="1"/>
  <c r="I2027" i="6" s="1"/>
  <c r="K2027" i="6" s="1"/>
  <c r="G2023" i="6"/>
  <c r="G2022" i="6"/>
  <c r="G2021" i="6"/>
  <c r="G2019" i="6"/>
  <c r="H2019" i="6" s="1"/>
  <c r="I2019" i="6" s="1"/>
  <c r="K2019" i="6" s="1"/>
  <c r="G2015" i="6"/>
  <c r="J2015" i="6" s="1"/>
  <c r="G2011" i="6"/>
  <c r="G2007" i="6"/>
  <c r="J2007" i="6" s="1"/>
  <c r="G2006" i="6"/>
  <c r="G2003" i="6"/>
  <c r="G1999" i="6"/>
  <c r="J1999" i="6" s="1"/>
  <c r="G1995" i="6"/>
  <c r="H1995" i="6" s="1"/>
  <c r="I1995" i="6" s="1"/>
  <c r="K1995" i="6" s="1"/>
  <c r="G1991" i="6"/>
  <c r="J1991" i="6" s="1"/>
  <c r="G1989" i="6"/>
  <c r="G1987" i="6"/>
  <c r="G1984" i="6"/>
  <c r="G1983" i="6"/>
  <c r="G1979" i="6"/>
  <c r="H1979" i="6" s="1"/>
  <c r="I1979" i="6" s="1"/>
  <c r="K1979" i="6" s="1"/>
  <c r="G1975" i="6"/>
  <c r="J1975" i="6" s="1"/>
  <c r="G1971" i="6"/>
  <c r="G1967" i="6"/>
  <c r="J1967" i="6" s="1"/>
  <c r="G1963" i="6"/>
  <c r="H1963" i="6" s="1"/>
  <c r="I1963" i="6" s="1"/>
  <c r="K1963" i="6" s="1"/>
  <c r="G1959" i="6"/>
  <c r="J1959" i="6" s="1"/>
  <c r="G1955" i="6"/>
  <c r="G1951" i="6"/>
  <c r="G1947" i="6"/>
  <c r="G1943" i="6"/>
  <c r="G1939" i="6"/>
  <c r="G1935" i="6"/>
  <c r="H1935" i="6" s="1"/>
  <c r="I1935" i="6" s="1"/>
  <c r="K1935" i="6" s="1"/>
  <c r="G1931" i="6"/>
  <c r="G1927" i="6"/>
  <c r="J1927" i="6" s="1"/>
  <c r="G1923" i="6"/>
  <c r="G1919" i="6"/>
  <c r="G1915" i="6"/>
  <c r="G1911" i="6"/>
  <c r="G1910" i="6"/>
  <c r="G1907" i="6"/>
  <c r="J1907" i="6" s="1"/>
  <c r="G1903" i="6"/>
  <c r="G1899" i="6"/>
  <c r="G1895" i="6"/>
  <c r="G1891" i="6"/>
  <c r="G1887" i="6"/>
  <c r="G1883" i="6"/>
  <c r="G1879" i="6"/>
  <c r="G1875" i="6"/>
  <c r="G1872" i="6"/>
  <c r="J1872" i="6" s="1"/>
  <c r="G1871" i="6"/>
  <c r="G1867" i="6"/>
  <c r="G1863" i="6"/>
  <c r="G1859" i="6"/>
  <c r="G1855" i="6"/>
  <c r="G1851" i="6"/>
  <c r="G1847" i="6"/>
  <c r="G1843" i="6"/>
  <c r="G1839" i="6"/>
  <c r="H1839" i="6" s="1"/>
  <c r="I1839" i="6" s="1"/>
  <c r="K1839" i="6" s="1"/>
  <c r="G1835" i="6"/>
  <c r="J1835" i="6" s="1"/>
  <c r="G1831" i="6"/>
  <c r="H1831" i="6" s="1"/>
  <c r="I1831" i="6" s="1"/>
  <c r="K1831" i="6" s="1"/>
  <c r="G1827" i="6"/>
  <c r="G1823" i="6"/>
  <c r="G1819" i="6"/>
  <c r="G1815" i="6"/>
  <c r="G1811" i="6"/>
  <c r="H1811" i="6" s="1"/>
  <c r="I1811" i="6" s="1"/>
  <c r="K1811" i="6" s="1"/>
  <c r="G1808" i="6"/>
  <c r="G1807" i="6"/>
  <c r="G1805" i="6"/>
  <c r="G1803" i="6"/>
  <c r="H1803" i="6" s="1"/>
  <c r="I1803" i="6" s="1"/>
  <c r="K1803" i="6" s="1"/>
  <c r="G1799" i="6"/>
  <c r="G1795" i="6"/>
  <c r="H1795" i="6" s="1"/>
  <c r="I1795" i="6" s="1"/>
  <c r="K1795" i="6" s="1"/>
  <c r="G1791" i="6"/>
  <c r="G1787" i="6"/>
  <c r="H1787" i="6" s="1"/>
  <c r="I1787" i="6" s="1"/>
  <c r="K1787" i="6" s="1"/>
  <c r="G1783" i="6"/>
  <c r="G1779" i="6"/>
  <c r="G1775" i="6"/>
  <c r="G1771" i="6"/>
  <c r="G1767" i="6"/>
  <c r="G1765" i="6"/>
  <c r="G1763" i="6"/>
  <c r="G1759" i="6"/>
  <c r="H1759" i="6" s="1"/>
  <c r="I1759" i="6" s="1"/>
  <c r="K1759" i="6" s="1"/>
  <c r="G1755" i="6"/>
  <c r="H1755" i="6" s="1"/>
  <c r="I1755" i="6" s="1"/>
  <c r="K1755" i="6" s="1"/>
  <c r="G1751" i="6"/>
  <c r="H1751" i="6" s="1"/>
  <c r="I1751" i="6" s="1"/>
  <c r="K1751" i="6" s="1"/>
  <c r="G1747" i="6"/>
  <c r="G1743" i="6"/>
  <c r="G1741" i="6"/>
  <c r="G1739" i="6"/>
  <c r="H1739" i="6" s="1"/>
  <c r="I1739" i="6" s="1"/>
  <c r="K1739" i="6" s="1"/>
  <c r="G1735" i="6"/>
  <c r="G1731" i="6"/>
  <c r="H1731" i="6" s="1"/>
  <c r="I1731" i="6" s="1"/>
  <c r="K1731" i="6" s="1"/>
  <c r="G1727" i="6"/>
  <c r="G1723" i="6"/>
  <c r="G1719" i="6"/>
  <c r="G1715" i="6"/>
  <c r="H1715" i="6" s="1"/>
  <c r="I1715" i="6" s="1"/>
  <c r="K1715" i="6" s="1"/>
  <c r="G1711" i="6"/>
  <c r="G1707" i="6"/>
  <c r="H1707" i="6" s="1"/>
  <c r="I1707" i="6" s="1"/>
  <c r="K1707" i="6" s="1"/>
  <c r="G1703" i="6"/>
  <c r="G1699" i="6"/>
  <c r="H1699" i="6" s="1"/>
  <c r="I1699" i="6" s="1"/>
  <c r="K1699" i="6" s="1"/>
  <c r="G1695" i="6"/>
  <c r="H1695" i="6" s="1"/>
  <c r="I1695" i="6" s="1"/>
  <c r="K1695" i="6" s="1"/>
  <c r="G1691" i="6"/>
  <c r="H1691" i="6" s="1"/>
  <c r="I1691" i="6" s="1"/>
  <c r="K1691" i="6" s="1"/>
  <c r="G1687" i="6"/>
  <c r="G1683" i="6"/>
  <c r="H1683" i="6" s="1"/>
  <c r="I1683" i="6" s="1"/>
  <c r="K1683" i="6" s="1"/>
  <c r="G1679" i="6"/>
  <c r="H1679" i="6" s="1"/>
  <c r="I1679" i="6" s="1"/>
  <c r="K1679" i="6" s="1"/>
  <c r="G1677" i="6"/>
  <c r="J1677" i="6" s="1"/>
  <c r="G1675" i="6"/>
  <c r="G1671" i="6"/>
  <c r="H1671" i="6" s="1"/>
  <c r="I1671" i="6" s="1"/>
  <c r="K1671" i="6" s="1"/>
  <c r="G1667" i="6"/>
  <c r="H1667" i="6" s="1"/>
  <c r="I1667" i="6" s="1"/>
  <c r="K1667" i="6" s="1"/>
  <c r="G1663" i="6"/>
  <c r="H1663" i="6" s="1"/>
  <c r="I1663" i="6" s="1"/>
  <c r="K1663" i="6" s="1"/>
  <c r="G1659" i="6"/>
  <c r="G1655" i="6"/>
  <c r="G1653" i="6"/>
  <c r="G1651" i="6"/>
  <c r="J1651" i="6" s="1"/>
  <c r="G1647" i="6"/>
  <c r="G1643" i="6"/>
  <c r="J1643" i="6" s="1"/>
  <c r="G1639" i="6"/>
  <c r="G1635" i="6"/>
  <c r="J1635" i="6" s="1"/>
  <c r="G1631" i="6"/>
  <c r="G1627" i="6"/>
  <c r="J1627" i="6" s="1"/>
  <c r="G1623" i="6"/>
  <c r="G1619" i="6"/>
  <c r="J1619" i="6" s="1"/>
  <c r="G1616" i="6"/>
  <c r="J1616" i="6" s="1"/>
  <c r="G1615" i="6"/>
  <c r="G1611" i="6"/>
  <c r="J1611" i="6" s="1"/>
  <c r="G1607" i="6"/>
  <c r="G1603" i="6"/>
  <c r="J1603" i="6" s="1"/>
  <c r="G1599" i="6"/>
  <c r="G1595" i="6"/>
  <c r="J1595" i="6" s="1"/>
  <c r="G1591" i="6"/>
  <c r="G1587" i="6"/>
  <c r="J1587" i="6" s="1"/>
  <c r="G1583" i="6"/>
  <c r="G1582" i="6"/>
  <c r="J1582" i="6" s="1"/>
  <c r="G1579" i="6"/>
  <c r="J1579" i="6" s="1"/>
  <c r="G1575" i="6"/>
  <c r="G1571" i="6"/>
  <c r="J1571" i="6" s="1"/>
  <c r="G1567" i="6"/>
  <c r="G1566" i="6"/>
  <c r="J1566" i="6" s="1"/>
  <c r="G1563" i="6"/>
  <c r="J1563" i="6" s="1"/>
  <c r="G1559" i="6"/>
  <c r="G1555" i="6"/>
  <c r="J1555" i="6" s="1"/>
  <c r="G1552" i="6"/>
  <c r="J1552" i="6" s="1"/>
  <c r="G1551" i="6"/>
  <c r="G1547" i="6"/>
  <c r="J1547" i="6" s="1"/>
  <c r="G1543" i="6"/>
  <c r="G1541" i="6"/>
  <c r="H1541" i="6" s="1"/>
  <c r="I1541" i="6" s="1"/>
  <c r="K1541" i="6" s="1"/>
  <c r="G1539" i="6"/>
  <c r="J1539" i="6" s="1"/>
  <c r="G1535" i="6"/>
  <c r="G1531" i="6"/>
  <c r="J1531" i="6" s="1"/>
  <c r="G1527" i="6"/>
  <c r="G1525" i="6"/>
  <c r="G1523" i="6"/>
  <c r="J1523" i="6" s="1"/>
  <c r="G1519" i="6"/>
  <c r="J1519" i="6" s="1"/>
  <c r="G1515" i="6"/>
  <c r="J1515" i="6" s="1"/>
  <c r="G1511" i="6"/>
  <c r="G1507" i="6"/>
  <c r="J1507" i="6" s="1"/>
  <c r="G1503" i="6"/>
  <c r="G1499" i="6"/>
  <c r="G1495" i="6"/>
  <c r="G1491" i="6"/>
  <c r="G1487" i="6"/>
  <c r="G1483" i="6"/>
  <c r="G1479" i="6"/>
  <c r="J1479" i="6" s="1"/>
  <c r="G1477" i="6"/>
  <c r="H1477" i="6" s="1"/>
  <c r="I1477" i="6" s="1"/>
  <c r="K1477" i="6" s="1"/>
  <c r="G1475" i="6"/>
  <c r="G1471" i="6"/>
  <c r="G1467" i="6"/>
  <c r="J1467" i="6" s="1"/>
  <c r="G1463" i="6"/>
  <c r="J1463" i="6" s="1"/>
  <c r="G1459" i="6"/>
  <c r="J1459" i="6" s="1"/>
  <c r="G1455" i="6"/>
  <c r="H1455" i="6" s="1"/>
  <c r="I1455" i="6" s="1"/>
  <c r="K1455" i="6" s="1"/>
  <c r="G1451" i="6"/>
  <c r="J1451" i="6" s="1"/>
  <c r="G1447" i="6"/>
  <c r="G1443" i="6"/>
  <c r="G1439" i="6"/>
  <c r="G1435" i="6"/>
  <c r="G1431" i="6"/>
  <c r="G1429" i="6"/>
  <c r="H1429" i="6" s="1"/>
  <c r="I1429" i="6" s="1"/>
  <c r="K1429" i="6" s="1"/>
  <c r="G1427" i="6"/>
  <c r="G1424" i="6"/>
  <c r="G1423" i="6"/>
  <c r="G1419" i="6"/>
  <c r="G1415" i="6"/>
  <c r="G1411" i="6"/>
  <c r="G1407" i="6"/>
  <c r="G1406" i="6"/>
  <c r="G1403" i="6"/>
  <c r="G1399" i="6"/>
  <c r="G1395" i="6"/>
  <c r="J1395" i="6" s="1"/>
  <c r="G1391" i="6"/>
  <c r="G1390" i="6"/>
  <c r="G1387" i="6"/>
  <c r="G1383" i="6"/>
  <c r="G1379" i="6"/>
  <c r="J1379" i="6" s="1"/>
  <c r="G1375" i="6"/>
  <c r="G1371" i="6"/>
  <c r="G1367" i="6"/>
  <c r="G1363" i="6"/>
  <c r="J1363" i="6" s="1"/>
  <c r="G1360" i="6"/>
  <c r="J1360" i="6" s="1"/>
  <c r="G1359" i="6"/>
  <c r="G1355" i="6"/>
  <c r="G1351" i="6"/>
  <c r="G1349" i="6"/>
  <c r="G1347" i="6"/>
  <c r="J1347" i="6" s="1"/>
  <c r="G1343" i="6"/>
  <c r="G1339" i="6"/>
  <c r="G1335" i="6"/>
  <c r="G1331" i="6"/>
  <c r="J1331" i="6" s="1"/>
  <c r="G1327" i="6"/>
  <c r="G1325" i="6"/>
  <c r="G1323" i="6"/>
  <c r="G1319" i="6"/>
  <c r="G1315" i="6"/>
  <c r="J1315" i="6" s="1"/>
  <c r="G1311" i="6"/>
  <c r="G1307" i="6"/>
  <c r="G1303" i="6"/>
  <c r="G1301" i="6"/>
  <c r="G1299" i="6"/>
  <c r="J1299" i="6" s="1"/>
  <c r="G1295" i="6"/>
  <c r="G1291" i="6"/>
  <c r="G1287" i="6"/>
  <c r="G1285" i="6"/>
  <c r="G1283" i="6"/>
  <c r="G1279" i="6"/>
  <c r="G1275" i="6"/>
  <c r="J1275" i="6" s="1"/>
  <c r="G1271" i="6"/>
  <c r="G1267" i="6"/>
  <c r="G1263" i="6"/>
  <c r="G1259" i="6"/>
  <c r="G1255" i="6"/>
  <c r="G1251" i="6"/>
  <c r="J1251" i="6" s="1"/>
  <c r="G1247" i="6"/>
  <c r="G1243" i="6"/>
  <c r="J1243" i="6" s="1"/>
  <c r="G1239" i="6"/>
  <c r="G1235" i="6"/>
  <c r="G1231" i="6"/>
  <c r="J1231" i="6" s="1"/>
  <c r="G1227" i="6"/>
  <c r="J1227" i="6" s="1"/>
  <c r="G1223" i="6"/>
  <c r="J1223" i="6" s="1"/>
  <c r="G1221" i="6"/>
  <c r="G1219" i="6"/>
  <c r="J1219" i="6" s="1"/>
  <c r="G1215" i="6"/>
  <c r="J1215" i="6" s="1"/>
  <c r="G1211" i="6"/>
  <c r="G1207" i="6"/>
  <c r="J1207" i="6" s="1"/>
  <c r="G1203" i="6"/>
  <c r="H1203" i="6" s="1"/>
  <c r="I1203" i="6" s="1"/>
  <c r="K1203" i="6" s="1"/>
  <c r="G1199" i="6"/>
  <c r="H1199" i="6" s="1"/>
  <c r="I1199" i="6" s="1"/>
  <c r="K1199" i="6" s="1"/>
  <c r="G1197" i="6"/>
  <c r="H1197" i="6" s="1"/>
  <c r="I1197" i="6" s="1"/>
  <c r="K1197" i="6" s="1"/>
  <c r="G1195" i="6"/>
  <c r="H1195" i="6" s="1"/>
  <c r="I1195" i="6" s="1"/>
  <c r="K1195" i="6" s="1"/>
  <c r="G1191" i="6"/>
  <c r="G1187" i="6"/>
  <c r="G1183" i="6"/>
  <c r="G1179" i="6"/>
  <c r="H1179" i="6" s="1"/>
  <c r="I1179" i="6" s="1"/>
  <c r="K1179" i="6" s="1"/>
  <c r="G1175" i="6"/>
  <c r="G1171" i="6"/>
  <c r="G1167" i="6"/>
  <c r="G1163" i="6"/>
  <c r="H1163" i="6" s="1"/>
  <c r="I1163" i="6" s="1"/>
  <c r="K1163" i="6" s="1"/>
  <c r="G1159" i="6"/>
  <c r="G1155" i="6"/>
  <c r="G1151" i="6"/>
  <c r="G1147" i="6"/>
  <c r="H1147" i="6" s="1"/>
  <c r="I1147" i="6" s="1"/>
  <c r="K1147" i="6" s="1"/>
  <c r="G1143" i="6"/>
  <c r="G1139" i="6"/>
  <c r="H1139" i="6" s="1"/>
  <c r="I1139" i="6" s="1"/>
  <c r="K1139" i="6" s="1"/>
  <c r="G1135" i="6"/>
  <c r="G1133" i="6"/>
  <c r="G1131" i="6"/>
  <c r="H1131" i="6" s="1"/>
  <c r="I1131" i="6" s="1"/>
  <c r="K1131" i="6" s="1"/>
  <c r="G1127" i="6"/>
  <c r="G1123" i="6"/>
  <c r="H1123" i="6" s="1"/>
  <c r="I1123" i="6" s="1"/>
  <c r="K1123" i="6" s="1"/>
  <c r="G1119" i="6"/>
  <c r="G1115" i="6"/>
  <c r="H1115" i="6" s="1"/>
  <c r="I1115" i="6" s="1"/>
  <c r="K1115" i="6" s="1"/>
  <c r="G1111" i="6"/>
  <c r="G1109" i="6"/>
  <c r="G1107" i="6"/>
  <c r="H1107" i="6" s="1"/>
  <c r="I1107" i="6" s="1"/>
  <c r="K1107" i="6" s="1"/>
  <c r="G1103" i="6"/>
  <c r="G1099" i="6"/>
  <c r="H1099" i="6" s="1"/>
  <c r="I1099" i="6" s="1"/>
  <c r="K1099" i="6" s="1"/>
  <c r="G1095" i="6"/>
  <c r="G1091" i="6"/>
  <c r="H1091" i="6" s="1"/>
  <c r="I1091" i="6" s="1"/>
  <c r="K1091" i="6" s="1"/>
  <c r="G1087" i="6"/>
  <c r="G1083" i="6"/>
  <c r="H1083" i="6" s="1"/>
  <c r="I1083" i="6" s="1"/>
  <c r="K1083" i="6" s="1"/>
  <c r="G1079" i="6"/>
  <c r="G1075" i="6"/>
  <c r="H1075" i="6" s="1"/>
  <c r="I1075" i="6" s="1"/>
  <c r="K1075" i="6" s="1"/>
  <c r="G1071" i="6"/>
  <c r="G1069" i="6"/>
  <c r="J1069" i="6" s="1"/>
  <c r="G1067" i="6"/>
  <c r="H1067" i="6" s="1"/>
  <c r="I1067" i="6" s="1"/>
  <c r="K1067" i="6" s="1"/>
  <c r="G1063" i="6"/>
  <c r="G1059" i="6"/>
  <c r="G1055" i="6"/>
  <c r="G1051" i="6"/>
  <c r="H1051" i="6" s="1"/>
  <c r="I1051" i="6" s="1"/>
  <c r="K1051" i="6" s="1"/>
  <c r="G1047" i="6"/>
  <c r="G1043" i="6"/>
  <c r="H1043" i="6" s="1"/>
  <c r="I1043" i="6" s="1"/>
  <c r="K1043" i="6" s="1"/>
  <c r="G1039" i="6"/>
  <c r="G1035" i="6"/>
  <c r="H1035" i="6" s="1"/>
  <c r="I1035" i="6" s="1"/>
  <c r="K1035" i="6" s="1"/>
  <c r="G1031" i="6"/>
  <c r="G1027" i="6"/>
  <c r="J1027" i="6" s="1"/>
  <c r="G1023" i="6"/>
  <c r="G1019" i="6"/>
  <c r="G1015" i="6"/>
  <c r="J1015" i="6" s="1"/>
  <c r="G1011" i="6"/>
  <c r="H1011" i="6" s="1"/>
  <c r="I1011" i="6" s="1"/>
  <c r="K1011" i="6" s="1"/>
  <c r="G1007" i="6"/>
  <c r="G1005" i="6"/>
  <c r="J1005" i="6" s="1"/>
  <c r="G1003" i="6"/>
  <c r="H1003" i="6" s="1"/>
  <c r="I1003" i="6" s="1"/>
  <c r="K1003" i="6" s="1"/>
  <c r="G999" i="6"/>
  <c r="G995" i="6"/>
  <c r="J995" i="6" s="1"/>
  <c r="G991" i="6"/>
  <c r="G987" i="6"/>
  <c r="G983" i="6"/>
  <c r="G981" i="6"/>
  <c r="G979" i="6"/>
  <c r="J979" i="6" s="1"/>
  <c r="G976" i="6"/>
  <c r="G975" i="6"/>
  <c r="G971" i="6"/>
  <c r="J971" i="6" s="1"/>
  <c r="G967" i="6"/>
  <c r="G966" i="6"/>
  <c r="G963" i="6"/>
  <c r="J963" i="6" s="1"/>
  <c r="G959" i="6"/>
  <c r="G955" i="6"/>
  <c r="J955" i="6" s="1"/>
  <c r="G951" i="6"/>
  <c r="G950" i="6"/>
  <c r="G947" i="6"/>
  <c r="J947" i="6" s="1"/>
  <c r="G943" i="6"/>
  <c r="G939" i="6"/>
  <c r="J939" i="6" s="1"/>
  <c r="G935" i="6"/>
  <c r="G934" i="6"/>
  <c r="G931" i="6"/>
  <c r="J931" i="6" s="1"/>
  <c r="G927" i="6"/>
  <c r="G923" i="6"/>
  <c r="J923" i="6" s="1"/>
  <c r="G919" i="6"/>
  <c r="G915" i="6"/>
  <c r="J915" i="6" s="1"/>
  <c r="G912" i="6"/>
  <c r="G911" i="6"/>
  <c r="G909" i="6"/>
  <c r="G907" i="6"/>
  <c r="J907" i="6" s="1"/>
  <c r="G903" i="6"/>
  <c r="G899" i="6"/>
  <c r="J899" i="6" s="1"/>
  <c r="G895" i="6"/>
  <c r="G893" i="6"/>
  <c r="G891" i="6"/>
  <c r="J891" i="6" s="1"/>
  <c r="G887" i="6"/>
  <c r="G883" i="6"/>
  <c r="G879" i="6"/>
  <c r="G875" i="6"/>
  <c r="G871" i="6"/>
  <c r="G867" i="6"/>
  <c r="G863" i="6"/>
  <c r="G861" i="6"/>
  <c r="G859" i="6"/>
  <c r="G855" i="6"/>
  <c r="G851" i="6"/>
  <c r="G847" i="6"/>
  <c r="G843" i="6"/>
  <c r="G839" i="6"/>
  <c r="G835" i="6"/>
  <c r="G831" i="6"/>
  <c r="G829" i="6"/>
  <c r="G827" i="6"/>
  <c r="G823" i="6"/>
  <c r="G819" i="6"/>
  <c r="G815" i="6"/>
  <c r="G811" i="6"/>
  <c r="G807" i="6"/>
  <c r="G803" i="6"/>
  <c r="G799" i="6"/>
  <c r="G795" i="6"/>
  <c r="G791" i="6"/>
  <c r="G787" i="6"/>
  <c r="H787" i="6" s="1"/>
  <c r="I787" i="6" s="1"/>
  <c r="K787" i="6" s="1"/>
  <c r="G783" i="6"/>
  <c r="H783" i="6" s="1"/>
  <c r="I783" i="6" s="1"/>
  <c r="K783" i="6" s="1"/>
  <c r="G781" i="6"/>
  <c r="J781" i="6" s="1"/>
  <c r="G779" i="6"/>
  <c r="G775" i="6"/>
  <c r="H775" i="6" s="1"/>
  <c r="I775" i="6" s="1"/>
  <c r="K775" i="6" s="1"/>
  <c r="G771" i="6"/>
  <c r="G767" i="6"/>
  <c r="J767" i="6" s="1"/>
  <c r="G763" i="6"/>
  <c r="G759" i="6"/>
  <c r="J759" i="6" s="1"/>
  <c r="G755" i="6"/>
  <c r="H755" i="6" s="1"/>
  <c r="I755" i="6" s="1"/>
  <c r="K755" i="6" s="1"/>
  <c r="M755" i="6" s="1"/>
  <c r="G751" i="6"/>
  <c r="G749" i="6"/>
  <c r="G747" i="6"/>
  <c r="J747" i="6" s="1"/>
  <c r="G743" i="6"/>
  <c r="G739" i="6"/>
  <c r="J739" i="6" s="1"/>
  <c r="G735" i="6"/>
  <c r="G734" i="6"/>
  <c r="G731" i="6"/>
  <c r="G727" i="6"/>
  <c r="G723" i="6"/>
  <c r="G719" i="6"/>
  <c r="G715" i="6"/>
  <c r="G711" i="6"/>
  <c r="G710" i="6"/>
  <c r="G707" i="6"/>
  <c r="G703" i="6"/>
  <c r="G699" i="6"/>
  <c r="G695" i="6"/>
  <c r="G691" i="6"/>
  <c r="G688" i="6"/>
  <c r="G687" i="6"/>
  <c r="G683" i="6"/>
  <c r="G679" i="6"/>
  <c r="G675" i="6"/>
  <c r="G671" i="6"/>
  <c r="G667" i="6"/>
  <c r="G663" i="6"/>
  <c r="G659" i="6"/>
  <c r="J659" i="6" s="1"/>
  <c r="G655" i="6"/>
  <c r="G651" i="6"/>
  <c r="J651" i="6" s="1"/>
  <c r="G647" i="6"/>
  <c r="G643" i="6"/>
  <c r="J643" i="6" s="1"/>
  <c r="G639" i="6"/>
  <c r="G635" i="6"/>
  <c r="J635" i="6" s="1"/>
  <c r="G631" i="6"/>
  <c r="G630" i="6"/>
  <c r="G629" i="6"/>
  <c r="G627" i="6"/>
  <c r="J627" i="6" s="1"/>
  <c r="G623" i="6"/>
  <c r="G619" i="6"/>
  <c r="G615" i="6"/>
  <c r="G611" i="6"/>
  <c r="G607" i="6"/>
  <c r="G603" i="6"/>
  <c r="J603" i="6" s="1"/>
  <c r="G599" i="6"/>
  <c r="G597" i="6"/>
  <c r="G595" i="6"/>
  <c r="J595" i="6" s="1"/>
  <c r="G591" i="6"/>
  <c r="G587" i="6"/>
  <c r="J587" i="6" s="1"/>
  <c r="G583" i="6"/>
  <c r="G582" i="6"/>
  <c r="G579" i="6"/>
  <c r="J579" i="6" s="1"/>
  <c r="G575" i="6"/>
  <c r="G571" i="6"/>
  <c r="J571" i="6" s="1"/>
  <c r="G567" i="6"/>
  <c r="G566" i="6"/>
  <c r="G563" i="6"/>
  <c r="J563" i="6" s="1"/>
  <c r="G559" i="6"/>
  <c r="G555" i="6"/>
  <c r="J555" i="6" s="1"/>
  <c r="G551" i="6"/>
  <c r="G549" i="6"/>
  <c r="G547" i="6"/>
  <c r="G543" i="6"/>
  <c r="G539" i="6"/>
  <c r="J539" i="6" s="1"/>
  <c r="G535" i="6"/>
  <c r="G533" i="6"/>
  <c r="G531" i="6"/>
  <c r="J531" i="6" s="1"/>
  <c r="G528" i="6"/>
  <c r="G527" i="6"/>
  <c r="J527" i="6" s="1"/>
  <c r="G523" i="6"/>
  <c r="G519" i="6"/>
  <c r="J519" i="6" s="1"/>
  <c r="G515" i="6"/>
  <c r="J515" i="6" s="1"/>
  <c r="G511" i="6"/>
  <c r="G507" i="6"/>
  <c r="G503" i="6"/>
  <c r="G502" i="6"/>
  <c r="J502" i="6" s="1"/>
  <c r="G499" i="6"/>
  <c r="G495" i="6"/>
  <c r="G491" i="6"/>
  <c r="G487" i="6"/>
  <c r="G483" i="6"/>
  <c r="G479" i="6"/>
  <c r="G478" i="6"/>
  <c r="J478" i="6" s="1"/>
  <c r="G475" i="6"/>
  <c r="J475" i="6" s="1"/>
  <c r="G471" i="6"/>
  <c r="G467" i="6"/>
  <c r="G463" i="6"/>
  <c r="G459" i="6"/>
  <c r="G455" i="6"/>
  <c r="G454" i="6"/>
  <c r="J454" i="6" s="1"/>
  <c r="G451" i="6"/>
  <c r="G447" i="6"/>
  <c r="G443" i="6"/>
  <c r="G439" i="6"/>
  <c r="G437" i="6"/>
  <c r="G435" i="6"/>
  <c r="G432" i="6"/>
  <c r="G431" i="6"/>
  <c r="G427" i="6"/>
  <c r="G423" i="6"/>
  <c r="G419" i="6"/>
  <c r="G415" i="6"/>
  <c r="G411" i="6"/>
  <c r="G407" i="6"/>
  <c r="G406" i="6"/>
  <c r="J406" i="6" s="1"/>
  <c r="G403" i="6"/>
  <c r="G399" i="6"/>
  <c r="G395" i="6"/>
  <c r="G391" i="6"/>
  <c r="G390" i="6"/>
  <c r="J390" i="6" s="1"/>
  <c r="G389" i="6"/>
  <c r="G387" i="6"/>
  <c r="J387" i="6" s="1"/>
  <c r="G383" i="6"/>
  <c r="G379" i="6"/>
  <c r="G375" i="6"/>
  <c r="G374" i="6"/>
  <c r="J374" i="6" s="1"/>
  <c r="G371" i="6"/>
  <c r="G367" i="6"/>
  <c r="G363" i="6"/>
  <c r="J363" i="6" s="1"/>
  <c r="G359" i="6"/>
  <c r="G355" i="6"/>
  <c r="G351" i="6"/>
  <c r="G347" i="6"/>
  <c r="J347" i="6" s="1"/>
  <c r="G343" i="6"/>
  <c r="G339" i="6"/>
  <c r="G335" i="6"/>
  <c r="G331" i="6"/>
  <c r="G327" i="6"/>
  <c r="G326" i="6"/>
  <c r="G323" i="6"/>
  <c r="H323" i="6" s="1"/>
  <c r="I323" i="6" s="1"/>
  <c r="K323" i="6" s="1"/>
  <c r="G319" i="6"/>
  <c r="H319" i="6" s="1"/>
  <c r="I319" i="6" s="1"/>
  <c r="K319" i="6" s="1"/>
  <c r="G315" i="6"/>
  <c r="G311" i="6"/>
  <c r="G307" i="6"/>
  <c r="J307" i="6" s="1"/>
  <c r="G303" i="6"/>
  <c r="G299" i="6"/>
  <c r="G295" i="6"/>
  <c r="H295" i="6" s="1"/>
  <c r="I295" i="6" s="1"/>
  <c r="K295" i="6" s="1"/>
  <c r="G294" i="6"/>
  <c r="H294" i="6" s="1"/>
  <c r="I294" i="6" s="1"/>
  <c r="K294" i="6" s="1"/>
  <c r="G291" i="6"/>
  <c r="G287" i="6"/>
  <c r="H287" i="6" s="1"/>
  <c r="I287" i="6" s="1"/>
  <c r="K287" i="6" s="1"/>
  <c r="G283" i="6"/>
  <c r="G279" i="6"/>
  <c r="H279" i="6" s="1"/>
  <c r="I279" i="6" s="1"/>
  <c r="K279" i="6" s="1"/>
  <c r="G275" i="6"/>
  <c r="G271" i="6"/>
  <c r="H271" i="6" s="1"/>
  <c r="I271" i="6" s="1"/>
  <c r="K271" i="6" s="1"/>
  <c r="G267" i="6"/>
  <c r="G263" i="6"/>
  <c r="H263" i="6" s="1"/>
  <c r="I263" i="6" s="1"/>
  <c r="K263" i="6" s="1"/>
  <c r="G259" i="6"/>
  <c r="G255" i="6"/>
  <c r="H255" i="6" s="1"/>
  <c r="I255" i="6" s="1"/>
  <c r="K255" i="6" s="1"/>
  <c r="G251" i="6"/>
  <c r="G247" i="6"/>
  <c r="H247" i="6" s="1"/>
  <c r="I247" i="6" s="1"/>
  <c r="K247" i="6" s="1"/>
  <c r="M247" i="6" s="1"/>
  <c r="G243" i="6"/>
  <c r="G239" i="6"/>
  <c r="H239" i="6" s="1"/>
  <c r="I239" i="6" s="1"/>
  <c r="K239" i="6" s="1"/>
  <c r="M239" i="6" s="1"/>
  <c r="G235" i="6"/>
  <c r="G231" i="6"/>
  <c r="H231" i="6" s="1"/>
  <c r="I231" i="6" s="1"/>
  <c r="K231" i="6" s="1"/>
  <c r="G227" i="6"/>
  <c r="G223" i="6"/>
  <c r="H223" i="6" s="1"/>
  <c r="I223" i="6" s="1"/>
  <c r="K223" i="6" s="1"/>
  <c r="G219" i="6"/>
  <c r="G215" i="6"/>
  <c r="H215" i="6" s="1"/>
  <c r="I215" i="6" s="1"/>
  <c r="K215" i="6" s="1"/>
  <c r="G211" i="6"/>
  <c r="G207" i="6"/>
  <c r="G205" i="6"/>
  <c r="G203" i="6"/>
  <c r="G199" i="6"/>
  <c r="G195" i="6"/>
  <c r="G191" i="6"/>
  <c r="G187" i="6"/>
  <c r="G183" i="6"/>
  <c r="G179" i="6"/>
  <c r="G176" i="6"/>
  <c r="J176" i="6" s="1"/>
  <c r="G175" i="6"/>
  <c r="G171" i="6"/>
  <c r="G167" i="6"/>
  <c r="G163" i="6"/>
  <c r="J163" i="6" s="1"/>
  <c r="G159" i="6"/>
  <c r="G155" i="6"/>
  <c r="J155" i="6" s="1"/>
  <c r="G151" i="6"/>
  <c r="G150" i="6"/>
  <c r="J150" i="6" s="1"/>
  <c r="G147" i="6"/>
  <c r="J147" i="6" s="1"/>
  <c r="G143" i="6"/>
  <c r="G139" i="6"/>
  <c r="J139" i="6" s="1"/>
  <c r="G135" i="6"/>
  <c r="G131" i="6"/>
  <c r="J131" i="6" s="1"/>
  <c r="G127" i="6"/>
  <c r="G123" i="6"/>
  <c r="J123" i="6" s="1"/>
  <c r="G119" i="6"/>
  <c r="G115" i="6"/>
  <c r="J115" i="6" s="1"/>
  <c r="G111" i="6"/>
  <c r="H111" i="6" s="1"/>
  <c r="I111" i="6" s="1"/>
  <c r="K111" i="6" s="1"/>
  <c r="G110" i="6"/>
  <c r="J110" i="6" s="1"/>
  <c r="G109" i="6"/>
  <c r="G107" i="6"/>
  <c r="J107" i="6" s="1"/>
  <c r="G103" i="6"/>
  <c r="H103" i="6" s="1"/>
  <c r="I103" i="6" s="1"/>
  <c r="K103" i="6" s="1"/>
  <c r="G99" i="6"/>
  <c r="H99" i="6" s="1"/>
  <c r="I99" i="6" s="1"/>
  <c r="K99" i="6" s="1"/>
  <c r="G96" i="6"/>
  <c r="H96" i="6" s="1"/>
  <c r="I96" i="6" s="1"/>
  <c r="K96" i="6" s="1"/>
  <c r="G94" i="6"/>
  <c r="G92" i="6"/>
  <c r="G88" i="6"/>
  <c r="J88" i="6" s="1"/>
  <c r="G84" i="6"/>
  <c r="G80" i="6"/>
  <c r="H80" i="6" s="1"/>
  <c r="I80" i="6" s="1"/>
  <c r="K80" i="6" s="1"/>
  <c r="G78" i="6"/>
  <c r="G76" i="6"/>
  <c r="G72" i="6"/>
  <c r="H72" i="6" s="1"/>
  <c r="I72" i="6" s="1"/>
  <c r="K72" i="6" s="1"/>
  <c r="G69" i="6"/>
  <c r="G68" i="6"/>
  <c r="G64" i="6"/>
  <c r="H64" i="6" s="1"/>
  <c r="I64" i="6" s="1"/>
  <c r="K64" i="6" s="1"/>
  <c r="G60" i="6"/>
  <c r="G56" i="6"/>
  <c r="H56" i="6" s="1"/>
  <c r="I56" i="6" s="1"/>
  <c r="K56" i="6" s="1"/>
  <c r="G52" i="6"/>
  <c r="G48" i="6"/>
  <c r="J48" i="6" s="1"/>
  <c r="G46" i="6"/>
  <c r="G44" i="6"/>
  <c r="G40" i="6"/>
  <c r="H40" i="6" s="1"/>
  <c r="I40" i="6" s="1"/>
  <c r="K40" i="6" s="1"/>
  <c r="G36" i="6"/>
  <c r="G32" i="6"/>
  <c r="J32" i="6" s="1"/>
  <c r="G30" i="6"/>
  <c r="G28" i="6"/>
  <c r="G24" i="6"/>
  <c r="J24" i="6" s="1"/>
  <c r="G23" i="6"/>
  <c r="G20" i="6"/>
  <c r="G16" i="6"/>
  <c r="J16" i="6" s="1"/>
  <c r="G14" i="6"/>
  <c r="G12" i="6"/>
  <c r="G8" i="6"/>
  <c r="J8" i="6" s="1"/>
  <c r="G5" i="6"/>
  <c r="G4" i="6"/>
  <c r="N35" i="1"/>
  <c r="M35" i="1"/>
  <c r="M34" i="1"/>
  <c r="N34" i="1"/>
  <c r="N31" i="1"/>
  <c r="O30" i="1"/>
  <c r="O29" i="1"/>
  <c r="N30" i="1"/>
  <c r="N29" i="1"/>
  <c r="M29" i="1"/>
  <c r="N28" i="1"/>
  <c r="M28" i="1"/>
  <c r="N27" i="1"/>
  <c r="M24" i="1"/>
  <c r="N24" i="1"/>
  <c r="N23" i="1"/>
  <c r="M23" i="1"/>
  <c r="M21" i="1"/>
  <c r="N17" i="1"/>
  <c r="M17" i="1"/>
  <c r="N16" i="1"/>
  <c r="N15" i="1"/>
  <c r="N14" i="1"/>
  <c r="N12" i="1"/>
  <c r="L12" i="1"/>
  <c r="M12" i="1"/>
  <c r="N10" i="1"/>
  <c r="M10" i="1"/>
  <c r="M9" i="1"/>
  <c r="L7" i="1"/>
  <c r="M6" i="1"/>
  <c r="L6" i="1"/>
  <c r="M4" i="1"/>
  <c r="L4" i="1"/>
  <c r="M2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E31" i="1"/>
  <c r="G31" i="1" s="1"/>
  <c r="E30" i="1"/>
  <c r="G30" i="1" s="1"/>
  <c r="E23" i="1"/>
  <c r="G23" i="1" s="1"/>
  <c r="E22" i="1"/>
  <c r="G22" i="1" s="1"/>
  <c r="E15" i="1"/>
  <c r="G15" i="1" s="1"/>
  <c r="E14" i="1"/>
  <c r="G14" i="1" s="1"/>
  <c r="E7" i="1"/>
  <c r="G7" i="1" s="1"/>
  <c r="E6" i="1"/>
  <c r="G6" i="1" s="1"/>
  <c r="D37" i="1"/>
  <c r="E37" i="1" s="1"/>
  <c r="G37" i="1" s="1"/>
  <c r="D36" i="1"/>
  <c r="E36" i="1" s="1"/>
  <c r="G36" i="1" s="1"/>
  <c r="D35" i="1"/>
  <c r="E35" i="1" s="1"/>
  <c r="G35" i="1" s="1"/>
  <c r="D34" i="1"/>
  <c r="E34" i="1" s="1"/>
  <c r="G34" i="1" s="1"/>
  <c r="D33" i="1"/>
  <c r="E33" i="1" s="1"/>
  <c r="G33" i="1" s="1"/>
  <c r="D32" i="1"/>
  <c r="E32" i="1" s="1"/>
  <c r="G32" i="1" s="1"/>
  <c r="D31" i="1"/>
  <c r="D30" i="1"/>
  <c r="D29" i="1"/>
  <c r="E29" i="1" s="1"/>
  <c r="G29" i="1" s="1"/>
  <c r="D28" i="1"/>
  <c r="E28" i="1" s="1"/>
  <c r="G28" i="1" s="1"/>
  <c r="D27" i="1"/>
  <c r="E27" i="1" s="1"/>
  <c r="G27" i="1" s="1"/>
  <c r="D26" i="1"/>
  <c r="E26" i="1" s="1"/>
  <c r="G26" i="1" s="1"/>
  <c r="D25" i="1"/>
  <c r="E25" i="1" s="1"/>
  <c r="G25" i="1" s="1"/>
  <c r="D24" i="1"/>
  <c r="E24" i="1" s="1"/>
  <c r="G24" i="1" s="1"/>
  <c r="D23" i="1"/>
  <c r="D22" i="1"/>
  <c r="D21" i="1"/>
  <c r="E21" i="1" s="1"/>
  <c r="G21" i="1" s="1"/>
  <c r="D20" i="1"/>
  <c r="E20" i="1" s="1"/>
  <c r="G20" i="1" s="1"/>
  <c r="D19" i="1"/>
  <c r="E19" i="1" s="1"/>
  <c r="G19" i="1" s="1"/>
  <c r="D18" i="1"/>
  <c r="E18" i="1" s="1"/>
  <c r="G18" i="1" s="1"/>
  <c r="D17" i="1"/>
  <c r="E17" i="1" s="1"/>
  <c r="G17" i="1" s="1"/>
  <c r="D16" i="1"/>
  <c r="E16" i="1" s="1"/>
  <c r="G16" i="1" s="1"/>
  <c r="D15" i="1"/>
  <c r="D14" i="1"/>
  <c r="D13" i="1"/>
  <c r="E13" i="1" s="1"/>
  <c r="G13" i="1" s="1"/>
  <c r="D12" i="1"/>
  <c r="E12" i="1" s="1"/>
  <c r="G12" i="1" s="1"/>
  <c r="D11" i="1"/>
  <c r="E11" i="1" s="1"/>
  <c r="G11" i="1" s="1"/>
  <c r="D10" i="1"/>
  <c r="E10" i="1" s="1"/>
  <c r="G10" i="1" s="1"/>
  <c r="D9" i="1"/>
  <c r="E9" i="1" s="1"/>
  <c r="G9" i="1" s="1"/>
  <c r="D8" i="1"/>
  <c r="E8" i="1" s="1"/>
  <c r="G8" i="1" s="1"/>
  <c r="D7" i="1"/>
  <c r="D6" i="1"/>
  <c r="D5" i="1"/>
  <c r="E5" i="1" s="1"/>
  <c r="G5" i="1" s="1"/>
  <c r="D4" i="1"/>
  <c r="E4" i="1" s="1"/>
  <c r="G4" i="1" s="1"/>
  <c r="D3" i="1"/>
  <c r="E3" i="1" s="1"/>
  <c r="G3" i="1" s="1"/>
  <c r="D2" i="1"/>
  <c r="J7" i="9" l="1"/>
  <c r="H9" i="9"/>
  <c r="I9" i="9" s="1"/>
  <c r="K9" i="9" s="1"/>
  <c r="J15" i="9"/>
  <c r="H17" i="9"/>
  <c r="I17" i="9" s="1"/>
  <c r="K17" i="9" s="1"/>
  <c r="J23" i="9"/>
  <c r="H25" i="9"/>
  <c r="I25" i="9" s="1"/>
  <c r="K25" i="9" s="1"/>
  <c r="J31" i="9"/>
  <c r="H33" i="9"/>
  <c r="I33" i="9" s="1"/>
  <c r="K33" i="9" s="1"/>
  <c r="J39" i="9"/>
  <c r="H41" i="9"/>
  <c r="I41" i="9" s="1"/>
  <c r="K41" i="9" s="1"/>
  <c r="J47" i="9"/>
  <c r="H49" i="9"/>
  <c r="I49" i="9" s="1"/>
  <c r="K49" i="9" s="1"/>
  <c r="J55" i="9"/>
  <c r="H57" i="9"/>
  <c r="I57" i="9" s="1"/>
  <c r="K57" i="9" s="1"/>
  <c r="J63" i="9"/>
  <c r="H65" i="9"/>
  <c r="I65" i="9" s="1"/>
  <c r="K65" i="9" s="1"/>
  <c r="J71" i="9"/>
  <c r="H73" i="9"/>
  <c r="I73" i="9" s="1"/>
  <c r="K73" i="9" s="1"/>
  <c r="J79" i="9"/>
  <c r="H81" i="9"/>
  <c r="I81" i="9" s="1"/>
  <c r="K81" i="9" s="1"/>
  <c r="J87" i="9"/>
  <c r="H89" i="9"/>
  <c r="I89" i="9" s="1"/>
  <c r="K89" i="9" s="1"/>
  <c r="J95" i="9"/>
  <c r="H97" i="9"/>
  <c r="I97" i="9" s="1"/>
  <c r="K97" i="9" s="1"/>
  <c r="J103" i="9"/>
  <c r="H105" i="9"/>
  <c r="I105" i="9" s="1"/>
  <c r="K105" i="9" s="1"/>
  <c r="J111" i="9"/>
  <c r="H113" i="9"/>
  <c r="I113" i="9" s="1"/>
  <c r="K113" i="9" s="1"/>
  <c r="J119" i="9"/>
  <c r="H121" i="9"/>
  <c r="I121" i="9" s="1"/>
  <c r="K121" i="9" s="1"/>
  <c r="J127" i="9"/>
  <c r="H129" i="9"/>
  <c r="I129" i="9" s="1"/>
  <c r="K129" i="9" s="1"/>
  <c r="J135" i="9"/>
  <c r="H137" i="9"/>
  <c r="I137" i="9" s="1"/>
  <c r="K137" i="9" s="1"/>
  <c r="J143" i="9"/>
  <c r="H145" i="9"/>
  <c r="I145" i="9" s="1"/>
  <c r="K145" i="9" s="1"/>
  <c r="J151" i="9"/>
  <c r="H153" i="9"/>
  <c r="I153" i="9" s="1"/>
  <c r="K153" i="9" s="1"/>
  <c r="H200" i="9"/>
  <c r="I200" i="9" s="1"/>
  <c r="K200" i="9" s="1"/>
  <c r="H212" i="9"/>
  <c r="I212" i="9" s="1"/>
  <c r="K212" i="9" s="1"/>
  <c r="H229" i="9"/>
  <c r="I229" i="9" s="1"/>
  <c r="K229" i="9" s="1"/>
  <c r="J239" i="9"/>
  <c r="H239" i="9"/>
  <c r="I239" i="9" s="1"/>
  <c r="K239" i="9" s="1"/>
  <c r="J271" i="9"/>
  <c r="H271" i="9"/>
  <c r="I271" i="9" s="1"/>
  <c r="K271" i="9" s="1"/>
  <c r="J311" i="9"/>
  <c r="H311" i="9"/>
  <c r="I311" i="9" s="1"/>
  <c r="K311" i="9" s="1"/>
  <c r="H324" i="9"/>
  <c r="I324" i="9" s="1"/>
  <c r="K324" i="9" s="1"/>
  <c r="J348" i="9"/>
  <c r="H348" i="9"/>
  <c r="I348" i="9" s="1"/>
  <c r="K348" i="9" s="1"/>
  <c r="H376" i="9"/>
  <c r="I376" i="9" s="1"/>
  <c r="K376" i="9" s="1"/>
  <c r="J376" i="9"/>
  <c r="J202" i="9"/>
  <c r="J303" i="9"/>
  <c r="H303" i="9"/>
  <c r="I303" i="9" s="1"/>
  <c r="K303" i="9" s="1"/>
  <c r="J396" i="9"/>
  <c r="H396" i="9"/>
  <c r="I396" i="9" s="1"/>
  <c r="K396" i="9" s="1"/>
  <c r="J415" i="9"/>
  <c r="H415" i="9"/>
  <c r="I415" i="9" s="1"/>
  <c r="K415" i="9" s="1"/>
  <c r="H425" i="9"/>
  <c r="I425" i="9" s="1"/>
  <c r="K425" i="9" s="1"/>
  <c r="J425" i="9"/>
  <c r="J519" i="9"/>
  <c r="H519" i="9"/>
  <c r="I519" i="9" s="1"/>
  <c r="K519" i="9" s="1"/>
  <c r="J639" i="9"/>
  <c r="H639" i="9"/>
  <c r="I639" i="9" s="1"/>
  <c r="K639" i="9" s="1"/>
  <c r="J719" i="9"/>
  <c r="H719" i="9"/>
  <c r="I719" i="9" s="1"/>
  <c r="K719" i="9" s="1"/>
  <c r="H881" i="9"/>
  <c r="I881" i="9" s="1"/>
  <c r="K881" i="9" s="1"/>
  <c r="J881" i="9"/>
  <c r="J975" i="9"/>
  <c r="H975" i="9"/>
  <c r="I975" i="9" s="1"/>
  <c r="K975" i="9" s="1"/>
  <c r="J1007" i="9"/>
  <c r="H1007" i="9"/>
  <c r="I1007" i="9" s="1"/>
  <c r="K1007" i="9" s="1"/>
  <c r="J1039" i="9"/>
  <c r="H1039" i="9"/>
  <c r="I1039" i="9" s="1"/>
  <c r="K1039" i="9" s="1"/>
  <c r="J1072" i="9"/>
  <c r="H1072" i="9"/>
  <c r="I1072" i="9" s="1"/>
  <c r="K1072" i="9" s="1"/>
  <c r="J1089" i="9"/>
  <c r="H1089" i="9"/>
  <c r="I1089" i="9" s="1"/>
  <c r="K1089" i="9" s="1"/>
  <c r="J447" i="9"/>
  <c r="H447" i="9"/>
  <c r="I447" i="9" s="1"/>
  <c r="K447" i="9" s="1"/>
  <c r="H3" i="9"/>
  <c r="I3" i="9" s="1"/>
  <c r="K3" i="9" s="1"/>
  <c r="H11" i="9"/>
  <c r="I11" i="9" s="1"/>
  <c r="K11" i="9" s="1"/>
  <c r="H19" i="9"/>
  <c r="I19" i="9" s="1"/>
  <c r="K19" i="9" s="1"/>
  <c r="H27" i="9"/>
  <c r="I27" i="9" s="1"/>
  <c r="K27" i="9" s="1"/>
  <c r="H35" i="9"/>
  <c r="I35" i="9" s="1"/>
  <c r="K35" i="9" s="1"/>
  <c r="H43" i="9"/>
  <c r="I43" i="9" s="1"/>
  <c r="K43" i="9" s="1"/>
  <c r="H51" i="9"/>
  <c r="I51" i="9" s="1"/>
  <c r="K51" i="9" s="1"/>
  <c r="H59" i="9"/>
  <c r="I59" i="9" s="1"/>
  <c r="K59" i="9" s="1"/>
  <c r="H67" i="9"/>
  <c r="I67" i="9" s="1"/>
  <c r="K67" i="9" s="1"/>
  <c r="H75" i="9"/>
  <c r="I75" i="9" s="1"/>
  <c r="K75" i="9" s="1"/>
  <c r="H83" i="9"/>
  <c r="I83" i="9" s="1"/>
  <c r="K83" i="9" s="1"/>
  <c r="H91" i="9"/>
  <c r="I91" i="9" s="1"/>
  <c r="K91" i="9" s="1"/>
  <c r="H99" i="9"/>
  <c r="I99" i="9" s="1"/>
  <c r="K99" i="9" s="1"/>
  <c r="H107" i="9"/>
  <c r="I107" i="9" s="1"/>
  <c r="K107" i="9" s="1"/>
  <c r="H115" i="9"/>
  <c r="I115" i="9" s="1"/>
  <c r="K115" i="9" s="1"/>
  <c r="H123" i="9"/>
  <c r="I123" i="9" s="1"/>
  <c r="K123" i="9" s="1"/>
  <c r="H131" i="9"/>
  <c r="I131" i="9" s="1"/>
  <c r="K131" i="9" s="1"/>
  <c r="H139" i="9"/>
  <c r="I139" i="9" s="1"/>
  <c r="K139" i="9" s="1"/>
  <c r="H147" i="9"/>
  <c r="I147" i="9" s="1"/>
  <c r="K147" i="9" s="1"/>
  <c r="H195" i="9"/>
  <c r="I195" i="9" s="1"/>
  <c r="K195" i="9" s="1"/>
  <c r="H197" i="9"/>
  <c r="I197" i="9" s="1"/>
  <c r="K197" i="9" s="1"/>
  <c r="J210" i="9"/>
  <c r="H216" i="9"/>
  <c r="I216" i="9" s="1"/>
  <c r="K216" i="9" s="1"/>
  <c r="J247" i="9"/>
  <c r="H247" i="9"/>
  <c r="I247" i="9" s="1"/>
  <c r="K247" i="9" s="1"/>
  <c r="J279" i="9"/>
  <c r="H279" i="9"/>
  <c r="I279" i="9" s="1"/>
  <c r="K279" i="9" s="1"/>
  <c r="J327" i="9"/>
  <c r="H327" i="9"/>
  <c r="I327" i="9" s="1"/>
  <c r="K327" i="9" s="1"/>
  <c r="H351" i="9"/>
  <c r="I351" i="9" s="1"/>
  <c r="K351" i="9" s="1"/>
  <c r="H354" i="9"/>
  <c r="I354" i="9" s="1"/>
  <c r="K354" i="9" s="1"/>
  <c r="J455" i="9"/>
  <c r="H455" i="9"/>
  <c r="I455" i="9" s="1"/>
  <c r="K455" i="9" s="1"/>
  <c r="J459" i="9"/>
  <c r="H459" i="9"/>
  <c r="I459" i="9" s="1"/>
  <c r="K459" i="9" s="1"/>
  <c r="J551" i="9"/>
  <c r="H551" i="9"/>
  <c r="I551" i="9" s="1"/>
  <c r="K551" i="9" s="1"/>
  <c r="J161" i="9"/>
  <c r="J169" i="9"/>
  <c r="J177" i="9"/>
  <c r="J185" i="9"/>
  <c r="H205" i="9"/>
  <c r="I205" i="9" s="1"/>
  <c r="K205" i="9" s="1"/>
  <c r="J221" i="9"/>
  <c r="J225" i="9"/>
  <c r="J240" i="9"/>
  <c r="J272" i="9"/>
  <c r="H322" i="9"/>
  <c r="I322" i="9" s="1"/>
  <c r="K322" i="9" s="1"/>
  <c r="H328" i="9"/>
  <c r="I328" i="9" s="1"/>
  <c r="K328" i="9" s="1"/>
  <c r="J328" i="9"/>
  <c r="J380" i="9"/>
  <c r="H380" i="9"/>
  <c r="I380" i="9" s="1"/>
  <c r="K380" i="9" s="1"/>
  <c r="J527" i="9"/>
  <c r="H527" i="9"/>
  <c r="I527" i="9" s="1"/>
  <c r="K527" i="9" s="1"/>
  <c r="J507" i="9"/>
  <c r="H507" i="9"/>
  <c r="I507" i="9" s="1"/>
  <c r="K507" i="9" s="1"/>
  <c r="J193" i="9"/>
  <c r="H219" i="9"/>
  <c r="I219" i="9" s="1"/>
  <c r="K219" i="9" s="1"/>
  <c r="J255" i="9"/>
  <c r="H255" i="9"/>
  <c r="I255" i="9" s="1"/>
  <c r="K255" i="9" s="1"/>
  <c r="J287" i="9"/>
  <c r="H287" i="9"/>
  <c r="I287" i="9" s="1"/>
  <c r="K287" i="9" s="1"/>
  <c r="J304" i="9"/>
  <c r="J313" i="9"/>
  <c r="J439" i="9"/>
  <c r="H439" i="9"/>
  <c r="I439" i="9" s="1"/>
  <c r="K439" i="9" s="1"/>
  <c r="J487" i="9"/>
  <c r="H487" i="9"/>
  <c r="I487" i="9" s="1"/>
  <c r="K487" i="9" s="1"/>
  <c r="J491" i="9"/>
  <c r="H491" i="9"/>
  <c r="I491" i="9" s="1"/>
  <c r="K491" i="9" s="1"/>
  <c r="H344" i="9"/>
  <c r="I344" i="9" s="1"/>
  <c r="K344" i="9" s="1"/>
  <c r="J344" i="9"/>
  <c r="J443" i="9"/>
  <c r="H443" i="9"/>
  <c r="I443" i="9" s="1"/>
  <c r="K443" i="9" s="1"/>
  <c r="H160" i="9"/>
  <c r="I160" i="9" s="1"/>
  <c r="K160" i="9" s="1"/>
  <c r="H168" i="9"/>
  <c r="I168" i="9" s="1"/>
  <c r="K168" i="9" s="1"/>
  <c r="H176" i="9"/>
  <c r="I176" i="9" s="1"/>
  <c r="K176" i="9" s="1"/>
  <c r="H184" i="9"/>
  <c r="I184" i="9" s="1"/>
  <c r="K184" i="9" s="1"/>
  <c r="J231" i="9"/>
  <c r="H231" i="9"/>
  <c r="I231" i="9" s="1"/>
  <c r="K231" i="9" s="1"/>
  <c r="J263" i="9"/>
  <c r="H263" i="9"/>
  <c r="I263" i="9" s="1"/>
  <c r="K263" i="9" s="1"/>
  <c r="J295" i="9"/>
  <c r="H295" i="9"/>
  <c r="I295" i="9" s="1"/>
  <c r="K295" i="9" s="1"/>
  <c r="J364" i="9"/>
  <c r="H364" i="9"/>
  <c r="I364" i="9" s="1"/>
  <c r="K364" i="9" s="1"/>
  <c r="J427" i="9"/>
  <c r="H427" i="9"/>
  <c r="I427" i="9" s="1"/>
  <c r="K427" i="9" s="1"/>
  <c r="J495" i="9"/>
  <c r="H495" i="9"/>
  <c r="I495" i="9" s="1"/>
  <c r="K495" i="9" s="1"/>
  <c r="J499" i="9"/>
  <c r="H499" i="9"/>
  <c r="I499" i="9" s="1"/>
  <c r="K499" i="9" s="1"/>
  <c r="J356" i="9"/>
  <c r="H356" i="9"/>
  <c r="I356" i="9" s="1"/>
  <c r="K356" i="9" s="1"/>
  <c r="J388" i="9"/>
  <c r="H388" i="9"/>
  <c r="I388" i="9" s="1"/>
  <c r="K388" i="9" s="1"/>
  <c r="J471" i="9"/>
  <c r="H471" i="9"/>
  <c r="I471" i="9" s="1"/>
  <c r="K471" i="9" s="1"/>
  <c r="J475" i="9"/>
  <c r="H475" i="9"/>
  <c r="I475" i="9" s="1"/>
  <c r="K475" i="9" s="1"/>
  <c r="J567" i="9"/>
  <c r="H567" i="9"/>
  <c r="I567" i="9" s="1"/>
  <c r="K567" i="9" s="1"/>
  <c r="J583" i="9"/>
  <c r="H583" i="9"/>
  <c r="I583" i="9" s="1"/>
  <c r="K583" i="9" s="1"/>
  <c r="J599" i="9"/>
  <c r="H599" i="9"/>
  <c r="I599" i="9" s="1"/>
  <c r="K599" i="9" s="1"/>
  <c r="J615" i="9"/>
  <c r="H615" i="9"/>
  <c r="I615" i="9" s="1"/>
  <c r="K615" i="9" s="1"/>
  <c r="J783" i="9"/>
  <c r="H783" i="9"/>
  <c r="I783" i="9" s="1"/>
  <c r="K783" i="9" s="1"/>
  <c r="J404" i="9"/>
  <c r="H404" i="9"/>
  <c r="I404" i="9" s="1"/>
  <c r="K404" i="9" s="1"/>
  <c r="H417" i="9"/>
  <c r="I417" i="9" s="1"/>
  <c r="K417" i="9" s="1"/>
  <c r="J417" i="9"/>
  <c r="J431" i="9"/>
  <c r="H431" i="9"/>
  <c r="I431" i="9" s="1"/>
  <c r="K431" i="9" s="1"/>
  <c r="J479" i="9"/>
  <c r="H479" i="9"/>
  <c r="I479" i="9" s="1"/>
  <c r="K479" i="9" s="1"/>
  <c r="J483" i="9"/>
  <c r="H483" i="9"/>
  <c r="I483" i="9" s="1"/>
  <c r="K483" i="9" s="1"/>
  <c r="J515" i="9"/>
  <c r="H515" i="9"/>
  <c r="I515" i="9" s="1"/>
  <c r="K515" i="9" s="1"/>
  <c r="H817" i="9"/>
  <c r="I817" i="9" s="1"/>
  <c r="K817" i="9" s="1"/>
  <c r="J817" i="9"/>
  <c r="J340" i="9"/>
  <c r="H340" i="9"/>
  <c r="I340" i="9" s="1"/>
  <c r="K340" i="9" s="1"/>
  <c r="J372" i="9"/>
  <c r="H372" i="9"/>
  <c r="I372" i="9" s="1"/>
  <c r="K372" i="9" s="1"/>
  <c r="J412" i="9"/>
  <c r="H412" i="9"/>
  <c r="I412" i="9" s="1"/>
  <c r="K412" i="9" s="1"/>
  <c r="J503" i="9"/>
  <c r="H503" i="9"/>
  <c r="I503" i="9" s="1"/>
  <c r="K503" i="9" s="1"/>
  <c r="J523" i="9"/>
  <c r="H523" i="9"/>
  <c r="I523" i="9" s="1"/>
  <c r="K523" i="9" s="1"/>
  <c r="J535" i="9"/>
  <c r="H535" i="9"/>
  <c r="I535" i="9" s="1"/>
  <c r="K535" i="9" s="1"/>
  <c r="J575" i="9"/>
  <c r="H575" i="9"/>
  <c r="I575" i="9" s="1"/>
  <c r="K575" i="9" s="1"/>
  <c r="J591" i="9"/>
  <c r="H591" i="9"/>
  <c r="I591" i="9" s="1"/>
  <c r="K591" i="9" s="1"/>
  <c r="J607" i="9"/>
  <c r="H607" i="9"/>
  <c r="I607" i="9" s="1"/>
  <c r="K607" i="9" s="1"/>
  <c r="J623" i="9"/>
  <c r="H623" i="9"/>
  <c r="I623" i="9" s="1"/>
  <c r="K623" i="9" s="1"/>
  <c r="H753" i="9"/>
  <c r="I753" i="9" s="1"/>
  <c r="K753" i="9" s="1"/>
  <c r="J753" i="9"/>
  <c r="H832" i="9"/>
  <c r="I832" i="9" s="1"/>
  <c r="K832" i="9" s="1"/>
  <c r="J832" i="9"/>
  <c r="J423" i="9"/>
  <c r="H423" i="9"/>
  <c r="I423" i="9" s="1"/>
  <c r="K423" i="9" s="1"/>
  <c r="H435" i="9"/>
  <c r="I435" i="9" s="1"/>
  <c r="K435" i="9" s="1"/>
  <c r="H441" i="9"/>
  <c r="I441" i="9" s="1"/>
  <c r="K441" i="9" s="1"/>
  <c r="J441" i="9"/>
  <c r="J463" i="9"/>
  <c r="H463" i="9"/>
  <c r="I463" i="9" s="1"/>
  <c r="K463" i="9" s="1"/>
  <c r="J467" i="9"/>
  <c r="H467" i="9"/>
  <c r="I467" i="9" s="1"/>
  <c r="K467" i="9" s="1"/>
  <c r="J511" i="9"/>
  <c r="H511" i="9"/>
  <c r="I511" i="9" s="1"/>
  <c r="K511" i="9" s="1"/>
  <c r="J559" i="9"/>
  <c r="H559" i="9"/>
  <c r="I559" i="9" s="1"/>
  <c r="K559" i="9" s="1"/>
  <c r="H768" i="9"/>
  <c r="I768" i="9" s="1"/>
  <c r="K768" i="9" s="1"/>
  <c r="J768" i="9"/>
  <c r="H944" i="9"/>
  <c r="I944" i="9" s="1"/>
  <c r="K944" i="9" s="1"/>
  <c r="J944" i="9"/>
  <c r="J312" i="9"/>
  <c r="J360" i="9"/>
  <c r="J392" i="9"/>
  <c r="H433" i="9"/>
  <c r="I433" i="9" s="1"/>
  <c r="K433" i="9" s="1"/>
  <c r="J433" i="9"/>
  <c r="J451" i="9"/>
  <c r="H451" i="9"/>
  <c r="I451" i="9" s="1"/>
  <c r="K451" i="9" s="1"/>
  <c r="J531" i="9"/>
  <c r="H531" i="9"/>
  <c r="I531" i="9" s="1"/>
  <c r="K531" i="9" s="1"/>
  <c r="J543" i="9"/>
  <c r="H543" i="9"/>
  <c r="I543" i="9" s="1"/>
  <c r="K543" i="9" s="1"/>
  <c r="J631" i="9"/>
  <c r="H631" i="9"/>
  <c r="I631" i="9" s="1"/>
  <c r="K631" i="9" s="1"/>
  <c r="J847" i="9"/>
  <c r="H847" i="9"/>
  <c r="I847" i="9" s="1"/>
  <c r="K847" i="9" s="1"/>
  <c r="J935" i="9"/>
  <c r="H935" i="9"/>
  <c r="I935" i="9" s="1"/>
  <c r="K935" i="9" s="1"/>
  <c r="J647" i="9"/>
  <c r="H647" i="9"/>
  <c r="I647" i="9" s="1"/>
  <c r="K647" i="9" s="1"/>
  <c r="J767" i="9"/>
  <c r="H767" i="9"/>
  <c r="I767" i="9" s="1"/>
  <c r="K767" i="9" s="1"/>
  <c r="J831" i="9"/>
  <c r="H831" i="9"/>
  <c r="I831" i="9" s="1"/>
  <c r="K831" i="9" s="1"/>
  <c r="J954" i="9"/>
  <c r="H954" i="9"/>
  <c r="I954" i="9" s="1"/>
  <c r="K954" i="9" s="1"/>
  <c r="J962" i="9"/>
  <c r="H962" i="9"/>
  <c r="I962" i="9" s="1"/>
  <c r="K962" i="9" s="1"/>
  <c r="J970" i="9"/>
  <c r="H970" i="9"/>
  <c r="I970" i="9" s="1"/>
  <c r="K970" i="9" s="1"/>
  <c r="J983" i="9"/>
  <c r="H983" i="9"/>
  <c r="I983" i="9" s="1"/>
  <c r="K983" i="9" s="1"/>
  <c r="J1015" i="9"/>
  <c r="H1015" i="9"/>
  <c r="I1015" i="9" s="1"/>
  <c r="K1015" i="9" s="1"/>
  <c r="J1068" i="9"/>
  <c r="H1068" i="9"/>
  <c r="I1068" i="9" s="1"/>
  <c r="K1068" i="9" s="1"/>
  <c r="H539" i="9"/>
  <c r="I539" i="9" s="1"/>
  <c r="K539" i="9" s="1"/>
  <c r="H547" i="9"/>
  <c r="I547" i="9" s="1"/>
  <c r="K547" i="9" s="1"/>
  <c r="H555" i="9"/>
  <c r="I555" i="9" s="1"/>
  <c r="K555" i="9" s="1"/>
  <c r="H563" i="9"/>
  <c r="I563" i="9" s="1"/>
  <c r="K563" i="9" s="1"/>
  <c r="H571" i="9"/>
  <c r="I571" i="9" s="1"/>
  <c r="K571" i="9" s="1"/>
  <c r="H579" i="9"/>
  <c r="I579" i="9" s="1"/>
  <c r="K579" i="9" s="1"/>
  <c r="H587" i="9"/>
  <c r="I587" i="9" s="1"/>
  <c r="K587" i="9" s="1"/>
  <c r="H595" i="9"/>
  <c r="I595" i="9" s="1"/>
  <c r="K595" i="9" s="1"/>
  <c r="H603" i="9"/>
  <c r="I603" i="9" s="1"/>
  <c r="K603" i="9" s="1"/>
  <c r="H611" i="9"/>
  <c r="I611" i="9" s="1"/>
  <c r="K611" i="9" s="1"/>
  <c r="H619" i="9"/>
  <c r="I619" i="9" s="1"/>
  <c r="K619" i="9" s="1"/>
  <c r="H627" i="9"/>
  <c r="I627" i="9" s="1"/>
  <c r="K627" i="9" s="1"/>
  <c r="H635" i="9"/>
  <c r="I635" i="9" s="1"/>
  <c r="K635" i="9" s="1"/>
  <c r="J663" i="9"/>
  <c r="H663" i="9"/>
  <c r="I663" i="9" s="1"/>
  <c r="K663" i="9" s="1"/>
  <c r="J671" i="9"/>
  <c r="H671" i="9"/>
  <c r="I671" i="9" s="1"/>
  <c r="K671" i="9" s="1"/>
  <c r="J679" i="9"/>
  <c r="H679" i="9"/>
  <c r="I679" i="9" s="1"/>
  <c r="K679" i="9" s="1"/>
  <c r="J687" i="9"/>
  <c r="H687" i="9"/>
  <c r="I687" i="9" s="1"/>
  <c r="K687" i="9" s="1"/>
  <c r="J695" i="9"/>
  <c r="H695" i="9"/>
  <c r="I695" i="9" s="1"/>
  <c r="K695" i="9" s="1"/>
  <c r="J703" i="9"/>
  <c r="H703" i="9"/>
  <c r="I703" i="9" s="1"/>
  <c r="K703" i="9" s="1"/>
  <c r="J711" i="9"/>
  <c r="H711" i="9"/>
  <c r="I711" i="9" s="1"/>
  <c r="K711" i="9" s="1"/>
  <c r="J737" i="9"/>
  <c r="J752" i="9"/>
  <c r="J775" i="9"/>
  <c r="H775" i="9"/>
  <c r="I775" i="9" s="1"/>
  <c r="K775" i="9" s="1"/>
  <c r="J801" i="9"/>
  <c r="J816" i="9"/>
  <c r="J839" i="9"/>
  <c r="H839" i="9"/>
  <c r="I839" i="9" s="1"/>
  <c r="K839" i="9" s="1"/>
  <c r="J865" i="9"/>
  <c r="J880" i="9"/>
  <c r="J896" i="9"/>
  <c r="J943" i="9"/>
  <c r="H943" i="9"/>
  <c r="I943" i="9" s="1"/>
  <c r="K943" i="9" s="1"/>
  <c r="H993" i="9"/>
  <c r="I993" i="9" s="1"/>
  <c r="K993" i="9" s="1"/>
  <c r="J993" i="9"/>
  <c r="H1025" i="9"/>
  <c r="I1025" i="9" s="1"/>
  <c r="K1025" i="9" s="1"/>
  <c r="J1025" i="9"/>
  <c r="J1131" i="9"/>
  <c r="H1131" i="9"/>
  <c r="I1131" i="9" s="1"/>
  <c r="K1131" i="9" s="1"/>
  <c r="J449" i="9"/>
  <c r="J457" i="9"/>
  <c r="J465" i="9"/>
  <c r="J473" i="9"/>
  <c r="J481" i="9"/>
  <c r="J489" i="9"/>
  <c r="J497" i="9"/>
  <c r="J505" i="9"/>
  <c r="J513" i="9"/>
  <c r="J521" i="9"/>
  <c r="J529" i="9"/>
  <c r="J537" i="9"/>
  <c r="J545" i="9"/>
  <c r="J553" i="9"/>
  <c r="J561" i="9"/>
  <c r="J625" i="9"/>
  <c r="J633" i="9"/>
  <c r="J641" i="9"/>
  <c r="J727" i="9"/>
  <c r="H727" i="9"/>
  <c r="I727" i="9" s="1"/>
  <c r="K727" i="9" s="1"/>
  <c r="J791" i="9"/>
  <c r="H791" i="9"/>
  <c r="I791" i="9" s="1"/>
  <c r="K791" i="9" s="1"/>
  <c r="J855" i="9"/>
  <c r="H855" i="9"/>
  <c r="I855" i="9" s="1"/>
  <c r="K855" i="9" s="1"/>
  <c r="J927" i="9"/>
  <c r="H927" i="9"/>
  <c r="I927" i="9" s="1"/>
  <c r="K927" i="9" s="1"/>
  <c r="J951" i="9"/>
  <c r="H951" i="9"/>
  <c r="I951" i="9" s="1"/>
  <c r="K951" i="9" s="1"/>
  <c r="J959" i="9"/>
  <c r="H959" i="9"/>
  <c r="I959" i="9" s="1"/>
  <c r="K959" i="9" s="1"/>
  <c r="J967" i="9"/>
  <c r="H967" i="9"/>
  <c r="I967" i="9" s="1"/>
  <c r="K967" i="9" s="1"/>
  <c r="H985" i="9"/>
  <c r="I985" i="9" s="1"/>
  <c r="K985" i="9" s="1"/>
  <c r="J985" i="9"/>
  <c r="H1017" i="9"/>
  <c r="I1017" i="9" s="1"/>
  <c r="K1017" i="9" s="1"/>
  <c r="J1017" i="9"/>
  <c r="J1052" i="9"/>
  <c r="H1052" i="9"/>
  <c r="I1052" i="9" s="1"/>
  <c r="K1052" i="9" s="1"/>
  <c r="J1097" i="9"/>
  <c r="H1097" i="9"/>
  <c r="I1097" i="9" s="1"/>
  <c r="K1097" i="9" s="1"/>
  <c r="J664" i="9"/>
  <c r="J672" i="9"/>
  <c r="J680" i="9"/>
  <c r="J688" i="9"/>
  <c r="J696" i="9"/>
  <c r="J704" i="9"/>
  <c r="J712" i="9"/>
  <c r="J735" i="9"/>
  <c r="H735" i="9"/>
  <c r="I735" i="9" s="1"/>
  <c r="K735" i="9" s="1"/>
  <c r="J761" i="9"/>
  <c r="J776" i="9"/>
  <c r="J799" i="9"/>
  <c r="H799" i="9"/>
  <c r="I799" i="9" s="1"/>
  <c r="K799" i="9" s="1"/>
  <c r="J825" i="9"/>
  <c r="J840" i="9"/>
  <c r="J863" i="9"/>
  <c r="H863" i="9"/>
  <c r="I863" i="9" s="1"/>
  <c r="K863" i="9" s="1"/>
  <c r="J889" i="9"/>
  <c r="J919" i="9"/>
  <c r="H919" i="9"/>
  <c r="I919" i="9" s="1"/>
  <c r="K919" i="9" s="1"/>
  <c r="J936" i="9"/>
  <c r="J948" i="9"/>
  <c r="H948" i="9"/>
  <c r="I948" i="9" s="1"/>
  <c r="K948" i="9" s="1"/>
  <c r="J956" i="9"/>
  <c r="H956" i="9"/>
  <c r="I956" i="9" s="1"/>
  <c r="K956" i="9" s="1"/>
  <c r="J964" i="9"/>
  <c r="H964" i="9"/>
  <c r="I964" i="9" s="1"/>
  <c r="K964" i="9" s="1"/>
  <c r="J999" i="9"/>
  <c r="H999" i="9"/>
  <c r="I999" i="9" s="1"/>
  <c r="K999" i="9" s="1"/>
  <c r="J1031" i="9"/>
  <c r="H1031" i="9"/>
  <c r="I1031" i="9" s="1"/>
  <c r="K1031" i="9" s="1"/>
  <c r="J1105" i="9"/>
  <c r="H1105" i="9"/>
  <c r="I1105" i="9" s="1"/>
  <c r="K1105" i="9" s="1"/>
  <c r="H1306" i="9"/>
  <c r="I1306" i="9" s="1"/>
  <c r="K1306" i="9" s="1"/>
  <c r="J1306" i="9"/>
  <c r="J655" i="9"/>
  <c r="H655" i="9"/>
  <c r="I655" i="9" s="1"/>
  <c r="K655" i="9" s="1"/>
  <c r="J657" i="9"/>
  <c r="J743" i="9"/>
  <c r="H743" i="9"/>
  <c r="I743" i="9" s="1"/>
  <c r="K743" i="9" s="1"/>
  <c r="J807" i="9"/>
  <c r="H807" i="9"/>
  <c r="I807" i="9" s="1"/>
  <c r="K807" i="9" s="1"/>
  <c r="J871" i="9"/>
  <c r="H871" i="9"/>
  <c r="I871" i="9" s="1"/>
  <c r="K871" i="9" s="1"/>
  <c r="J911" i="9"/>
  <c r="H911" i="9"/>
  <c r="I911" i="9" s="1"/>
  <c r="K911" i="9" s="1"/>
  <c r="H977" i="9"/>
  <c r="I977" i="9" s="1"/>
  <c r="K977" i="9" s="1"/>
  <c r="J977" i="9"/>
  <c r="H1009" i="9"/>
  <c r="I1009" i="9" s="1"/>
  <c r="K1009" i="9" s="1"/>
  <c r="J1009" i="9"/>
  <c r="H1041" i="9"/>
  <c r="I1041" i="9" s="1"/>
  <c r="K1041" i="9" s="1"/>
  <c r="J1041" i="9"/>
  <c r="J1056" i="9"/>
  <c r="H1056" i="9"/>
  <c r="I1056" i="9" s="1"/>
  <c r="K1056" i="9" s="1"/>
  <c r="J1113" i="9"/>
  <c r="H1113" i="9"/>
  <c r="I1113" i="9" s="1"/>
  <c r="K1113" i="9" s="1"/>
  <c r="J1145" i="9"/>
  <c r="H1145" i="9"/>
  <c r="I1145" i="9" s="1"/>
  <c r="K1145" i="9" s="1"/>
  <c r="J1153" i="9"/>
  <c r="H1153" i="9"/>
  <c r="I1153" i="9" s="1"/>
  <c r="K1153" i="9" s="1"/>
  <c r="J1161" i="9"/>
  <c r="H1161" i="9"/>
  <c r="I1161" i="9" s="1"/>
  <c r="K1161" i="9" s="1"/>
  <c r="J1182" i="9"/>
  <c r="H1182" i="9"/>
  <c r="I1182" i="9" s="1"/>
  <c r="K1182" i="9" s="1"/>
  <c r="H506" i="9"/>
  <c r="I506" i="9" s="1"/>
  <c r="K506" i="9" s="1"/>
  <c r="H514" i="9"/>
  <c r="I514" i="9" s="1"/>
  <c r="K514" i="9" s="1"/>
  <c r="H522" i="9"/>
  <c r="I522" i="9" s="1"/>
  <c r="K522" i="9" s="1"/>
  <c r="H530" i="9"/>
  <c r="I530" i="9" s="1"/>
  <c r="K530" i="9" s="1"/>
  <c r="H538" i="9"/>
  <c r="I538" i="9" s="1"/>
  <c r="K538" i="9" s="1"/>
  <c r="H546" i="9"/>
  <c r="I546" i="9" s="1"/>
  <c r="K546" i="9" s="1"/>
  <c r="H554" i="9"/>
  <c r="I554" i="9" s="1"/>
  <c r="K554" i="9" s="1"/>
  <c r="H562" i="9"/>
  <c r="I562" i="9" s="1"/>
  <c r="K562" i="9" s="1"/>
  <c r="H570" i="9"/>
  <c r="I570" i="9" s="1"/>
  <c r="K570" i="9" s="1"/>
  <c r="H578" i="9"/>
  <c r="I578" i="9" s="1"/>
  <c r="K578" i="9" s="1"/>
  <c r="H586" i="9"/>
  <c r="I586" i="9" s="1"/>
  <c r="K586" i="9" s="1"/>
  <c r="H594" i="9"/>
  <c r="I594" i="9" s="1"/>
  <c r="K594" i="9" s="1"/>
  <c r="H602" i="9"/>
  <c r="I602" i="9" s="1"/>
  <c r="K602" i="9" s="1"/>
  <c r="H610" i="9"/>
  <c r="I610" i="9" s="1"/>
  <c r="K610" i="9" s="1"/>
  <c r="H618" i="9"/>
  <c r="I618" i="9" s="1"/>
  <c r="K618" i="9" s="1"/>
  <c r="H626" i="9"/>
  <c r="I626" i="9" s="1"/>
  <c r="K626" i="9" s="1"/>
  <c r="H634" i="9"/>
  <c r="I634" i="9" s="1"/>
  <c r="K634" i="9" s="1"/>
  <c r="J665" i="9"/>
  <c r="J673" i="9"/>
  <c r="J681" i="9"/>
  <c r="J689" i="9"/>
  <c r="J697" i="9"/>
  <c r="J705" i="9"/>
  <c r="J713" i="9"/>
  <c r="J728" i="9"/>
  <c r="J751" i="9"/>
  <c r="H751" i="9"/>
  <c r="I751" i="9" s="1"/>
  <c r="K751" i="9" s="1"/>
  <c r="J777" i="9"/>
  <c r="J792" i="9"/>
  <c r="J815" i="9"/>
  <c r="H815" i="9"/>
  <c r="I815" i="9" s="1"/>
  <c r="K815" i="9" s="1"/>
  <c r="J841" i="9"/>
  <c r="J856" i="9"/>
  <c r="J879" i="9"/>
  <c r="H879" i="9"/>
  <c r="I879" i="9" s="1"/>
  <c r="K879" i="9" s="1"/>
  <c r="J903" i="9"/>
  <c r="H903" i="9"/>
  <c r="I903" i="9" s="1"/>
  <c r="K903" i="9" s="1"/>
  <c r="J920" i="9"/>
  <c r="J991" i="9"/>
  <c r="H991" i="9"/>
  <c r="I991" i="9" s="1"/>
  <c r="K991" i="9" s="1"/>
  <c r="J1023" i="9"/>
  <c r="H1023" i="9"/>
  <c r="I1023" i="9" s="1"/>
  <c r="K1023" i="9" s="1"/>
  <c r="J759" i="9"/>
  <c r="H759" i="9"/>
  <c r="I759" i="9" s="1"/>
  <c r="K759" i="9" s="1"/>
  <c r="J823" i="9"/>
  <c r="H823" i="9"/>
  <c r="I823" i="9" s="1"/>
  <c r="K823" i="9" s="1"/>
  <c r="J887" i="9"/>
  <c r="H887" i="9"/>
  <c r="I887" i="9" s="1"/>
  <c r="K887" i="9" s="1"/>
  <c r="J895" i="9"/>
  <c r="H895" i="9"/>
  <c r="I895" i="9" s="1"/>
  <c r="K895" i="9" s="1"/>
  <c r="H953" i="9"/>
  <c r="I953" i="9" s="1"/>
  <c r="K953" i="9" s="1"/>
  <c r="J953" i="9"/>
  <c r="H961" i="9"/>
  <c r="I961" i="9" s="1"/>
  <c r="K961" i="9" s="1"/>
  <c r="J961" i="9"/>
  <c r="H969" i="9"/>
  <c r="I969" i="9" s="1"/>
  <c r="K969" i="9" s="1"/>
  <c r="J969" i="9"/>
  <c r="H1001" i="9"/>
  <c r="I1001" i="9" s="1"/>
  <c r="K1001" i="9" s="1"/>
  <c r="J1001" i="9"/>
  <c r="H1033" i="9"/>
  <c r="I1033" i="9" s="1"/>
  <c r="K1033" i="9" s="1"/>
  <c r="J1033" i="9"/>
  <c r="H1186" i="9"/>
  <c r="I1186" i="9" s="1"/>
  <c r="K1186" i="9" s="1"/>
  <c r="J1186" i="9"/>
  <c r="H1392" i="9"/>
  <c r="I1392" i="9" s="1"/>
  <c r="K1392" i="9" s="1"/>
  <c r="J1392" i="9"/>
  <c r="J1472" i="9"/>
  <c r="H1472" i="9"/>
  <c r="I1472" i="9" s="1"/>
  <c r="K1472" i="9" s="1"/>
  <c r="J1475" i="9"/>
  <c r="H1475" i="9"/>
  <c r="I1475" i="9" s="1"/>
  <c r="K1475" i="9" s="1"/>
  <c r="J1166" i="9"/>
  <c r="H1166" i="9"/>
  <c r="I1166" i="9" s="1"/>
  <c r="K1166" i="9" s="1"/>
  <c r="J1268" i="9"/>
  <c r="H1268" i="9"/>
  <c r="I1268" i="9" s="1"/>
  <c r="K1268" i="9" s="1"/>
  <c r="H1440" i="9"/>
  <c r="I1440" i="9" s="1"/>
  <c r="K1440" i="9" s="1"/>
  <c r="J1440" i="9"/>
  <c r="H1719" i="9"/>
  <c r="I1719" i="9" s="1"/>
  <c r="K1719" i="9" s="1"/>
  <c r="J1719" i="9"/>
  <c r="J1123" i="9"/>
  <c r="H1123" i="9"/>
  <c r="I1123" i="9" s="1"/>
  <c r="K1123" i="9" s="1"/>
  <c r="J1129" i="9"/>
  <c r="H1129" i="9"/>
  <c r="I1129" i="9" s="1"/>
  <c r="K1129" i="9" s="1"/>
  <c r="H1170" i="9"/>
  <c r="I1170" i="9" s="1"/>
  <c r="K1170" i="9" s="1"/>
  <c r="J1170" i="9"/>
  <c r="J1190" i="9"/>
  <c r="H1190" i="9"/>
  <c r="I1190" i="9" s="1"/>
  <c r="K1190" i="9" s="1"/>
  <c r="H1242" i="9"/>
  <c r="I1242" i="9" s="1"/>
  <c r="K1242" i="9" s="1"/>
  <c r="J1242" i="9"/>
  <c r="J1321" i="9"/>
  <c r="H1321" i="9"/>
  <c r="I1321" i="9" s="1"/>
  <c r="K1321" i="9" s="1"/>
  <c r="J1589" i="9"/>
  <c r="H1589" i="9"/>
  <c r="I1589" i="9" s="1"/>
  <c r="K1589" i="9" s="1"/>
  <c r="H972" i="9"/>
  <c r="I972" i="9" s="1"/>
  <c r="K972" i="9" s="1"/>
  <c r="H978" i="9"/>
  <c r="I978" i="9" s="1"/>
  <c r="K978" i="9" s="1"/>
  <c r="H980" i="9"/>
  <c r="I980" i="9" s="1"/>
  <c r="K980" i="9" s="1"/>
  <c r="H986" i="9"/>
  <c r="I986" i="9" s="1"/>
  <c r="K986" i="9" s="1"/>
  <c r="H988" i="9"/>
  <c r="I988" i="9" s="1"/>
  <c r="K988" i="9" s="1"/>
  <c r="H994" i="9"/>
  <c r="I994" i="9" s="1"/>
  <c r="K994" i="9" s="1"/>
  <c r="H996" i="9"/>
  <c r="I996" i="9" s="1"/>
  <c r="K996" i="9" s="1"/>
  <c r="H1002" i="9"/>
  <c r="I1002" i="9" s="1"/>
  <c r="K1002" i="9" s="1"/>
  <c r="H1004" i="9"/>
  <c r="I1004" i="9" s="1"/>
  <c r="K1004" i="9" s="1"/>
  <c r="H1010" i="9"/>
  <c r="I1010" i="9" s="1"/>
  <c r="K1010" i="9" s="1"/>
  <c r="H1012" i="9"/>
  <c r="I1012" i="9" s="1"/>
  <c r="K1012" i="9" s="1"/>
  <c r="H1018" i="9"/>
  <c r="I1018" i="9" s="1"/>
  <c r="K1018" i="9" s="1"/>
  <c r="H1020" i="9"/>
  <c r="I1020" i="9" s="1"/>
  <c r="K1020" i="9" s="1"/>
  <c r="H1026" i="9"/>
  <c r="I1026" i="9" s="1"/>
  <c r="K1026" i="9" s="1"/>
  <c r="H1028" i="9"/>
  <c r="I1028" i="9" s="1"/>
  <c r="K1028" i="9" s="1"/>
  <c r="H1034" i="9"/>
  <c r="I1034" i="9" s="1"/>
  <c r="K1034" i="9" s="1"/>
  <c r="H1036" i="9"/>
  <c r="I1036" i="9" s="1"/>
  <c r="K1036" i="9" s="1"/>
  <c r="H1042" i="9"/>
  <c r="I1042" i="9" s="1"/>
  <c r="K1042" i="9" s="1"/>
  <c r="H1044" i="9"/>
  <c r="I1044" i="9" s="1"/>
  <c r="K1044" i="9" s="1"/>
  <c r="J1048" i="9"/>
  <c r="H1048" i="9"/>
  <c r="I1048" i="9" s="1"/>
  <c r="K1048" i="9" s="1"/>
  <c r="J1050" i="9"/>
  <c r="J1064" i="9"/>
  <c r="H1064" i="9"/>
  <c r="I1064" i="9" s="1"/>
  <c r="K1064" i="9" s="1"/>
  <c r="J1066" i="9"/>
  <c r="J1080" i="9"/>
  <c r="H1080" i="9"/>
  <c r="I1080" i="9" s="1"/>
  <c r="K1080" i="9" s="1"/>
  <c r="J1082" i="9"/>
  <c r="J1090" i="9"/>
  <c r="J1098" i="9"/>
  <c r="J1106" i="9"/>
  <c r="J1114" i="9"/>
  <c r="H1194" i="9"/>
  <c r="I1194" i="9" s="1"/>
  <c r="K1194" i="9" s="1"/>
  <c r="J1194" i="9"/>
  <c r="H1347" i="9"/>
  <c r="I1347" i="9" s="1"/>
  <c r="K1347" i="9" s="1"/>
  <c r="J1347" i="9"/>
  <c r="H1408" i="9"/>
  <c r="I1408" i="9" s="1"/>
  <c r="K1408" i="9" s="1"/>
  <c r="J1408" i="9"/>
  <c r="J1573" i="9"/>
  <c r="H1573" i="9"/>
  <c r="I1573" i="9" s="1"/>
  <c r="K1573" i="9" s="1"/>
  <c r="J1057" i="9"/>
  <c r="J1073" i="9"/>
  <c r="J1174" i="9"/>
  <c r="H1174" i="9"/>
  <c r="I1174" i="9" s="1"/>
  <c r="K1174" i="9" s="1"/>
  <c r="H1370" i="9"/>
  <c r="I1370" i="9" s="1"/>
  <c r="K1370" i="9" s="1"/>
  <c r="J1370" i="9"/>
  <c r="H1456" i="9"/>
  <c r="I1456" i="9" s="1"/>
  <c r="K1456" i="9" s="1"/>
  <c r="J1456" i="9"/>
  <c r="J1557" i="9"/>
  <c r="H1557" i="9"/>
  <c r="I1557" i="9" s="1"/>
  <c r="K1557" i="9" s="1"/>
  <c r="J952" i="9"/>
  <c r="J960" i="9"/>
  <c r="J968" i="9"/>
  <c r="J976" i="9"/>
  <c r="J984" i="9"/>
  <c r="J992" i="9"/>
  <c r="J1000" i="9"/>
  <c r="J1008" i="9"/>
  <c r="J1016" i="9"/>
  <c r="J1024" i="9"/>
  <c r="J1032" i="9"/>
  <c r="J1040" i="9"/>
  <c r="H1051" i="9"/>
  <c r="I1051" i="9" s="1"/>
  <c r="K1051" i="9" s="1"/>
  <c r="H1067" i="9"/>
  <c r="I1067" i="9" s="1"/>
  <c r="K1067" i="9" s="1"/>
  <c r="J1083" i="9"/>
  <c r="J1091" i="9"/>
  <c r="J1099" i="9"/>
  <c r="J1107" i="9"/>
  <c r="J1115" i="9"/>
  <c r="J1121" i="9"/>
  <c r="H1121" i="9"/>
  <c r="I1121" i="9" s="1"/>
  <c r="K1121" i="9" s="1"/>
  <c r="H1178" i="9"/>
  <c r="I1178" i="9" s="1"/>
  <c r="K1178" i="9" s="1"/>
  <c r="J1178" i="9"/>
  <c r="J1257" i="9"/>
  <c r="H1257" i="9"/>
  <c r="I1257" i="9" s="1"/>
  <c r="K1257" i="9" s="1"/>
  <c r="J1137" i="9"/>
  <c r="H1137" i="9"/>
  <c r="I1137" i="9" s="1"/>
  <c r="K1137" i="9" s="1"/>
  <c r="H1283" i="9"/>
  <c r="I1283" i="9" s="1"/>
  <c r="K1283" i="9" s="1"/>
  <c r="J1283" i="9"/>
  <c r="J1332" i="9"/>
  <c r="H1332" i="9"/>
  <c r="I1332" i="9" s="1"/>
  <c r="K1332" i="9" s="1"/>
  <c r="H1424" i="9"/>
  <c r="I1424" i="9" s="1"/>
  <c r="K1424" i="9" s="1"/>
  <c r="J1424" i="9"/>
  <c r="J1168" i="9"/>
  <c r="H1168" i="9"/>
  <c r="I1168" i="9" s="1"/>
  <c r="K1168" i="9" s="1"/>
  <c r="J1176" i="9"/>
  <c r="H1176" i="9"/>
  <c r="I1176" i="9" s="1"/>
  <c r="K1176" i="9" s="1"/>
  <c r="J1184" i="9"/>
  <c r="H1184" i="9"/>
  <c r="I1184" i="9" s="1"/>
  <c r="K1184" i="9" s="1"/>
  <c r="J1192" i="9"/>
  <c r="H1192" i="9"/>
  <c r="I1192" i="9" s="1"/>
  <c r="K1192" i="9" s="1"/>
  <c r="J1265" i="9"/>
  <c r="H1265" i="9"/>
  <c r="I1265" i="9" s="1"/>
  <c r="K1265" i="9" s="1"/>
  <c r="J1298" i="9"/>
  <c r="J1329" i="9"/>
  <c r="H1329" i="9"/>
  <c r="I1329" i="9" s="1"/>
  <c r="K1329" i="9" s="1"/>
  <c r="J1361" i="9"/>
  <c r="H1361" i="9"/>
  <c r="I1361" i="9" s="1"/>
  <c r="K1361" i="9" s="1"/>
  <c r="J1395" i="9"/>
  <c r="H1395" i="9"/>
  <c r="I1395" i="9" s="1"/>
  <c r="K1395" i="9" s="1"/>
  <c r="J1411" i="9"/>
  <c r="H1411" i="9"/>
  <c r="I1411" i="9" s="1"/>
  <c r="K1411" i="9" s="1"/>
  <c r="J1427" i="9"/>
  <c r="H1427" i="9"/>
  <c r="I1427" i="9" s="1"/>
  <c r="K1427" i="9" s="1"/>
  <c r="J1443" i="9"/>
  <c r="H1443" i="9"/>
  <c r="I1443" i="9" s="1"/>
  <c r="K1443" i="9" s="1"/>
  <c r="J1459" i="9"/>
  <c r="H1459" i="9"/>
  <c r="I1459" i="9" s="1"/>
  <c r="K1459" i="9" s="1"/>
  <c r="J1493" i="9"/>
  <c r="H1493" i="9"/>
  <c r="I1493" i="9" s="1"/>
  <c r="K1493" i="9" s="1"/>
  <c r="J1541" i="9"/>
  <c r="H1541" i="9"/>
  <c r="I1541" i="9" s="1"/>
  <c r="K1541" i="9" s="1"/>
  <c r="J1605" i="9"/>
  <c r="H1605" i="9"/>
  <c r="I1605" i="9" s="1"/>
  <c r="K1605" i="9" s="1"/>
  <c r="J1649" i="9"/>
  <c r="H1649" i="9"/>
  <c r="I1649" i="9" s="1"/>
  <c r="K1649" i="9" s="1"/>
  <c r="J1273" i="9"/>
  <c r="H1273" i="9"/>
  <c r="I1273" i="9" s="1"/>
  <c r="K1273" i="9" s="1"/>
  <c r="J1337" i="9"/>
  <c r="H1337" i="9"/>
  <c r="I1337" i="9" s="1"/>
  <c r="K1337" i="9" s="1"/>
  <c r="J1507" i="9"/>
  <c r="H1507" i="9"/>
  <c r="I1507" i="9" s="1"/>
  <c r="K1507" i="9" s="1"/>
  <c r="H1139" i="9"/>
  <c r="I1139" i="9" s="1"/>
  <c r="K1139" i="9" s="1"/>
  <c r="H1147" i="9"/>
  <c r="I1147" i="9" s="1"/>
  <c r="K1147" i="9" s="1"/>
  <c r="H1155" i="9"/>
  <c r="I1155" i="9" s="1"/>
  <c r="K1155" i="9" s="1"/>
  <c r="H1163" i="9"/>
  <c r="I1163" i="9" s="1"/>
  <c r="K1163" i="9" s="1"/>
  <c r="H1201" i="9"/>
  <c r="I1201" i="9" s="1"/>
  <c r="K1201" i="9" s="1"/>
  <c r="H1217" i="9"/>
  <c r="I1217" i="9" s="1"/>
  <c r="K1217" i="9" s="1"/>
  <c r="H1233" i="9"/>
  <c r="I1233" i="9" s="1"/>
  <c r="K1233" i="9" s="1"/>
  <c r="J1281" i="9"/>
  <c r="H1281" i="9"/>
  <c r="I1281" i="9" s="1"/>
  <c r="K1281" i="9" s="1"/>
  <c r="H1284" i="9"/>
  <c r="I1284" i="9" s="1"/>
  <c r="K1284" i="9" s="1"/>
  <c r="J1299" i="9"/>
  <c r="J1345" i="9"/>
  <c r="H1345" i="9"/>
  <c r="I1345" i="9" s="1"/>
  <c r="K1345" i="9" s="1"/>
  <c r="H1348" i="9"/>
  <c r="I1348" i="9" s="1"/>
  <c r="K1348" i="9" s="1"/>
  <c r="J1353" i="9"/>
  <c r="H1353" i="9"/>
  <c r="I1353" i="9" s="1"/>
  <c r="K1353" i="9" s="1"/>
  <c r="J1525" i="9"/>
  <c r="H1525" i="9"/>
  <c r="I1525" i="9" s="1"/>
  <c r="K1525" i="9" s="1"/>
  <c r="J1621" i="9"/>
  <c r="H1621" i="9"/>
  <c r="I1621" i="9" s="1"/>
  <c r="K1621" i="9" s="1"/>
  <c r="H1088" i="9"/>
  <c r="I1088" i="9" s="1"/>
  <c r="K1088" i="9" s="1"/>
  <c r="H1096" i="9"/>
  <c r="I1096" i="9" s="1"/>
  <c r="K1096" i="9" s="1"/>
  <c r="H1104" i="9"/>
  <c r="I1104" i="9" s="1"/>
  <c r="K1104" i="9" s="1"/>
  <c r="H1112" i="9"/>
  <c r="I1112" i="9" s="1"/>
  <c r="K1112" i="9" s="1"/>
  <c r="H1120" i="9"/>
  <c r="I1120" i="9" s="1"/>
  <c r="K1120" i="9" s="1"/>
  <c r="H1128" i="9"/>
  <c r="I1128" i="9" s="1"/>
  <c r="K1128" i="9" s="1"/>
  <c r="H1136" i="9"/>
  <c r="I1136" i="9" s="1"/>
  <c r="K1136" i="9" s="1"/>
  <c r="H1144" i="9"/>
  <c r="I1144" i="9" s="1"/>
  <c r="K1144" i="9" s="1"/>
  <c r="H1152" i="9"/>
  <c r="I1152" i="9" s="1"/>
  <c r="K1152" i="9" s="1"/>
  <c r="H1160" i="9"/>
  <c r="I1160" i="9" s="1"/>
  <c r="K1160" i="9" s="1"/>
  <c r="H1204" i="9"/>
  <c r="I1204" i="9" s="1"/>
  <c r="K1204" i="9" s="1"/>
  <c r="H1206" i="9"/>
  <c r="I1206" i="9" s="1"/>
  <c r="K1206" i="9" s="1"/>
  <c r="H1220" i="9"/>
  <c r="I1220" i="9" s="1"/>
  <c r="K1220" i="9" s="1"/>
  <c r="H1222" i="9"/>
  <c r="I1222" i="9" s="1"/>
  <c r="K1222" i="9" s="1"/>
  <c r="H1236" i="9"/>
  <c r="I1236" i="9" s="1"/>
  <c r="K1236" i="9" s="1"/>
  <c r="J1243" i="9"/>
  <c r="J1258" i="9"/>
  <c r="J1289" i="9"/>
  <c r="H1289" i="9"/>
  <c r="I1289" i="9" s="1"/>
  <c r="K1289" i="9" s="1"/>
  <c r="H1292" i="9"/>
  <c r="I1292" i="9" s="1"/>
  <c r="K1292" i="9" s="1"/>
  <c r="J1307" i="9"/>
  <c r="J1322" i="9"/>
  <c r="J1362" i="9"/>
  <c r="J1384" i="9"/>
  <c r="J1477" i="9"/>
  <c r="H1477" i="9"/>
  <c r="I1477" i="9" s="1"/>
  <c r="K1477" i="9" s="1"/>
  <c r="J1555" i="9"/>
  <c r="H1555" i="9"/>
  <c r="I1555" i="9" s="1"/>
  <c r="K1555" i="9" s="1"/>
  <c r="J1571" i="9"/>
  <c r="H1571" i="9"/>
  <c r="I1571" i="9" s="1"/>
  <c r="K1571" i="9" s="1"/>
  <c r="J1587" i="9"/>
  <c r="H1587" i="9"/>
  <c r="I1587" i="9" s="1"/>
  <c r="K1587" i="9" s="1"/>
  <c r="J1603" i="9"/>
  <c r="H1603" i="9"/>
  <c r="I1603" i="9" s="1"/>
  <c r="K1603" i="9" s="1"/>
  <c r="J1637" i="9"/>
  <c r="H1637" i="9"/>
  <c r="I1637" i="9" s="1"/>
  <c r="K1637" i="9" s="1"/>
  <c r="J1266" i="9"/>
  <c r="J1297" i="9"/>
  <c r="H1297" i="9"/>
  <c r="I1297" i="9" s="1"/>
  <c r="K1297" i="9" s="1"/>
  <c r="J1330" i="9"/>
  <c r="J1390" i="9"/>
  <c r="J1491" i="9"/>
  <c r="H1491" i="9"/>
  <c r="I1491" i="9" s="1"/>
  <c r="K1491" i="9" s="1"/>
  <c r="J1539" i="9"/>
  <c r="H1539" i="9"/>
  <c r="I1539" i="9" s="1"/>
  <c r="K1539" i="9" s="1"/>
  <c r="H1703" i="9"/>
  <c r="I1703" i="9" s="1"/>
  <c r="K1703" i="9" s="1"/>
  <c r="J1703" i="9"/>
  <c r="J1736" i="9"/>
  <c r="H1736" i="9"/>
  <c r="I1736" i="9" s="1"/>
  <c r="K1736" i="9" s="1"/>
  <c r="J1783" i="9"/>
  <c r="H1783" i="9"/>
  <c r="I1783" i="9" s="1"/>
  <c r="K1783" i="9" s="1"/>
  <c r="J1211" i="9"/>
  <c r="J1227" i="9"/>
  <c r="J1241" i="9"/>
  <c r="H1241" i="9"/>
  <c r="I1241" i="9" s="1"/>
  <c r="K1241" i="9" s="1"/>
  <c r="J1259" i="9"/>
  <c r="J1305" i="9"/>
  <c r="H1305" i="9"/>
  <c r="I1305" i="9" s="1"/>
  <c r="K1305" i="9" s="1"/>
  <c r="J1323" i="9"/>
  <c r="J1397" i="9"/>
  <c r="H1397" i="9"/>
  <c r="I1397" i="9" s="1"/>
  <c r="K1397" i="9" s="1"/>
  <c r="J1413" i="9"/>
  <c r="H1413" i="9"/>
  <c r="I1413" i="9" s="1"/>
  <c r="K1413" i="9" s="1"/>
  <c r="J1429" i="9"/>
  <c r="H1429" i="9"/>
  <c r="I1429" i="9" s="1"/>
  <c r="K1429" i="9" s="1"/>
  <c r="J1445" i="9"/>
  <c r="H1445" i="9"/>
  <c r="I1445" i="9" s="1"/>
  <c r="K1445" i="9" s="1"/>
  <c r="J1461" i="9"/>
  <c r="H1461" i="9"/>
  <c r="I1461" i="9" s="1"/>
  <c r="K1461" i="9" s="1"/>
  <c r="J1509" i="9"/>
  <c r="H1509" i="9"/>
  <c r="I1509" i="9" s="1"/>
  <c r="K1509" i="9" s="1"/>
  <c r="J1619" i="9"/>
  <c r="H1619" i="9"/>
  <c r="I1619" i="9" s="1"/>
  <c r="K1619" i="9" s="1"/>
  <c r="J1249" i="9"/>
  <c r="H1249" i="9"/>
  <c r="I1249" i="9" s="1"/>
  <c r="K1249" i="9" s="1"/>
  <c r="J1313" i="9"/>
  <c r="H1313" i="9"/>
  <c r="I1313" i="9" s="1"/>
  <c r="K1313" i="9" s="1"/>
  <c r="J1369" i="9"/>
  <c r="H1369" i="9"/>
  <c r="I1369" i="9" s="1"/>
  <c r="K1369" i="9" s="1"/>
  <c r="J1523" i="9"/>
  <c r="H1523" i="9"/>
  <c r="I1523" i="9" s="1"/>
  <c r="K1523" i="9" s="1"/>
  <c r="J1635" i="9"/>
  <c r="H1635" i="9"/>
  <c r="I1635" i="9" s="1"/>
  <c r="K1635" i="9" s="1"/>
  <c r="H1770" i="9"/>
  <c r="I1770" i="9" s="1"/>
  <c r="K1770" i="9" s="1"/>
  <c r="J1770" i="9"/>
  <c r="J1661" i="9"/>
  <c r="H1661" i="9"/>
  <c r="I1661" i="9" s="1"/>
  <c r="K1661" i="9" s="1"/>
  <c r="J1687" i="9"/>
  <c r="H1727" i="9"/>
  <c r="I1727" i="9" s="1"/>
  <c r="K1727" i="9" s="1"/>
  <c r="J1727" i="9"/>
  <c r="H1664" i="9"/>
  <c r="I1664" i="9" s="1"/>
  <c r="K1664" i="9" s="1"/>
  <c r="J1773" i="9"/>
  <c r="H1773" i="9"/>
  <c r="I1773" i="9" s="1"/>
  <c r="K1773" i="9" s="1"/>
  <c r="J1826" i="9"/>
  <c r="H1829" i="9"/>
  <c r="I1829" i="9" s="1"/>
  <c r="K1829" i="9" s="1"/>
  <c r="H1847" i="9"/>
  <c r="I1847" i="9" s="1"/>
  <c r="K1847" i="9" s="1"/>
  <c r="J1847" i="9"/>
  <c r="H1371" i="9"/>
  <c r="I1371" i="9" s="1"/>
  <c r="K1371" i="9" s="1"/>
  <c r="H1379" i="9"/>
  <c r="I1379" i="9" s="1"/>
  <c r="K1379" i="9" s="1"/>
  <c r="H1387" i="9"/>
  <c r="I1387" i="9" s="1"/>
  <c r="K1387" i="9" s="1"/>
  <c r="J1407" i="9"/>
  <c r="J1423" i="9"/>
  <c r="J1439" i="9"/>
  <c r="J1455" i="9"/>
  <c r="J1471" i="9"/>
  <c r="J1487" i="9"/>
  <c r="J1503" i="9"/>
  <c r="J1519" i="9"/>
  <c r="J1652" i="9"/>
  <c r="H1652" i="9"/>
  <c r="I1652" i="9" s="1"/>
  <c r="K1652" i="9" s="1"/>
  <c r="J1685" i="9"/>
  <c r="H1685" i="9"/>
  <c r="I1685" i="9" s="1"/>
  <c r="K1685" i="9" s="1"/>
  <c r="J1777" i="9"/>
  <c r="H1777" i="9"/>
  <c r="I1777" i="9" s="1"/>
  <c r="K1777" i="9" s="1"/>
  <c r="J1945" i="9"/>
  <c r="H1945" i="9"/>
  <c r="I1945" i="9" s="1"/>
  <c r="K1945" i="9" s="1"/>
  <c r="J1971" i="9"/>
  <c r="H1971" i="9"/>
  <c r="I1971" i="9" s="1"/>
  <c r="K1971" i="9" s="1"/>
  <c r="H1200" i="9"/>
  <c r="I1200" i="9" s="1"/>
  <c r="K1200" i="9" s="1"/>
  <c r="H1208" i="9"/>
  <c r="I1208" i="9" s="1"/>
  <c r="K1208" i="9" s="1"/>
  <c r="H1216" i="9"/>
  <c r="I1216" i="9" s="1"/>
  <c r="K1216" i="9" s="1"/>
  <c r="H1224" i="9"/>
  <c r="I1224" i="9" s="1"/>
  <c r="K1224" i="9" s="1"/>
  <c r="H1232" i="9"/>
  <c r="I1232" i="9" s="1"/>
  <c r="K1232" i="9" s="1"/>
  <c r="H1240" i="9"/>
  <c r="I1240" i="9" s="1"/>
  <c r="K1240" i="9" s="1"/>
  <c r="H1248" i="9"/>
  <c r="I1248" i="9" s="1"/>
  <c r="K1248" i="9" s="1"/>
  <c r="H1256" i="9"/>
  <c r="I1256" i="9" s="1"/>
  <c r="K1256" i="9" s="1"/>
  <c r="H1264" i="9"/>
  <c r="I1264" i="9" s="1"/>
  <c r="K1264" i="9" s="1"/>
  <c r="H1272" i="9"/>
  <c r="I1272" i="9" s="1"/>
  <c r="K1272" i="9" s="1"/>
  <c r="H1280" i="9"/>
  <c r="I1280" i="9" s="1"/>
  <c r="K1280" i="9" s="1"/>
  <c r="H1288" i="9"/>
  <c r="I1288" i="9" s="1"/>
  <c r="K1288" i="9" s="1"/>
  <c r="H1296" i="9"/>
  <c r="I1296" i="9" s="1"/>
  <c r="K1296" i="9" s="1"/>
  <c r="H1304" i="9"/>
  <c r="I1304" i="9" s="1"/>
  <c r="K1304" i="9" s="1"/>
  <c r="H1312" i="9"/>
  <c r="I1312" i="9" s="1"/>
  <c r="K1312" i="9" s="1"/>
  <c r="H1320" i="9"/>
  <c r="I1320" i="9" s="1"/>
  <c r="K1320" i="9" s="1"/>
  <c r="H1328" i="9"/>
  <c r="I1328" i="9" s="1"/>
  <c r="K1328" i="9" s="1"/>
  <c r="H1336" i="9"/>
  <c r="I1336" i="9" s="1"/>
  <c r="K1336" i="9" s="1"/>
  <c r="H1344" i="9"/>
  <c r="I1344" i="9" s="1"/>
  <c r="K1344" i="9" s="1"/>
  <c r="H1352" i="9"/>
  <c r="I1352" i="9" s="1"/>
  <c r="K1352" i="9" s="1"/>
  <c r="H1360" i="9"/>
  <c r="I1360" i="9" s="1"/>
  <c r="K1360" i="9" s="1"/>
  <c r="H1368" i="9"/>
  <c r="I1368" i="9" s="1"/>
  <c r="K1368" i="9" s="1"/>
  <c r="J1373" i="9"/>
  <c r="J1381" i="9"/>
  <c r="J1389" i="9"/>
  <c r="J1405" i="9"/>
  <c r="H1405" i="9"/>
  <c r="I1405" i="9" s="1"/>
  <c r="K1405" i="9" s="1"/>
  <c r="J1421" i="9"/>
  <c r="H1421" i="9"/>
  <c r="I1421" i="9" s="1"/>
  <c r="K1421" i="9" s="1"/>
  <c r="J1437" i="9"/>
  <c r="H1437" i="9"/>
  <c r="I1437" i="9" s="1"/>
  <c r="K1437" i="9" s="1"/>
  <c r="J1453" i="9"/>
  <c r="H1453" i="9"/>
  <c r="I1453" i="9" s="1"/>
  <c r="K1453" i="9" s="1"/>
  <c r="J1469" i="9"/>
  <c r="H1469" i="9"/>
  <c r="I1469" i="9" s="1"/>
  <c r="K1469" i="9" s="1"/>
  <c r="J1485" i="9"/>
  <c r="H1485" i="9"/>
  <c r="I1485" i="9" s="1"/>
  <c r="K1485" i="9" s="1"/>
  <c r="J1501" i="9"/>
  <c r="H1501" i="9"/>
  <c r="I1501" i="9" s="1"/>
  <c r="K1501" i="9" s="1"/>
  <c r="J1517" i="9"/>
  <c r="H1517" i="9"/>
  <c r="I1517" i="9" s="1"/>
  <c r="K1517" i="9" s="1"/>
  <c r="J1533" i="9"/>
  <c r="H1533" i="9"/>
  <c r="I1533" i="9" s="1"/>
  <c r="K1533" i="9" s="1"/>
  <c r="J1549" i="9"/>
  <c r="H1549" i="9"/>
  <c r="I1549" i="9" s="1"/>
  <c r="K1549" i="9" s="1"/>
  <c r="J1565" i="9"/>
  <c r="H1565" i="9"/>
  <c r="I1565" i="9" s="1"/>
  <c r="K1565" i="9" s="1"/>
  <c r="J1581" i="9"/>
  <c r="H1581" i="9"/>
  <c r="I1581" i="9" s="1"/>
  <c r="K1581" i="9" s="1"/>
  <c r="J1597" i="9"/>
  <c r="H1597" i="9"/>
  <c r="I1597" i="9" s="1"/>
  <c r="K1597" i="9" s="1"/>
  <c r="J1613" i="9"/>
  <c r="H1613" i="9"/>
  <c r="I1613" i="9" s="1"/>
  <c r="K1613" i="9" s="1"/>
  <c r="J1629" i="9"/>
  <c r="H1629" i="9"/>
  <c r="I1629" i="9" s="1"/>
  <c r="K1629" i="9" s="1"/>
  <c r="J1645" i="9"/>
  <c r="H1645" i="9"/>
  <c r="I1645" i="9" s="1"/>
  <c r="K1645" i="9" s="1"/>
  <c r="J1693" i="9"/>
  <c r="H1693" i="9"/>
  <c r="I1693" i="9" s="1"/>
  <c r="K1693" i="9" s="1"/>
  <c r="J1701" i="9"/>
  <c r="H1701" i="9"/>
  <c r="I1701" i="9" s="1"/>
  <c r="K1701" i="9" s="1"/>
  <c r="J1709" i="9"/>
  <c r="H1709" i="9"/>
  <c r="I1709" i="9" s="1"/>
  <c r="K1709" i="9" s="1"/>
  <c r="J1717" i="9"/>
  <c r="H1717" i="9"/>
  <c r="I1717" i="9" s="1"/>
  <c r="K1717" i="9" s="1"/>
  <c r="J1733" i="9"/>
  <c r="H1733" i="9"/>
  <c r="I1733" i="9" s="1"/>
  <c r="K1733" i="9" s="1"/>
  <c r="J1665" i="9"/>
  <c r="H1665" i="9"/>
  <c r="I1665" i="9" s="1"/>
  <c r="K1665" i="9" s="1"/>
  <c r="J1725" i="9"/>
  <c r="H1725" i="9"/>
  <c r="I1725" i="9" s="1"/>
  <c r="K1725" i="9" s="1"/>
  <c r="H1734" i="9"/>
  <c r="I1734" i="9" s="1"/>
  <c r="K1734" i="9" s="1"/>
  <c r="J1734" i="9"/>
  <c r="H1743" i="9"/>
  <c r="I1743" i="9" s="1"/>
  <c r="K1743" i="9" s="1"/>
  <c r="J1743" i="9"/>
  <c r="J1746" i="9"/>
  <c r="H1746" i="9"/>
  <c r="I1746" i="9" s="1"/>
  <c r="K1746" i="9" s="1"/>
  <c r="H1761" i="9"/>
  <c r="I1761" i="9" s="1"/>
  <c r="K1761" i="9" s="1"/>
  <c r="J1761" i="9"/>
  <c r="J1785" i="9"/>
  <c r="H1785" i="9"/>
  <c r="I1785" i="9" s="1"/>
  <c r="K1785" i="9" s="1"/>
  <c r="J1788" i="9"/>
  <c r="H1788" i="9"/>
  <c r="I1788" i="9" s="1"/>
  <c r="K1788" i="9" s="1"/>
  <c r="H1488" i="9"/>
  <c r="I1488" i="9" s="1"/>
  <c r="K1488" i="9" s="1"/>
  <c r="H1504" i="9"/>
  <c r="I1504" i="9" s="1"/>
  <c r="K1504" i="9" s="1"/>
  <c r="H1520" i="9"/>
  <c r="I1520" i="9" s="1"/>
  <c r="K1520" i="9" s="1"/>
  <c r="H1536" i="9"/>
  <c r="I1536" i="9" s="1"/>
  <c r="K1536" i="9" s="1"/>
  <c r="H1552" i="9"/>
  <c r="I1552" i="9" s="1"/>
  <c r="K1552" i="9" s="1"/>
  <c r="H1568" i="9"/>
  <c r="I1568" i="9" s="1"/>
  <c r="K1568" i="9" s="1"/>
  <c r="H1584" i="9"/>
  <c r="I1584" i="9" s="1"/>
  <c r="K1584" i="9" s="1"/>
  <c r="H1600" i="9"/>
  <c r="I1600" i="9" s="1"/>
  <c r="K1600" i="9" s="1"/>
  <c r="J1673" i="9"/>
  <c r="H1673" i="9"/>
  <c r="I1673" i="9" s="1"/>
  <c r="K1673" i="9" s="1"/>
  <c r="H1681" i="9"/>
  <c r="I1681" i="9" s="1"/>
  <c r="K1681" i="9" s="1"/>
  <c r="H1750" i="9"/>
  <c r="I1750" i="9" s="1"/>
  <c r="K1750" i="9" s="1"/>
  <c r="J1750" i="9"/>
  <c r="H1768" i="9"/>
  <c r="I1768" i="9" s="1"/>
  <c r="K1768" i="9" s="1"/>
  <c r="J1768" i="9"/>
  <c r="J1812" i="9"/>
  <c r="H1812" i="9"/>
  <c r="I1812" i="9" s="1"/>
  <c r="K1812" i="9" s="1"/>
  <c r="H1726" i="9"/>
  <c r="I1726" i="9" s="1"/>
  <c r="K1726" i="9" s="1"/>
  <c r="J1726" i="9"/>
  <c r="J1796" i="9"/>
  <c r="H1796" i="9"/>
  <c r="I1796" i="9" s="1"/>
  <c r="K1796" i="9" s="1"/>
  <c r="J1756" i="9"/>
  <c r="H1756" i="9"/>
  <c r="I1756" i="9" s="1"/>
  <c r="K1756" i="9" s="1"/>
  <c r="J1823" i="9"/>
  <c r="H1823" i="9"/>
  <c r="I1823" i="9" s="1"/>
  <c r="K1823" i="9" s="1"/>
  <c r="J1848" i="9"/>
  <c r="H1848" i="9"/>
  <c r="I1848" i="9" s="1"/>
  <c r="K1848" i="9" s="1"/>
  <c r="J1856" i="9"/>
  <c r="H1856" i="9"/>
  <c r="I1856" i="9" s="1"/>
  <c r="K1856" i="9" s="1"/>
  <c r="J1889" i="9"/>
  <c r="H1889" i="9"/>
  <c r="I1889" i="9" s="1"/>
  <c r="K1889" i="9" s="1"/>
  <c r="J1677" i="9"/>
  <c r="H1677" i="9"/>
  <c r="I1677" i="9" s="1"/>
  <c r="K1677" i="9" s="1"/>
  <c r="J1741" i="9"/>
  <c r="H1741" i="9"/>
  <c r="I1741" i="9" s="1"/>
  <c r="K1741" i="9" s="1"/>
  <c r="J1759" i="9"/>
  <c r="H1759" i="9"/>
  <c r="I1759" i="9" s="1"/>
  <c r="K1759" i="9" s="1"/>
  <c r="J1801" i="9"/>
  <c r="H1801" i="9"/>
  <c r="I1801" i="9" s="1"/>
  <c r="K1801" i="9" s="1"/>
  <c r="J1869" i="9"/>
  <c r="H1869" i="9"/>
  <c r="I1869" i="9" s="1"/>
  <c r="K1869" i="9" s="1"/>
  <c r="J1893" i="9"/>
  <c r="H1893" i="9"/>
  <c r="I1893" i="9" s="1"/>
  <c r="K1893" i="9" s="1"/>
  <c r="J1775" i="9"/>
  <c r="H1775" i="9"/>
  <c r="I1775" i="9" s="1"/>
  <c r="K1775" i="9" s="1"/>
  <c r="H1850" i="9"/>
  <c r="I1850" i="9" s="1"/>
  <c r="K1850" i="9" s="1"/>
  <c r="J1850" i="9"/>
  <c r="J1877" i="9"/>
  <c r="H1877" i="9"/>
  <c r="I1877" i="9" s="1"/>
  <c r="K1877" i="9" s="1"/>
  <c r="H1906" i="9"/>
  <c r="I1906" i="9" s="1"/>
  <c r="K1906" i="9" s="1"/>
  <c r="J1906" i="9"/>
  <c r="J1817" i="9"/>
  <c r="H1817" i="9"/>
  <c r="I1817" i="9" s="1"/>
  <c r="K1817" i="9" s="1"/>
  <c r="J1840" i="9"/>
  <c r="H1840" i="9"/>
  <c r="I1840" i="9" s="1"/>
  <c r="K1840" i="9" s="1"/>
  <c r="J2019" i="9"/>
  <c r="H2019" i="9"/>
  <c r="I2019" i="9" s="1"/>
  <c r="K2019" i="9" s="1"/>
  <c r="H2030" i="9"/>
  <c r="I2030" i="9" s="1"/>
  <c r="K2030" i="9" s="1"/>
  <c r="J2030" i="9"/>
  <c r="J1793" i="9"/>
  <c r="H1793" i="9"/>
  <c r="I1793" i="9" s="1"/>
  <c r="K1793" i="9" s="1"/>
  <c r="J1885" i="9"/>
  <c r="H1885" i="9"/>
  <c r="I1885" i="9" s="1"/>
  <c r="K1885" i="9" s="1"/>
  <c r="J1955" i="9"/>
  <c r="H1955" i="9"/>
  <c r="I1955" i="9" s="1"/>
  <c r="K1955" i="9" s="1"/>
  <c r="H2118" i="9"/>
  <c r="I2118" i="9" s="1"/>
  <c r="K2118" i="9" s="1"/>
  <c r="J2118" i="9"/>
  <c r="H1767" i="9"/>
  <c r="I1767" i="9" s="1"/>
  <c r="K1767" i="9" s="1"/>
  <c r="J1769" i="9"/>
  <c r="H1791" i="9"/>
  <c r="I1791" i="9" s="1"/>
  <c r="K1791" i="9" s="1"/>
  <c r="H1804" i="9"/>
  <c r="I1804" i="9" s="1"/>
  <c r="K1804" i="9" s="1"/>
  <c r="J1825" i="9"/>
  <c r="H1825" i="9"/>
  <c r="I1825" i="9" s="1"/>
  <c r="K1825" i="9" s="1"/>
  <c r="H1841" i="9"/>
  <c r="I1841" i="9" s="1"/>
  <c r="K1841" i="9" s="1"/>
  <c r="J1858" i="9"/>
  <c r="J1861" i="9"/>
  <c r="H1861" i="9"/>
  <c r="I1861" i="9" s="1"/>
  <c r="K1861" i="9" s="1"/>
  <c r="H1864" i="9"/>
  <c r="I1864" i="9" s="1"/>
  <c r="K1864" i="9" s="1"/>
  <c r="H1913" i="9"/>
  <c r="I1913" i="9" s="1"/>
  <c r="K1913" i="9" s="1"/>
  <c r="J1809" i="9"/>
  <c r="H1809" i="9"/>
  <c r="I1809" i="9" s="1"/>
  <c r="K1809" i="9" s="1"/>
  <c r="J1833" i="9"/>
  <c r="H1833" i="9"/>
  <c r="I1833" i="9" s="1"/>
  <c r="K1833" i="9" s="1"/>
  <c r="J1898" i="9"/>
  <c r="J1831" i="9"/>
  <c r="H1831" i="9"/>
  <c r="I1831" i="9" s="1"/>
  <c r="K1831" i="9" s="1"/>
  <c r="J1853" i="9"/>
  <c r="H1853" i="9"/>
  <c r="I1853" i="9" s="1"/>
  <c r="K1853" i="9" s="1"/>
  <c r="J1929" i="9"/>
  <c r="H1929" i="9"/>
  <c r="I1929" i="9" s="1"/>
  <c r="K1929" i="9" s="1"/>
  <c r="H2071" i="9"/>
  <c r="I2071" i="9" s="1"/>
  <c r="K2071" i="9" s="1"/>
  <c r="J2071" i="9"/>
  <c r="H1967" i="9"/>
  <c r="I1967" i="9" s="1"/>
  <c r="K1967" i="9" s="1"/>
  <c r="J1967" i="9"/>
  <c r="J1926" i="9"/>
  <c r="H1926" i="9"/>
  <c r="I1926" i="9" s="1"/>
  <c r="K1926" i="9" s="1"/>
  <c r="J1942" i="9"/>
  <c r="H1942" i="9"/>
  <c r="I1942" i="9" s="1"/>
  <c r="K1942" i="9" s="1"/>
  <c r="J2066" i="9"/>
  <c r="H2066" i="9"/>
  <c r="I2066" i="9" s="1"/>
  <c r="K2066" i="9" s="1"/>
  <c r="J2168" i="9"/>
  <c r="H2168" i="9"/>
  <c r="I2168" i="9" s="1"/>
  <c r="K2168" i="9" s="1"/>
  <c r="J2005" i="9"/>
  <c r="H2005" i="9"/>
  <c r="I2005" i="9" s="1"/>
  <c r="K2005" i="9" s="1"/>
  <c r="J1914" i="9"/>
  <c r="H1937" i="9"/>
  <c r="I1937" i="9" s="1"/>
  <c r="K1937" i="9" s="1"/>
  <c r="H1953" i="9"/>
  <c r="I1953" i="9" s="1"/>
  <c r="K1953" i="9" s="1"/>
  <c r="J1953" i="9"/>
  <c r="J1957" i="9"/>
  <c r="H1957" i="9"/>
  <c r="I1957" i="9" s="1"/>
  <c r="K1957" i="9" s="1"/>
  <c r="J1989" i="9"/>
  <c r="H1989" i="9"/>
  <c r="I1989" i="9" s="1"/>
  <c r="K1989" i="9" s="1"/>
  <c r="H1998" i="9"/>
  <c r="I1998" i="9" s="1"/>
  <c r="K1998" i="9" s="1"/>
  <c r="J1998" i="9"/>
  <c r="H2014" i="9"/>
  <c r="I2014" i="9" s="1"/>
  <c r="K2014" i="9" s="1"/>
  <c r="J2014" i="9"/>
  <c r="H2054" i="9"/>
  <c r="I2054" i="9" s="1"/>
  <c r="K2054" i="9" s="1"/>
  <c r="J2054" i="9"/>
  <c r="J2153" i="9"/>
  <c r="H2153" i="9"/>
  <c r="I2153" i="9" s="1"/>
  <c r="K2153" i="9" s="1"/>
  <c r="J1890" i="9"/>
  <c r="J1894" i="9"/>
  <c r="H1909" i="9"/>
  <c r="I1909" i="9" s="1"/>
  <c r="K1909" i="9" s="1"/>
  <c r="J1934" i="9"/>
  <c r="H1934" i="9"/>
  <c r="I1934" i="9" s="1"/>
  <c r="K1934" i="9" s="1"/>
  <c r="J1950" i="9"/>
  <c r="H1950" i="9"/>
  <c r="I1950" i="9" s="1"/>
  <c r="K1950" i="9" s="1"/>
  <c r="J1969" i="9"/>
  <c r="H1969" i="9"/>
  <c r="I1969" i="9" s="1"/>
  <c r="K1969" i="9" s="1"/>
  <c r="H2026" i="9"/>
  <c r="I2026" i="9" s="1"/>
  <c r="K2026" i="9" s="1"/>
  <c r="J2026" i="9"/>
  <c r="J2057" i="9"/>
  <c r="J1973" i="9"/>
  <c r="H1973" i="9"/>
  <c r="I1973" i="9" s="1"/>
  <c r="K1973" i="9" s="1"/>
  <c r="J2003" i="9"/>
  <c r="H2003" i="9"/>
  <c r="I2003" i="9" s="1"/>
  <c r="K2003" i="9" s="1"/>
  <c r="H2038" i="9"/>
  <c r="I2038" i="9" s="1"/>
  <c r="K2038" i="9" s="1"/>
  <c r="J2038" i="9"/>
  <c r="H2141" i="9"/>
  <c r="I2141" i="9" s="1"/>
  <c r="K2141" i="9" s="1"/>
  <c r="J2141" i="9"/>
  <c r="J2234" i="9"/>
  <c r="H2234" i="9"/>
  <c r="I2234" i="9" s="1"/>
  <c r="K2234" i="9" s="1"/>
  <c r="J1987" i="9"/>
  <c r="H1987" i="9"/>
  <c r="I1987" i="9" s="1"/>
  <c r="K1987" i="9" s="1"/>
  <c r="J2033" i="9"/>
  <c r="H2033" i="9"/>
  <c r="I2033" i="9" s="1"/>
  <c r="K2033" i="9" s="1"/>
  <c r="J2085" i="9"/>
  <c r="H2085" i="9"/>
  <c r="I2085" i="9" s="1"/>
  <c r="K2085" i="9" s="1"/>
  <c r="H2094" i="9"/>
  <c r="I2094" i="9" s="1"/>
  <c r="K2094" i="9" s="1"/>
  <c r="J2094" i="9"/>
  <c r="H2015" i="9"/>
  <c r="I2015" i="9" s="1"/>
  <c r="K2015" i="9" s="1"/>
  <c r="J2015" i="9"/>
  <c r="H2023" i="9"/>
  <c r="I2023" i="9" s="1"/>
  <c r="K2023" i="9" s="1"/>
  <c r="J2023" i="9"/>
  <c r="H2063" i="9"/>
  <c r="I2063" i="9" s="1"/>
  <c r="K2063" i="9" s="1"/>
  <c r="J2063" i="9"/>
  <c r="J2102" i="9"/>
  <c r="J2128" i="9"/>
  <c r="H2128" i="9"/>
  <c r="I2128" i="9" s="1"/>
  <c r="K2128" i="9" s="1"/>
  <c r="J2166" i="9"/>
  <c r="H2166" i="9"/>
  <c r="I2166" i="9" s="1"/>
  <c r="K2166" i="9" s="1"/>
  <c r="J2192" i="9"/>
  <c r="H2192" i="9"/>
  <c r="I2192" i="9" s="1"/>
  <c r="K2192" i="9" s="1"/>
  <c r="H1999" i="9"/>
  <c r="I1999" i="9" s="1"/>
  <c r="K1999" i="9" s="1"/>
  <c r="J1999" i="9"/>
  <c r="J2069" i="9"/>
  <c r="H2069" i="9"/>
  <c r="I2069" i="9" s="1"/>
  <c r="K2069" i="9" s="1"/>
  <c r="J2097" i="9"/>
  <c r="H2097" i="9"/>
  <c r="I2097" i="9" s="1"/>
  <c r="K2097" i="9" s="1"/>
  <c r="H1933" i="9"/>
  <c r="I1933" i="9" s="1"/>
  <c r="K1933" i="9" s="1"/>
  <c r="H1941" i="9"/>
  <c r="I1941" i="9" s="1"/>
  <c r="K1941" i="9" s="1"/>
  <c r="H1949" i="9"/>
  <c r="I1949" i="9" s="1"/>
  <c r="K1949" i="9" s="1"/>
  <c r="H1976" i="9"/>
  <c r="I1976" i="9" s="1"/>
  <c r="K1976" i="9" s="1"/>
  <c r="H1983" i="9"/>
  <c r="I1983" i="9" s="1"/>
  <c r="K1983" i="9" s="1"/>
  <c r="J1983" i="9"/>
  <c r="H1985" i="9"/>
  <c r="I1985" i="9" s="1"/>
  <c r="K1985" i="9" s="1"/>
  <c r="H1992" i="9"/>
  <c r="I1992" i="9" s="1"/>
  <c r="K1992" i="9" s="1"/>
  <c r="J1994" i="9"/>
  <c r="J2047" i="9"/>
  <c r="J2064" i="9"/>
  <c r="H2064" i="9"/>
  <c r="I2064" i="9" s="1"/>
  <c r="K2064" i="9" s="1"/>
  <c r="H2106" i="9"/>
  <c r="I2106" i="9" s="1"/>
  <c r="K2106" i="9" s="1"/>
  <c r="J2114" i="9"/>
  <c r="H2125" i="9"/>
  <c r="I2125" i="9" s="1"/>
  <c r="K2125" i="9" s="1"/>
  <c r="J2148" i="9"/>
  <c r="H2148" i="9"/>
  <c r="I2148" i="9" s="1"/>
  <c r="K2148" i="9" s="1"/>
  <c r="J2171" i="9"/>
  <c r="H2171" i="9"/>
  <c r="I2171" i="9" s="1"/>
  <c r="K2171" i="9" s="1"/>
  <c r="J2190" i="9"/>
  <c r="H2190" i="9"/>
  <c r="I2190" i="9" s="1"/>
  <c r="K2190" i="9" s="1"/>
  <c r="H1956" i="9"/>
  <c r="I1956" i="9" s="1"/>
  <c r="K1956" i="9" s="1"/>
  <c r="H1970" i="9"/>
  <c r="I1970" i="9" s="1"/>
  <c r="K1970" i="9" s="1"/>
  <c r="J2021" i="9"/>
  <c r="H2021" i="9"/>
  <c r="I2021" i="9" s="1"/>
  <c r="K2021" i="9" s="1"/>
  <c r="J2024" i="9"/>
  <c r="J2048" i="9"/>
  <c r="H2048" i="9"/>
  <c r="I2048" i="9" s="1"/>
  <c r="K2048" i="9" s="1"/>
  <c r="H2087" i="9"/>
  <c r="I2087" i="9" s="1"/>
  <c r="K2087" i="9" s="1"/>
  <c r="J2087" i="9"/>
  <c r="J2126" i="9"/>
  <c r="H2126" i="9"/>
  <c r="I2126" i="9" s="1"/>
  <c r="K2126" i="9" s="1"/>
  <c r="H2002" i="9"/>
  <c r="I2002" i="9" s="1"/>
  <c r="K2002" i="9" s="1"/>
  <c r="J2045" i="9"/>
  <c r="H2045" i="9"/>
  <c r="I2045" i="9" s="1"/>
  <c r="K2045" i="9" s="1"/>
  <c r="H2073" i="9"/>
  <c r="I2073" i="9" s="1"/>
  <c r="K2073" i="9" s="1"/>
  <c r="J2112" i="9"/>
  <c r="H2112" i="9"/>
  <c r="I2112" i="9" s="1"/>
  <c r="K2112" i="9" s="1"/>
  <c r="J2163" i="9"/>
  <c r="H2163" i="9"/>
  <c r="I2163" i="9" s="1"/>
  <c r="K2163" i="9" s="1"/>
  <c r="H2161" i="9"/>
  <c r="I2161" i="9" s="1"/>
  <c r="K2161" i="9" s="1"/>
  <c r="J2189" i="9"/>
  <c r="H2189" i="9"/>
  <c r="I2189" i="9" s="1"/>
  <c r="K2189" i="9" s="1"/>
  <c r="H2195" i="9"/>
  <c r="I2195" i="9" s="1"/>
  <c r="K2195" i="9" s="1"/>
  <c r="J2229" i="9"/>
  <c r="J2248" i="9"/>
  <c r="H2248" i="9"/>
  <c r="I2248" i="9" s="1"/>
  <c r="K2248" i="9" s="1"/>
  <c r="H2278" i="9"/>
  <c r="I2278" i="9" s="1"/>
  <c r="K2278" i="9" s="1"/>
  <c r="J2278" i="9"/>
  <c r="J2282" i="9"/>
  <c r="H2282" i="9"/>
  <c r="I2282" i="9" s="1"/>
  <c r="K2282" i="9" s="1"/>
  <c r="J2046" i="9"/>
  <c r="J2079" i="9"/>
  <c r="J2110" i="9"/>
  <c r="J2136" i="9"/>
  <c r="H2136" i="9"/>
  <c r="I2136" i="9" s="1"/>
  <c r="K2136" i="9" s="1"/>
  <c r="J2187" i="9"/>
  <c r="H2187" i="9"/>
  <c r="I2187" i="9" s="1"/>
  <c r="K2187" i="9" s="1"/>
  <c r="H2214" i="9"/>
  <c r="I2214" i="9" s="1"/>
  <c r="K2214" i="9" s="1"/>
  <c r="J2214" i="9"/>
  <c r="H2238" i="9"/>
  <c r="I2238" i="9" s="1"/>
  <c r="K2238" i="9" s="1"/>
  <c r="J2238" i="9"/>
  <c r="H2262" i="9"/>
  <c r="I2262" i="9" s="1"/>
  <c r="K2262" i="9" s="1"/>
  <c r="J2262" i="9"/>
  <c r="J2266" i="9"/>
  <c r="H2266" i="9"/>
  <c r="I2266" i="9" s="1"/>
  <c r="K2266" i="9" s="1"/>
  <c r="J2296" i="9"/>
  <c r="H2296" i="9"/>
  <c r="I2296" i="9" s="1"/>
  <c r="K2296" i="9" s="1"/>
  <c r="J2144" i="9"/>
  <c r="H2144" i="9"/>
  <c r="I2144" i="9" s="1"/>
  <c r="K2144" i="9" s="1"/>
  <c r="J2202" i="9"/>
  <c r="H2202" i="9"/>
  <c r="I2202" i="9" s="1"/>
  <c r="K2202" i="9" s="1"/>
  <c r="J2218" i="9"/>
  <c r="H2218" i="9"/>
  <c r="I2218" i="9" s="1"/>
  <c r="K2218" i="9" s="1"/>
  <c r="H2245" i="9"/>
  <c r="I2245" i="9" s="1"/>
  <c r="K2245" i="9" s="1"/>
  <c r="J2245" i="9"/>
  <c r="J2152" i="9"/>
  <c r="H2152" i="9"/>
  <c r="I2152" i="9" s="1"/>
  <c r="K2152" i="9" s="1"/>
  <c r="J2184" i="9"/>
  <c r="H2184" i="9"/>
  <c r="I2184" i="9" s="1"/>
  <c r="K2184" i="9" s="1"/>
  <c r="H2246" i="9"/>
  <c r="I2246" i="9" s="1"/>
  <c r="K2246" i="9" s="1"/>
  <c r="J2246" i="9"/>
  <c r="J2250" i="9"/>
  <c r="H2250" i="9"/>
  <c r="I2250" i="9" s="1"/>
  <c r="K2250" i="9" s="1"/>
  <c r="J2280" i="9"/>
  <c r="H2280" i="9"/>
  <c r="I2280" i="9" s="1"/>
  <c r="K2280" i="9" s="1"/>
  <c r="J2328" i="9"/>
  <c r="H2328" i="9"/>
  <c r="I2328" i="9" s="1"/>
  <c r="K2328" i="9" s="1"/>
  <c r="J2360" i="9"/>
  <c r="H2360" i="9"/>
  <c r="I2360" i="9" s="1"/>
  <c r="K2360" i="9" s="1"/>
  <c r="J2039" i="9"/>
  <c r="J2070" i="9"/>
  <c r="J2103" i="9"/>
  <c r="H2109" i="9"/>
  <c r="I2109" i="9" s="1"/>
  <c r="K2109" i="9" s="1"/>
  <c r="H2137" i="9"/>
  <c r="I2137" i="9" s="1"/>
  <c r="K2137" i="9" s="1"/>
  <c r="H2147" i="9"/>
  <c r="I2147" i="9" s="1"/>
  <c r="K2147" i="9" s="1"/>
  <c r="J2160" i="9"/>
  <c r="H2160" i="9"/>
  <c r="I2160" i="9" s="1"/>
  <c r="K2160" i="9" s="1"/>
  <c r="J2165" i="9"/>
  <c r="J2176" i="9"/>
  <c r="H2176" i="9"/>
  <c r="I2176" i="9" s="1"/>
  <c r="K2176" i="9" s="1"/>
  <c r="H2182" i="9"/>
  <c r="I2182" i="9" s="1"/>
  <c r="K2182" i="9" s="1"/>
  <c r="J2197" i="9"/>
  <c r="H2197" i="9"/>
  <c r="I2197" i="9" s="1"/>
  <c r="K2197" i="9" s="1"/>
  <c r="H2222" i="9"/>
  <c r="I2222" i="9" s="1"/>
  <c r="K2222" i="9" s="1"/>
  <c r="J2222" i="9"/>
  <c r="J2232" i="9"/>
  <c r="H2232" i="9"/>
  <c r="I2232" i="9" s="1"/>
  <c r="K2232" i="9" s="1"/>
  <c r="H2310" i="9"/>
  <c r="I2310" i="9" s="1"/>
  <c r="K2310" i="9" s="1"/>
  <c r="J2310" i="9"/>
  <c r="H2336" i="9"/>
  <c r="I2336" i="9" s="1"/>
  <c r="K2336" i="9" s="1"/>
  <c r="J2200" i="9"/>
  <c r="H2200" i="9"/>
  <c r="I2200" i="9" s="1"/>
  <c r="K2200" i="9" s="1"/>
  <c r="J2264" i="9"/>
  <c r="H2264" i="9"/>
  <c r="I2264" i="9" s="1"/>
  <c r="K2264" i="9" s="1"/>
  <c r="H2294" i="9"/>
  <c r="I2294" i="9" s="1"/>
  <c r="K2294" i="9" s="1"/>
  <c r="J2294" i="9"/>
  <c r="J2298" i="9"/>
  <c r="H2298" i="9"/>
  <c r="I2298" i="9" s="1"/>
  <c r="K2298" i="9" s="1"/>
  <c r="J2204" i="9"/>
  <c r="H2204" i="9"/>
  <c r="I2204" i="9" s="1"/>
  <c r="K2204" i="9" s="1"/>
  <c r="H2230" i="9"/>
  <c r="I2230" i="9" s="1"/>
  <c r="K2230" i="9" s="1"/>
  <c r="J2230" i="9"/>
  <c r="J2212" i="9"/>
  <c r="H2212" i="9"/>
  <c r="I2212" i="9" s="1"/>
  <c r="K2212" i="9" s="1"/>
  <c r="J2228" i="9"/>
  <c r="H2228" i="9"/>
  <c r="I2228" i="9" s="1"/>
  <c r="K2228" i="9" s="1"/>
  <c r="J2244" i="9"/>
  <c r="H2244" i="9"/>
  <c r="I2244" i="9" s="1"/>
  <c r="K2244" i="9" s="1"/>
  <c r="J2260" i="9"/>
  <c r="H2260" i="9"/>
  <c r="I2260" i="9" s="1"/>
  <c r="K2260" i="9" s="1"/>
  <c r="J2276" i="9"/>
  <c r="H2276" i="9"/>
  <c r="I2276" i="9" s="1"/>
  <c r="K2276" i="9" s="1"/>
  <c r="J2292" i="9"/>
  <c r="H2292" i="9"/>
  <c r="I2292" i="9" s="1"/>
  <c r="K2292" i="9" s="1"/>
  <c r="J2308" i="9"/>
  <c r="H2308" i="9"/>
  <c r="I2308" i="9" s="1"/>
  <c r="K2308" i="9" s="1"/>
  <c r="J2210" i="9"/>
  <c r="H2210" i="9"/>
  <c r="I2210" i="9" s="1"/>
  <c r="K2210" i="9" s="1"/>
  <c r="J2226" i="9"/>
  <c r="H2226" i="9"/>
  <c r="I2226" i="9" s="1"/>
  <c r="K2226" i="9" s="1"/>
  <c r="J2242" i="9"/>
  <c r="H2242" i="9"/>
  <c r="I2242" i="9" s="1"/>
  <c r="K2242" i="9" s="1"/>
  <c r="J2258" i="9"/>
  <c r="H2258" i="9"/>
  <c r="I2258" i="9" s="1"/>
  <c r="K2258" i="9" s="1"/>
  <c r="J2274" i="9"/>
  <c r="H2274" i="9"/>
  <c r="I2274" i="9" s="1"/>
  <c r="K2274" i="9" s="1"/>
  <c r="J2290" i="9"/>
  <c r="H2290" i="9"/>
  <c r="I2290" i="9" s="1"/>
  <c r="K2290" i="9" s="1"/>
  <c r="J2306" i="9"/>
  <c r="H2306" i="9"/>
  <c r="I2306" i="9" s="1"/>
  <c r="K2306" i="9" s="1"/>
  <c r="J2316" i="9"/>
  <c r="H2316" i="9"/>
  <c r="I2316" i="9" s="1"/>
  <c r="K2316" i="9" s="1"/>
  <c r="J2324" i="9"/>
  <c r="H2324" i="9"/>
  <c r="I2324" i="9" s="1"/>
  <c r="K2324" i="9" s="1"/>
  <c r="J2332" i="9"/>
  <c r="H2332" i="9"/>
  <c r="I2332" i="9" s="1"/>
  <c r="K2332" i="9" s="1"/>
  <c r="J2340" i="9"/>
  <c r="H2340" i="9"/>
  <c r="I2340" i="9" s="1"/>
  <c r="K2340" i="9" s="1"/>
  <c r="J2348" i="9"/>
  <c r="H2348" i="9"/>
  <c r="I2348" i="9" s="1"/>
  <c r="K2348" i="9" s="1"/>
  <c r="J2356" i="9"/>
  <c r="H2356" i="9"/>
  <c r="I2356" i="9" s="1"/>
  <c r="K2356" i="9" s="1"/>
  <c r="J2364" i="9"/>
  <c r="H2364" i="9"/>
  <c r="I2364" i="9" s="1"/>
  <c r="K2364" i="9" s="1"/>
  <c r="J2220" i="9"/>
  <c r="H2220" i="9"/>
  <c r="I2220" i="9" s="1"/>
  <c r="K2220" i="9" s="1"/>
  <c r="J2236" i="9"/>
  <c r="H2236" i="9"/>
  <c r="I2236" i="9" s="1"/>
  <c r="K2236" i="9" s="1"/>
  <c r="J2252" i="9"/>
  <c r="H2252" i="9"/>
  <c r="I2252" i="9" s="1"/>
  <c r="K2252" i="9" s="1"/>
  <c r="J2254" i="9"/>
  <c r="J2268" i="9"/>
  <c r="H2268" i="9"/>
  <c r="I2268" i="9" s="1"/>
  <c r="K2268" i="9" s="1"/>
  <c r="J2270" i="9"/>
  <c r="J2284" i="9"/>
  <c r="H2284" i="9"/>
  <c r="I2284" i="9" s="1"/>
  <c r="K2284" i="9" s="1"/>
  <c r="J2286" i="9"/>
  <c r="J2300" i="9"/>
  <c r="H2300" i="9"/>
  <c r="I2300" i="9" s="1"/>
  <c r="K2300" i="9" s="1"/>
  <c r="J2314" i="9"/>
  <c r="H2314" i="9"/>
  <c r="I2314" i="9" s="1"/>
  <c r="K2314" i="9" s="1"/>
  <c r="J2322" i="9"/>
  <c r="H2322" i="9"/>
  <c r="I2322" i="9" s="1"/>
  <c r="K2322" i="9" s="1"/>
  <c r="J2330" i="9"/>
  <c r="H2330" i="9"/>
  <c r="I2330" i="9" s="1"/>
  <c r="K2330" i="9" s="1"/>
  <c r="J2338" i="9"/>
  <c r="H2338" i="9"/>
  <c r="I2338" i="9" s="1"/>
  <c r="K2338" i="9" s="1"/>
  <c r="J2346" i="9"/>
  <c r="H2346" i="9"/>
  <c r="I2346" i="9" s="1"/>
  <c r="K2346" i="9" s="1"/>
  <c r="J2354" i="9"/>
  <c r="H2354" i="9"/>
  <c r="I2354" i="9" s="1"/>
  <c r="K2354" i="9" s="1"/>
  <c r="J2362" i="9"/>
  <c r="H2362" i="9"/>
  <c r="I2362" i="9" s="1"/>
  <c r="K2362" i="9" s="1"/>
  <c r="H2369" i="9"/>
  <c r="I2369" i="9" s="1"/>
  <c r="K2369" i="9" s="1"/>
  <c r="C2289" i="8"/>
  <c r="I2289" i="8" s="1"/>
  <c r="J2289" i="8"/>
  <c r="K2289" i="8"/>
  <c r="C2121" i="8"/>
  <c r="I2121" i="8" s="1"/>
  <c r="J2121" i="8"/>
  <c r="K2121" i="8"/>
  <c r="C1181" i="8"/>
  <c r="I1181" i="8" s="1"/>
  <c r="K1181" i="8"/>
  <c r="C1093" i="8"/>
  <c r="I1093" i="8" s="1"/>
  <c r="K1093" i="8"/>
  <c r="C1006" i="8"/>
  <c r="I1006" i="8" s="1"/>
  <c r="K1006" i="8"/>
  <c r="J1006" i="8"/>
  <c r="C497" i="8"/>
  <c r="I497" i="8" s="1"/>
  <c r="K497" i="8"/>
  <c r="J497" i="8"/>
  <c r="K1132" i="8"/>
  <c r="C2313" i="8"/>
  <c r="I2313" i="8" s="1"/>
  <c r="J2313" i="8"/>
  <c r="K2313" i="8"/>
  <c r="C2245" i="8"/>
  <c r="I2245" i="8" s="1"/>
  <c r="K2245" i="8"/>
  <c r="J2245" i="8"/>
  <c r="C2167" i="8"/>
  <c r="I2167" i="8" s="1"/>
  <c r="K2167" i="8"/>
  <c r="J2167" i="8"/>
  <c r="C2161" i="8"/>
  <c r="I2161" i="8" s="1"/>
  <c r="J2161" i="8"/>
  <c r="K2161" i="8"/>
  <c r="C2156" i="8"/>
  <c r="I2156" i="8" s="1"/>
  <c r="K2156" i="8"/>
  <c r="C2149" i="8"/>
  <c r="I2149" i="8" s="1"/>
  <c r="K2149" i="8"/>
  <c r="C2144" i="8"/>
  <c r="I2144" i="8" s="1"/>
  <c r="K2144" i="8"/>
  <c r="J2144" i="8"/>
  <c r="C2065" i="8"/>
  <c r="I2065" i="8" s="1"/>
  <c r="J2065" i="8"/>
  <c r="K2065" i="8"/>
  <c r="C1917" i="8"/>
  <c r="I1917" i="8" s="1"/>
  <c r="K1917" i="8"/>
  <c r="C2193" i="8"/>
  <c r="I2193" i="8" s="1"/>
  <c r="J2193" i="8"/>
  <c r="K2193" i="8"/>
  <c r="C1419" i="8"/>
  <c r="I1419" i="8" s="1"/>
  <c r="K1419" i="8"/>
  <c r="J1419" i="8"/>
  <c r="C2331" i="8"/>
  <c r="I2331" i="8" s="1"/>
  <c r="K2331" i="8"/>
  <c r="J2331" i="8"/>
  <c r="C2257" i="8"/>
  <c r="I2257" i="8" s="1"/>
  <c r="J2257" i="8"/>
  <c r="K2257" i="8"/>
  <c r="C2185" i="8"/>
  <c r="I2185" i="8" s="1"/>
  <c r="J2185" i="8"/>
  <c r="K2185" i="8"/>
  <c r="C1958" i="8"/>
  <c r="I1958" i="8" s="1"/>
  <c r="K1958" i="8"/>
  <c r="J1958" i="8"/>
  <c r="C2301" i="8"/>
  <c r="I2301" i="8" s="1"/>
  <c r="J2301" i="8"/>
  <c r="K2301" i="8"/>
  <c r="C2272" i="8"/>
  <c r="I2272" i="8" s="1"/>
  <c r="K2272" i="8"/>
  <c r="J2272" i="8"/>
  <c r="C1415" i="8"/>
  <c r="I1415" i="8" s="1"/>
  <c r="K1415" i="8"/>
  <c r="J1415" i="8"/>
  <c r="C1042" i="8"/>
  <c r="I1042" i="8" s="1"/>
  <c r="K1042" i="8"/>
  <c r="J1042" i="8"/>
  <c r="C905" i="8"/>
  <c r="I905" i="8" s="1"/>
  <c r="K905" i="8"/>
  <c r="J905" i="8"/>
  <c r="C549" i="8"/>
  <c r="I549" i="8" s="1"/>
  <c r="K549" i="8"/>
  <c r="C2348" i="8"/>
  <c r="I2348" i="8" s="1"/>
  <c r="K2348" i="8"/>
  <c r="C2341" i="8"/>
  <c r="I2341" i="8" s="1"/>
  <c r="J2341" i="8"/>
  <c r="K2341" i="8"/>
  <c r="C2336" i="8"/>
  <c r="I2336" i="8" s="1"/>
  <c r="K2336" i="8"/>
  <c r="J2336" i="8"/>
  <c r="C2203" i="8"/>
  <c r="I2203" i="8" s="1"/>
  <c r="K2203" i="8"/>
  <c r="J2203" i="8"/>
  <c r="C2117" i="8"/>
  <c r="I2117" i="8" s="1"/>
  <c r="K2117" i="8"/>
  <c r="C1973" i="8"/>
  <c r="I1973" i="8" s="1"/>
  <c r="K1973" i="8"/>
  <c r="C1967" i="8"/>
  <c r="I1967" i="8" s="1"/>
  <c r="K1967" i="8"/>
  <c r="J1967" i="8"/>
  <c r="C1962" i="8"/>
  <c r="I1962" i="8" s="1"/>
  <c r="K1962" i="8"/>
  <c r="J1962" i="8"/>
  <c r="J1093" i="8"/>
  <c r="C2231" i="8"/>
  <c r="I2231" i="8" s="1"/>
  <c r="K2231" i="8"/>
  <c r="J2231" i="8"/>
  <c r="C2225" i="8"/>
  <c r="I2225" i="8" s="1"/>
  <c r="J2225" i="8"/>
  <c r="K2225" i="8"/>
  <c r="C2220" i="8"/>
  <c r="I2220" i="8" s="1"/>
  <c r="K2220" i="8"/>
  <c r="C2213" i="8"/>
  <c r="I2213" i="8" s="1"/>
  <c r="J2213" i="8"/>
  <c r="K2213" i="8"/>
  <c r="C2208" i="8"/>
  <c r="I2208" i="8" s="1"/>
  <c r="K2208" i="8"/>
  <c r="J2208" i="8"/>
  <c r="C2129" i="8"/>
  <c r="I2129" i="8" s="1"/>
  <c r="J2129" i="8"/>
  <c r="K2129" i="8"/>
  <c r="C2057" i="8"/>
  <c r="I2057" i="8" s="1"/>
  <c r="J2057" i="8"/>
  <c r="K2057" i="8"/>
  <c r="C2039" i="8"/>
  <c r="I2039" i="8" s="1"/>
  <c r="K2039" i="8"/>
  <c r="J2039" i="8"/>
  <c r="C2033" i="8"/>
  <c r="I2033" i="8" s="1"/>
  <c r="K2033" i="8"/>
  <c r="J2033" i="8"/>
  <c r="C2001" i="8"/>
  <c r="I2001" i="8" s="1"/>
  <c r="K2001" i="8"/>
  <c r="J2001" i="8"/>
  <c r="C1889" i="8"/>
  <c r="I1889" i="8" s="1"/>
  <c r="K1889" i="8"/>
  <c r="J1889" i="8"/>
  <c r="C2307" i="8"/>
  <c r="I2307" i="8" s="1"/>
  <c r="K2307" i="8"/>
  <c r="J2307" i="8"/>
  <c r="C2284" i="8"/>
  <c r="I2284" i="8" s="1"/>
  <c r="K2284" i="8"/>
  <c r="C1866" i="8"/>
  <c r="I1866" i="8" s="1"/>
  <c r="K1866" i="8"/>
  <c r="J1866" i="8"/>
  <c r="C1099" i="8"/>
  <c r="I1099" i="8" s="1"/>
  <c r="K1099" i="8"/>
  <c r="J1099" i="8"/>
  <c r="C1013" i="8"/>
  <c r="I1013" i="8" s="1"/>
  <c r="K1013" i="8"/>
  <c r="C557" i="8"/>
  <c r="I557" i="8" s="1"/>
  <c r="K557" i="8"/>
  <c r="C520" i="8"/>
  <c r="I520" i="8" s="1"/>
  <c r="K520" i="8"/>
  <c r="J520" i="8"/>
  <c r="C43" i="8"/>
  <c r="I43" i="8" s="1"/>
  <c r="K43" i="8"/>
  <c r="J43" i="8"/>
  <c r="C1975" i="8"/>
  <c r="I1975" i="8" s="1"/>
  <c r="K1975" i="8"/>
  <c r="J1975" i="8"/>
  <c r="J1148" i="8"/>
  <c r="J1164" i="8"/>
  <c r="J1181" i="8"/>
  <c r="C2309" i="8"/>
  <c r="I2309" i="8" s="1"/>
  <c r="K2309" i="8"/>
  <c r="J2309" i="8"/>
  <c r="C2249" i="8"/>
  <c r="I2249" i="8" s="1"/>
  <c r="J2249" i="8"/>
  <c r="K2249" i="8"/>
  <c r="C2075" i="8"/>
  <c r="I2075" i="8" s="1"/>
  <c r="K2075" i="8"/>
  <c r="J2075" i="8"/>
  <c r="C1894" i="8"/>
  <c r="I1894" i="8" s="1"/>
  <c r="K1894" i="8"/>
  <c r="J1894" i="8"/>
  <c r="C2295" i="8"/>
  <c r="I2295" i="8" s="1"/>
  <c r="K2295" i="8"/>
  <c r="J2295" i="8"/>
  <c r="C2277" i="8"/>
  <c r="I2277" i="8" s="1"/>
  <c r="K2277" i="8"/>
  <c r="J2277" i="8"/>
  <c r="C1170" i="8"/>
  <c r="I1170" i="8" s="1"/>
  <c r="K1170" i="8"/>
  <c r="J1170" i="8"/>
  <c r="C899" i="8"/>
  <c r="I899" i="8" s="1"/>
  <c r="K899" i="8"/>
  <c r="J899" i="8"/>
  <c r="C525" i="8"/>
  <c r="I525" i="8" s="1"/>
  <c r="K525" i="8"/>
  <c r="C2139" i="8"/>
  <c r="I2139" i="8" s="1"/>
  <c r="K2139" i="8"/>
  <c r="J2139" i="8"/>
  <c r="K1148" i="8"/>
  <c r="K1164" i="8"/>
  <c r="C2321" i="8"/>
  <c r="I2321" i="8" s="1"/>
  <c r="J2321" i="8"/>
  <c r="K2321" i="8"/>
  <c r="C2267" i="8"/>
  <c r="I2267" i="8" s="1"/>
  <c r="K2267" i="8"/>
  <c r="J2267" i="8"/>
  <c r="C2181" i="8"/>
  <c r="I2181" i="8" s="1"/>
  <c r="K2181" i="8"/>
  <c r="J2181" i="8"/>
  <c r="C2103" i="8"/>
  <c r="I2103" i="8" s="1"/>
  <c r="K2103" i="8"/>
  <c r="J2103" i="8"/>
  <c r="C2097" i="8"/>
  <c r="I2097" i="8" s="1"/>
  <c r="J2097" i="8"/>
  <c r="K2097" i="8"/>
  <c r="C2092" i="8"/>
  <c r="I2092" i="8" s="1"/>
  <c r="K2092" i="8"/>
  <c r="C2085" i="8"/>
  <c r="I2085" i="8" s="1"/>
  <c r="K2085" i="8"/>
  <c r="C2080" i="8"/>
  <c r="I2080" i="8" s="1"/>
  <c r="K2080" i="8"/>
  <c r="J2080" i="8"/>
  <c r="C1945" i="8"/>
  <c r="I1945" i="8" s="1"/>
  <c r="K1945" i="8"/>
  <c r="J1945" i="8"/>
  <c r="C2195" i="8"/>
  <c r="I2195" i="8" s="1"/>
  <c r="K2195" i="8"/>
  <c r="C2131" i="8"/>
  <c r="I2131" i="8" s="1"/>
  <c r="K2131" i="8"/>
  <c r="C2091" i="8"/>
  <c r="I2091" i="8" s="1"/>
  <c r="K2091" i="8"/>
  <c r="J30" i="8"/>
  <c r="J702" i="8"/>
  <c r="J926" i="8"/>
  <c r="J1294" i="8"/>
  <c r="J1414" i="8"/>
  <c r="J1430" i="8"/>
  <c r="J1478" i="8"/>
  <c r="J1870" i="8"/>
  <c r="J1966" i="8"/>
  <c r="J2038" i="8"/>
  <c r="K30" i="8"/>
  <c r="K702" i="8"/>
  <c r="K926" i="8"/>
  <c r="K1294" i="8"/>
  <c r="K1414" i="8"/>
  <c r="K1430" i="8"/>
  <c r="K1478" i="8"/>
  <c r="K1870" i="8"/>
  <c r="K1966" i="8"/>
  <c r="K2038" i="8"/>
  <c r="C2347" i="8"/>
  <c r="I2347" i="8" s="1"/>
  <c r="K2347" i="8"/>
  <c r="C2294" i="8"/>
  <c r="I2294" i="8" s="1"/>
  <c r="K2294" i="8"/>
  <c r="C2230" i="8"/>
  <c r="I2230" i="8" s="1"/>
  <c r="K2230" i="8"/>
  <c r="C2067" i="8"/>
  <c r="I2067" i="8" s="1"/>
  <c r="K2067" i="8"/>
  <c r="J55" i="8"/>
  <c r="J543" i="8"/>
  <c r="J687" i="8"/>
  <c r="J695" i="8"/>
  <c r="J919" i="8"/>
  <c r="J1047" i="8"/>
  <c r="J2143" i="8"/>
  <c r="J2207" i="8"/>
  <c r="J2271" i="8"/>
  <c r="J2335" i="8"/>
  <c r="K55" i="8"/>
  <c r="K543" i="8"/>
  <c r="K687" i="8"/>
  <c r="K695" i="8"/>
  <c r="K919" i="8"/>
  <c r="K1047" i="8"/>
  <c r="K2312" i="8"/>
  <c r="C2339" i="8"/>
  <c r="I2339" i="8" s="1"/>
  <c r="K2339" i="8"/>
  <c r="C2334" i="8"/>
  <c r="I2334" i="8" s="1"/>
  <c r="K2334" i="8"/>
  <c r="C2310" i="8"/>
  <c r="I2310" i="8" s="1"/>
  <c r="K2310" i="8"/>
  <c r="C2299" i="8"/>
  <c r="I2299" i="8" s="1"/>
  <c r="K2299" i="8"/>
  <c r="C2275" i="8"/>
  <c r="I2275" i="8" s="1"/>
  <c r="K2275" i="8"/>
  <c r="C2270" i="8"/>
  <c r="I2270" i="8" s="1"/>
  <c r="K2270" i="8"/>
  <c r="C2246" i="8"/>
  <c r="I2246" i="8" s="1"/>
  <c r="K2246" i="8"/>
  <c r="C2235" i="8"/>
  <c r="I2235" i="8" s="1"/>
  <c r="K2235" i="8"/>
  <c r="C2211" i="8"/>
  <c r="I2211" i="8" s="1"/>
  <c r="K2211" i="8"/>
  <c r="C2206" i="8"/>
  <c r="I2206" i="8" s="1"/>
  <c r="K2206" i="8"/>
  <c r="C2182" i="8"/>
  <c r="I2182" i="8" s="1"/>
  <c r="K2182" i="8"/>
  <c r="C2171" i="8"/>
  <c r="I2171" i="8" s="1"/>
  <c r="K2171" i="8"/>
  <c r="C2147" i="8"/>
  <c r="I2147" i="8" s="1"/>
  <c r="K2147" i="8"/>
  <c r="C2142" i="8"/>
  <c r="I2142" i="8" s="1"/>
  <c r="K2142" i="8"/>
  <c r="C2118" i="8"/>
  <c r="I2118" i="8" s="1"/>
  <c r="K2118" i="8"/>
  <c r="C2107" i="8"/>
  <c r="I2107" i="8" s="1"/>
  <c r="K2107" i="8"/>
  <c r="C2083" i="8"/>
  <c r="I2083" i="8" s="1"/>
  <c r="K2083" i="8"/>
  <c r="C2078" i="8"/>
  <c r="I2078" i="8" s="1"/>
  <c r="K2078" i="8"/>
  <c r="C2054" i="8"/>
  <c r="I2054" i="8" s="1"/>
  <c r="K2054" i="8"/>
  <c r="C2323" i="8"/>
  <c r="I2323" i="8" s="1"/>
  <c r="K2323" i="8"/>
  <c r="C2283" i="8"/>
  <c r="I2283" i="8" s="1"/>
  <c r="K2283" i="8"/>
  <c r="J576" i="8"/>
  <c r="J672" i="8"/>
  <c r="J904" i="8"/>
  <c r="J1104" i="8"/>
  <c r="J1536" i="8"/>
  <c r="J1560" i="8"/>
  <c r="J1600" i="8"/>
  <c r="J1880" i="8"/>
  <c r="J2000" i="8"/>
  <c r="J2312" i="8"/>
  <c r="K576" i="8"/>
  <c r="K672" i="8"/>
  <c r="K904" i="8"/>
  <c r="K1104" i="8"/>
  <c r="K1536" i="8"/>
  <c r="K1560" i="8"/>
  <c r="K1600" i="8"/>
  <c r="K1880" i="8"/>
  <c r="K2000" i="8"/>
  <c r="K2143" i="8"/>
  <c r="K2207" i="8"/>
  <c r="K2271" i="8"/>
  <c r="K2303" i="8"/>
  <c r="K2335" i="8"/>
  <c r="C2259" i="8"/>
  <c r="I2259" i="8" s="1"/>
  <c r="K2259" i="8"/>
  <c r="C2155" i="8"/>
  <c r="I2155" i="8" s="1"/>
  <c r="K2155" i="8"/>
  <c r="J49" i="8"/>
  <c r="J601" i="8"/>
  <c r="J625" i="8"/>
  <c r="J657" i="8"/>
  <c r="J945" i="8"/>
  <c r="J1041" i="8"/>
  <c r="J1137" i="8"/>
  <c r="J1425" i="8"/>
  <c r="J1473" i="8"/>
  <c r="J1865" i="8"/>
  <c r="K49" i="8"/>
  <c r="K601" i="8"/>
  <c r="K625" i="8"/>
  <c r="K657" i="8"/>
  <c r="K945" i="8"/>
  <c r="K1041" i="8"/>
  <c r="K1137" i="8"/>
  <c r="K1425" i="8"/>
  <c r="K1473" i="8"/>
  <c r="K1865" i="8"/>
  <c r="K2293" i="8"/>
  <c r="C2350" i="8"/>
  <c r="I2350" i="8" s="1"/>
  <c r="K2350" i="8"/>
  <c r="C2326" i="8"/>
  <c r="I2326" i="8" s="1"/>
  <c r="K2326" i="8"/>
  <c r="C2315" i="8"/>
  <c r="I2315" i="8" s="1"/>
  <c r="K2315" i="8"/>
  <c r="C2291" i="8"/>
  <c r="I2291" i="8" s="1"/>
  <c r="K2291" i="8"/>
  <c r="C2286" i="8"/>
  <c r="I2286" i="8" s="1"/>
  <c r="K2286" i="8"/>
  <c r="C2262" i="8"/>
  <c r="I2262" i="8" s="1"/>
  <c r="K2262" i="8"/>
  <c r="C2251" i="8"/>
  <c r="I2251" i="8" s="1"/>
  <c r="K2251" i="8"/>
  <c r="C2227" i="8"/>
  <c r="I2227" i="8" s="1"/>
  <c r="K2227" i="8"/>
  <c r="C2222" i="8"/>
  <c r="I2222" i="8" s="1"/>
  <c r="K2222" i="8"/>
  <c r="C2198" i="8"/>
  <c r="I2198" i="8" s="1"/>
  <c r="K2198" i="8"/>
  <c r="C2187" i="8"/>
  <c r="I2187" i="8" s="1"/>
  <c r="K2187" i="8"/>
  <c r="C2163" i="8"/>
  <c r="I2163" i="8" s="1"/>
  <c r="K2163" i="8"/>
  <c r="C2158" i="8"/>
  <c r="I2158" i="8" s="1"/>
  <c r="K2158" i="8"/>
  <c r="C2134" i="8"/>
  <c r="I2134" i="8" s="1"/>
  <c r="K2134" i="8"/>
  <c r="C2123" i="8"/>
  <c r="I2123" i="8" s="1"/>
  <c r="K2123" i="8"/>
  <c r="C2099" i="8"/>
  <c r="I2099" i="8" s="1"/>
  <c r="K2099" i="8"/>
  <c r="C2094" i="8"/>
  <c r="I2094" i="8" s="1"/>
  <c r="K2094" i="8"/>
  <c r="C2070" i="8"/>
  <c r="I2070" i="8" s="1"/>
  <c r="K2070" i="8"/>
  <c r="C2059" i="8"/>
  <c r="I2059" i="8" s="1"/>
  <c r="K2059" i="8"/>
  <c r="C2254" i="8"/>
  <c r="I2254" i="8" s="1"/>
  <c r="K2254" i="8"/>
  <c r="C2219" i="8"/>
  <c r="I2219" i="8" s="1"/>
  <c r="K2219" i="8"/>
  <c r="C2190" i="8"/>
  <c r="I2190" i="8" s="1"/>
  <c r="K2190" i="8"/>
  <c r="C2126" i="8"/>
  <c r="I2126" i="8" s="1"/>
  <c r="K2126" i="8"/>
  <c r="J82" i="8"/>
  <c r="J530" i="8"/>
  <c r="J570" i="8"/>
  <c r="J914" i="8"/>
  <c r="J1018" i="8"/>
  <c r="J1346" i="8"/>
  <c r="J1922" i="8"/>
  <c r="J2138" i="8"/>
  <c r="J2202" i="8"/>
  <c r="J2266" i="8"/>
  <c r="J2330" i="8"/>
  <c r="K82" i="8"/>
  <c r="K530" i="8"/>
  <c r="K570" i="8"/>
  <c r="K914" i="8"/>
  <c r="K1018" i="8"/>
  <c r="K1346" i="8"/>
  <c r="K1922" i="8"/>
  <c r="K2305" i="8"/>
  <c r="C2318" i="8"/>
  <c r="I2318" i="8" s="1"/>
  <c r="K2318" i="8"/>
  <c r="C2166" i="8"/>
  <c r="I2166" i="8" s="1"/>
  <c r="K2166" i="8"/>
  <c r="C2102" i="8"/>
  <c r="I2102" i="8" s="1"/>
  <c r="K2102" i="8"/>
  <c r="J75" i="8"/>
  <c r="J595" i="8"/>
  <c r="J1115" i="8"/>
  <c r="J1131" i="8"/>
  <c r="J1147" i="8"/>
  <c r="J1203" i="8"/>
  <c r="J1243" i="8"/>
  <c r="J1467" i="8"/>
  <c r="J1611" i="8"/>
  <c r="J1875" i="8"/>
  <c r="J2027" i="8"/>
  <c r="J2067" i="8"/>
  <c r="J2091" i="8"/>
  <c r="J2131" i="8"/>
  <c r="J2155" i="8"/>
  <c r="J2195" i="8"/>
  <c r="J2219" i="8"/>
  <c r="J2259" i="8"/>
  <c r="J2283" i="8"/>
  <c r="J2323" i="8"/>
  <c r="J2347" i="8"/>
  <c r="K75" i="8"/>
  <c r="K595" i="8"/>
  <c r="K1115" i="8"/>
  <c r="K1131" i="8"/>
  <c r="K1147" i="8"/>
  <c r="K1203" i="8"/>
  <c r="K1243" i="8"/>
  <c r="K1467" i="8"/>
  <c r="K1611" i="8"/>
  <c r="K1875" i="8"/>
  <c r="K2027" i="8"/>
  <c r="K2253" i="8"/>
  <c r="K2285" i="8"/>
  <c r="K2317" i="8"/>
  <c r="K2328" i="8"/>
  <c r="K2349" i="8"/>
  <c r="C2342" i="8"/>
  <c r="I2342" i="8" s="1"/>
  <c r="K2342" i="8"/>
  <c r="C2302" i="8"/>
  <c r="I2302" i="8" s="1"/>
  <c r="K2302" i="8"/>
  <c r="C2278" i="8"/>
  <c r="I2278" i="8" s="1"/>
  <c r="K2278" i="8"/>
  <c r="C2243" i="8"/>
  <c r="I2243" i="8" s="1"/>
  <c r="K2243" i="8"/>
  <c r="C2238" i="8"/>
  <c r="I2238" i="8" s="1"/>
  <c r="K2238" i="8"/>
  <c r="C2214" i="8"/>
  <c r="I2214" i="8" s="1"/>
  <c r="K2214" i="8"/>
  <c r="C2179" i="8"/>
  <c r="I2179" i="8" s="1"/>
  <c r="K2179" i="8"/>
  <c r="C2174" i="8"/>
  <c r="I2174" i="8" s="1"/>
  <c r="K2174" i="8"/>
  <c r="C2150" i="8"/>
  <c r="I2150" i="8" s="1"/>
  <c r="K2150" i="8"/>
  <c r="C2115" i="8"/>
  <c r="I2115" i="8" s="1"/>
  <c r="K2115" i="8"/>
  <c r="C2110" i="8"/>
  <c r="I2110" i="8" s="1"/>
  <c r="K2110" i="8"/>
  <c r="C2086" i="8"/>
  <c r="I2086" i="8" s="1"/>
  <c r="K2086" i="8"/>
  <c r="K2062" i="8"/>
  <c r="C2354" i="8"/>
  <c r="I2354" i="8" s="1"/>
  <c r="K2354" i="8"/>
  <c r="J2354" i="8"/>
  <c r="C2362" i="8"/>
  <c r="I2362" i="8" s="1"/>
  <c r="K2362" i="8"/>
  <c r="J2362" i="8"/>
  <c r="C2355" i="8"/>
  <c r="I2355" i="8" s="1"/>
  <c r="K2355" i="8"/>
  <c r="J2355" i="8"/>
  <c r="C2363" i="8"/>
  <c r="I2363" i="8" s="1"/>
  <c r="K2363" i="8"/>
  <c r="J2363" i="8"/>
  <c r="C2356" i="8"/>
  <c r="I2356" i="8" s="1"/>
  <c r="K2356" i="8"/>
  <c r="J2356" i="8"/>
  <c r="C2364" i="8"/>
  <c r="I2364" i="8" s="1"/>
  <c r="K2364" i="8"/>
  <c r="J2364" i="8"/>
  <c r="C2361" i="8"/>
  <c r="I2361" i="8" s="1"/>
  <c r="K2361" i="8"/>
  <c r="J2361" i="8"/>
  <c r="C2357" i="8"/>
  <c r="I2357" i="8" s="1"/>
  <c r="K2357" i="8"/>
  <c r="J2357" i="8"/>
  <c r="C2365" i="8"/>
  <c r="I2365" i="8" s="1"/>
  <c r="K2365" i="8"/>
  <c r="J2365" i="8"/>
  <c r="C2358" i="8"/>
  <c r="I2358" i="8" s="1"/>
  <c r="K2358" i="8"/>
  <c r="J2358" i="8"/>
  <c r="C2366" i="8"/>
  <c r="I2366" i="8" s="1"/>
  <c r="K2366" i="8"/>
  <c r="J2366" i="8"/>
  <c r="C2359" i="8"/>
  <c r="I2359" i="8" s="1"/>
  <c r="K2359" i="8"/>
  <c r="J2359" i="8"/>
  <c r="C2367" i="8"/>
  <c r="I2367" i="8" s="1"/>
  <c r="K2367" i="8"/>
  <c r="J2367" i="8"/>
  <c r="C2353" i="8"/>
  <c r="I2353" i="8" s="1"/>
  <c r="K2353" i="8"/>
  <c r="J2353" i="8"/>
  <c r="C2360" i="8"/>
  <c r="I2360" i="8" s="1"/>
  <c r="K2360" i="8"/>
  <c r="J2360" i="8"/>
  <c r="C2368" i="8"/>
  <c r="I2368" i="8" s="1"/>
  <c r="J2368" i="8"/>
  <c r="K2368" i="8"/>
  <c r="M306" i="6"/>
  <c r="M452" i="6"/>
  <c r="S19" i="6"/>
  <c r="T19" i="6" s="1"/>
  <c r="J2438" i="6"/>
  <c r="M198" i="6"/>
  <c r="G2" i="6"/>
  <c r="J2" i="6" s="1"/>
  <c r="H2448" i="6"/>
  <c r="I2448" i="6" s="1"/>
  <c r="K2448" i="6" s="1"/>
  <c r="J2448" i="6"/>
  <c r="J2406" i="6"/>
  <c r="J2456" i="6"/>
  <c r="J2390" i="6"/>
  <c r="J2422" i="6"/>
  <c r="H2446" i="6"/>
  <c r="I2446" i="6" s="1"/>
  <c r="K2446" i="6" s="1"/>
  <c r="J2374" i="6"/>
  <c r="J2398" i="6"/>
  <c r="J2414" i="6"/>
  <c r="J2454" i="6"/>
  <c r="J2430" i="6"/>
  <c r="J2462" i="6"/>
  <c r="J2382" i="6"/>
  <c r="J2378" i="6"/>
  <c r="H2378" i="6"/>
  <c r="I2378" i="6" s="1"/>
  <c r="K2378" i="6" s="1"/>
  <c r="J2384" i="6"/>
  <c r="H2384" i="6"/>
  <c r="I2384" i="6" s="1"/>
  <c r="K2384" i="6" s="1"/>
  <c r="J2394" i="6"/>
  <c r="H2394" i="6"/>
  <c r="I2394" i="6" s="1"/>
  <c r="K2394" i="6" s="1"/>
  <c r="J2400" i="6"/>
  <c r="H2400" i="6"/>
  <c r="I2400" i="6" s="1"/>
  <c r="K2400" i="6" s="1"/>
  <c r="J2410" i="6"/>
  <c r="H2410" i="6"/>
  <c r="I2410" i="6" s="1"/>
  <c r="K2410" i="6" s="1"/>
  <c r="J2416" i="6"/>
  <c r="H2416" i="6"/>
  <c r="I2416" i="6" s="1"/>
  <c r="K2416" i="6" s="1"/>
  <c r="J2426" i="6"/>
  <c r="H2426" i="6"/>
  <c r="I2426" i="6" s="1"/>
  <c r="K2426" i="6" s="1"/>
  <c r="J2432" i="6"/>
  <c r="H2432" i="6"/>
  <c r="I2432" i="6" s="1"/>
  <c r="K2432" i="6" s="1"/>
  <c r="J2447" i="6"/>
  <c r="H2447" i="6"/>
  <c r="I2447" i="6" s="1"/>
  <c r="K2447" i="6" s="1"/>
  <c r="J2450" i="6"/>
  <c r="H2450" i="6"/>
  <c r="I2450" i="6" s="1"/>
  <c r="K2450" i="6" s="1"/>
  <c r="H2372" i="6"/>
  <c r="I2372" i="6" s="1"/>
  <c r="K2372" i="6" s="1"/>
  <c r="J2372" i="6"/>
  <c r="H2388" i="6"/>
  <c r="I2388" i="6" s="1"/>
  <c r="K2388" i="6" s="1"/>
  <c r="J2388" i="6"/>
  <c r="H2404" i="6"/>
  <c r="I2404" i="6" s="1"/>
  <c r="K2404" i="6" s="1"/>
  <c r="J2404" i="6"/>
  <c r="J2420" i="6"/>
  <c r="H2420" i="6"/>
  <c r="I2420" i="6" s="1"/>
  <c r="K2420" i="6" s="1"/>
  <c r="J2436" i="6"/>
  <c r="H2436" i="6"/>
  <c r="I2436" i="6" s="1"/>
  <c r="K2436" i="6" s="1"/>
  <c r="J2442" i="6"/>
  <c r="H2442" i="6"/>
  <c r="I2442" i="6" s="1"/>
  <c r="K2442" i="6" s="1"/>
  <c r="J2439" i="6"/>
  <c r="H2439" i="6"/>
  <c r="I2439" i="6" s="1"/>
  <c r="K2439" i="6" s="1"/>
  <c r="H2460" i="6"/>
  <c r="I2460" i="6" s="1"/>
  <c r="K2460" i="6" s="1"/>
  <c r="J2460" i="6"/>
  <c r="J2375" i="6"/>
  <c r="H2375" i="6"/>
  <c r="I2375" i="6" s="1"/>
  <c r="K2375" i="6" s="1"/>
  <c r="J2385" i="6"/>
  <c r="H2385" i="6"/>
  <c r="I2385" i="6" s="1"/>
  <c r="K2385" i="6" s="1"/>
  <c r="J2391" i="6"/>
  <c r="H2391" i="6"/>
  <c r="I2391" i="6" s="1"/>
  <c r="K2391" i="6" s="1"/>
  <c r="J2401" i="6"/>
  <c r="H2401" i="6"/>
  <c r="I2401" i="6" s="1"/>
  <c r="K2401" i="6" s="1"/>
  <c r="J2407" i="6"/>
  <c r="H2407" i="6"/>
  <c r="I2407" i="6" s="1"/>
  <c r="K2407" i="6" s="1"/>
  <c r="J2417" i="6"/>
  <c r="H2417" i="6"/>
  <c r="I2417" i="6" s="1"/>
  <c r="K2417" i="6" s="1"/>
  <c r="J2423" i="6"/>
  <c r="H2423" i="6"/>
  <c r="I2423" i="6" s="1"/>
  <c r="K2423" i="6" s="1"/>
  <c r="J2433" i="6"/>
  <c r="H2433" i="6"/>
  <c r="I2433" i="6" s="1"/>
  <c r="K2433" i="6" s="1"/>
  <c r="J2376" i="6"/>
  <c r="H2376" i="6"/>
  <c r="I2376" i="6" s="1"/>
  <c r="K2376" i="6" s="1"/>
  <c r="J2386" i="6"/>
  <c r="H2386" i="6"/>
  <c r="I2386" i="6" s="1"/>
  <c r="K2386" i="6" s="1"/>
  <c r="J2392" i="6"/>
  <c r="H2392" i="6"/>
  <c r="I2392" i="6" s="1"/>
  <c r="K2392" i="6" s="1"/>
  <c r="J2402" i="6"/>
  <c r="H2402" i="6"/>
  <c r="I2402" i="6" s="1"/>
  <c r="K2402" i="6" s="1"/>
  <c r="J2408" i="6"/>
  <c r="H2408" i="6"/>
  <c r="I2408" i="6" s="1"/>
  <c r="K2408" i="6" s="1"/>
  <c r="J2418" i="6"/>
  <c r="H2418" i="6"/>
  <c r="I2418" i="6" s="1"/>
  <c r="K2418" i="6" s="1"/>
  <c r="J2424" i="6"/>
  <c r="H2424" i="6"/>
  <c r="I2424" i="6" s="1"/>
  <c r="K2424" i="6" s="1"/>
  <c r="J2434" i="6"/>
  <c r="H2434" i="6"/>
  <c r="I2434" i="6" s="1"/>
  <c r="K2434" i="6" s="1"/>
  <c r="J2457" i="6"/>
  <c r="H2457" i="6"/>
  <c r="I2457" i="6" s="1"/>
  <c r="K2457" i="6" s="1"/>
  <c r="J2463" i="6"/>
  <c r="H2463" i="6"/>
  <c r="I2463" i="6" s="1"/>
  <c r="K2463" i="6" s="1"/>
  <c r="H2380" i="6"/>
  <c r="I2380" i="6" s="1"/>
  <c r="K2380" i="6" s="1"/>
  <c r="J2380" i="6"/>
  <c r="H2396" i="6"/>
  <c r="I2396" i="6" s="1"/>
  <c r="K2396" i="6" s="1"/>
  <c r="J2396" i="6"/>
  <c r="J2412" i="6"/>
  <c r="H2412" i="6"/>
  <c r="I2412" i="6" s="1"/>
  <c r="K2412" i="6" s="1"/>
  <c r="J2428" i="6"/>
  <c r="H2428" i="6"/>
  <c r="I2428" i="6" s="1"/>
  <c r="K2428" i="6" s="1"/>
  <c r="J2440" i="6"/>
  <c r="H2440" i="6"/>
  <c r="I2440" i="6" s="1"/>
  <c r="K2440" i="6" s="1"/>
  <c r="J2452" i="6"/>
  <c r="H2452" i="6"/>
  <c r="I2452" i="6" s="1"/>
  <c r="K2452" i="6" s="1"/>
  <c r="J2377" i="6"/>
  <c r="H2377" i="6"/>
  <c r="I2377" i="6" s="1"/>
  <c r="K2377" i="6" s="1"/>
  <c r="J2383" i="6"/>
  <c r="H2383" i="6"/>
  <c r="I2383" i="6" s="1"/>
  <c r="K2383" i="6" s="1"/>
  <c r="J2393" i="6"/>
  <c r="H2393" i="6"/>
  <c r="I2393" i="6" s="1"/>
  <c r="K2393" i="6" s="1"/>
  <c r="J2399" i="6"/>
  <c r="H2399" i="6"/>
  <c r="I2399" i="6" s="1"/>
  <c r="K2399" i="6" s="1"/>
  <c r="J2409" i="6"/>
  <c r="H2409" i="6"/>
  <c r="I2409" i="6" s="1"/>
  <c r="K2409" i="6" s="1"/>
  <c r="J2415" i="6"/>
  <c r="H2415" i="6"/>
  <c r="I2415" i="6" s="1"/>
  <c r="K2415" i="6" s="1"/>
  <c r="J2425" i="6"/>
  <c r="H2425" i="6"/>
  <c r="I2425" i="6" s="1"/>
  <c r="K2425" i="6" s="1"/>
  <c r="J2431" i="6"/>
  <c r="H2431" i="6"/>
  <c r="I2431" i="6" s="1"/>
  <c r="K2431" i="6" s="1"/>
  <c r="H2444" i="6"/>
  <c r="I2444" i="6" s="1"/>
  <c r="K2444" i="6" s="1"/>
  <c r="J2444" i="6"/>
  <c r="J2449" i="6"/>
  <c r="H2449" i="6"/>
  <c r="I2449" i="6" s="1"/>
  <c r="K2449" i="6" s="1"/>
  <c r="J2455" i="6"/>
  <c r="H2455" i="6"/>
  <c r="I2455" i="6" s="1"/>
  <c r="K2455" i="6" s="1"/>
  <c r="J2458" i="6"/>
  <c r="H2458" i="6"/>
  <c r="I2458" i="6" s="1"/>
  <c r="K2458" i="6" s="1"/>
  <c r="J2464" i="6"/>
  <c r="H2464" i="6"/>
  <c r="I2464" i="6" s="1"/>
  <c r="K2464" i="6" s="1"/>
  <c r="J2441" i="6"/>
  <c r="H2441" i="6"/>
  <c r="I2441" i="6" s="1"/>
  <c r="K2441" i="6" s="1"/>
  <c r="J2373" i="6"/>
  <c r="H2379" i="6"/>
  <c r="I2379" i="6" s="1"/>
  <c r="K2379" i="6" s="1"/>
  <c r="J2381" i="6"/>
  <c r="H2387" i="6"/>
  <c r="I2387" i="6" s="1"/>
  <c r="K2387" i="6" s="1"/>
  <c r="J2389" i="6"/>
  <c r="H2395" i="6"/>
  <c r="I2395" i="6" s="1"/>
  <c r="K2395" i="6" s="1"/>
  <c r="J2397" i="6"/>
  <c r="H2403" i="6"/>
  <c r="I2403" i="6" s="1"/>
  <c r="K2403" i="6" s="1"/>
  <c r="J2405" i="6"/>
  <c r="H2411" i="6"/>
  <c r="I2411" i="6" s="1"/>
  <c r="K2411" i="6" s="1"/>
  <c r="J2413" i="6"/>
  <c r="H2419" i="6"/>
  <c r="I2419" i="6" s="1"/>
  <c r="K2419" i="6" s="1"/>
  <c r="J2421" i="6"/>
  <c r="H2427" i="6"/>
  <c r="I2427" i="6" s="1"/>
  <c r="K2427" i="6" s="1"/>
  <c r="J2429" i="6"/>
  <c r="H2435" i="6"/>
  <c r="I2435" i="6" s="1"/>
  <c r="K2435" i="6" s="1"/>
  <c r="J2437" i="6"/>
  <c r="H2443" i="6"/>
  <c r="I2443" i="6" s="1"/>
  <c r="K2443" i="6" s="1"/>
  <c r="J2445" i="6"/>
  <c r="H2451" i="6"/>
  <c r="I2451" i="6" s="1"/>
  <c r="K2451" i="6" s="1"/>
  <c r="J2453" i="6"/>
  <c r="H2459" i="6"/>
  <c r="I2459" i="6" s="1"/>
  <c r="K2459" i="6" s="1"/>
  <c r="J2461" i="6"/>
  <c r="J2371" i="6"/>
  <c r="H2371" i="6"/>
  <c r="I2371" i="6" s="1"/>
  <c r="K2371" i="6" s="1"/>
  <c r="M633" i="6"/>
  <c r="M752" i="6"/>
  <c r="M760" i="6"/>
  <c r="M481" i="6"/>
  <c r="M577" i="6"/>
  <c r="M601" i="6"/>
  <c r="M609" i="6"/>
  <c r="M641" i="6"/>
  <c r="M665" i="6"/>
  <c r="M206" i="6"/>
  <c r="M546" i="6"/>
  <c r="M129" i="6"/>
  <c r="M562" i="6"/>
  <c r="M80" i="6"/>
  <c r="M525" i="6"/>
  <c r="M64" i="6"/>
  <c r="M182" i="6"/>
  <c r="M674" i="6"/>
  <c r="M682" i="6"/>
  <c r="M690" i="6"/>
  <c r="M858" i="6"/>
  <c r="M384" i="6"/>
  <c r="M262" i="6"/>
  <c r="M270" i="6"/>
  <c r="M278" i="6"/>
  <c r="M294" i="6"/>
  <c r="M122" i="6"/>
  <c r="M223" i="6"/>
  <c r="M444" i="6"/>
  <c r="M500" i="6"/>
  <c r="M508" i="6"/>
  <c r="M142" i="6"/>
  <c r="M202" i="6"/>
  <c r="M121" i="6"/>
  <c r="M154" i="6"/>
  <c r="M222" i="6"/>
  <c r="M214" i="6"/>
  <c r="M768" i="6"/>
  <c r="M254" i="6"/>
  <c r="M286" i="6"/>
  <c r="M153" i="6"/>
  <c r="M255" i="6"/>
  <c r="M263" i="6"/>
  <c r="M271" i="6"/>
  <c r="M279" i="6"/>
  <c r="M287" i="6"/>
  <c r="M295" i="6"/>
  <c r="M872" i="6"/>
  <c r="M146" i="6"/>
  <c r="M215" i="6"/>
  <c r="M328" i="6"/>
  <c r="M336" i="6"/>
  <c r="M344" i="6"/>
  <c r="M352" i="6"/>
  <c r="M832" i="6"/>
  <c r="M9" i="6"/>
  <c r="M72" i="6"/>
  <c r="M174" i="6"/>
  <c r="M231" i="6"/>
  <c r="M361" i="6"/>
  <c r="M392" i="6"/>
  <c r="M986" i="6"/>
  <c r="M994" i="6"/>
  <c r="M1002" i="6"/>
  <c r="M1018" i="6"/>
  <c r="M1026" i="6"/>
  <c r="M1034" i="6"/>
  <c r="M1050" i="6"/>
  <c r="M1058" i="6"/>
  <c r="M1066" i="6"/>
  <c r="M1074" i="6"/>
  <c r="M1082" i="6"/>
  <c r="M1090" i="6"/>
  <c r="M1098" i="6"/>
  <c r="M1106" i="6"/>
  <c r="M1114" i="6"/>
  <c r="M1122" i="6"/>
  <c r="M1329" i="6"/>
  <c r="M393" i="6"/>
  <c r="M436" i="6"/>
  <c r="M468" i="6"/>
  <c r="M776" i="6"/>
  <c r="M56" i="6"/>
  <c r="M323" i="6"/>
  <c r="M784" i="6"/>
  <c r="M96" i="6"/>
  <c r="M324" i="6"/>
  <c r="M332" i="6"/>
  <c r="M348" i="6"/>
  <c r="M842" i="6"/>
  <c r="M40" i="6"/>
  <c r="M190" i="6"/>
  <c r="M425" i="6"/>
  <c r="M1394" i="6"/>
  <c r="M1629" i="6"/>
  <c r="M804" i="6"/>
  <c r="M880" i="6"/>
  <c r="M988" i="6"/>
  <c r="M1012" i="6"/>
  <c r="M1613" i="6"/>
  <c r="M1621" i="6"/>
  <c r="M372" i="6"/>
  <c r="M380" i="6"/>
  <c r="M409" i="6"/>
  <c r="M775" i="6"/>
  <c r="M783" i="6"/>
  <c r="M840" i="6"/>
  <c r="M989" i="6"/>
  <c r="M1203" i="6"/>
  <c r="M1338" i="6"/>
  <c r="M1362" i="6"/>
  <c r="M1370" i="6"/>
  <c r="M1666" i="6"/>
  <c r="M1699" i="6"/>
  <c r="M2019" i="6"/>
  <c r="M848" i="6"/>
  <c r="M1198" i="6"/>
  <c r="M1298" i="6"/>
  <c r="M1346" i="6"/>
  <c r="M1508" i="6"/>
  <c r="M1831" i="6"/>
  <c r="M1838" i="6"/>
  <c r="M1881" i="6"/>
  <c r="M1897" i="6"/>
  <c r="M319" i="6"/>
  <c r="M404" i="6"/>
  <c r="M808" i="6"/>
  <c r="M1306" i="6"/>
  <c r="M1548" i="6"/>
  <c r="M1556" i="6"/>
  <c r="M2014" i="6"/>
  <c r="M368" i="6"/>
  <c r="M376" i="6"/>
  <c r="M441" i="6"/>
  <c r="M457" i="6"/>
  <c r="M473" i="6"/>
  <c r="M489" i="6"/>
  <c r="M570" i="6"/>
  <c r="M689" i="6"/>
  <c r="M787" i="6"/>
  <c r="M824" i="6"/>
  <c r="M856" i="6"/>
  <c r="M864" i="6"/>
  <c r="M922" i="6"/>
  <c r="M1009" i="6"/>
  <c r="M1442" i="6"/>
  <c r="M1541" i="6"/>
  <c r="M1854" i="6"/>
  <c r="M1862" i="6"/>
  <c r="M2156" i="6"/>
  <c r="M2164" i="6"/>
  <c r="M1450" i="6"/>
  <c r="M1474" i="6"/>
  <c r="M1003" i="6"/>
  <c r="M1011" i="6"/>
  <c r="M1035" i="6"/>
  <c r="M1436" i="6"/>
  <c r="M1691" i="6"/>
  <c r="M1759" i="6"/>
  <c r="M1199" i="6"/>
  <c r="M1378" i="6"/>
  <c r="M1385" i="6"/>
  <c r="M1549" i="6"/>
  <c r="M1557" i="6"/>
  <c r="M1650" i="6"/>
  <c r="M1667" i="6"/>
  <c r="M1674" i="6"/>
  <c r="M1686" i="6"/>
  <c r="M1811" i="6"/>
  <c r="M1818" i="6"/>
  <c r="M1826" i="6"/>
  <c r="M1949" i="6"/>
  <c r="M1241" i="6"/>
  <c r="M1281" i="6"/>
  <c r="M1314" i="6"/>
  <c r="M1386" i="6"/>
  <c r="M1468" i="6"/>
  <c r="M1564" i="6"/>
  <c r="M1856" i="6"/>
  <c r="M1138" i="6"/>
  <c r="M1154" i="6"/>
  <c r="M1162" i="6"/>
  <c r="M1170" i="6"/>
  <c r="M1354" i="6"/>
  <c r="M1469" i="6"/>
  <c r="M1477" i="6"/>
  <c r="M1492" i="6"/>
  <c r="M1558" i="6"/>
  <c r="M1565" i="6"/>
  <c r="M1695" i="6"/>
  <c r="M1865" i="6"/>
  <c r="M1886" i="6"/>
  <c r="M1894" i="6"/>
  <c r="M1043" i="6"/>
  <c r="M1051" i="6"/>
  <c r="M1067" i="6"/>
  <c r="M1075" i="6"/>
  <c r="M1083" i="6"/>
  <c r="M1091" i="6"/>
  <c r="M1099" i="6"/>
  <c r="M1107" i="6"/>
  <c r="M1115" i="6"/>
  <c r="M1123" i="6"/>
  <c r="M1131" i="6"/>
  <c r="M1139" i="6"/>
  <c r="M1147" i="6"/>
  <c r="M1163" i="6"/>
  <c r="M1179" i="6"/>
  <c r="M1194" i="6"/>
  <c r="M1322" i="6"/>
  <c r="M1493" i="6"/>
  <c r="M1670" i="6"/>
  <c r="M1792" i="6"/>
  <c r="M1902" i="6"/>
  <c r="M2051" i="6"/>
  <c r="M1108" i="6"/>
  <c r="M1124" i="6"/>
  <c r="M103" i="6"/>
  <c r="M111" i="6"/>
  <c r="M1195" i="6"/>
  <c r="M1202" i="6"/>
  <c r="M1229" i="6"/>
  <c r="M1500" i="6"/>
  <c r="M1605" i="6"/>
  <c r="M1612" i="6"/>
  <c r="M1671" i="6"/>
  <c r="M1830" i="6"/>
  <c r="M1917" i="6"/>
  <c r="M1945" i="6"/>
  <c r="M1966" i="6"/>
  <c r="M1974" i="6"/>
  <c r="M2171" i="6"/>
  <c r="M2187" i="6"/>
  <c r="M1197" i="6"/>
  <c r="M1429" i="6"/>
  <c r="M1628" i="6"/>
  <c r="M1642" i="6"/>
  <c r="M1679" i="6"/>
  <c r="M1715" i="6"/>
  <c r="M1933" i="6"/>
  <c r="M1755" i="6"/>
  <c r="M1768" i="6"/>
  <c r="M1787" i="6"/>
  <c r="M1800" i="6"/>
  <c r="M1812" i="6"/>
  <c r="M1857" i="6"/>
  <c r="M1935" i="6"/>
  <c r="M1909" i="6"/>
  <c r="M1438" i="6"/>
  <c r="M1445" i="6"/>
  <c r="M1460" i="6"/>
  <c r="M1516" i="6"/>
  <c r="M1573" i="6"/>
  <c r="M1588" i="6"/>
  <c r="M1839" i="6"/>
  <c r="M1878" i="6"/>
  <c r="M1963" i="6"/>
  <c r="M1979" i="6"/>
  <c r="M1995" i="6"/>
  <c r="M2027" i="6"/>
  <c r="M2058" i="6"/>
  <c r="M2159" i="6"/>
  <c r="M2199" i="6"/>
  <c r="M2207" i="6"/>
  <c r="M2231" i="6"/>
  <c r="M99" i="6"/>
  <c r="M1581" i="6"/>
  <c r="M1589" i="6"/>
  <c r="M1731" i="6"/>
  <c r="M1744" i="6"/>
  <c r="M1751" i="6"/>
  <c r="M1776" i="6"/>
  <c r="M1795" i="6"/>
  <c r="M1834" i="6"/>
  <c r="M1840" i="6"/>
  <c r="M2120" i="6"/>
  <c r="M1532" i="6"/>
  <c r="M1596" i="6"/>
  <c r="M1658" i="6"/>
  <c r="M1663" i="6"/>
  <c r="M1683" i="6"/>
  <c r="M1707" i="6"/>
  <c r="M1739" i="6"/>
  <c r="M1784" i="6"/>
  <c r="M1803" i="6"/>
  <c r="M1816" i="6"/>
  <c r="M1841" i="6"/>
  <c r="M1848" i="6"/>
  <c r="M1905" i="6"/>
  <c r="M2075" i="6"/>
  <c r="M2137" i="6"/>
  <c r="M2241" i="6"/>
  <c r="M1178" i="6"/>
  <c r="M1186" i="6"/>
  <c r="M1455" i="6"/>
  <c r="M1476" i="6"/>
  <c r="M1533" i="6"/>
  <c r="M1540" i="6"/>
  <c r="M1597" i="6"/>
  <c r="M1604" i="6"/>
  <c r="M1638" i="6"/>
  <c r="M2008" i="6"/>
  <c r="M2048" i="6"/>
  <c r="M2091" i="6"/>
  <c r="M2130" i="6"/>
  <c r="M2242" i="6"/>
  <c r="M2250" i="6"/>
  <c r="M2258" i="6"/>
  <c r="M2266" i="6"/>
  <c r="M2274" i="6"/>
  <c r="M2282" i="6"/>
  <c r="M2290" i="6"/>
  <c r="M2298" i="6"/>
  <c r="M2237" i="6"/>
  <c r="M2317" i="6"/>
  <c r="M2333" i="6"/>
  <c r="M2341" i="6"/>
  <c r="M2357" i="6"/>
  <c r="M2238" i="6"/>
  <c r="M2246" i="6"/>
  <c r="M2310" i="6"/>
  <c r="M2326" i="6"/>
  <c r="M2232" i="6"/>
  <c r="J1986" i="6"/>
  <c r="H1986" i="6"/>
  <c r="I1986" i="6" s="1"/>
  <c r="K1986" i="6" s="1"/>
  <c r="M1986" i="6" s="1"/>
  <c r="J2018" i="6"/>
  <c r="H2018" i="6"/>
  <c r="I2018" i="6" s="1"/>
  <c r="K2018" i="6" s="1"/>
  <c r="M2018" i="6" s="1"/>
  <c r="J1829" i="6"/>
  <c r="H1829" i="6"/>
  <c r="I1829" i="6" s="1"/>
  <c r="K1829" i="6" s="1"/>
  <c r="M1829" i="6" s="1"/>
  <c r="H1330" i="6"/>
  <c r="I1330" i="6" s="1"/>
  <c r="K1330" i="6" s="1"/>
  <c r="M1330" i="6" s="1"/>
  <c r="J1330" i="6"/>
  <c r="J1476" i="6"/>
  <c r="J1909" i="6"/>
  <c r="J2058" i="6"/>
  <c r="H1796" i="6"/>
  <c r="I1796" i="6" s="1"/>
  <c r="K1796" i="6" s="1"/>
  <c r="M1796" i="6" s="1"/>
  <c r="H1957" i="6"/>
  <c r="I1957" i="6" s="1"/>
  <c r="K1957" i="6" s="1"/>
  <c r="M1957" i="6" s="1"/>
  <c r="H366" i="6"/>
  <c r="I366" i="6" s="1"/>
  <c r="K366" i="6" s="1"/>
  <c r="M366" i="6" s="1"/>
  <c r="H900" i="6"/>
  <c r="I900" i="6" s="1"/>
  <c r="K900" i="6" s="1"/>
  <c r="M900" i="6" s="1"/>
  <c r="J1123" i="6"/>
  <c r="J1346" i="6"/>
  <c r="H1975" i="6"/>
  <c r="I1975" i="6" s="1"/>
  <c r="K1975" i="6" s="1"/>
  <c r="M1975" i="6" s="1"/>
  <c r="J1034" i="6"/>
  <c r="J1098" i="6"/>
  <c r="J1394" i="6"/>
  <c r="J1691" i="6"/>
  <c r="J1114" i="6"/>
  <c r="J1468" i="6"/>
  <c r="H1268" i="6"/>
  <c r="I1268" i="6" s="1"/>
  <c r="K1268" i="6" s="1"/>
  <c r="M1268" i="6" s="1"/>
  <c r="H1092" i="6"/>
  <c r="I1092" i="6" s="1"/>
  <c r="K1092" i="6" s="1"/>
  <c r="M1092" i="6" s="1"/>
  <c r="J1092" i="6"/>
  <c r="H1882" i="6"/>
  <c r="I1882" i="6" s="1"/>
  <c r="K1882" i="6" s="1"/>
  <c r="M1882" i="6" s="1"/>
  <c r="J1882" i="6"/>
  <c r="H1982" i="6"/>
  <c r="I1982" i="6" s="1"/>
  <c r="K1982" i="6" s="1"/>
  <c r="M1982" i="6" s="1"/>
  <c r="J1982" i="6"/>
  <c r="H1021" i="6"/>
  <c r="I1021" i="6" s="1"/>
  <c r="K1021" i="6" s="1"/>
  <c r="M1021" i="6" s="1"/>
  <c r="J1021" i="6"/>
  <c r="H519" i="6"/>
  <c r="I519" i="6" s="1"/>
  <c r="K519" i="6" s="1"/>
  <c r="M519" i="6" s="1"/>
  <c r="J748" i="6"/>
  <c r="J858" i="6"/>
  <c r="H1414" i="6"/>
  <c r="I1414" i="6" s="1"/>
  <c r="K1414" i="6" s="1"/>
  <c r="M1414" i="6" s="1"/>
  <c r="J1768" i="6"/>
  <c r="H2007" i="6"/>
  <c r="I2007" i="6" s="1"/>
  <c r="K2007" i="6" s="1"/>
  <c r="M2007" i="6" s="1"/>
  <c r="J2171" i="6"/>
  <c r="H192" i="6"/>
  <c r="I192" i="6" s="1"/>
  <c r="K192" i="6" s="1"/>
  <c r="M192" i="6" s="1"/>
  <c r="H446" i="6"/>
  <c r="I446" i="6" s="1"/>
  <c r="K446" i="6" s="1"/>
  <c r="M446" i="6" s="1"/>
  <c r="J1362" i="6"/>
  <c r="H1676" i="6"/>
  <c r="I1676" i="6" s="1"/>
  <c r="K1676" i="6" s="1"/>
  <c r="M1676" i="6" s="1"/>
  <c r="J1840" i="6"/>
  <c r="J1933" i="6"/>
  <c r="H2015" i="6"/>
  <c r="I2015" i="6" s="1"/>
  <c r="K2015" i="6" s="1"/>
  <c r="M2015" i="6" s="1"/>
  <c r="H627" i="6"/>
  <c r="I627" i="6" s="1"/>
  <c r="K627" i="6" s="1"/>
  <c r="M627" i="6" s="1"/>
  <c r="H1027" i="6"/>
  <c r="I1027" i="6" s="1"/>
  <c r="K1027" i="6" s="1"/>
  <c r="M1027" i="6" s="1"/>
  <c r="J1298" i="6"/>
  <c r="H1510" i="6"/>
  <c r="I1510" i="6" s="1"/>
  <c r="K1510" i="6" s="1"/>
  <c r="M1510" i="6" s="1"/>
  <c r="H1542" i="6"/>
  <c r="I1542" i="6" s="1"/>
  <c r="K1542" i="6" s="1"/>
  <c r="M1542" i="6" s="1"/>
  <c r="J1935" i="6"/>
  <c r="H2036" i="6"/>
  <c r="I2036" i="6" s="1"/>
  <c r="K2036" i="6" s="1"/>
  <c r="M2036" i="6" s="1"/>
  <c r="J1438" i="6"/>
  <c r="J1203" i="6"/>
  <c r="J577" i="6"/>
  <c r="J706" i="6"/>
  <c r="J1812" i="6"/>
  <c r="J1132" i="6"/>
  <c r="H1132" i="6"/>
  <c r="I1132" i="6" s="1"/>
  <c r="K1132" i="6" s="1"/>
  <c r="M1132" i="6" s="1"/>
  <c r="J1929" i="6"/>
  <c r="H1929" i="6"/>
  <c r="I1929" i="6" s="1"/>
  <c r="K1929" i="6" s="1"/>
  <c r="M1929" i="6" s="1"/>
  <c r="J1164" i="6"/>
  <c r="H1164" i="6"/>
  <c r="I1164" i="6" s="1"/>
  <c r="K1164" i="6" s="1"/>
  <c r="M1164" i="6" s="1"/>
  <c r="H1928" i="6"/>
  <c r="I1928" i="6" s="1"/>
  <c r="K1928" i="6" s="1"/>
  <c r="M1928" i="6" s="1"/>
  <c r="J1928" i="6"/>
  <c r="J1217" i="6"/>
  <c r="H1217" i="6"/>
  <c r="I1217" i="6" s="1"/>
  <c r="K1217" i="6" s="1"/>
  <c r="M1217" i="6" s="1"/>
  <c r="H1297" i="6"/>
  <c r="I1297" i="6" s="1"/>
  <c r="K1297" i="6" s="1"/>
  <c r="M1297" i="6" s="1"/>
  <c r="J1297" i="6"/>
  <c r="H1361" i="6"/>
  <c r="I1361" i="6" s="1"/>
  <c r="K1361" i="6" s="1"/>
  <c r="M1361" i="6" s="1"/>
  <c r="J1361" i="6"/>
  <c r="J1911" i="6"/>
  <c r="H1911" i="6"/>
  <c r="I1911" i="6" s="1"/>
  <c r="K1911" i="6" s="1"/>
  <c r="M1911" i="6" s="1"/>
  <c r="H1116" i="6"/>
  <c r="I1116" i="6" s="1"/>
  <c r="K1116" i="6" s="1"/>
  <c r="M1116" i="6" s="1"/>
  <c r="J1116" i="6"/>
  <c r="H2151" i="6"/>
  <c r="I2151" i="6" s="1"/>
  <c r="K2151" i="6" s="1"/>
  <c r="M2151" i="6" s="1"/>
  <c r="J2151" i="6"/>
  <c r="J1786" i="6"/>
  <c r="H1786" i="6"/>
  <c r="I1786" i="6" s="1"/>
  <c r="K1786" i="6" s="1"/>
  <c r="M1786" i="6" s="1"/>
  <c r="H136" i="6"/>
  <c r="I136" i="6" s="1"/>
  <c r="K136" i="6" s="1"/>
  <c r="M136" i="6" s="1"/>
  <c r="H530" i="6"/>
  <c r="I530" i="6" s="1"/>
  <c r="K530" i="6" s="1"/>
  <c r="M530" i="6" s="1"/>
  <c r="J609" i="6"/>
  <c r="H769" i="6"/>
  <c r="I769" i="6" s="1"/>
  <c r="K769" i="6" s="1"/>
  <c r="M769" i="6" s="1"/>
  <c r="H836" i="6"/>
  <c r="I836" i="6" s="1"/>
  <c r="K836" i="6" s="1"/>
  <c r="M836" i="6" s="1"/>
  <c r="J922" i="6"/>
  <c r="J1091" i="6"/>
  <c r="J1124" i="6"/>
  <c r="J1139" i="6"/>
  <c r="H1156" i="6"/>
  <c r="I1156" i="6" s="1"/>
  <c r="K1156" i="6" s="1"/>
  <c r="M1156" i="6" s="1"/>
  <c r="J1385" i="6"/>
  <c r="J1695" i="6"/>
  <c r="H1820" i="6"/>
  <c r="I1820" i="6" s="1"/>
  <c r="K1820" i="6" s="1"/>
  <c r="M1820" i="6" s="1"/>
  <c r="H1877" i="6"/>
  <c r="I1877" i="6" s="1"/>
  <c r="K1877" i="6" s="1"/>
  <c r="M1877" i="6" s="1"/>
  <c r="H1888" i="6"/>
  <c r="I1888" i="6" s="1"/>
  <c r="K1888" i="6" s="1"/>
  <c r="M1888" i="6" s="1"/>
  <c r="H1930" i="6"/>
  <c r="I1930" i="6" s="1"/>
  <c r="K1930" i="6" s="1"/>
  <c r="M1930" i="6" s="1"/>
  <c r="J1949" i="6"/>
  <c r="J2130" i="6"/>
  <c r="J2187" i="6"/>
  <c r="H341" i="6"/>
  <c r="I341" i="6" s="1"/>
  <c r="K341" i="6" s="1"/>
  <c r="M341" i="6" s="1"/>
  <c r="H932" i="6"/>
  <c r="I932" i="6" s="1"/>
  <c r="K932" i="6" s="1"/>
  <c r="M932" i="6" s="1"/>
  <c r="H980" i="6"/>
  <c r="I980" i="6" s="1"/>
  <c r="K980" i="6" s="1"/>
  <c r="M980" i="6" s="1"/>
  <c r="J1011" i="6"/>
  <c r="H1688" i="6"/>
  <c r="I1688" i="6" s="1"/>
  <c r="K1688" i="6" s="1"/>
  <c r="M1688" i="6" s="1"/>
  <c r="H1817" i="6"/>
  <c r="I1817" i="6" s="1"/>
  <c r="K1817" i="6" s="1"/>
  <c r="M1817" i="6" s="1"/>
  <c r="H1835" i="6"/>
  <c r="I1835" i="6" s="1"/>
  <c r="K1835" i="6" s="1"/>
  <c r="M1835" i="6" s="1"/>
  <c r="H1967" i="6"/>
  <c r="I1967" i="6" s="1"/>
  <c r="K1967" i="6" s="1"/>
  <c r="M1967" i="6" s="1"/>
  <c r="J1974" i="6"/>
  <c r="H2002" i="6"/>
  <c r="I2002" i="6" s="1"/>
  <c r="K2002" i="6" s="1"/>
  <c r="M2002" i="6" s="1"/>
  <c r="H2055" i="6"/>
  <c r="I2055" i="6" s="1"/>
  <c r="K2055" i="6" s="1"/>
  <c r="M2055" i="6" s="1"/>
  <c r="H2284" i="6"/>
  <c r="I2284" i="6" s="1"/>
  <c r="K2284" i="6" s="1"/>
  <c r="M2284" i="6" s="1"/>
  <c r="H1070" i="6"/>
  <c r="I1070" i="6" s="1"/>
  <c r="K1070" i="6" s="1"/>
  <c r="M1070" i="6" s="1"/>
  <c r="H595" i="6"/>
  <c r="I595" i="6" s="1"/>
  <c r="K595" i="6" s="1"/>
  <c r="M595" i="6" s="1"/>
  <c r="J674" i="6"/>
  <c r="J1460" i="6"/>
  <c r="J1902" i="6"/>
  <c r="J368" i="6"/>
  <c r="H527" i="6"/>
  <c r="I527" i="6" s="1"/>
  <c r="K527" i="6" s="1"/>
  <c r="M527" i="6" s="1"/>
  <c r="H552" i="6"/>
  <c r="I552" i="6" s="1"/>
  <c r="K552" i="6" s="1"/>
  <c r="M552" i="6" s="1"/>
  <c r="J1002" i="6"/>
  <c r="H1725" i="6"/>
  <c r="I1725" i="6" s="1"/>
  <c r="K1725" i="6" s="1"/>
  <c r="M1725" i="6" s="1"/>
  <c r="H510" i="6"/>
  <c r="I510" i="6" s="1"/>
  <c r="K510" i="6" s="1"/>
  <c r="M510" i="6" s="1"/>
  <c r="H785" i="6"/>
  <c r="I785" i="6" s="1"/>
  <c r="K785" i="6" s="1"/>
  <c r="M785" i="6" s="1"/>
  <c r="H882" i="6"/>
  <c r="I882" i="6" s="1"/>
  <c r="K882" i="6" s="1"/>
  <c r="M882" i="6" s="1"/>
  <c r="H1252" i="6"/>
  <c r="I1252" i="6" s="1"/>
  <c r="K1252" i="6" s="1"/>
  <c r="M1252" i="6" s="1"/>
  <c r="J1455" i="6"/>
  <c r="H1668" i="6"/>
  <c r="I1668" i="6" s="1"/>
  <c r="K1668" i="6" s="1"/>
  <c r="M1668" i="6" s="1"/>
  <c r="H1814" i="6"/>
  <c r="I1814" i="6" s="1"/>
  <c r="K1814" i="6" s="1"/>
  <c r="M1814" i="6" s="1"/>
  <c r="H1832" i="6"/>
  <c r="I1832" i="6" s="1"/>
  <c r="K1832" i="6" s="1"/>
  <c r="M1832" i="6" s="1"/>
  <c r="H1991" i="6"/>
  <c r="I1991" i="6" s="1"/>
  <c r="K1991" i="6" s="1"/>
  <c r="M1991" i="6" s="1"/>
  <c r="J2164" i="6"/>
  <c r="J2207" i="6"/>
  <c r="H573" i="6"/>
  <c r="I573" i="6" s="1"/>
  <c r="K573" i="6" s="1"/>
  <c r="M573" i="6" s="1"/>
  <c r="H603" i="6"/>
  <c r="I603" i="6" s="1"/>
  <c r="K603" i="6" s="1"/>
  <c r="M603" i="6" s="1"/>
  <c r="H2217" i="6"/>
  <c r="I2217" i="6" s="1"/>
  <c r="K2217" i="6" s="1"/>
  <c r="M2217" i="6" s="1"/>
  <c r="H335" i="6"/>
  <c r="I335" i="6" s="1"/>
  <c r="K335" i="6" s="1"/>
  <c r="M335" i="6" s="1"/>
  <c r="J335" i="6"/>
  <c r="J507" i="6"/>
  <c r="H507" i="6"/>
  <c r="I507" i="6" s="1"/>
  <c r="K507" i="6" s="1"/>
  <c r="M507" i="6" s="1"/>
  <c r="J2101" i="6"/>
  <c r="H2101" i="6"/>
  <c r="I2101" i="6" s="1"/>
  <c r="K2101" i="6" s="1"/>
  <c r="M2101" i="6" s="1"/>
  <c r="J411" i="6"/>
  <c r="H411" i="6"/>
  <c r="I411" i="6" s="1"/>
  <c r="K411" i="6" s="1"/>
  <c r="M411" i="6" s="1"/>
  <c r="H617" i="6"/>
  <c r="I617" i="6" s="1"/>
  <c r="K617" i="6" s="1"/>
  <c r="M617" i="6" s="1"/>
  <c r="J617" i="6"/>
  <c r="H1873" i="6"/>
  <c r="I1873" i="6" s="1"/>
  <c r="K1873" i="6" s="1"/>
  <c r="M1873" i="6" s="1"/>
  <c r="J1873" i="6"/>
  <c r="J443" i="6"/>
  <c r="H443" i="6"/>
  <c r="I443" i="6" s="1"/>
  <c r="K443" i="6" s="1"/>
  <c r="M443" i="6" s="1"/>
  <c r="J798" i="6"/>
  <c r="H798" i="6"/>
  <c r="I798" i="6" s="1"/>
  <c r="K798" i="6" s="1"/>
  <c r="M798" i="6" s="1"/>
  <c r="J1685" i="6"/>
  <c r="H1685" i="6"/>
  <c r="I1685" i="6" s="1"/>
  <c r="K1685" i="6" s="1"/>
  <c r="M1685" i="6" s="1"/>
  <c r="H2179" i="6"/>
  <c r="I2179" i="6" s="1"/>
  <c r="K2179" i="6" s="1"/>
  <c r="M2179" i="6" s="1"/>
  <c r="J2179" i="6"/>
  <c r="J164" i="6"/>
  <c r="H164" i="6"/>
  <c r="I164" i="6" s="1"/>
  <c r="K164" i="6" s="1"/>
  <c r="M164" i="6" s="1"/>
  <c r="H178" i="6"/>
  <c r="I178" i="6" s="1"/>
  <c r="K178" i="6" s="1"/>
  <c r="M178" i="6" s="1"/>
  <c r="J178" i="6"/>
  <c r="H778" i="6"/>
  <c r="I778" i="6" s="1"/>
  <c r="K778" i="6" s="1"/>
  <c r="M778" i="6" s="1"/>
  <c r="J778" i="6"/>
  <c r="J1762" i="6"/>
  <c r="H1762" i="6"/>
  <c r="I1762" i="6" s="1"/>
  <c r="K1762" i="6" s="1"/>
  <c r="M1762" i="6" s="1"/>
  <c r="H147" i="6"/>
  <c r="I147" i="6" s="1"/>
  <c r="K147" i="6" s="1"/>
  <c r="M147" i="6" s="1"/>
  <c r="J348" i="6"/>
  <c r="J465" i="6"/>
  <c r="H515" i="6"/>
  <c r="I515" i="6" s="1"/>
  <c r="K515" i="6" s="1"/>
  <c r="M515" i="6" s="1"/>
  <c r="H531" i="6"/>
  <c r="I531" i="6" s="1"/>
  <c r="K531" i="6" s="1"/>
  <c r="M531" i="6" s="1"/>
  <c r="H636" i="6"/>
  <c r="I636" i="6" s="1"/>
  <c r="K636" i="6" s="1"/>
  <c r="M636" i="6" s="1"/>
  <c r="H651" i="6"/>
  <c r="I651" i="6" s="1"/>
  <c r="K651" i="6" s="1"/>
  <c r="M651" i="6" s="1"/>
  <c r="J1199" i="6"/>
  <c r="H1237" i="6"/>
  <c r="I1237" i="6" s="1"/>
  <c r="K1237" i="6" s="1"/>
  <c r="M1237" i="6" s="1"/>
  <c r="J1237" i="6"/>
  <c r="J1356" i="6"/>
  <c r="H1356" i="6"/>
  <c r="I1356" i="6" s="1"/>
  <c r="K1356" i="6" s="1"/>
  <c r="M1356" i="6" s="1"/>
  <c r="J1431" i="6"/>
  <c r="H1431" i="6"/>
  <c r="I1431" i="6" s="1"/>
  <c r="K1431" i="6" s="1"/>
  <c r="M1431" i="6" s="1"/>
  <c r="J1811" i="6"/>
  <c r="J962" i="6"/>
  <c r="H962" i="6"/>
  <c r="I962" i="6" s="1"/>
  <c r="K962" i="6" s="1"/>
  <c r="M962" i="6" s="1"/>
  <c r="H39" i="6"/>
  <c r="I39" i="6" s="1"/>
  <c r="K39" i="6" s="1"/>
  <c r="M39" i="6" s="1"/>
  <c r="J684" i="6"/>
  <c r="H684" i="6"/>
  <c r="I684" i="6" s="1"/>
  <c r="K684" i="6" s="1"/>
  <c r="M684" i="6" s="1"/>
  <c r="H866" i="6"/>
  <c r="I866" i="6" s="1"/>
  <c r="K866" i="6" s="1"/>
  <c r="M866" i="6" s="1"/>
  <c r="J866" i="6"/>
  <c r="J142" i="6"/>
  <c r="J1241" i="6"/>
  <c r="J1291" i="6"/>
  <c r="H1291" i="6"/>
  <c r="I1291" i="6" s="1"/>
  <c r="K1291" i="6" s="1"/>
  <c r="M1291" i="6" s="1"/>
  <c r="H1524" i="6"/>
  <c r="I1524" i="6" s="1"/>
  <c r="K1524" i="6" s="1"/>
  <c r="M1524" i="6" s="1"/>
  <c r="J1524" i="6"/>
  <c r="H1651" i="6"/>
  <c r="I1651" i="6" s="1"/>
  <c r="K1651" i="6" s="1"/>
  <c r="M1651" i="6" s="1"/>
  <c r="H1808" i="6"/>
  <c r="I1808" i="6" s="1"/>
  <c r="K1808" i="6" s="1"/>
  <c r="M1808" i="6" s="1"/>
  <c r="J1808" i="6"/>
  <c r="J1838" i="6"/>
  <c r="H1874" i="6"/>
  <c r="I1874" i="6" s="1"/>
  <c r="K1874" i="6" s="1"/>
  <c r="M1874" i="6" s="1"/>
  <c r="H2012" i="6"/>
  <c r="I2012" i="6" s="1"/>
  <c r="K2012" i="6" s="1"/>
  <c r="M2012" i="6" s="1"/>
  <c r="J2012" i="6"/>
  <c r="H2061" i="6"/>
  <c r="I2061" i="6" s="1"/>
  <c r="K2061" i="6" s="1"/>
  <c r="M2061" i="6" s="1"/>
  <c r="J2061" i="6"/>
  <c r="J2109" i="6"/>
  <c r="H2109" i="6"/>
  <c r="I2109" i="6" s="1"/>
  <c r="K2109" i="6" s="1"/>
  <c r="M2109" i="6" s="1"/>
  <c r="J2279" i="6"/>
  <c r="H2279" i="6"/>
  <c r="I2279" i="6" s="1"/>
  <c r="K2279" i="6" s="1"/>
  <c r="M2279" i="6" s="1"/>
  <c r="H2300" i="6"/>
  <c r="I2300" i="6" s="1"/>
  <c r="K2300" i="6" s="1"/>
  <c r="M2300" i="6" s="1"/>
  <c r="J1064" i="6"/>
  <c r="H1064" i="6"/>
  <c r="I1064" i="6" s="1"/>
  <c r="K1064" i="6" s="1"/>
  <c r="M1064" i="6" s="1"/>
  <c r="H2043" i="6"/>
  <c r="I2043" i="6" s="1"/>
  <c r="K2043" i="6" s="1"/>
  <c r="M2043" i="6" s="1"/>
  <c r="J2043" i="6"/>
  <c r="J1645" i="6"/>
  <c r="H1645" i="6"/>
  <c r="I1645" i="6" s="1"/>
  <c r="K1645" i="6" s="1"/>
  <c r="M1645" i="6" s="1"/>
  <c r="H1662" i="6"/>
  <c r="I1662" i="6" s="1"/>
  <c r="K1662" i="6" s="1"/>
  <c r="M1662" i="6" s="1"/>
  <c r="J1662" i="6"/>
  <c r="J1774" i="6"/>
  <c r="H1774" i="6"/>
  <c r="I1774" i="6" s="1"/>
  <c r="K1774" i="6" s="1"/>
  <c r="M1774" i="6" s="1"/>
  <c r="H721" i="6"/>
  <c r="I721" i="6" s="1"/>
  <c r="K721" i="6" s="1"/>
  <c r="M721" i="6" s="1"/>
  <c r="J721" i="6"/>
  <c r="H1100" i="6"/>
  <c r="I1100" i="6" s="1"/>
  <c r="K1100" i="6" s="1"/>
  <c r="M1100" i="6" s="1"/>
  <c r="J1100" i="6"/>
  <c r="J2248" i="6"/>
  <c r="H2248" i="6"/>
  <c r="I2248" i="6" s="1"/>
  <c r="K2248" i="6" s="1"/>
  <c r="M2248" i="6" s="1"/>
  <c r="H1495" i="6"/>
  <c r="I1495" i="6" s="1"/>
  <c r="K1495" i="6" s="1"/>
  <c r="M1495" i="6" s="1"/>
  <c r="J1495" i="6"/>
  <c r="H212" i="6"/>
  <c r="I212" i="6" s="1"/>
  <c r="K212" i="6" s="1"/>
  <c r="M212" i="6" s="1"/>
  <c r="H410" i="6"/>
  <c r="I410" i="6" s="1"/>
  <c r="K410" i="6" s="1"/>
  <c r="M410" i="6" s="1"/>
  <c r="H541" i="6"/>
  <c r="I541" i="6" s="1"/>
  <c r="K541" i="6" s="1"/>
  <c r="M541" i="6" s="1"/>
  <c r="J850" i="6"/>
  <c r="H850" i="6"/>
  <c r="I850" i="6" s="1"/>
  <c r="K850" i="6" s="1"/>
  <c r="M850" i="6" s="1"/>
  <c r="H1013" i="6"/>
  <c r="I1013" i="6" s="1"/>
  <c r="K1013" i="6" s="1"/>
  <c r="M1013" i="6" s="1"/>
  <c r="J1013" i="6"/>
  <c r="J1149" i="6"/>
  <c r="H1149" i="6"/>
  <c r="I1149" i="6" s="1"/>
  <c r="K1149" i="6" s="1"/>
  <c r="M1149" i="6" s="1"/>
  <c r="H1550" i="6"/>
  <c r="I1550" i="6" s="1"/>
  <c r="K1550" i="6" s="1"/>
  <c r="M1550" i="6" s="1"/>
  <c r="J332" i="6"/>
  <c r="J344" i="6"/>
  <c r="H565" i="6"/>
  <c r="I565" i="6" s="1"/>
  <c r="K565" i="6" s="1"/>
  <c r="M565" i="6" s="1"/>
  <c r="H659" i="6"/>
  <c r="I659" i="6" s="1"/>
  <c r="K659" i="6" s="1"/>
  <c r="M659" i="6" s="1"/>
  <c r="J716" i="6"/>
  <c r="H716" i="6"/>
  <c r="I716" i="6" s="1"/>
  <c r="K716" i="6" s="1"/>
  <c r="M716" i="6" s="1"/>
  <c r="J806" i="6"/>
  <c r="H806" i="6"/>
  <c r="I806" i="6" s="1"/>
  <c r="K806" i="6" s="1"/>
  <c r="M806" i="6" s="1"/>
  <c r="J818" i="6"/>
  <c r="H818" i="6"/>
  <c r="I818" i="6" s="1"/>
  <c r="K818" i="6" s="1"/>
  <c r="M818" i="6" s="1"/>
  <c r="J1225" i="6"/>
  <c r="H1225" i="6"/>
  <c r="I1225" i="6" s="1"/>
  <c r="K1225" i="6" s="1"/>
  <c r="M1225" i="6" s="1"/>
  <c r="J1826" i="6"/>
  <c r="H1927" i="6"/>
  <c r="I1927" i="6" s="1"/>
  <c r="K1927" i="6" s="1"/>
  <c r="M1927" i="6" s="1"/>
  <c r="H1999" i="6"/>
  <c r="I1999" i="6" s="1"/>
  <c r="K1999" i="6" s="1"/>
  <c r="M1999" i="6" s="1"/>
  <c r="H2003" i="6"/>
  <c r="I2003" i="6" s="1"/>
  <c r="K2003" i="6" s="1"/>
  <c r="M2003" i="6" s="1"/>
  <c r="J2003" i="6"/>
  <c r="H1485" i="6"/>
  <c r="I1485" i="6" s="1"/>
  <c r="K1485" i="6" s="1"/>
  <c r="M1485" i="6" s="1"/>
  <c r="J1485" i="6"/>
  <c r="J1890" i="6"/>
  <c r="H1890" i="6"/>
  <c r="I1890" i="6" s="1"/>
  <c r="K1890" i="6" s="1"/>
  <c r="M1890" i="6" s="1"/>
  <c r="H2066" i="6"/>
  <c r="I2066" i="6" s="1"/>
  <c r="K2066" i="6" s="1"/>
  <c r="M2066" i="6" s="1"/>
  <c r="J2066" i="6"/>
  <c r="J2263" i="6"/>
  <c r="H2263" i="6"/>
  <c r="I2263" i="6" s="1"/>
  <c r="K2263" i="6" s="1"/>
  <c r="M2263" i="6" s="1"/>
  <c r="H771" i="6"/>
  <c r="I771" i="6" s="1"/>
  <c r="K771" i="6" s="1"/>
  <c r="M771" i="6" s="1"/>
  <c r="J771" i="6"/>
  <c r="H890" i="6"/>
  <c r="I890" i="6" s="1"/>
  <c r="K890" i="6" s="1"/>
  <c r="M890" i="6" s="1"/>
  <c r="J890" i="6"/>
  <c r="J1140" i="6"/>
  <c r="H1140" i="6"/>
  <c r="I1140" i="6" s="1"/>
  <c r="K1140" i="6" s="1"/>
  <c r="M1140" i="6" s="1"/>
  <c r="J1172" i="6"/>
  <c r="H1172" i="6"/>
  <c r="I1172" i="6" s="1"/>
  <c r="K1172" i="6" s="1"/>
  <c r="M1172" i="6" s="1"/>
  <c r="J1257" i="6"/>
  <c r="H1257" i="6"/>
  <c r="I1257" i="6" s="1"/>
  <c r="K1257" i="6" s="1"/>
  <c r="M1257" i="6" s="1"/>
  <c r="J1265" i="6"/>
  <c r="H1265" i="6"/>
  <c r="I1265" i="6" s="1"/>
  <c r="K1265" i="6" s="1"/>
  <c r="M1265" i="6" s="1"/>
  <c r="J1709" i="6"/>
  <c r="H1709" i="6"/>
  <c r="I1709" i="6" s="1"/>
  <c r="K1709" i="6" s="1"/>
  <c r="M1709" i="6" s="1"/>
  <c r="H2268" i="6"/>
  <c r="I2268" i="6" s="1"/>
  <c r="K2268" i="6" s="1"/>
  <c r="M2268" i="6" s="1"/>
  <c r="H737" i="6"/>
  <c r="I737" i="6" s="1"/>
  <c r="K737" i="6" s="1"/>
  <c r="M737" i="6" s="1"/>
  <c r="J752" i="6"/>
  <c r="J783" i="6"/>
  <c r="J832" i="6"/>
  <c r="J848" i="6"/>
  <c r="J988" i="6"/>
  <c r="J1107" i="6"/>
  <c r="H1518" i="6"/>
  <c r="I1518" i="6" s="1"/>
  <c r="K1518" i="6" s="1"/>
  <c r="M1518" i="6" s="1"/>
  <c r="J1612" i="6"/>
  <c r="H1630" i="6"/>
  <c r="I1630" i="6" s="1"/>
  <c r="K1630" i="6" s="1"/>
  <c r="M1630" i="6" s="1"/>
  <c r="J1699" i="6"/>
  <c r="H1804" i="6"/>
  <c r="I1804" i="6" s="1"/>
  <c r="K1804" i="6" s="1"/>
  <c r="M1804" i="6" s="1"/>
  <c r="H1973" i="6"/>
  <c r="I1973" i="6" s="1"/>
  <c r="K1973" i="6" s="1"/>
  <c r="M1973" i="6" s="1"/>
  <c r="J2048" i="6"/>
  <c r="H2153" i="6"/>
  <c r="I2153" i="6" s="1"/>
  <c r="K2153" i="6" s="1"/>
  <c r="M2153" i="6" s="1"/>
  <c r="H2255" i="6"/>
  <c r="I2255" i="6" s="1"/>
  <c r="K2255" i="6" s="1"/>
  <c r="M2255" i="6" s="1"/>
  <c r="H2271" i="6"/>
  <c r="I2271" i="6" s="1"/>
  <c r="K2271" i="6" s="1"/>
  <c r="M2271" i="6" s="1"/>
  <c r="H761" i="6"/>
  <c r="I761" i="6" s="1"/>
  <c r="K761" i="6" s="1"/>
  <c r="M761" i="6" s="1"/>
  <c r="H964" i="6"/>
  <c r="I964" i="6" s="1"/>
  <c r="K964" i="6" s="1"/>
  <c r="M964" i="6" s="1"/>
  <c r="J1003" i="6"/>
  <c r="J1075" i="6"/>
  <c r="H1189" i="6"/>
  <c r="I1189" i="6" s="1"/>
  <c r="K1189" i="6" s="1"/>
  <c r="M1189" i="6" s="1"/>
  <c r="H1201" i="6"/>
  <c r="I1201" i="6" s="1"/>
  <c r="K1201" i="6" s="1"/>
  <c r="M1201" i="6" s="1"/>
  <c r="H1219" i="6"/>
  <c r="I1219" i="6" s="1"/>
  <c r="K1219" i="6" s="1"/>
  <c r="M1219" i="6" s="1"/>
  <c r="H1428" i="6"/>
  <c r="I1428" i="6" s="1"/>
  <c r="K1428" i="6" s="1"/>
  <c r="M1428" i="6" s="1"/>
  <c r="H1454" i="6"/>
  <c r="I1454" i="6" s="1"/>
  <c r="K1454" i="6" s="1"/>
  <c r="M1454" i="6" s="1"/>
  <c r="H1465" i="6"/>
  <c r="I1465" i="6" s="1"/>
  <c r="K1465" i="6" s="1"/>
  <c r="M1465" i="6" s="1"/>
  <c r="H1733" i="6"/>
  <c r="I1733" i="6" s="1"/>
  <c r="K1733" i="6" s="1"/>
  <c r="M1733" i="6" s="1"/>
  <c r="J1744" i="6"/>
  <c r="J1917" i="6"/>
  <c r="H1994" i="6"/>
  <c r="I1994" i="6" s="1"/>
  <c r="K1994" i="6" s="1"/>
  <c r="M1994" i="6" s="1"/>
  <c r="J1314" i="6"/>
  <c r="J1671" i="6"/>
  <c r="H948" i="6"/>
  <c r="I948" i="6" s="1"/>
  <c r="K948" i="6" s="1"/>
  <c r="M948" i="6" s="1"/>
  <c r="J1540" i="6"/>
  <c r="H1622" i="6"/>
  <c r="I1622" i="6" s="1"/>
  <c r="K1622" i="6" s="1"/>
  <c r="M1622" i="6" s="1"/>
  <c r="H1684" i="6"/>
  <c r="I1684" i="6" s="1"/>
  <c r="K1684" i="6" s="1"/>
  <c r="M1684" i="6" s="1"/>
  <c r="J1848" i="6"/>
  <c r="H1861" i="6"/>
  <c r="I1861" i="6" s="1"/>
  <c r="K1861" i="6" s="1"/>
  <c r="M1861" i="6" s="1"/>
  <c r="H2068" i="6"/>
  <c r="I2068" i="6" s="1"/>
  <c r="K2068" i="6" s="1"/>
  <c r="M2068" i="6" s="1"/>
  <c r="J842" i="6"/>
  <c r="J1818" i="6"/>
  <c r="J2199" i="6"/>
  <c r="H2335" i="6"/>
  <c r="I2335" i="6" s="1"/>
  <c r="K2335" i="6" s="1"/>
  <c r="M2335" i="6" s="1"/>
  <c r="J755" i="6"/>
  <c r="J804" i="6"/>
  <c r="J989" i="6"/>
  <c r="H1016" i="6"/>
  <c r="I1016" i="6" s="1"/>
  <c r="K1016" i="6" s="1"/>
  <c r="M1016" i="6" s="1"/>
  <c r="H1061" i="6"/>
  <c r="I1061" i="6" s="1"/>
  <c r="K1061" i="6" s="1"/>
  <c r="M1061" i="6" s="1"/>
  <c r="J1108" i="6"/>
  <c r="J1197" i="6"/>
  <c r="H1233" i="6"/>
  <c r="I1233" i="6" s="1"/>
  <c r="K1233" i="6" s="1"/>
  <c r="M1233" i="6" s="1"/>
  <c r="H1273" i="6"/>
  <c r="I1273" i="6" s="1"/>
  <c r="K1273" i="6" s="1"/>
  <c r="M1273" i="6" s="1"/>
  <c r="H138" i="6"/>
  <c r="I138" i="6" s="1"/>
  <c r="K138" i="6" s="1"/>
  <c r="M138" i="6" s="1"/>
  <c r="J138" i="6"/>
  <c r="H162" i="6"/>
  <c r="I162" i="6" s="1"/>
  <c r="K162" i="6" s="1"/>
  <c r="M162" i="6" s="1"/>
  <c r="J162" i="6"/>
  <c r="H194" i="6"/>
  <c r="I194" i="6" s="1"/>
  <c r="K194" i="6" s="1"/>
  <c r="M194" i="6" s="1"/>
  <c r="J194" i="6"/>
  <c r="J196" i="6"/>
  <c r="H196" i="6"/>
  <c r="I196" i="6" s="1"/>
  <c r="K196" i="6" s="1"/>
  <c r="M196" i="6" s="1"/>
  <c r="J378" i="6"/>
  <c r="H378" i="6"/>
  <c r="I378" i="6" s="1"/>
  <c r="K378" i="6" s="1"/>
  <c r="M378" i="6" s="1"/>
  <c r="J204" i="6"/>
  <c r="H204" i="6"/>
  <c r="I204" i="6" s="1"/>
  <c r="K204" i="6" s="1"/>
  <c r="M204" i="6" s="1"/>
  <c r="J386" i="6"/>
  <c r="H386" i="6"/>
  <c r="I386" i="6" s="1"/>
  <c r="K386" i="6" s="1"/>
  <c r="M386" i="6" s="1"/>
  <c r="J467" i="6"/>
  <c r="H467" i="6"/>
  <c r="I467" i="6" s="1"/>
  <c r="K467" i="6" s="1"/>
  <c r="M467" i="6" s="1"/>
  <c r="J548" i="6"/>
  <c r="H548" i="6"/>
  <c r="I548" i="6" s="1"/>
  <c r="K548" i="6" s="1"/>
  <c r="M548" i="6" s="1"/>
  <c r="J394" i="6"/>
  <c r="H394" i="6"/>
  <c r="I394" i="6" s="1"/>
  <c r="K394" i="6" s="1"/>
  <c r="M394" i="6" s="1"/>
  <c r="J354" i="6"/>
  <c r="H354" i="6"/>
  <c r="I354" i="6" s="1"/>
  <c r="K354" i="6" s="1"/>
  <c r="M354" i="6" s="1"/>
  <c r="H356" i="6"/>
  <c r="I356" i="6" s="1"/>
  <c r="K356" i="6" s="1"/>
  <c r="M356" i="6" s="1"/>
  <c r="J356" i="6"/>
  <c r="J371" i="6"/>
  <c r="H371" i="6"/>
  <c r="I371" i="6" s="1"/>
  <c r="K371" i="6" s="1"/>
  <c r="M371" i="6" s="1"/>
  <c r="J427" i="6"/>
  <c r="H427" i="6"/>
  <c r="I427" i="6" s="1"/>
  <c r="K427" i="6" s="1"/>
  <c r="M427" i="6" s="1"/>
  <c r="J435" i="6"/>
  <c r="H435" i="6"/>
  <c r="I435" i="6" s="1"/>
  <c r="K435" i="6" s="1"/>
  <c r="M435" i="6" s="1"/>
  <c r="H460" i="6"/>
  <c r="I460" i="6" s="1"/>
  <c r="K460" i="6" s="1"/>
  <c r="M460" i="6" s="1"/>
  <c r="J460" i="6"/>
  <c r="J483" i="6"/>
  <c r="H483" i="6"/>
  <c r="I483" i="6" s="1"/>
  <c r="K483" i="6" s="1"/>
  <c r="M483" i="6" s="1"/>
  <c r="J491" i="6"/>
  <c r="H491" i="6"/>
  <c r="I491" i="6" s="1"/>
  <c r="K491" i="6" s="1"/>
  <c r="M491" i="6" s="1"/>
  <c r="J499" i="6"/>
  <c r="H499" i="6"/>
  <c r="I499" i="6" s="1"/>
  <c r="K499" i="6" s="1"/>
  <c r="M499" i="6" s="1"/>
  <c r="H170" i="6"/>
  <c r="I170" i="6" s="1"/>
  <c r="K170" i="6" s="1"/>
  <c r="M170" i="6" s="1"/>
  <c r="J170" i="6"/>
  <c r="H210" i="6"/>
  <c r="I210" i="6" s="1"/>
  <c r="K210" i="6" s="1"/>
  <c r="M210" i="6" s="1"/>
  <c r="J210" i="6"/>
  <c r="J402" i="6"/>
  <c r="H402" i="6"/>
  <c r="I402" i="6" s="1"/>
  <c r="K402" i="6" s="1"/>
  <c r="M402" i="6" s="1"/>
  <c r="H47" i="6"/>
  <c r="I47" i="6" s="1"/>
  <c r="K47" i="6" s="1"/>
  <c r="M47" i="6" s="1"/>
  <c r="J47" i="6"/>
  <c r="H331" i="6"/>
  <c r="I331" i="6" s="1"/>
  <c r="K331" i="6" s="1"/>
  <c r="M331" i="6" s="1"/>
  <c r="J331" i="6"/>
  <c r="J419" i="6"/>
  <c r="H419" i="6"/>
  <c r="I419" i="6" s="1"/>
  <c r="K419" i="6" s="1"/>
  <c r="M419" i="6" s="1"/>
  <c r="J55" i="6"/>
  <c r="H55" i="6"/>
  <c r="I55" i="6" s="1"/>
  <c r="K55" i="6" s="1"/>
  <c r="M55" i="6" s="1"/>
  <c r="H106" i="6"/>
  <c r="I106" i="6" s="1"/>
  <c r="K106" i="6" s="1"/>
  <c r="M106" i="6" s="1"/>
  <c r="J106" i="6"/>
  <c r="J322" i="6"/>
  <c r="H322" i="6"/>
  <c r="I322" i="6" s="1"/>
  <c r="K322" i="6" s="1"/>
  <c r="M322" i="6" s="1"/>
  <c r="J346" i="6"/>
  <c r="H346" i="6"/>
  <c r="I346" i="6" s="1"/>
  <c r="K346" i="6" s="1"/>
  <c r="M346" i="6" s="1"/>
  <c r="H364" i="6"/>
  <c r="I364" i="6" s="1"/>
  <c r="K364" i="6" s="1"/>
  <c r="M364" i="6" s="1"/>
  <c r="J364" i="6"/>
  <c r="H569" i="6"/>
  <c r="I569" i="6" s="1"/>
  <c r="K569" i="6" s="1"/>
  <c r="M569" i="6" s="1"/>
  <c r="J569" i="6"/>
  <c r="H114" i="6"/>
  <c r="I114" i="6" s="1"/>
  <c r="K114" i="6" s="1"/>
  <c r="M114" i="6" s="1"/>
  <c r="J114" i="6"/>
  <c r="J180" i="6"/>
  <c r="H180" i="6"/>
  <c r="I180" i="6" s="1"/>
  <c r="K180" i="6" s="1"/>
  <c r="M180" i="6" s="1"/>
  <c r="J395" i="6"/>
  <c r="H395" i="6"/>
  <c r="I395" i="6" s="1"/>
  <c r="K395" i="6" s="1"/>
  <c r="M395" i="6" s="1"/>
  <c r="J403" i="6"/>
  <c r="H403" i="6"/>
  <c r="I403" i="6" s="1"/>
  <c r="K403" i="6" s="1"/>
  <c r="M403" i="6" s="1"/>
  <c r="H412" i="6"/>
  <c r="I412" i="6" s="1"/>
  <c r="K412" i="6" s="1"/>
  <c r="M412" i="6" s="1"/>
  <c r="J412" i="6"/>
  <c r="J418" i="6"/>
  <c r="H418" i="6"/>
  <c r="I418" i="6" s="1"/>
  <c r="K418" i="6" s="1"/>
  <c r="M418" i="6" s="1"/>
  <c r="H420" i="6"/>
  <c r="I420" i="6" s="1"/>
  <c r="K420" i="6" s="1"/>
  <c r="M420" i="6" s="1"/>
  <c r="J420" i="6"/>
  <c r="H130" i="6"/>
  <c r="I130" i="6" s="1"/>
  <c r="K130" i="6" s="1"/>
  <c r="M130" i="6" s="1"/>
  <c r="J130" i="6"/>
  <c r="H132" i="6"/>
  <c r="I132" i="6" s="1"/>
  <c r="K132" i="6" s="1"/>
  <c r="M132" i="6" s="1"/>
  <c r="J132" i="6"/>
  <c r="J156" i="6"/>
  <c r="H156" i="6"/>
  <c r="I156" i="6" s="1"/>
  <c r="K156" i="6" s="1"/>
  <c r="M156" i="6" s="1"/>
  <c r="H186" i="6"/>
  <c r="I186" i="6" s="1"/>
  <c r="K186" i="6" s="1"/>
  <c r="M186" i="6" s="1"/>
  <c r="J186" i="6"/>
  <c r="J188" i="6"/>
  <c r="H188" i="6"/>
  <c r="I188" i="6" s="1"/>
  <c r="K188" i="6" s="1"/>
  <c r="M188" i="6" s="1"/>
  <c r="J339" i="6"/>
  <c r="H339" i="6"/>
  <c r="I339" i="6" s="1"/>
  <c r="K339" i="6" s="1"/>
  <c r="M339" i="6" s="1"/>
  <c r="J355" i="6"/>
  <c r="H355" i="6"/>
  <c r="I355" i="6" s="1"/>
  <c r="K355" i="6" s="1"/>
  <c r="M355" i="6" s="1"/>
  <c r="J370" i="6"/>
  <c r="H370" i="6"/>
  <c r="I370" i="6" s="1"/>
  <c r="K370" i="6" s="1"/>
  <c r="M370" i="6" s="1"/>
  <c r="H426" i="6"/>
  <c r="I426" i="6" s="1"/>
  <c r="K426" i="6" s="1"/>
  <c r="M426" i="6" s="1"/>
  <c r="J426" i="6"/>
  <c r="J451" i="6"/>
  <c r="H451" i="6"/>
  <c r="I451" i="6" s="1"/>
  <c r="K451" i="6" s="1"/>
  <c r="M451" i="6" s="1"/>
  <c r="J459" i="6"/>
  <c r="H459" i="6"/>
  <c r="I459" i="6" s="1"/>
  <c r="K459" i="6" s="1"/>
  <c r="M459" i="6" s="1"/>
  <c r="H476" i="6"/>
  <c r="I476" i="6" s="1"/>
  <c r="K476" i="6" s="1"/>
  <c r="M476" i="6" s="1"/>
  <c r="J476" i="6"/>
  <c r="H484" i="6"/>
  <c r="I484" i="6" s="1"/>
  <c r="K484" i="6" s="1"/>
  <c r="M484" i="6" s="1"/>
  <c r="J484" i="6"/>
  <c r="H15" i="6"/>
  <c r="I15" i="6" s="1"/>
  <c r="K15" i="6" s="1"/>
  <c r="M15" i="6" s="1"/>
  <c r="H172" i="6"/>
  <c r="I172" i="6" s="1"/>
  <c r="K172" i="6" s="1"/>
  <c r="M172" i="6" s="1"/>
  <c r="J202" i="6"/>
  <c r="H338" i="6"/>
  <c r="I338" i="6" s="1"/>
  <c r="K338" i="6" s="1"/>
  <c r="M338" i="6" s="1"/>
  <c r="H347" i="6"/>
  <c r="I347" i="6" s="1"/>
  <c r="K347" i="6" s="1"/>
  <c r="M347" i="6" s="1"/>
  <c r="H362" i="6"/>
  <c r="I362" i="6" s="1"/>
  <c r="K362" i="6" s="1"/>
  <c r="M362" i="6" s="1"/>
  <c r="J380" i="6"/>
  <c r="J468" i="6"/>
  <c r="H475" i="6"/>
  <c r="I475" i="6" s="1"/>
  <c r="K475" i="6" s="1"/>
  <c r="M475" i="6" s="1"/>
  <c r="J516" i="6"/>
  <c r="H516" i="6"/>
  <c r="I516" i="6" s="1"/>
  <c r="K516" i="6" s="1"/>
  <c r="M516" i="6" s="1"/>
  <c r="J581" i="6"/>
  <c r="H581" i="6"/>
  <c r="I581" i="6" s="1"/>
  <c r="K581" i="6" s="1"/>
  <c r="M581" i="6" s="1"/>
  <c r="J597" i="6"/>
  <c r="H597" i="6"/>
  <c r="I597" i="6" s="1"/>
  <c r="K597" i="6" s="1"/>
  <c r="M597" i="6" s="1"/>
  <c r="H650" i="6"/>
  <c r="I650" i="6" s="1"/>
  <c r="K650" i="6" s="1"/>
  <c r="M650" i="6" s="1"/>
  <c r="J650" i="6"/>
  <c r="H657" i="6"/>
  <c r="I657" i="6" s="1"/>
  <c r="K657" i="6" s="1"/>
  <c r="M657" i="6" s="1"/>
  <c r="J657" i="6"/>
  <c r="H751" i="6"/>
  <c r="I751" i="6" s="1"/>
  <c r="K751" i="6" s="1"/>
  <c r="M751" i="6" s="1"/>
  <c r="J751" i="6"/>
  <c r="H800" i="6"/>
  <c r="I800" i="6" s="1"/>
  <c r="K800" i="6" s="1"/>
  <c r="M800" i="6" s="1"/>
  <c r="J800" i="6"/>
  <c r="J838" i="6"/>
  <c r="H838" i="6"/>
  <c r="I838" i="6" s="1"/>
  <c r="K838" i="6" s="1"/>
  <c r="M838" i="6" s="1"/>
  <c r="J898" i="6"/>
  <c r="H898" i="6"/>
  <c r="I898" i="6" s="1"/>
  <c r="K898" i="6" s="1"/>
  <c r="M898" i="6" s="1"/>
  <c r="J946" i="6"/>
  <c r="H946" i="6"/>
  <c r="I946" i="6" s="1"/>
  <c r="K946" i="6" s="1"/>
  <c r="M946" i="6" s="1"/>
  <c r="J997" i="6"/>
  <c r="H997" i="6"/>
  <c r="I997" i="6" s="1"/>
  <c r="K997" i="6" s="1"/>
  <c r="M997" i="6" s="1"/>
  <c r="H1045" i="6"/>
  <c r="I1045" i="6" s="1"/>
  <c r="K1045" i="6" s="1"/>
  <c r="M1045" i="6" s="1"/>
  <c r="J1093" i="6"/>
  <c r="H1093" i="6"/>
  <c r="I1093" i="6" s="1"/>
  <c r="K1093" i="6" s="1"/>
  <c r="M1093" i="6" s="1"/>
  <c r="J1133" i="6"/>
  <c r="H1133" i="6"/>
  <c r="I1133" i="6" s="1"/>
  <c r="K1133" i="6" s="1"/>
  <c r="M1133" i="6" s="1"/>
  <c r="H1289" i="6"/>
  <c r="I1289" i="6" s="1"/>
  <c r="K1289" i="6" s="1"/>
  <c r="M1289" i="6" s="1"/>
  <c r="J1289" i="6"/>
  <c r="J1484" i="6"/>
  <c r="H1484" i="6"/>
  <c r="I1484" i="6" s="1"/>
  <c r="K1484" i="6" s="1"/>
  <c r="M1484" i="6" s="1"/>
  <c r="H1678" i="6"/>
  <c r="I1678" i="6" s="1"/>
  <c r="K1678" i="6" s="1"/>
  <c r="M1678" i="6" s="1"/>
  <c r="J1678" i="6"/>
  <c r="J2332" i="6"/>
  <c r="H2332" i="6"/>
  <c r="I2332" i="6" s="1"/>
  <c r="K2332" i="6" s="1"/>
  <c r="M2332" i="6" s="1"/>
  <c r="H561" i="6"/>
  <c r="I561" i="6" s="1"/>
  <c r="K561" i="6" s="1"/>
  <c r="M561" i="6" s="1"/>
  <c r="J561" i="6"/>
  <c r="H705" i="6"/>
  <c r="I705" i="6" s="1"/>
  <c r="K705" i="6" s="1"/>
  <c r="M705" i="6" s="1"/>
  <c r="J705" i="6"/>
  <c r="J814" i="6"/>
  <c r="H814" i="6"/>
  <c r="I814" i="6" s="1"/>
  <c r="K814" i="6" s="1"/>
  <c r="M814" i="6" s="1"/>
  <c r="J1036" i="6"/>
  <c r="H1036" i="6"/>
  <c r="I1036" i="6" s="1"/>
  <c r="K1036" i="6" s="1"/>
  <c r="M1036" i="6" s="1"/>
  <c r="J1109" i="6"/>
  <c r="H1109" i="6"/>
  <c r="I1109" i="6" s="1"/>
  <c r="K1109" i="6" s="1"/>
  <c r="M1109" i="6" s="1"/>
  <c r="H1321" i="6"/>
  <c r="I1321" i="6" s="1"/>
  <c r="K1321" i="6" s="1"/>
  <c r="M1321" i="6" s="1"/>
  <c r="J1321" i="6"/>
  <c r="J1511" i="6"/>
  <c r="H1511" i="6"/>
  <c r="I1511" i="6" s="1"/>
  <c r="K1511" i="6" s="1"/>
  <c r="M1511" i="6" s="1"/>
  <c r="J154" i="6"/>
  <c r="H374" i="6"/>
  <c r="I374" i="6" s="1"/>
  <c r="K374" i="6" s="1"/>
  <c r="M374" i="6" s="1"/>
  <c r="J611" i="6"/>
  <c r="H611" i="6"/>
  <c r="I611" i="6" s="1"/>
  <c r="K611" i="6" s="1"/>
  <c r="M611" i="6" s="1"/>
  <c r="H681" i="6"/>
  <c r="I681" i="6" s="1"/>
  <c r="K681" i="6" s="1"/>
  <c r="M681" i="6" s="1"/>
  <c r="J681" i="6"/>
  <c r="J924" i="6"/>
  <c r="H924" i="6"/>
  <c r="I924" i="6" s="1"/>
  <c r="K924" i="6" s="1"/>
  <c r="M924" i="6" s="1"/>
  <c r="H1010" i="6"/>
  <c r="I1010" i="6" s="1"/>
  <c r="K1010" i="6" s="1"/>
  <c r="M1010" i="6" s="1"/>
  <c r="J1010" i="6"/>
  <c r="J1029" i="6"/>
  <c r="H1029" i="6"/>
  <c r="I1029" i="6" s="1"/>
  <c r="K1029" i="6" s="1"/>
  <c r="M1029" i="6" s="1"/>
  <c r="H1155" i="6"/>
  <c r="I1155" i="6" s="1"/>
  <c r="K1155" i="6" s="1"/>
  <c r="M1155" i="6" s="1"/>
  <c r="J1155" i="6"/>
  <c r="J1249" i="6"/>
  <c r="H1249" i="6"/>
  <c r="I1249" i="6" s="1"/>
  <c r="K1249" i="6" s="1"/>
  <c r="M1249" i="6" s="1"/>
  <c r="H102" i="6"/>
  <c r="I102" i="6" s="1"/>
  <c r="K102" i="6" s="1"/>
  <c r="M102" i="6" s="1"/>
  <c r="J146" i="6"/>
  <c r="H176" i="6"/>
  <c r="I176" i="6" s="1"/>
  <c r="K176" i="6" s="1"/>
  <c r="M176" i="6" s="1"/>
  <c r="H337" i="6"/>
  <c r="I337" i="6" s="1"/>
  <c r="K337" i="6" s="1"/>
  <c r="M337" i="6" s="1"/>
  <c r="H438" i="6"/>
  <c r="I438" i="6" s="1"/>
  <c r="K438" i="6" s="1"/>
  <c r="M438" i="6" s="1"/>
  <c r="J457" i="6"/>
  <c r="H502" i="6"/>
  <c r="I502" i="6" s="1"/>
  <c r="K502" i="6" s="1"/>
  <c r="M502" i="6" s="1"/>
  <c r="H521" i="6"/>
  <c r="I521" i="6" s="1"/>
  <c r="K521" i="6" s="1"/>
  <c r="M521" i="6" s="1"/>
  <c r="J521" i="6"/>
  <c r="H553" i="6"/>
  <c r="I553" i="6" s="1"/>
  <c r="K553" i="6" s="1"/>
  <c r="M553" i="6" s="1"/>
  <c r="J553" i="6"/>
  <c r="J613" i="6"/>
  <c r="H613" i="6"/>
  <c r="I613" i="6" s="1"/>
  <c r="K613" i="6" s="1"/>
  <c r="M613" i="6" s="1"/>
  <c r="J676" i="6"/>
  <c r="H676" i="6"/>
  <c r="I676" i="6" s="1"/>
  <c r="K676" i="6" s="1"/>
  <c r="M676" i="6" s="1"/>
  <c r="H698" i="6"/>
  <c r="I698" i="6" s="1"/>
  <c r="K698" i="6" s="1"/>
  <c r="M698" i="6" s="1"/>
  <c r="J698" i="6"/>
  <c r="J763" i="6"/>
  <c r="H763" i="6"/>
  <c r="I763" i="6" s="1"/>
  <c r="K763" i="6" s="1"/>
  <c r="M763" i="6" s="1"/>
  <c r="J844" i="6"/>
  <c r="H844" i="6"/>
  <c r="I844" i="6" s="1"/>
  <c r="K844" i="6" s="1"/>
  <c r="M844" i="6" s="1"/>
  <c r="J930" i="6"/>
  <c r="H930" i="6"/>
  <c r="I930" i="6" s="1"/>
  <c r="K930" i="6" s="1"/>
  <c r="M930" i="6" s="1"/>
  <c r="J970" i="6"/>
  <c r="H970" i="6"/>
  <c r="I970" i="6" s="1"/>
  <c r="K970" i="6" s="1"/>
  <c r="M970" i="6" s="1"/>
  <c r="H1020" i="6"/>
  <c r="I1020" i="6" s="1"/>
  <c r="K1020" i="6" s="1"/>
  <c r="M1020" i="6" s="1"/>
  <c r="J1020" i="6"/>
  <c r="J1044" i="6"/>
  <c r="H1044" i="6"/>
  <c r="I1044" i="6" s="1"/>
  <c r="K1044" i="6" s="1"/>
  <c r="M1044" i="6" s="1"/>
  <c r="J1076" i="6"/>
  <c r="H1076" i="6"/>
  <c r="I1076" i="6" s="1"/>
  <c r="K1076" i="6" s="1"/>
  <c r="M1076" i="6" s="1"/>
  <c r="J1117" i="6"/>
  <c r="H1117" i="6"/>
  <c r="I1117" i="6" s="1"/>
  <c r="K1117" i="6" s="1"/>
  <c r="M1117" i="6" s="1"/>
  <c r="H1369" i="6"/>
  <c r="I1369" i="6" s="1"/>
  <c r="K1369" i="6" s="1"/>
  <c r="M1369" i="6" s="1"/>
  <c r="J1369" i="6"/>
  <c r="J1404" i="6"/>
  <c r="H1404" i="6"/>
  <c r="I1404" i="6" s="1"/>
  <c r="K1404" i="6" s="1"/>
  <c r="M1404" i="6" s="1"/>
  <c r="J1805" i="6"/>
  <c r="H1805" i="6"/>
  <c r="I1805" i="6" s="1"/>
  <c r="K1805" i="6" s="1"/>
  <c r="M1805" i="6" s="1"/>
  <c r="H1810" i="6"/>
  <c r="I1810" i="6" s="1"/>
  <c r="K1810" i="6" s="1"/>
  <c r="M1810" i="6" s="1"/>
  <c r="J1810" i="6"/>
  <c r="J2122" i="6"/>
  <c r="H2122" i="6"/>
  <c r="I2122" i="6" s="1"/>
  <c r="K2122" i="6" s="1"/>
  <c r="M2122" i="6" s="1"/>
  <c r="H2131" i="6"/>
  <c r="I2131" i="6" s="1"/>
  <c r="K2131" i="6" s="1"/>
  <c r="M2131" i="6" s="1"/>
  <c r="J2131" i="6"/>
  <c r="J2133" i="6"/>
  <c r="H2133" i="6"/>
  <c r="I2133" i="6" s="1"/>
  <c r="K2133" i="6" s="1"/>
  <c r="M2133" i="6" s="1"/>
  <c r="J528" i="6"/>
  <c r="H528" i="6"/>
  <c r="I528" i="6" s="1"/>
  <c r="K528" i="6" s="1"/>
  <c r="M528" i="6" s="1"/>
  <c r="H390" i="6"/>
  <c r="I390" i="6" s="1"/>
  <c r="K390" i="6" s="1"/>
  <c r="M390" i="6" s="1"/>
  <c r="H537" i="6"/>
  <c r="I537" i="6" s="1"/>
  <c r="K537" i="6" s="1"/>
  <c r="M537" i="6" s="1"/>
  <c r="J537" i="6"/>
  <c r="J549" i="6"/>
  <c r="H549" i="6"/>
  <c r="I549" i="6" s="1"/>
  <c r="K549" i="6" s="1"/>
  <c r="M549" i="6" s="1"/>
  <c r="J96" i="6"/>
  <c r="H166" i="6"/>
  <c r="I166" i="6" s="1"/>
  <c r="K166" i="6" s="1"/>
  <c r="M166" i="6" s="1"/>
  <c r="J352" i="6"/>
  <c r="J392" i="6"/>
  <c r="J409" i="6"/>
  <c r="J532" i="6"/>
  <c r="H532" i="6"/>
  <c r="I532" i="6" s="1"/>
  <c r="K532" i="6" s="1"/>
  <c r="M532" i="6" s="1"/>
  <c r="H585" i="6"/>
  <c r="I585" i="6" s="1"/>
  <c r="K585" i="6" s="1"/>
  <c r="M585" i="6" s="1"/>
  <c r="J585" i="6"/>
  <c r="J641" i="6"/>
  <c r="H713" i="6"/>
  <c r="I713" i="6" s="1"/>
  <c r="K713" i="6" s="1"/>
  <c r="M713" i="6" s="1"/>
  <c r="J713" i="6"/>
  <c r="H779" i="6"/>
  <c r="I779" i="6" s="1"/>
  <c r="K779" i="6" s="1"/>
  <c r="M779" i="6" s="1"/>
  <c r="J779" i="6"/>
  <c r="J822" i="6"/>
  <c r="H822" i="6"/>
  <c r="I822" i="6" s="1"/>
  <c r="K822" i="6" s="1"/>
  <c r="M822" i="6" s="1"/>
  <c r="J826" i="6"/>
  <c r="H826" i="6"/>
  <c r="I826" i="6" s="1"/>
  <c r="K826" i="6" s="1"/>
  <c r="M826" i="6" s="1"/>
  <c r="J906" i="6"/>
  <c r="H906" i="6"/>
  <c r="I906" i="6" s="1"/>
  <c r="K906" i="6" s="1"/>
  <c r="M906" i="6" s="1"/>
  <c r="H954" i="6"/>
  <c r="I954" i="6" s="1"/>
  <c r="K954" i="6" s="1"/>
  <c r="M954" i="6" s="1"/>
  <c r="J1101" i="6"/>
  <c r="H1101" i="6"/>
  <c r="I1101" i="6" s="1"/>
  <c r="K1101" i="6" s="1"/>
  <c r="M1101" i="6" s="1"/>
  <c r="J1157" i="6"/>
  <c r="H1157" i="6"/>
  <c r="I1157" i="6" s="1"/>
  <c r="K1157" i="6" s="1"/>
  <c r="M1157" i="6" s="1"/>
  <c r="J1798" i="6"/>
  <c r="H1798" i="6"/>
  <c r="I1798" i="6" s="1"/>
  <c r="K1798" i="6" s="1"/>
  <c r="M1798" i="6" s="1"/>
  <c r="H666" i="6"/>
  <c r="I666" i="6" s="1"/>
  <c r="K666" i="6" s="1"/>
  <c r="M666" i="6" s="1"/>
  <c r="J666" i="6"/>
  <c r="H208" i="6"/>
  <c r="I208" i="6" s="1"/>
  <c r="K208" i="6" s="1"/>
  <c r="M208" i="6" s="1"/>
  <c r="H320" i="6"/>
  <c r="I320" i="6" s="1"/>
  <c r="K320" i="6" s="1"/>
  <c r="M320" i="6" s="1"/>
  <c r="H342" i="6"/>
  <c r="I342" i="6" s="1"/>
  <c r="K342" i="6" s="1"/>
  <c r="M342" i="6" s="1"/>
  <c r="J345" i="6"/>
  <c r="H398" i="6"/>
  <c r="I398" i="6" s="1"/>
  <c r="K398" i="6" s="1"/>
  <c r="M398" i="6" s="1"/>
  <c r="H430" i="6"/>
  <c r="I430" i="6" s="1"/>
  <c r="K430" i="6" s="1"/>
  <c r="M430" i="6" s="1"/>
  <c r="H494" i="6"/>
  <c r="I494" i="6" s="1"/>
  <c r="K494" i="6" s="1"/>
  <c r="M494" i="6" s="1"/>
  <c r="J520" i="6"/>
  <c r="H520" i="6"/>
  <c r="I520" i="6" s="1"/>
  <c r="K520" i="6" s="1"/>
  <c r="M520" i="6" s="1"/>
  <c r="J589" i="6"/>
  <c r="H589" i="6"/>
  <c r="I589" i="6" s="1"/>
  <c r="K589" i="6" s="1"/>
  <c r="M589" i="6" s="1"/>
  <c r="J619" i="6"/>
  <c r="H619" i="6"/>
  <c r="I619" i="6" s="1"/>
  <c r="K619" i="6" s="1"/>
  <c r="M619" i="6" s="1"/>
  <c r="H649" i="6"/>
  <c r="I649" i="6" s="1"/>
  <c r="K649" i="6" s="1"/>
  <c r="M649" i="6" s="1"/>
  <c r="J649" i="6"/>
  <c r="J708" i="6"/>
  <c r="H708" i="6"/>
  <c r="I708" i="6" s="1"/>
  <c r="K708" i="6" s="1"/>
  <c r="M708" i="6" s="1"/>
  <c r="H792" i="6"/>
  <c r="I792" i="6" s="1"/>
  <c r="K792" i="6" s="1"/>
  <c r="M792" i="6" s="1"/>
  <c r="J792" i="6"/>
  <c r="H794" i="6"/>
  <c r="I794" i="6" s="1"/>
  <c r="K794" i="6" s="1"/>
  <c r="M794" i="6" s="1"/>
  <c r="J794" i="6"/>
  <c r="J830" i="6"/>
  <c r="H830" i="6"/>
  <c r="I830" i="6" s="1"/>
  <c r="K830" i="6" s="1"/>
  <c r="M830" i="6" s="1"/>
  <c r="J956" i="6"/>
  <c r="H956" i="6"/>
  <c r="I956" i="6" s="1"/>
  <c r="K956" i="6" s="1"/>
  <c r="M956" i="6" s="1"/>
  <c r="H1005" i="6"/>
  <c r="I1005" i="6" s="1"/>
  <c r="K1005" i="6" s="1"/>
  <c r="M1005" i="6" s="1"/>
  <c r="J1012" i="6"/>
  <c r="J1148" i="6"/>
  <c r="H1148" i="6"/>
  <c r="I1148" i="6" s="1"/>
  <c r="K1148" i="6" s="1"/>
  <c r="M1148" i="6" s="1"/>
  <c r="J1173" i="6"/>
  <c r="H1173" i="6"/>
  <c r="I1173" i="6" s="1"/>
  <c r="K1173" i="6" s="1"/>
  <c r="M1173" i="6" s="1"/>
  <c r="J1188" i="6"/>
  <c r="H1188" i="6"/>
  <c r="I1188" i="6" s="1"/>
  <c r="K1188" i="6" s="1"/>
  <c r="M1188" i="6" s="1"/>
  <c r="J1526" i="6"/>
  <c r="H1526" i="6"/>
  <c r="I1526" i="6" s="1"/>
  <c r="K1526" i="6" s="1"/>
  <c r="M1526" i="6" s="1"/>
  <c r="J1693" i="6"/>
  <c r="H1693" i="6"/>
  <c r="I1693" i="6" s="1"/>
  <c r="K1693" i="6" s="1"/>
  <c r="M1693" i="6" s="1"/>
  <c r="J1697" i="6"/>
  <c r="H1697" i="6"/>
  <c r="I1697" i="6" s="1"/>
  <c r="K1697" i="6" s="1"/>
  <c r="M1697" i="6" s="1"/>
  <c r="J1713" i="6"/>
  <c r="H1713" i="6"/>
  <c r="I1713" i="6" s="1"/>
  <c r="K1713" i="6" s="1"/>
  <c r="M1713" i="6" s="1"/>
  <c r="J1717" i="6"/>
  <c r="H1717" i="6"/>
  <c r="I1717" i="6" s="1"/>
  <c r="K1717" i="6" s="1"/>
  <c r="M1717" i="6" s="1"/>
  <c r="J1747" i="6"/>
  <c r="H1747" i="6"/>
  <c r="I1747" i="6" s="1"/>
  <c r="K1747" i="6" s="1"/>
  <c r="M1747" i="6" s="1"/>
  <c r="H98" i="6"/>
  <c r="I98" i="6" s="1"/>
  <c r="K98" i="6" s="1"/>
  <c r="M98" i="6" s="1"/>
  <c r="H312" i="6"/>
  <c r="I312" i="6" s="1"/>
  <c r="K312" i="6" s="1"/>
  <c r="M312" i="6" s="1"/>
  <c r="H349" i="6"/>
  <c r="I349" i="6" s="1"/>
  <c r="K349" i="6" s="1"/>
  <c r="M349" i="6" s="1"/>
  <c r="H406" i="6"/>
  <c r="I406" i="6" s="1"/>
  <c r="K406" i="6" s="1"/>
  <c r="M406" i="6" s="1"/>
  <c r="J417" i="6"/>
  <c r="J449" i="6"/>
  <c r="H522" i="6"/>
  <c r="I522" i="6" s="1"/>
  <c r="K522" i="6" s="1"/>
  <c r="M522" i="6" s="1"/>
  <c r="J522" i="6"/>
  <c r="J545" i="6"/>
  <c r="J547" i="6"/>
  <c r="H547" i="6"/>
  <c r="I547" i="6" s="1"/>
  <c r="K547" i="6" s="1"/>
  <c r="M547" i="6" s="1"/>
  <c r="J557" i="6"/>
  <c r="H557" i="6"/>
  <c r="I557" i="6" s="1"/>
  <c r="K557" i="6" s="1"/>
  <c r="M557" i="6" s="1"/>
  <c r="H593" i="6"/>
  <c r="I593" i="6" s="1"/>
  <c r="K593" i="6" s="1"/>
  <c r="M593" i="6" s="1"/>
  <c r="J593" i="6"/>
  <c r="J633" i="6"/>
  <c r="H673" i="6"/>
  <c r="I673" i="6" s="1"/>
  <c r="K673" i="6" s="1"/>
  <c r="M673" i="6" s="1"/>
  <c r="J673" i="6"/>
  <c r="J689" i="6"/>
  <c r="H730" i="6"/>
  <c r="I730" i="6" s="1"/>
  <c r="K730" i="6" s="1"/>
  <c r="M730" i="6" s="1"/>
  <c r="J730" i="6"/>
  <c r="J834" i="6"/>
  <c r="H834" i="6"/>
  <c r="I834" i="6" s="1"/>
  <c r="K834" i="6" s="1"/>
  <c r="M834" i="6" s="1"/>
  <c r="J938" i="6"/>
  <c r="H938" i="6"/>
  <c r="I938" i="6" s="1"/>
  <c r="K938" i="6" s="1"/>
  <c r="M938" i="6" s="1"/>
  <c r="J978" i="6"/>
  <c r="H978" i="6"/>
  <c r="I978" i="6" s="1"/>
  <c r="K978" i="6" s="1"/>
  <c r="M978" i="6" s="1"/>
  <c r="H1060" i="6"/>
  <c r="I1060" i="6" s="1"/>
  <c r="K1060" i="6" s="1"/>
  <c r="M1060" i="6" s="1"/>
  <c r="H1078" i="6"/>
  <c r="I1078" i="6" s="1"/>
  <c r="K1078" i="6" s="1"/>
  <c r="M1078" i="6" s="1"/>
  <c r="J1181" i="6"/>
  <c r="H1181" i="6"/>
  <c r="I1181" i="6" s="1"/>
  <c r="K1181" i="6" s="1"/>
  <c r="M1181" i="6" s="1"/>
  <c r="H1377" i="6"/>
  <c r="I1377" i="6" s="1"/>
  <c r="K1377" i="6" s="1"/>
  <c r="M1377" i="6" s="1"/>
  <c r="J1377" i="6"/>
  <c r="J810" i="6"/>
  <c r="H810" i="6"/>
  <c r="I810" i="6" s="1"/>
  <c r="K810" i="6" s="1"/>
  <c r="M810" i="6" s="1"/>
  <c r="J892" i="6"/>
  <c r="H892" i="6"/>
  <c r="I892" i="6" s="1"/>
  <c r="K892" i="6" s="1"/>
  <c r="M892" i="6" s="1"/>
  <c r="J1068" i="6"/>
  <c r="H1068" i="6"/>
  <c r="I1068" i="6" s="1"/>
  <c r="K1068" i="6" s="1"/>
  <c r="M1068" i="6" s="1"/>
  <c r="J1165" i="6"/>
  <c r="H1165" i="6"/>
  <c r="I1165" i="6" s="1"/>
  <c r="K1165" i="6" s="1"/>
  <c r="M1165" i="6" s="1"/>
  <c r="J1292" i="6"/>
  <c r="H1292" i="6"/>
  <c r="I1292" i="6" s="1"/>
  <c r="K1292" i="6" s="1"/>
  <c r="M1292" i="6" s="1"/>
  <c r="H1461" i="6"/>
  <c r="I1461" i="6" s="1"/>
  <c r="K1461" i="6" s="1"/>
  <c r="M1461" i="6" s="1"/>
  <c r="J1461" i="6"/>
  <c r="H1509" i="6"/>
  <c r="I1509" i="6" s="1"/>
  <c r="K1509" i="6" s="1"/>
  <c r="M1509" i="6" s="1"/>
  <c r="J1509" i="6"/>
  <c r="H112" i="6"/>
  <c r="I112" i="6" s="1"/>
  <c r="K112" i="6" s="1"/>
  <c r="M112" i="6" s="1"/>
  <c r="H625" i="6"/>
  <c r="I625" i="6" s="1"/>
  <c r="K625" i="6" s="1"/>
  <c r="M625" i="6" s="1"/>
  <c r="J625" i="6"/>
  <c r="H729" i="6"/>
  <c r="I729" i="6" s="1"/>
  <c r="K729" i="6" s="1"/>
  <c r="M729" i="6" s="1"/>
  <c r="J729" i="6"/>
  <c r="J852" i="6"/>
  <c r="H852" i="6"/>
  <c r="I852" i="6" s="1"/>
  <c r="K852" i="6" s="1"/>
  <c r="M852" i="6" s="1"/>
  <c r="J874" i="6"/>
  <c r="H874" i="6"/>
  <c r="I874" i="6" s="1"/>
  <c r="K874" i="6" s="1"/>
  <c r="M874" i="6" s="1"/>
  <c r="J1054" i="6"/>
  <c r="H1054" i="6"/>
  <c r="I1054" i="6" s="1"/>
  <c r="K1054" i="6" s="1"/>
  <c r="M1054" i="6" s="1"/>
  <c r="J1086" i="6"/>
  <c r="H1086" i="6"/>
  <c r="I1086" i="6" s="1"/>
  <c r="K1086" i="6" s="1"/>
  <c r="M1086" i="6" s="1"/>
  <c r="H2325" i="6"/>
  <c r="I2325" i="6" s="1"/>
  <c r="K2325" i="6" s="1"/>
  <c r="M2325" i="6" s="1"/>
  <c r="J2325" i="6"/>
  <c r="H120" i="6"/>
  <c r="I120" i="6" s="1"/>
  <c r="K120" i="6" s="1"/>
  <c r="M120" i="6" s="1"/>
  <c r="H333" i="6"/>
  <c r="I333" i="6" s="1"/>
  <c r="K333" i="6" s="1"/>
  <c r="M333" i="6" s="1"/>
  <c r="J369" i="6"/>
  <c r="J473" i="6"/>
  <c r="H486" i="6"/>
  <c r="I486" i="6" s="1"/>
  <c r="K486" i="6" s="1"/>
  <c r="M486" i="6" s="1"/>
  <c r="J517" i="6"/>
  <c r="H517" i="6"/>
  <c r="I517" i="6" s="1"/>
  <c r="K517" i="6" s="1"/>
  <c r="M517" i="6" s="1"/>
  <c r="H697" i="6"/>
  <c r="I697" i="6" s="1"/>
  <c r="K697" i="6" s="1"/>
  <c r="M697" i="6" s="1"/>
  <c r="J697" i="6"/>
  <c r="J914" i="6"/>
  <c r="H914" i="6"/>
  <c r="I914" i="6" s="1"/>
  <c r="K914" i="6" s="1"/>
  <c r="M914" i="6" s="1"/>
  <c r="J1062" i="6"/>
  <c r="H1062" i="6"/>
  <c r="I1062" i="6" s="1"/>
  <c r="K1062" i="6" s="1"/>
  <c r="M1062" i="6" s="1"/>
  <c r="J1125" i="6"/>
  <c r="H1125" i="6"/>
  <c r="I1125" i="6" s="1"/>
  <c r="K1125" i="6" s="1"/>
  <c r="M1125" i="6" s="1"/>
  <c r="J1141" i="6"/>
  <c r="H1141" i="6"/>
  <c r="I1141" i="6" s="1"/>
  <c r="K1141" i="6" s="1"/>
  <c r="M1141" i="6" s="1"/>
  <c r="J1196" i="6"/>
  <c r="H1196" i="6"/>
  <c r="I1196" i="6" s="1"/>
  <c r="K1196" i="6" s="1"/>
  <c r="M1196" i="6" s="1"/>
  <c r="H1337" i="6"/>
  <c r="I1337" i="6" s="1"/>
  <c r="K1337" i="6" s="1"/>
  <c r="M1337" i="6" s="1"/>
  <c r="J1337" i="6"/>
  <c r="H1130" i="6"/>
  <c r="I1130" i="6" s="1"/>
  <c r="K1130" i="6" s="1"/>
  <c r="M1130" i="6" s="1"/>
  <c r="J1130" i="6"/>
  <c r="H1205" i="6"/>
  <c r="I1205" i="6" s="1"/>
  <c r="K1205" i="6" s="1"/>
  <c r="M1205" i="6" s="1"/>
  <c r="J1205" i="6"/>
  <c r="H1258" i="6"/>
  <c r="I1258" i="6" s="1"/>
  <c r="K1258" i="6" s="1"/>
  <c r="M1258" i="6" s="1"/>
  <c r="J1258" i="6"/>
  <c r="J1267" i="6"/>
  <c r="H1267" i="6"/>
  <c r="I1267" i="6" s="1"/>
  <c r="K1267" i="6" s="1"/>
  <c r="M1267" i="6" s="1"/>
  <c r="H1345" i="6"/>
  <c r="I1345" i="6" s="1"/>
  <c r="K1345" i="6" s="1"/>
  <c r="M1345" i="6" s="1"/>
  <c r="J1345" i="6"/>
  <c r="H1401" i="6"/>
  <c r="I1401" i="6" s="1"/>
  <c r="K1401" i="6" s="1"/>
  <c r="M1401" i="6" s="1"/>
  <c r="J1401" i="6"/>
  <c r="H1482" i="6"/>
  <c r="I1482" i="6" s="1"/>
  <c r="K1482" i="6" s="1"/>
  <c r="M1482" i="6" s="1"/>
  <c r="J1482" i="6"/>
  <c r="H1525" i="6"/>
  <c r="I1525" i="6" s="1"/>
  <c r="K1525" i="6" s="1"/>
  <c r="M1525" i="6" s="1"/>
  <c r="J1525" i="6"/>
  <c r="H1580" i="6"/>
  <c r="I1580" i="6" s="1"/>
  <c r="K1580" i="6" s="1"/>
  <c r="M1580" i="6" s="1"/>
  <c r="J1580" i="6"/>
  <c r="H2042" i="6"/>
  <c r="I2042" i="6" s="1"/>
  <c r="K2042" i="6" s="1"/>
  <c r="M2042" i="6" s="1"/>
  <c r="J2042" i="6"/>
  <c r="H2053" i="6"/>
  <c r="I2053" i="6" s="1"/>
  <c r="K2053" i="6" s="1"/>
  <c r="M2053" i="6" s="1"/>
  <c r="J2053" i="6"/>
  <c r="H2254" i="6"/>
  <c r="I2254" i="6" s="1"/>
  <c r="K2254" i="6" s="1"/>
  <c r="M2254" i="6" s="1"/>
  <c r="J2254" i="6"/>
  <c r="H2270" i="6"/>
  <c r="I2270" i="6" s="1"/>
  <c r="K2270" i="6" s="1"/>
  <c r="M2270" i="6" s="1"/>
  <c r="J2270" i="6"/>
  <c r="H1187" i="6"/>
  <c r="I1187" i="6" s="1"/>
  <c r="K1187" i="6" s="1"/>
  <c r="M1187" i="6" s="1"/>
  <c r="J1187" i="6"/>
  <c r="H1213" i="6"/>
  <c r="I1213" i="6" s="1"/>
  <c r="K1213" i="6" s="1"/>
  <c r="M1213" i="6" s="1"/>
  <c r="J1213" i="6"/>
  <c r="H1274" i="6"/>
  <c r="I1274" i="6" s="1"/>
  <c r="K1274" i="6" s="1"/>
  <c r="M1274" i="6" s="1"/>
  <c r="J1274" i="6"/>
  <c r="J1558" i="6"/>
  <c r="H1682" i="6"/>
  <c r="I1682" i="6" s="1"/>
  <c r="K1682" i="6" s="1"/>
  <c r="M1682" i="6" s="1"/>
  <c r="J1682" i="6"/>
  <c r="H1687" i="6"/>
  <c r="I1687" i="6" s="1"/>
  <c r="K1687" i="6" s="1"/>
  <c r="M1687" i="6" s="1"/>
  <c r="J1687" i="6"/>
  <c r="J1729" i="6"/>
  <c r="H1729" i="6"/>
  <c r="I1729" i="6" s="1"/>
  <c r="K1729" i="6" s="1"/>
  <c r="M1729" i="6" s="1"/>
  <c r="J1756" i="6"/>
  <c r="H1756" i="6"/>
  <c r="I1756" i="6" s="1"/>
  <c r="K1756" i="6" s="1"/>
  <c r="M1756" i="6" s="1"/>
  <c r="J1758" i="6"/>
  <c r="H1758" i="6"/>
  <c r="I1758" i="6" s="1"/>
  <c r="K1758" i="6" s="1"/>
  <c r="M1758" i="6" s="1"/>
  <c r="H2115" i="6"/>
  <c r="I2115" i="6" s="1"/>
  <c r="K2115" i="6" s="1"/>
  <c r="M2115" i="6" s="1"/>
  <c r="J2115" i="6"/>
  <c r="J2117" i="6"/>
  <c r="H2117" i="6"/>
  <c r="I2117" i="6" s="1"/>
  <c r="K2117" i="6" s="1"/>
  <c r="M2117" i="6" s="1"/>
  <c r="J2316" i="6"/>
  <c r="H2316" i="6"/>
  <c r="I2316" i="6" s="1"/>
  <c r="K2316" i="6" s="1"/>
  <c r="M2316" i="6" s="1"/>
  <c r="J513" i="6"/>
  <c r="H536" i="6"/>
  <c r="I536" i="6" s="1"/>
  <c r="K536" i="6" s="1"/>
  <c r="M536" i="6" s="1"/>
  <c r="H1171" i="6"/>
  <c r="I1171" i="6" s="1"/>
  <c r="K1171" i="6" s="1"/>
  <c r="M1171" i="6" s="1"/>
  <c r="J1171" i="6"/>
  <c r="H1282" i="6"/>
  <c r="I1282" i="6" s="1"/>
  <c r="K1282" i="6" s="1"/>
  <c r="M1282" i="6" s="1"/>
  <c r="J1282" i="6"/>
  <c r="H1305" i="6"/>
  <c r="I1305" i="6" s="1"/>
  <c r="K1305" i="6" s="1"/>
  <c r="M1305" i="6" s="1"/>
  <c r="J1305" i="6"/>
  <c r="J1462" i="6"/>
  <c r="H1462" i="6"/>
  <c r="I1462" i="6" s="1"/>
  <c r="K1462" i="6" s="1"/>
  <c r="M1462" i="6" s="1"/>
  <c r="H1517" i="6"/>
  <c r="I1517" i="6" s="1"/>
  <c r="K1517" i="6" s="1"/>
  <c r="M1517" i="6" s="1"/>
  <c r="J1517" i="6"/>
  <c r="J1598" i="6"/>
  <c r="H1598" i="6"/>
  <c r="I1598" i="6" s="1"/>
  <c r="K1598" i="6" s="1"/>
  <c r="M1598" i="6" s="1"/>
  <c r="H1620" i="6"/>
  <c r="I1620" i="6" s="1"/>
  <c r="K1620" i="6" s="1"/>
  <c r="M1620" i="6" s="1"/>
  <c r="J1620" i="6"/>
  <c r="H1637" i="6"/>
  <c r="I1637" i="6" s="1"/>
  <c r="K1637" i="6" s="1"/>
  <c r="M1637" i="6" s="1"/>
  <c r="J1637" i="6"/>
  <c r="J1639" i="6"/>
  <c r="H1639" i="6"/>
  <c r="I1639" i="6" s="1"/>
  <c r="K1639" i="6" s="1"/>
  <c r="M1639" i="6" s="1"/>
  <c r="J1785" i="6"/>
  <c r="H1785" i="6"/>
  <c r="I1785" i="6" s="1"/>
  <c r="K1785" i="6" s="1"/>
  <c r="M1785" i="6" s="1"/>
  <c r="J1794" i="6"/>
  <c r="H1794" i="6"/>
  <c r="I1794" i="6" s="1"/>
  <c r="K1794" i="6" s="1"/>
  <c r="M1794" i="6" s="1"/>
  <c r="H2067" i="6"/>
  <c r="I2067" i="6" s="1"/>
  <c r="K2067" i="6" s="1"/>
  <c r="M2067" i="6" s="1"/>
  <c r="J2067" i="6"/>
  <c r="J2227" i="6"/>
  <c r="H2227" i="6"/>
  <c r="I2227" i="6" s="1"/>
  <c r="K2227" i="6" s="1"/>
  <c r="M2227" i="6" s="1"/>
  <c r="J2260" i="6"/>
  <c r="H2260" i="6"/>
  <c r="I2260" i="6" s="1"/>
  <c r="K2260" i="6" s="1"/>
  <c r="M2260" i="6" s="1"/>
  <c r="H2301" i="6"/>
  <c r="I2301" i="6" s="1"/>
  <c r="K2301" i="6" s="1"/>
  <c r="M2301" i="6" s="1"/>
  <c r="J2301" i="6"/>
  <c r="J2320" i="6"/>
  <c r="H2320" i="6"/>
  <c r="I2320" i="6" s="1"/>
  <c r="K2320" i="6" s="1"/>
  <c r="M2320" i="6" s="1"/>
  <c r="H605" i="6"/>
  <c r="I605" i="6" s="1"/>
  <c r="K605" i="6" s="1"/>
  <c r="M605" i="6" s="1"/>
  <c r="J665" i="6"/>
  <c r="J690" i="6"/>
  <c r="H700" i="6"/>
  <c r="I700" i="6" s="1"/>
  <c r="K700" i="6" s="1"/>
  <c r="M700" i="6" s="1"/>
  <c r="J722" i="6"/>
  <c r="H732" i="6"/>
  <c r="I732" i="6" s="1"/>
  <c r="K732" i="6" s="1"/>
  <c r="M732" i="6" s="1"/>
  <c r="J753" i="6"/>
  <c r="J840" i="6"/>
  <c r="H846" i="6"/>
  <c r="I846" i="6" s="1"/>
  <c r="K846" i="6" s="1"/>
  <c r="M846" i="6" s="1"/>
  <c r="H854" i="6"/>
  <c r="I854" i="6" s="1"/>
  <c r="K854" i="6" s="1"/>
  <c r="M854" i="6" s="1"/>
  <c r="H916" i="6"/>
  <c r="I916" i="6" s="1"/>
  <c r="K916" i="6" s="1"/>
  <c r="M916" i="6" s="1"/>
  <c r="H1052" i="6"/>
  <c r="I1052" i="6" s="1"/>
  <c r="K1052" i="6" s="1"/>
  <c r="M1052" i="6" s="1"/>
  <c r="H1053" i="6"/>
  <c r="I1053" i="6" s="1"/>
  <c r="K1053" i="6" s="1"/>
  <c r="M1053" i="6" s="1"/>
  <c r="J1067" i="6"/>
  <c r="H1084" i="6"/>
  <c r="I1084" i="6" s="1"/>
  <c r="K1084" i="6" s="1"/>
  <c r="M1084" i="6" s="1"/>
  <c r="H1250" i="6"/>
  <c r="I1250" i="6" s="1"/>
  <c r="K1250" i="6" s="1"/>
  <c r="M1250" i="6" s="1"/>
  <c r="J1250" i="6"/>
  <c r="H1313" i="6"/>
  <c r="I1313" i="6" s="1"/>
  <c r="K1313" i="6" s="1"/>
  <c r="M1313" i="6" s="1"/>
  <c r="J1313" i="6"/>
  <c r="J1329" i="6"/>
  <c r="H1656" i="6"/>
  <c r="I1656" i="6" s="1"/>
  <c r="K1656" i="6" s="1"/>
  <c r="M1656" i="6" s="1"/>
  <c r="J1701" i="6"/>
  <c r="H1701" i="6"/>
  <c r="I1701" i="6" s="1"/>
  <c r="K1701" i="6" s="1"/>
  <c r="M1701" i="6" s="1"/>
  <c r="J1746" i="6"/>
  <c r="H1746" i="6"/>
  <c r="I1746" i="6" s="1"/>
  <c r="K1746" i="6" s="1"/>
  <c r="M1746" i="6" s="1"/>
  <c r="H1952" i="6"/>
  <c r="I1952" i="6" s="1"/>
  <c r="K1952" i="6" s="1"/>
  <c r="M1952" i="6" s="1"/>
  <c r="J1952" i="6"/>
  <c r="H2309" i="6"/>
  <c r="I2309" i="6" s="1"/>
  <c r="K2309" i="6" s="1"/>
  <c r="M2309" i="6" s="1"/>
  <c r="J2309" i="6"/>
  <c r="H1146" i="6"/>
  <c r="I1146" i="6" s="1"/>
  <c r="K1146" i="6" s="1"/>
  <c r="M1146" i="6" s="1"/>
  <c r="J1146" i="6"/>
  <c r="J1180" i="6"/>
  <c r="H1180" i="6"/>
  <c r="I1180" i="6" s="1"/>
  <c r="K1180" i="6" s="1"/>
  <c r="M1180" i="6" s="1"/>
  <c r="H1266" i="6"/>
  <c r="I1266" i="6" s="1"/>
  <c r="K1266" i="6" s="1"/>
  <c r="M1266" i="6" s="1"/>
  <c r="J1266" i="6"/>
  <c r="H1290" i="6"/>
  <c r="I1290" i="6" s="1"/>
  <c r="K1290" i="6" s="1"/>
  <c r="M1290" i="6" s="1"/>
  <c r="J1290" i="6"/>
  <c r="H1353" i="6"/>
  <c r="I1353" i="6" s="1"/>
  <c r="K1353" i="6" s="1"/>
  <c r="M1353" i="6" s="1"/>
  <c r="J1353" i="6"/>
  <c r="H1393" i="6"/>
  <c r="I1393" i="6" s="1"/>
  <c r="K1393" i="6" s="1"/>
  <c r="M1393" i="6" s="1"/>
  <c r="J1393" i="6"/>
  <c r="J1424" i="6"/>
  <c r="H1424" i="6"/>
  <c r="I1424" i="6" s="1"/>
  <c r="K1424" i="6" s="1"/>
  <c r="M1424" i="6" s="1"/>
  <c r="J1440" i="6"/>
  <c r="H1440" i="6"/>
  <c r="I1440" i="6" s="1"/>
  <c r="K1440" i="6" s="1"/>
  <c r="M1440" i="6" s="1"/>
  <c r="J1444" i="6"/>
  <c r="H1444" i="6"/>
  <c r="I1444" i="6" s="1"/>
  <c r="K1444" i="6" s="1"/>
  <c r="M1444" i="6" s="1"/>
  <c r="J1534" i="6"/>
  <c r="H1534" i="6"/>
  <c r="I1534" i="6" s="1"/>
  <c r="K1534" i="6" s="1"/>
  <c r="M1534" i="6" s="1"/>
  <c r="J1778" i="6"/>
  <c r="H1778" i="6"/>
  <c r="I1778" i="6" s="1"/>
  <c r="K1778" i="6" s="1"/>
  <c r="M1778" i="6" s="1"/>
  <c r="H1780" i="6"/>
  <c r="I1780" i="6" s="1"/>
  <c r="K1780" i="6" s="1"/>
  <c r="M1780" i="6" s="1"/>
  <c r="J1780" i="6"/>
  <c r="J1842" i="6"/>
  <c r="H1842" i="6"/>
  <c r="I1842" i="6" s="1"/>
  <c r="K1842" i="6" s="1"/>
  <c r="M1842" i="6" s="1"/>
  <c r="H1855" i="6"/>
  <c r="I1855" i="6" s="1"/>
  <c r="K1855" i="6" s="1"/>
  <c r="M1855" i="6" s="1"/>
  <c r="J1855" i="6"/>
  <c r="J1920" i="6"/>
  <c r="H1920" i="6"/>
  <c r="I1920" i="6" s="1"/>
  <c r="K1920" i="6" s="1"/>
  <c r="M1920" i="6" s="1"/>
  <c r="H2215" i="6"/>
  <c r="I2215" i="6" s="1"/>
  <c r="K2215" i="6" s="1"/>
  <c r="M2215" i="6" s="1"/>
  <c r="J2215" i="6"/>
  <c r="J601" i="6"/>
  <c r="H621" i="6"/>
  <c r="I621" i="6" s="1"/>
  <c r="K621" i="6" s="1"/>
  <c r="M621" i="6" s="1"/>
  <c r="J634" i="6"/>
  <c r="H644" i="6"/>
  <c r="I644" i="6" s="1"/>
  <c r="K644" i="6" s="1"/>
  <c r="M644" i="6" s="1"/>
  <c r="H652" i="6"/>
  <c r="I652" i="6" s="1"/>
  <c r="K652" i="6" s="1"/>
  <c r="M652" i="6" s="1"/>
  <c r="J682" i="6"/>
  <c r="H692" i="6"/>
  <c r="I692" i="6" s="1"/>
  <c r="K692" i="6" s="1"/>
  <c r="M692" i="6" s="1"/>
  <c r="J714" i="6"/>
  <c r="H724" i="6"/>
  <c r="I724" i="6" s="1"/>
  <c r="K724" i="6" s="1"/>
  <c r="M724" i="6" s="1"/>
  <c r="H908" i="6"/>
  <c r="I908" i="6" s="1"/>
  <c r="K908" i="6" s="1"/>
  <c r="M908" i="6" s="1"/>
  <c r="H940" i="6"/>
  <c r="I940" i="6" s="1"/>
  <c r="K940" i="6" s="1"/>
  <c r="M940" i="6" s="1"/>
  <c r="H972" i="6"/>
  <c r="I972" i="6" s="1"/>
  <c r="K972" i="6" s="1"/>
  <c r="M972" i="6" s="1"/>
  <c r="H995" i="6"/>
  <c r="I995" i="6" s="1"/>
  <c r="K995" i="6" s="1"/>
  <c r="M995" i="6" s="1"/>
  <c r="H1046" i="6"/>
  <c r="I1046" i="6" s="1"/>
  <c r="K1046" i="6" s="1"/>
  <c r="M1046" i="6" s="1"/>
  <c r="J1051" i="6"/>
  <c r="J1083" i="6"/>
  <c r="H1221" i="6"/>
  <c r="I1221" i="6" s="1"/>
  <c r="K1221" i="6" s="1"/>
  <c r="M1221" i="6" s="1"/>
  <c r="J1221" i="6"/>
  <c r="H1422" i="6"/>
  <c r="I1422" i="6" s="1"/>
  <c r="K1422" i="6" s="1"/>
  <c r="M1422" i="6" s="1"/>
  <c r="J1430" i="6"/>
  <c r="H1430" i="6"/>
  <c r="I1430" i="6" s="1"/>
  <c r="K1430" i="6" s="1"/>
  <c r="M1430" i="6" s="1"/>
  <c r="H1457" i="6"/>
  <c r="I1457" i="6" s="1"/>
  <c r="K1457" i="6" s="1"/>
  <c r="M1457" i="6" s="1"/>
  <c r="H1501" i="6"/>
  <c r="I1501" i="6" s="1"/>
  <c r="K1501" i="6" s="1"/>
  <c r="M1501" i="6" s="1"/>
  <c r="J1501" i="6"/>
  <c r="J1588" i="6"/>
  <c r="H1655" i="6"/>
  <c r="I1655" i="6" s="1"/>
  <c r="K1655" i="6" s="1"/>
  <c r="M1655" i="6" s="1"/>
  <c r="J1655" i="6"/>
  <c r="J1669" i="6"/>
  <c r="H1669" i="6"/>
  <c r="I1669" i="6" s="1"/>
  <c r="K1669" i="6" s="1"/>
  <c r="M1669" i="6" s="1"/>
  <c r="J1737" i="6"/>
  <c r="H1737" i="6"/>
  <c r="I1737" i="6" s="1"/>
  <c r="K1737" i="6" s="1"/>
  <c r="M1737" i="6" s="1"/>
  <c r="J1741" i="6"/>
  <c r="H1741" i="6"/>
  <c r="I1741" i="6" s="1"/>
  <c r="K1741" i="6" s="1"/>
  <c r="M1741" i="6" s="1"/>
  <c r="J1766" i="6"/>
  <c r="H1766" i="6"/>
  <c r="I1766" i="6" s="1"/>
  <c r="K1766" i="6" s="1"/>
  <c r="M1766" i="6" s="1"/>
  <c r="J1773" i="6"/>
  <c r="H1773" i="6"/>
  <c r="I1773" i="6" s="1"/>
  <c r="K1773" i="6" s="1"/>
  <c r="M1773" i="6" s="1"/>
  <c r="J1951" i="6"/>
  <c r="H1951" i="6"/>
  <c r="I1951" i="6" s="1"/>
  <c r="K1951" i="6" s="1"/>
  <c r="M1951" i="6" s="1"/>
  <c r="H2148" i="6"/>
  <c r="I2148" i="6" s="1"/>
  <c r="K2148" i="6" s="1"/>
  <c r="M2148" i="6" s="1"/>
  <c r="J2148" i="6"/>
  <c r="J2150" i="6"/>
  <c r="H2150" i="6"/>
  <c r="I2150" i="6" s="1"/>
  <c r="K2150" i="6" s="1"/>
  <c r="M2150" i="6" s="1"/>
  <c r="J2155" i="6"/>
  <c r="H2155" i="6"/>
  <c r="I2155" i="6" s="1"/>
  <c r="K2155" i="6" s="1"/>
  <c r="M2155" i="6" s="1"/>
  <c r="J2157" i="6"/>
  <c r="H2157" i="6"/>
  <c r="I2157" i="6" s="1"/>
  <c r="K2157" i="6" s="1"/>
  <c r="M2157" i="6" s="1"/>
  <c r="J1162" i="6"/>
  <c r="J1198" i="6"/>
  <c r="J1202" i="6"/>
  <c r="J1469" i="6"/>
  <c r="J1477" i="6"/>
  <c r="J1516" i="6"/>
  <c r="H1566" i="6"/>
  <c r="I1566" i="6" s="1"/>
  <c r="K1566" i="6" s="1"/>
  <c r="M1566" i="6" s="1"/>
  <c r="H1721" i="6"/>
  <c r="I1721" i="6" s="1"/>
  <c r="K1721" i="6" s="1"/>
  <c r="M1721" i="6" s="1"/>
  <c r="H1757" i="6"/>
  <c r="I1757" i="6" s="1"/>
  <c r="K1757" i="6" s="1"/>
  <c r="M1757" i="6" s="1"/>
  <c r="H2175" i="6"/>
  <c r="I2175" i="6" s="1"/>
  <c r="K2175" i="6" s="1"/>
  <c r="M2175" i="6" s="1"/>
  <c r="J2175" i="6"/>
  <c r="J2211" i="6"/>
  <c r="H2211" i="6"/>
  <c r="I2211" i="6" s="1"/>
  <c r="K2211" i="6" s="1"/>
  <c r="M2211" i="6" s="1"/>
  <c r="H2294" i="6"/>
  <c r="I2294" i="6" s="1"/>
  <c r="K2294" i="6" s="1"/>
  <c r="M2294" i="6" s="1"/>
  <c r="J2294" i="6"/>
  <c r="H2318" i="6"/>
  <c r="I2318" i="6" s="1"/>
  <c r="K2318" i="6" s="1"/>
  <c r="M2318" i="6" s="1"/>
  <c r="J2318" i="6"/>
  <c r="H2349" i="6"/>
  <c r="I2349" i="6" s="1"/>
  <c r="K2349" i="6" s="1"/>
  <c r="M2349" i="6" s="1"/>
  <c r="J2349" i="6"/>
  <c r="J1898" i="6"/>
  <c r="H1898" i="6"/>
  <c r="I1898" i="6" s="1"/>
  <c r="K1898" i="6" s="1"/>
  <c r="M1898" i="6" s="1"/>
  <c r="J1919" i="6"/>
  <c r="H1919" i="6"/>
  <c r="I1919" i="6" s="1"/>
  <c r="K1919" i="6" s="1"/>
  <c r="M1919" i="6" s="1"/>
  <c r="J2020" i="6"/>
  <c r="H2020" i="6"/>
  <c r="I2020" i="6" s="1"/>
  <c r="K2020" i="6" s="1"/>
  <c r="M2020" i="6" s="1"/>
  <c r="H2035" i="6"/>
  <c r="I2035" i="6" s="1"/>
  <c r="K2035" i="6" s="1"/>
  <c r="M2035" i="6" s="1"/>
  <c r="J2035" i="6"/>
  <c r="J2093" i="6"/>
  <c r="H2093" i="6"/>
  <c r="I2093" i="6" s="1"/>
  <c r="K2093" i="6" s="1"/>
  <c r="M2093" i="6" s="1"/>
  <c r="J2139" i="6"/>
  <c r="H2139" i="6"/>
  <c r="I2139" i="6" s="1"/>
  <c r="K2139" i="6" s="1"/>
  <c r="M2139" i="6" s="1"/>
  <c r="J2141" i="6"/>
  <c r="H2141" i="6"/>
  <c r="I2141" i="6" s="1"/>
  <c r="K2141" i="6" s="1"/>
  <c r="M2141" i="6" s="1"/>
  <c r="J2367" i="6"/>
  <c r="H2367" i="6"/>
  <c r="I2367" i="6" s="1"/>
  <c r="K2367" i="6" s="1"/>
  <c r="M2367" i="6" s="1"/>
  <c r="H1519" i="6"/>
  <c r="I1519" i="6" s="1"/>
  <c r="K1519" i="6" s="1"/>
  <c r="M1519" i="6" s="1"/>
  <c r="J1666" i="6"/>
  <c r="H1705" i="6"/>
  <c r="I1705" i="6" s="1"/>
  <c r="K1705" i="6" s="1"/>
  <c r="M1705" i="6" s="1"/>
  <c r="J1772" i="6"/>
  <c r="H1772" i="6"/>
  <c r="I1772" i="6" s="1"/>
  <c r="K1772" i="6" s="1"/>
  <c r="M1772" i="6" s="1"/>
  <c r="J1806" i="6"/>
  <c r="H1806" i="6"/>
  <c r="I1806" i="6" s="1"/>
  <c r="K1806" i="6" s="1"/>
  <c r="M1806" i="6" s="1"/>
  <c r="H1824" i="6"/>
  <c r="I1824" i="6" s="1"/>
  <c r="K1824" i="6" s="1"/>
  <c r="M1824" i="6" s="1"/>
  <c r="J1824" i="6"/>
  <c r="J1931" i="6"/>
  <c r="H1931" i="6"/>
  <c r="I1931" i="6" s="1"/>
  <c r="K1931" i="6" s="1"/>
  <c r="M1931" i="6" s="1"/>
  <c r="J2028" i="6"/>
  <c r="H2028" i="6"/>
  <c r="I2028" i="6" s="1"/>
  <c r="K2028" i="6" s="1"/>
  <c r="M2028" i="6" s="1"/>
  <c r="J2091" i="6"/>
  <c r="H2099" i="6"/>
  <c r="I2099" i="6" s="1"/>
  <c r="K2099" i="6" s="1"/>
  <c r="M2099" i="6" s="1"/>
  <c r="J2099" i="6"/>
  <c r="J2145" i="6"/>
  <c r="H2145" i="6"/>
  <c r="I2145" i="6" s="1"/>
  <c r="K2145" i="6" s="1"/>
  <c r="M2145" i="6" s="1"/>
  <c r="J2163" i="6"/>
  <c r="H2163" i="6"/>
  <c r="I2163" i="6" s="1"/>
  <c r="K2163" i="6" s="1"/>
  <c r="M2163" i="6" s="1"/>
  <c r="H2191" i="6"/>
  <c r="I2191" i="6" s="1"/>
  <c r="K2191" i="6" s="1"/>
  <c r="M2191" i="6" s="1"/>
  <c r="J2191" i="6"/>
  <c r="J2219" i="6"/>
  <c r="H2219" i="6"/>
  <c r="I2219" i="6" s="1"/>
  <c r="K2219" i="6" s="1"/>
  <c r="M2219" i="6" s="1"/>
  <c r="H2286" i="6"/>
  <c r="I2286" i="6" s="1"/>
  <c r="K2286" i="6" s="1"/>
  <c r="M2286" i="6" s="1"/>
  <c r="J2286" i="6"/>
  <c r="H2302" i="6"/>
  <c r="I2302" i="6" s="1"/>
  <c r="K2302" i="6" s="1"/>
  <c r="M2302" i="6" s="1"/>
  <c r="J2302" i="6"/>
  <c r="H2365" i="6"/>
  <c r="I2365" i="6" s="1"/>
  <c r="K2365" i="6" s="1"/>
  <c r="M2365" i="6" s="1"/>
  <c r="J2365" i="6"/>
  <c r="J1195" i="6"/>
  <c r="J1436" i="6"/>
  <c r="J1533" i="6"/>
  <c r="H1590" i="6"/>
  <c r="I1590" i="6" s="1"/>
  <c r="K1590" i="6" s="1"/>
  <c r="M1590" i="6" s="1"/>
  <c r="H1660" i="6"/>
  <c r="I1660" i="6" s="1"/>
  <c r="K1660" i="6" s="1"/>
  <c r="M1660" i="6" s="1"/>
  <c r="H1672" i="6"/>
  <c r="I1672" i="6" s="1"/>
  <c r="K1672" i="6" s="1"/>
  <c r="M1672" i="6" s="1"/>
  <c r="J1715" i="6"/>
  <c r="J1822" i="6"/>
  <c r="H1822" i="6"/>
  <c r="I1822" i="6" s="1"/>
  <c r="K1822" i="6" s="1"/>
  <c r="M1822" i="6" s="1"/>
  <c r="J1841" i="6"/>
  <c r="J1843" i="6"/>
  <c r="H1843" i="6"/>
  <c r="I1843" i="6" s="1"/>
  <c r="K1843" i="6" s="1"/>
  <c r="M1843" i="6" s="1"/>
  <c r="J1858" i="6"/>
  <c r="H1858" i="6"/>
  <c r="I1858" i="6" s="1"/>
  <c r="K1858" i="6" s="1"/>
  <c r="M1858" i="6" s="1"/>
  <c r="H1918" i="6"/>
  <c r="I1918" i="6" s="1"/>
  <c r="K1918" i="6" s="1"/>
  <c r="M1918" i="6" s="1"/>
  <c r="J1918" i="6"/>
  <c r="H1926" i="6"/>
  <c r="I1926" i="6" s="1"/>
  <c r="K1926" i="6" s="1"/>
  <c r="M1926" i="6" s="1"/>
  <c r="J1926" i="6"/>
  <c r="H1958" i="6"/>
  <c r="I1958" i="6" s="1"/>
  <c r="K1958" i="6" s="1"/>
  <c r="M1958" i="6" s="1"/>
  <c r="J1958" i="6"/>
  <c r="J2077" i="6"/>
  <c r="H2077" i="6"/>
  <c r="I2077" i="6" s="1"/>
  <c r="K2077" i="6" s="1"/>
  <c r="M2077" i="6" s="1"/>
  <c r="H2119" i="6"/>
  <c r="I2119" i="6" s="1"/>
  <c r="K2119" i="6" s="1"/>
  <c r="M2119" i="6" s="1"/>
  <c r="J2147" i="6"/>
  <c r="H2147" i="6"/>
  <c r="I2147" i="6" s="1"/>
  <c r="K2147" i="6" s="1"/>
  <c r="M2147" i="6" s="1"/>
  <c r="H2223" i="6"/>
  <c r="I2223" i="6" s="1"/>
  <c r="K2223" i="6" s="1"/>
  <c r="M2223" i="6" s="1"/>
  <c r="J2223" i="6"/>
  <c r="H2262" i="6"/>
  <c r="I2262" i="6" s="1"/>
  <c r="K2262" i="6" s="1"/>
  <c r="M2262" i="6" s="1"/>
  <c r="J2262" i="6"/>
  <c r="J2308" i="6"/>
  <c r="H2308" i="6"/>
  <c r="I2308" i="6" s="1"/>
  <c r="K2308" i="6" s="1"/>
  <c r="M2308" i="6" s="1"/>
  <c r="H2324" i="6"/>
  <c r="I2324" i="6" s="1"/>
  <c r="K2324" i="6" s="1"/>
  <c r="M2324" i="6" s="1"/>
  <c r="J2328" i="6"/>
  <c r="H2328" i="6"/>
  <c r="I2328" i="6" s="1"/>
  <c r="K2328" i="6" s="1"/>
  <c r="M2328" i="6" s="1"/>
  <c r="J2333" i="6"/>
  <c r="H1223" i="6"/>
  <c r="I1223" i="6" s="1"/>
  <c r="K1223" i="6" s="1"/>
  <c r="M1223" i="6" s="1"/>
  <c r="J1707" i="6"/>
  <c r="H1779" i="6"/>
  <c r="I1779" i="6" s="1"/>
  <c r="K1779" i="6" s="1"/>
  <c r="M1779" i="6" s="1"/>
  <c r="J1779" i="6"/>
  <c r="J1787" i="6"/>
  <c r="H1791" i="6"/>
  <c r="I1791" i="6" s="1"/>
  <c r="K1791" i="6" s="1"/>
  <c r="M1791" i="6" s="1"/>
  <c r="J1791" i="6"/>
  <c r="J1833" i="6"/>
  <c r="H1833" i="6"/>
  <c r="I1833" i="6" s="1"/>
  <c r="K1833" i="6" s="1"/>
  <c r="M1833" i="6" s="1"/>
  <c r="J1906" i="6"/>
  <c r="H1906" i="6"/>
  <c r="I1906" i="6" s="1"/>
  <c r="K1906" i="6" s="1"/>
  <c r="M1906" i="6" s="1"/>
  <c r="J1937" i="6"/>
  <c r="H1937" i="6"/>
  <c r="I1937" i="6" s="1"/>
  <c r="K1937" i="6" s="1"/>
  <c r="M1937" i="6" s="1"/>
  <c r="J2047" i="6"/>
  <c r="H2047" i="6"/>
  <c r="I2047" i="6" s="1"/>
  <c r="K2047" i="6" s="1"/>
  <c r="M2047" i="6" s="1"/>
  <c r="J2118" i="6"/>
  <c r="H2118" i="6"/>
  <c r="I2118" i="6" s="1"/>
  <c r="K2118" i="6" s="1"/>
  <c r="M2118" i="6" s="1"/>
  <c r="H2129" i="6"/>
  <c r="I2129" i="6" s="1"/>
  <c r="K2129" i="6" s="1"/>
  <c r="M2129" i="6" s="1"/>
  <c r="J2129" i="6"/>
  <c r="J2149" i="6"/>
  <c r="H2149" i="6"/>
  <c r="I2149" i="6" s="1"/>
  <c r="K2149" i="6" s="1"/>
  <c r="M2149" i="6" s="1"/>
  <c r="H2167" i="6"/>
  <c r="I2167" i="6" s="1"/>
  <c r="K2167" i="6" s="1"/>
  <c r="M2167" i="6" s="1"/>
  <c r="J2167" i="6"/>
  <c r="J2185" i="6"/>
  <c r="H2185" i="6"/>
  <c r="I2185" i="6" s="1"/>
  <c r="K2185" i="6" s="1"/>
  <c r="M2185" i="6" s="1"/>
  <c r="J2241" i="6"/>
  <c r="H2276" i="6"/>
  <c r="I2276" i="6" s="1"/>
  <c r="K2276" i="6" s="1"/>
  <c r="M2276" i="6" s="1"/>
  <c r="J1378" i="6"/>
  <c r="J1493" i="6"/>
  <c r="J1638" i="6"/>
  <c r="J1752" i="6"/>
  <c r="H1752" i="6"/>
  <c r="I1752" i="6" s="1"/>
  <c r="K1752" i="6" s="1"/>
  <c r="M1752" i="6" s="1"/>
  <c r="J1849" i="6"/>
  <c r="H1849" i="6"/>
  <c r="I1849" i="6" s="1"/>
  <c r="K1849" i="6" s="1"/>
  <c r="M1849" i="6" s="1"/>
  <c r="J1913" i="6"/>
  <c r="H1913" i="6"/>
  <c r="I1913" i="6" s="1"/>
  <c r="K1913" i="6" s="1"/>
  <c r="M1913" i="6" s="1"/>
  <c r="J1925" i="6"/>
  <c r="H1925" i="6"/>
  <c r="I1925" i="6" s="1"/>
  <c r="K1925" i="6" s="1"/>
  <c r="M1925" i="6" s="1"/>
  <c r="J2063" i="6"/>
  <c r="H2063" i="6"/>
  <c r="I2063" i="6" s="1"/>
  <c r="K2063" i="6" s="1"/>
  <c r="M2063" i="6" s="1"/>
  <c r="H2083" i="6"/>
  <c r="I2083" i="6" s="1"/>
  <c r="K2083" i="6" s="1"/>
  <c r="M2083" i="6" s="1"/>
  <c r="J2083" i="6"/>
  <c r="H2107" i="6"/>
  <c r="I2107" i="6" s="1"/>
  <c r="K2107" i="6" s="1"/>
  <c r="M2107" i="6" s="1"/>
  <c r="J2107" i="6"/>
  <c r="H2138" i="6"/>
  <c r="I2138" i="6" s="1"/>
  <c r="K2138" i="6" s="1"/>
  <c r="M2138" i="6" s="1"/>
  <c r="J2138" i="6"/>
  <c r="H2183" i="6"/>
  <c r="I2183" i="6" s="1"/>
  <c r="K2183" i="6" s="1"/>
  <c r="M2183" i="6" s="1"/>
  <c r="J2183" i="6"/>
  <c r="J2203" i="6"/>
  <c r="H2203" i="6"/>
  <c r="I2203" i="6" s="1"/>
  <c r="K2203" i="6" s="1"/>
  <c r="M2203" i="6" s="1"/>
  <c r="J2240" i="6"/>
  <c r="H2240" i="6"/>
  <c r="I2240" i="6" s="1"/>
  <c r="K2240" i="6" s="1"/>
  <c r="M2240" i="6" s="1"/>
  <c r="H2252" i="6"/>
  <c r="I2252" i="6" s="1"/>
  <c r="K2252" i="6" s="1"/>
  <c r="M2252" i="6" s="1"/>
  <c r="H2278" i="6"/>
  <c r="I2278" i="6" s="1"/>
  <c r="K2278" i="6" s="1"/>
  <c r="M2278" i="6" s="1"/>
  <c r="J2278" i="6"/>
  <c r="H1962" i="6"/>
  <c r="I1962" i="6" s="1"/>
  <c r="K1962" i="6" s="1"/>
  <c r="M1962" i="6" s="1"/>
  <c r="H2121" i="6"/>
  <c r="I2121" i="6" s="1"/>
  <c r="K2121" i="6" s="1"/>
  <c r="M2121" i="6" s="1"/>
  <c r="H1760" i="6"/>
  <c r="I1760" i="6" s="1"/>
  <c r="K1760" i="6" s="1"/>
  <c r="M1760" i="6" s="1"/>
  <c r="H1782" i="6"/>
  <c r="I1782" i="6" s="1"/>
  <c r="K1782" i="6" s="1"/>
  <c r="M1782" i="6" s="1"/>
  <c r="H1793" i="6"/>
  <c r="I1793" i="6" s="1"/>
  <c r="K1793" i="6" s="1"/>
  <c r="M1793" i="6" s="1"/>
  <c r="J1800" i="6"/>
  <c r="H1844" i="6"/>
  <c r="I1844" i="6" s="1"/>
  <c r="K1844" i="6" s="1"/>
  <c r="M1844" i="6" s="1"/>
  <c r="J1854" i="6"/>
  <c r="H1866" i="6"/>
  <c r="I1866" i="6" s="1"/>
  <c r="K1866" i="6" s="1"/>
  <c r="M1866" i="6" s="1"/>
  <c r="H1869" i="6"/>
  <c r="I1869" i="6" s="1"/>
  <c r="K1869" i="6" s="1"/>
  <c r="M1869" i="6" s="1"/>
  <c r="J1878" i="6"/>
  <c r="J2027" i="6"/>
  <c r="J2075" i="6"/>
  <c r="H2085" i="6"/>
  <c r="I2085" i="6" s="1"/>
  <c r="K2085" i="6" s="1"/>
  <c r="M2085" i="6" s="1"/>
  <c r="J2137" i="6"/>
  <c r="H2158" i="6"/>
  <c r="I2158" i="6" s="1"/>
  <c r="K2158" i="6" s="1"/>
  <c r="M2158" i="6" s="1"/>
  <c r="H2195" i="6"/>
  <c r="I2195" i="6" s="1"/>
  <c r="K2195" i="6" s="1"/>
  <c r="M2195" i="6" s="1"/>
  <c r="J2231" i="6"/>
  <c r="J2317" i="6"/>
  <c r="J2326" i="6"/>
  <c r="J2341" i="6"/>
  <c r="J1857" i="6"/>
  <c r="J1945" i="6"/>
  <c r="J2019" i="6"/>
  <c r="H2166" i="6"/>
  <c r="I2166" i="6" s="1"/>
  <c r="K2166" i="6" s="1"/>
  <c r="M2166" i="6" s="1"/>
  <c r="H2236" i="6"/>
  <c r="I2236" i="6" s="1"/>
  <c r="K2236" i="6" s="1"/>
  <c r="M2236" i="6" s="1"/>
  <c r="H2343" i="6"/>
  <c r="I2343" i="6" s="1"/>
  <c r="K2343" i="6" s="1"/>
  <c r="M2343" i="6" s="1"/>
  <c r="J2357" i="6"/>
  <c r="H2292" i="6"/>
  <c r="I2292" i="6" s="1"/>
  <c r="K2292" i="6" s="1"/>
  <c r="M2292" i="6" s="1"/>
  <c r="H2319" i="6"/>
  <c r="I2319" i="6" s="1"/>
  <c r="K2319" i="6" s="1"/>
  <c r="M2319" i="6" s="1"/>
  <c r="J3" i="6"/>
  <c r="H3" i="6"/>
  <c r="I3" i="6" s="1"/>
  <c r="K3" i="6" s="1"/>
  <c r="M3" i="6" s="1"/>
  <c r="J43" i="6"/>
  <c r="H43" i="6"/>
  <c r="I43" i="6" s="1"/>
  <c r="K43" i="6" s="1"/>
  <c r="M43" i="6" s="1"/>
  <c r="J68" i="6"/>
  <c r="H68" i="6"/>
  <c r="I68" i="6" s="1"/>
  <c r="K68" i="6" s="1"/>
  <c r="M68" i="6" s="1"/>
  <c r="H137" i="6"/>
  <c r="I137" i="6" s="1"/>
  <c r="K137" i="6" s="1"/>
  <c r="M137" i="6" s="1"/>
  <c r="J137" i="6"/>
  <c r="H29" i="6"/>
  <c r="I29" i="6" s="1"/>
  <c r="K29" i="6" s="1"/>
  <c r="M29" i="6" s="1"/>
  <c r="J29" i="6"/>
  <c r="J52" i="6"/>
  <c r="H52" i="6"/>
  <c r="I52" i="6" s="1"/>
  <c r="K52" i="6" s="1"/>
  <c r="M52" i="6" s="1"/>
  <c r="H61" i="6"/>
  <c r="I61" i="6" s="1"/>
  <c r="K61" i="6" s="1"/>
  <c r="M61" i="6" s="1"/>
  <c r="J61" i="6"/>
  <c r="J108" i="6"/>
  <c r="H108" i="6"/>
  <c r="I108" i="6" s="1"/>
  <c r="K108" i="6" s="1"/>
  <c r="M108" i="6" s="1"/>
  <c r="J18" i="6"/>
  <c r="H18" i="6"/>
  <c r="I18" i="6" s="1"/>
  <c r="K18" i="6" s="1"/>
  <c r="M18" i="6" s="1"/>
  <c r="H97" i="6"/>
  <c r="I97" i="6" s="1"/>
  <c r="K97" i="6" s="1"/>
  <c r="M97" i="6" s="1"/>
  <c r="J97" i="6"/>
  <c r="J11" i="6"/>
  <c r="H11" i="6"/>
  <c r="I11" i="6" s="1"/>
  <c r="K11" i="6" s="1"/>
  <c r="M11" i="6" s="1"/>
  <c r="J74" i="6"/>
  <c r="H74" i="6"/>
  <c r="I74" i="6" s="1"/>
  <c r="K74" i="6" s="1"/>
  <c r="M74" i="6" s="1"/>
  <c r="J91" i="6"/>
  <c r="H91" i="6"/>
  <c r="I91" i="6" s="1"/>
  <c r="K91" i="6" s="1"/>
  <c r="M91" i="6" s="1"/>
  <c r="J4" i="6"/>
  <c r="H4" i="6"/>
  <c r="I4" i="6" s="1"/>
  <c r="K4" i="6" s="1"/>
  <c r="M4" i="6" s="1"/>
  <c r="J44" i="6"/>
  <c r="H44" i="6"/>
  <c r="I44" i="6" s="1"/>
  <c r="K44" i="6" s="1"/>
  <c r="M44" i="6" s="1"/>
  <c r="H46" i="6"/>
  <c r="I46" i="6" s="1"/>
  <c r="K46" i="6" s="1"/>
  <c r="M46" i="6" s="1"/>
  <c r="J46" i="6"/>
  <c r="J67" i="6"/>
  <c r="H67" i="6"/>
  <c r="I67" i="6" s="1"/>
  <c r="K67" i="6" s="1"/>
  <c r="M67" i="6" s="1"/>
  <c r="H69" i="6"/>
  <c r="I69" i="6" s="1"/>
  <c r="K69" i="6" s="1"/>
  <c r="M69" i="6" s="1"/>
  <c r="J69" i="6"/>
  <c r="H71" i="6"/>
  <c r="I71" i="6" s="1"/>
  <c r="K71" i="6" s="1"/>
  <c r="M71" i="6" s="1"/>
  <c r="J71" i="6"/>
  <c r="J82" i="6"/>
  <c r="H82" i="6"/>
  <c r="I82" i="6" s="1"/>
  <c r="K82" i="6" s="1"/>
  <c r="M82" i="6" s="1"/>
  <c r="J84" i="6"/>
  <c r="H84" i="6"/>
  <c r="I84" i="6" s="1"/>
  <c r="K84" i="6" s="1"/>
  <c r="M84" i="6" s="1"/>
  <c r="H86" i="6"/>
  <c r="I86" i="6" s="1"/>
  <c r="K86" i="6" s="1"/>
  <c r="M86" i="6" s="1"/>
  <c r="J86" i="6"/>
  <c r="H105" i="6"/>
  <c r="I105" i="6" s="1"/>
  <c r="K105" i="6" s="1"/>
  <c r="M105" i="6" s="1"/>
  <c r="J105" i="6"/>
  <c r="H124" i="6"/>
  <c r="I124" i="6" s="1"/>
  <c r="K124" i="6" s="1"/>
  <c r="M124" i="6" s="1"/>
  <c r="J124" i="6"/>
  <c r="H167" i="6"/>
  <c r="I167" i="6" s="1"/>
  <c r="K167" i="6" s="1"/>
  <c r="M167" i="6" s="1"/>
  <c r="J167" i="6"/>
  <c r="J169" i="6"/>
  <c r="H169" i="6"/>
  <c r="I169" i="6" s="1"/>
  <c r="K169" i="6" s="1"/>
  <c r="M169" i="6" s="1"/>
  <c r="H63" i="6"/>
  <c r="I63" i="6" s="1"/>
  <c r="K63" i="6" s="1"/>
  <c r="M63" i="6" s="1"/>
  <c r="J63" i="6"/>
  <c r="J76" i="6"/>
  <c r="H76" i="6"/>
  <c r="I76" i="6" s="1"/>
  <c r="K76" i="6" s="1"/>
  <c r="M76" i="6" s="1"/>
  <c r="H93" i="6"/>
  <c r="I93" i="6" s="1"/>
  <c r="K93" i="6" s="1"/>
  <c r="M93" i="6" s="1"/>
  <c r="J93" i="6"/>
  <c r="H22" i="6"/>
  <c r="I22" i="6" s="1"/>
  <c r="K22" i="6" s="1"/>
  <c r="M22" i="6" s="1"/>
  <c r="J22" i="6"/>
  <c r="H37" i="6"/>
  <c r="I37" i="6" s="1"/>
  <c r="K37" i="6" s="1"/>
  <c r="M37" i="6" s="1"/>
  <c r="J37" i="6"/>
  <c r="J26" i="6"/>
  <c r="H26" i="6"/>
  <c r="I26" i="6" s="1"/>
  <c r="K26" i="6" s="1"/>
  <c r="M26" i="6" s="1"/>
  <c r="J28" i="6"/>
  <c r="H28" i="6"/>
  <c r="I28" i="6" s="1"/>
  <c r="K28" i="6" s="1"/>
  <c r="M28" i="6" s="1"/>
  <c r="H30" i="6"/>
  <c r="I30" i="6" s="1"/>
  <c r="K30" i="6" s="1"/>
  <c r="M30" i="6" s="1"/>
  <c r="J30" i="6"/>
  <c r="J51" i="6"/>
  <c r="H51" i="6"/>
  <c r="I51" i="6" s="1"/>
  <c r="K51" i="6" s="1"/>
  <c r="M51" i="6" s="1"/>
  <c r="H53" i="6"/>
  <c r="I53" i="6" s="1"/>
  <c r="K53" i="6" s="1"/>
  <c r="M53" i="6" s="1"/>
  <c r="J53" i="6"/>
  <c r="H119" i="6"/>
  <c r="I119" i="6" s="1"/>
  <c r="K119" i="6" s="1"/>
  <c r="M119" i="6" s="1"/>
  <c r="J119" i="6"/>
  <c r="H151" i="6"/>
  <c r="I151" i="6" s="1"/>
  <c r="K151" i="6" s="1"/>
  <c r="M151" i="6" s="1"/>
  <c r="J151" i="6"/>
  <c r="H161" i="6"/>
  <c r="I161" i="6" s="1"/>
  <c r="K161" i="6" s="1"/>
  <c r="M161" i="6" s="1"/>
  <c r="J161" i="6"/>
  <c r="J59" i="6"/>
  <c r="H59" i="6"/>
  <c r="I59" i="6" s="1"/>
  <c r="K59" i="6" s="1"/>
  <c r="M59" i="6" s="1"/>
  <c r="H78" i="6"/>
  <c r="I78" i="6" s="1"/>
  <c r="K78" i="6" s="1"/>
  <c r="M78" i="6" s="1"/>
  <c r="J78" i="6"/>
  <c r="J20" i="6"/>
  <c r="H20" i="6"/>
  <c r="I20" i="6" s="1"/>
  <c r="K20" i="6" s="1"/>
  <c r="M20" i="6" s="1"/>
  <c r="H35" i="6"/>
  <c r="I35" i="6" s="1"/>
  <c r="K35" i="6" s="1"/>
  <c r="M35" i="6" s="1"/>
  <c r="J35" i="6"/>
  <c r="H6" i="6"/>
  <c r="I6" i="6" s="1"/>
  <c r="K6" i="6" s="1"/>
  <c r="M6" i="6" s="1"/>
  <c r="J6" i="6"/>
  <c r="H42" i="6"/>
  <c r="I42" i="6" s="1"/>
  <c r="K42" i="6" s="1"/>
  <c r="M42" i="6" s="1"/>
  <c r="J42" i="6"/>
  <c r="H10" i="6"/>
  <c r="I10" i="6" s="1"/>
  <c r="K10" i="6" s="1"/>
  <c r="M10" i="6" s="1"/>
  <c r="J10" i="6"/>
  <c r="J12" i="6"/>
  <c r="H12" i="6"/>
  <c r="I12" i="6" s="1"/>
  <c r="K12" i="6" s="1"/>
  <c r="M12" i="6" s="1"/>
  <c r="H14" i="6"/>
  <c r="I14" i="6" s="1"/>
  <c r="K14" i="6" s="1"/>
  <c r="M14" i="6" s="1"/>
  <c r="J14" i="6"/>
  <c r="J58" i="6"/>
  <c r="H58" i="6"/>
  <c r="I58" i="6" s="1"/>
  <c r="K58" i="6" s="1"/>
  <c r="M58" i="6" s="1"/>
  <c r="J60" i="6"/>
  <c r="H60" i="6"/>
  <c r="I60" i="6" s="1"/>
  <c r="K60" i="6" s="1"/>
  <c r="M60" i="6" s="1"/>
  <c r="H62" i="6"/>
  <c r="I62" i="6" s="1"/>
  <c r="K62" i="6" s="1"/>
  <c r="M62" i="6" s="1"/>
  <c r="J62" i="6"/>
  <c r="J75" i="6"/>
  <c r="H75" i="6"/>
  <c r="I75" i="6" s="1"/>
  <c r="K75" i="6" s="1"/>
  <c r="M75" i="6" s="1"/>
  <c r="H77" i="6"/>
  <c r="I77" i="6" s="1"/>
  <c r="K77" i="6" s="1"/>
  <c r="M77" i="6" s="1"/>
  <c r="J77" i="6"/>
  <c r="J79" i="6"/>
  <c r="H79" i="6"/>
  <c r="I79" i="6" s="1"/>
  <c r="K79" i="6" s="1"/>
  <c r="M79" i="6" s="1"/>
  <c r="J90" i="6"/>
  <c r="H90" i="6"/>
  <c r="I90" i="6" s="1"/>
  <c r="K90" i="6" s="1"/>
  <c r="M90" i="6" s="1"/>
  <c r="J92" i="6"/>
  <c r="H92" i="6"/>
  <c r="I92" i="6" s="1"/>
  <c r="K92" i="6" s="1"/>
  <c r="M92" i="6" s="1"/>
  <c r="H94" i="6"/>
  <c r="I94" i="6" s="1"/>
  <c r="K94" i="6" s="1"/>
  <c r="M94" i="6" s="1"/>
  <c r="J94" i="6"/>
  <c r="H5" i="6"/>
  <c r="I5" i="6" s="1"/>
  <c r="K5" i="6" s="1"/>
  <c r="M5" i="6" s="1"/>
  <c r="J5" i="6"/>
  <c r="J7" i="6"/>
  <c r="H7" i="6"/>
  <c r="I7" i="6" s="1"/>
  <c r="K7" i="6" s="1"/>
  <c r="M7" i="6" s="1"/>
  <c r="H45" i="6"/>
  <c r="I45" i="6" s="1"/>
  <c r="K45" i="6" s="1"/>
  <c r="M45" i="6" s="1"/>
  <c r="J45" i="6"/>
  <c r="J66" i="6"/>
  <c r="H66" i="6"/>
  <c r="I66" i="6" s="1"/>
  <c r="K66" i="6" s="1"/>
  <c r="M66" i="6" s="1"/>
  <c r="H70" i="6"/>
  <c r="I70" i="6" s="1"/>
  <c r="K70" i="6" s="1"/>
  <c r="M70" i="6" s="1"/>
  <c r="J70" i="6"/>
  <c r="J83" i="6"/>
  <c r="H83" i="6"/>
  <c r="I83" i="6" s="1"/>
  <c r="K83" i="6" s="1"/>
  <c r="M83" i="6" s="1"/>
  <c r="H85" i="6"/>
  <c r="I85" i="6" s="1"/>
  <c r="K85" i="6" s="1"/>
  <c r="M85" i="6" s="1"/>
  <c r="J85" i="6"/>
  <c r="H87" i="6"/>
  <c r="I87" i="6" s="1"/>
  <c r="K87" i="6" s="1"/>
  <c r="M87" i="6" s="1"/>
  <c r="J87" i="6"/>
  <c r="J116" i="6"/>
  <c r="H116" i="6"/>
  <c r="I116" i="6" s="1"/>
  <c r="K116" i="6" s="1"/>
  <c r="M116" i="6" s="1"/>
  <c r="J27" i="6"/>
  <c r="H27" i="6"/>
  <c r="I27" i="6" s="1"/>
  <c r="K27" i="6" s="1"/>
  <c r="M27" i="6" s="1"/>
  <c r="H31" i="6"/>
  <c r="I31" i="6" s="1"/>
  <c r="K31" i="6" s="1"/>
  <c r="M31" i="6" s="1"/>
  <c r="J31" i="6"/>
  <c r="J50" i="6"/>
  <c r="H50" i="6"/>
  <c r="I50" i="6" s="1"/>
  <c r="K50" i="6" s="1"/>
  <c r="M50" i="6" s="1"/>
  <c r="H54" i="6"/>
  <c r="I54" i="6" s="1"/>
  <c r="K54" i="6" s="1"/>
  <c r="M54" i="6" s="1"/>
  <c r="J54" i="6"/>
  <c r="H113" i="6"/>
  <c r="I113" i="6" s="1"/>
  <c r="K113" i="6" s="1"/>
  <c r="M113" i="6" s="1"/>
  <c r="J113" i="6"/>
  <c r="H127" i="6"/>
  <c r="I127" i="6" s="1"/>
  <c r="K127" i="6" s="1"/>
  <c r="M127" i="6" s="1"/>
  <c r="J127" i="6"/>
  <c r="H13" i="6"/>
  <c r="I13" i="6" s="1"/>
  <c r="K13" i="6" s="1"/>
  <c r="M13" i="6" s="1"/>
  <c r="J13" i="6"/>
  <c r="H95" i="6"/>
  <c r="I95" i="6" s="1"/>
  <c r="K95" i="6" s="1"/>
  <c r="M95" i="6" s="1"/>
  <c r="J95" i="6"/>
  <c r="J19" i="6"/>
  <c r="H19" i="6"/>
  <c r="I19" i="6" s="1"/>
  <c r="K19" i="6" s="1"/>
  <c r="M19" i="6" s="1"/>
  <c r="H21" i="6"/>
  <c r="I21" i="6" s="1"/>
  <c r="K21" i="6" s="1"/>
  <c r="M21" i="6" s="1"/>
  <c r="J21" i="6"/>
  <c r="J23" i="6"/>
  <c r="H23" i="6"/>
  <c r="I23" i="6" s="1"/>
  <c r="K23" i="6" s="1"/>
  <c r="M23" i="6" s="1"/>
  <c r="H34" i="6"/>
  <c r="I34" i="6" s="1"/>
  <c r="K34" i="6" s="1"/>
  <c r="M34" i="6" s="1"/>
  <c r="J34" i="6"/>
  <c r="J36" i="6"/>
  <c r="H36" i="6"/>
  <c r="I36" i="6" s="1"/>
  <c r="K36" i="6" s="1"/>
  <c r="M36" i="6" s="1"/>
  <c r="H38" i="6"/>
  <c r="I38" i="6" s="1"/>
  <c r="K38" i="6" s="1"/>
  <c r="M38" i="6" s="1"/>
  <c r="J38" i="6"/>
  <c r="H135" i="6"/>
  <c r="I135" i="6" s="1"/>
  <c r="K135" i="6" s="1"/>
  <c r="M135" i="6" s="1"/>
  <c r="J135" i="6"/>
  <c r="H143" i="6"/>
  <c r="I143" i="6" s="1"/>
  <c r="K143" i="6" s="1"/>
  <c r="M143" i="6" s="1"/>
  <c r="J143" i="6"/>
  <c r="H145" i="6"/>
  <c r="I145" i="6" s="1"/>
  <c r="K145" i="6" s="1"/>
  <c r="M145" i="6" s="1"/>
  <c r="J145" i="6"/>
  <c r="J179" i="6"/>
  <c r="H179" i="6"/>
  <c r="I179" i="6" s="1"/>
  <c r="K179" i="6" s="1"/>
  <c r="M179" i="6" s="1"/>
  <c r="J379" i="6"/>
  <c r="H379" i="6"/>
  <c r="I379" i="6" s="1"/>
  <c r="K379" i="6" s="1"/>
  <c r="M379" i="6" s="1"/>
  <c r="J399" i="6"/>
  <c r="H399" i="6"/>
  <c r="I399" i="6" s="1"/>
  <c r="K399" i="6" s="1"/>
  <c r="M399" i="6" s="1"/>
  <c r="H24" i="6"/>
  <c r="I24" i="6" s="1"/>
  <c r="K24" i="6" s="1"/>
  <c r="M24" i="6" s="1"/>
  <c r="H148" i="6"/>
  <c r="I148" i="6" s="1"/>
  <c r="K148" i="6" s="1"/>
  <c r="M148" i="6" s="1"/>
  <c r="J431" i="6"/>
  <c r="H431" i="6"/>
  <c r="I431" i="6" s="1"/>
  <c r="K431" i="6" s="1"/>
  <c r="M431" i="6" s="1"/>
  <c r="H17" i="6"/>
  <c r="I17" i="6" s="1"/>
  <c r="K17" i="6" s="1"/>
  <c r="M17" i="6" s="1"/>
  <c r="H25" i="6"/>
  <c r="I25" i="6" s="1"/>
  <c r="K25" i="6" s="1"/>
  <c r="M25" i="6" s="1"/>
  <c r="H33" i="6"/>
  <c r="I33" i="6" s="1"/>
  <c r="K33" i="6" s="1"/>
  <c r="M33" i="6" s="1"/>
  <c r="H41" i="6"/>
  <c r="I41" i="6" s="1"/>
  <c r="K41" i="6" s="1"/>
  <c r="M41" i="6" s="1"/>
  <c r="H49" i="6"/>
  <c r="I49" i="6" s="1"/>
  <c r="K49" i="6" s="1"/>
  <c r="M49" i="6" s="1"/>
  <c r="H57" i="6"/>
  <c r="I57" i="6" s="1"/>
  <c r="K57" i="6" s="1"/>
  <c r="M57" i="6" s="1"/>
  <c r="H65" i="6"/>
  <c r="I65" i="6" s="1"/>
  <c r="K65" i="6" s="1"/>
  <c r="M65" i="6" s="1"/>
  <c r="H73" i="6"/>
  <c r="I73" i="6" s="1"/>
  <c r="K73" i="6" s="1"/>
  <c r="M73" i="6" s="1"/>
  <c r="H81" i="6"/>
  <c r="I81" i="6" s="1"/>
  <c r="K81" i="6" s="1"/>
  <c r="M81" i="6" s="1"/>
  <c r="H89" i="6"/>
  <c r="I89" i="6" s="1"/>
  <c r="K89" i="6" s="1"/>
  <c r="M89" i="6" s="1"/>
  <c r="H100" i="6"/>
  <c r="I100" i="6" s="1"/>
  <c r="K100" i="6" s="1"/>
  <c r="M100" i="6" s="1"/>
  <c r="H101" i="6"/>
  <c r="I101" i="6" s="1"/>
  <c r="K101" i="6" s="1"/>
  <c r="M101" i="6" s="1"/>
  <c r="J103" i="6"/>
  <c r="H110" i="6"/>
  <c r="I110" i="6" s="1"/>
  <c r="K110" i="6" s="1"/>
  <c r="M110" i="6" s="1"/>
  <c r="J121" i="6"/>
  <c r="J122" i="6"/>
  <c r="H128" i="6"/>
  <c r="I128" i="6" s="1"/>
  <c r="K128" i="6" s="1"/>
  <c r="M128" i="6" s="1"/>
  <c r="J129" i="6"/>
  <c r="J141" i="6"/>
  <c r="H141" i="6"/>
  <c r="I141" i="6" s="1"/>
  <c r="K141" i="6" s="1"/>
  <c r="M141" i="6" s="1"/>
  <c r="H152" i="6"/>
  <c r="I152" i="6" s="1"/>
  <c r="K152" i="6" s="1"/>
  <c r="M152" i="6" s="1"/>
  <c r="H175" i="6"/>
  <c r="I175" i="6" s="1"/>
  <c r="K175" i="6" s="1"/>
  <c r="M175" i="6" s="1"/>
  <c r="J175" i="6"/>
  <c r="J185" i="6"/>
  <c r="H185" i="6"/>
  <c r="I185" i="6" s="1"/>
  <c r="K185" i="6" s="1"/>
  <c r="M185" i="6" s="1"/>
  <c r="H191" i="6"/>
  <c r="I191" i="6" s="1"/>
  <c r="K191" i="6" s="1"/>
  <c r="M191" i="6" s="1"/>
  <c r="J191" i="6"/>
  <c r="J201" i="6"/>
  <c r="H201" i="6"/>
  <c r="I201" i="6" s="1"/>
  <c r="K201" i="6" s="1"/>
  <c r="M201" i="6" s="1"/>
  <c r="H207" i="6"/>
  <c r="I207" i="6" s="1"/>
  <c r="K207" i="6" s="1"/>
  <c r="M207" i="6" s="1"/>
  <c r="J207" i="6"/>
  <c r="J305" i="6"/>
  <c r="J308" i="6"/>
  <c r="H308" i="6"/>
  <c r="I308" i="6" s="1"/>
  <c r="K308" i="6" s="1"/>
  <c r="M308" i="6" s="1"/>
  <c r="H327" i="6"/>
  <c r="I327" i="6" s="1"/>
  <c r="K327" i="6" s="1"/>
  <c r="M327" i="6" s="1"/>
  <c r="J327" i="6"/>
  <c r="H396" i="6"/>
  <c r="I396" i="6" s="1"/>
  <c r="K396" i="6" s="1"/>
  <c r="M396" i="6" s="1"/>
  <c r="J396" i="6"/>
  <c r="J195" i="6"/>
  <c r="H195" i="6"/>
  <c r="I195" i="6" s="1"/>
  <c r="K195" i="6" s="1"/>
  <c r="M195" i="6" s="1"/>
  <c r="J211" i="6"/>
  <c r="H211" i="6"/>
  <c r="I211" i="6" s="1"/>
  <c r="K211" i="6" s="1"/>
  <c r="M211" i="6" s="1"/>
  <c r="H433" i="6"/>
  <c r="I433" i="6" s="1"/>
  <c r="K433" i="6" s="1"/>
  <c r="M433" i="6" s="1"/>
  <c r="J433" i="6"/>
  <c r="H8" i="6"/>
  <c r="I8" i="6" s="1"/>
  <c r="K8" i="6" s="1"/>
  <c r="M8" i="6" s="1"/>
  <c r="H88" i="6"/>
  <c r="I88" i="6" s="1"/>
  <c r="K88" i="6" s="1"/>
  <c r="M88" i="6" s="1"/>
  <c r="H311" i="6"/>
  <c r="I311" i="6" s="1"/>
  <c r="K311" i="6" s="1"/>
  <c r="M311" i="6" s="1"/>
  <c r="J311" i="6"/>
  <c r="J614" i="6"/>
  <c r="H614" i="6"/>
  <c r="I614" i="6" s="1"/>
  <c r="K614" i="6" s="1"/>
  <c r="M614" i="6" s="1"/>
  <c r="J56" i="6"/>
  <c r="J64" i="6"/>
  <c r="J72" i="6"/>
  <c r="J80" i="6"/>
  <c r="J99" i="6"/>
  <c r="J109" i="6"/>
  <c r="H109" i="6"/>
  <c r="I109" i="6" s="1"/>
  <c r="K109" i="6" s="1"/>
  <c r="M109" i="6" s="1"/>
  <c r="J111" i="6"/>
  <c r="H118" i="6"/>
  <c r="I118" i="6" s="1"/>
  <c r="K118" i="6" s="1"/>
  <c r="M118" i="6" s="1"/>
  <c r="H158" i="6"/>
  <c r="I158" i="6" s="1"/>
  <c r="K158" i="6" s="1"/>
  <c r="M158" i="6" s="1"/>
  <c r="H163" i="6"/>
  <c r="I163" i="6" s="1"/>
  <c r="K163" i="6" s="1"/>
  <c r="M163" i="6" s="1"/>
  <c r="J182" i="6"/>
  <c r="J198" i="6"/>
  <c r="J214" i="6"/>
  <c r="J217" i="6"/>
  <c r="H217" i="6"/>
  <c r="I217" i="6" s="1"/>
  <c r="K217" i="6" s="1"/>
  <c r="M217" i="6" s="1"/>
  <c r="J219" i="6"/>
  <c r="H219" i="6"/>
  <c r="I219" i="6" s="1"/>
  <c r="K219" i="6" s="1"/>
  <c r="M219" i="6" s="1"/>
  <c r="J222" i="6"/>
  <c r="J225" i="6"/>
  <c r="H225" i="6"/>
  <c r="I225" i="6" s="1"/>
  <c r="K225" i="6" s="1"/>
  <c r="M225" i="6" s="1"/>
  <c r="J227" i="6"/>
  <c r="H227" i="6"/>
  <c r="I227" i="6" s="1"/>
  <c r="K227" i="6" s="1"/>
  <c r="M227" i="6" s="1"/>
  <c r="J230" i="6"/>
  <c r="J233" i="6"/>
  <c r="H233" i="6"/>
  <c r="I233" i="6" s="1"/>
  <c r="K233" i="6" s="1"/>
  <c r="M233" i="6" s="1"/>
  <c r="J235" i="6"/>
  <c r="H235" i="6"/>
  <c r="I235" i="6" s="1"/>
  <c r="K235" i="6" s="1"/>
  <c r="M235" i="6" s="1"/>
  <c r="J238" i="6"/>
  <c r="J241" i="6"/>
  <c r="H241" i="6"/>
  <c r="I241" i="6" s="1"/>
  <c r="K241" i="6" s="1"/>
  <c r="M241" i="6" s="1"/>
  <c r="J243" i="6"/>
  <c r="H243" i="6"/>
  <c r="I243" i="6" s="1"/>
  <c r="K243" i="6" s="1"/>
  <c r="M243" i="6" s="1"/>
  <c r="J246" i="6"/>
  <c r="J249" i="6"/>
  <c r="H249" i="6"/>
  <c r="I249" i="6" s="1"/>
  <c r="K249" i="6" s="1"/>
  <c r="M249" i="6" s="1"/>
  <c r="J251" i="6"/>
  <c r="H251" i="6"/>
  <c r="I251" i="6" s="1"/>
  <c r="K251" i="6" s="1"/>
  <c r="M251" i="6" s="1"/>
  <c r="J254" i="6"/>
  <c r="J257" i="6"/>
  <c r="H257" i="6"/>
  <c r="I257" i="6" s="1"/>
  <c r="K257" i="6" s="1"/>
  <c r="M257" i="6" s="1"/>
  <c r="J259" i="6"/>
  <c r="H259" i="6"/>
  <c r="I259" i="6" s="1"/>
  <c r="K259" i="6" s="1"/>
  <c r="M259" i="6" s="1"/>
  <c r="J262" i="6"/>
  <c r="J265" i="6"/>
  <c r="H265" i="6"/>
  <c r="I265" i="6" s="1"/>
  <c r="K265" i="6" s="1"/>
  <c r="M265" i="6" s="1"/>
  <c r="J267" i="6"/>
  <c r="H267" i="6"/>
  <c r="I267" i="6" s="1"/>
  <c r="K267" i="6" s="1"/>
  <c r="M267" i="6" s="1"/>
  <c r="J270" i="6"/>
  <c r="J273" i="6"/>
  <c r="H273" i="6"/>
  <c r="I273" i="6" s="1"/>
  <c r="K273" i="6" s="1"/>
  <c r="M273" i="6" s="1"/>
  <c r="J275" i="6"/>
  <c r="H275" i="6"/>
  <c r="I275" i="6" s="1"/>
  <c r="K275" i="6" s="1"/>
  <c r="M275" i="6" s="1"/>
  <c r="J278" i="6"/>
  <c r="J281" i="6"/>
  <c r="H281" i="6"/>
  <c r="I281" i="6" s="1"/>
  <c r="K281" i="6" s="1"/>
  <c r="M281" i="6" s="1"/>
  <c r="J283" i="6"/>
  <c r="H283" i="6"/>
  <c r="I283" i="6" s="1"/>
  <c r="K283" i="6" s="1"/>
  <c r="M283" i="6" s="1"/>
  <c r="J286" i="6"/>
  <c r="J289" i="6"/>
  <c r="H289" i="6"/>
  <c r="I289" i="6" s="1"/>
  <c r="K289" i="6" s="1"/>
  <c r="M289" i="6" s="1"/>
  <c r="J291" i="6"/>
  <c r="H291" i="6"/>
  <c r="I291" i="6" s="1"/>
  <c r="K291" i="6" s="1"/>
  <c r="M291" i="6" s="1"/>
  <c r="J294" i="6"/>
  <c r="J297" i="6"/>
  <c r="H297" i="6"/>
  <c r="I297" i="6" s="1"/>
  <c r="K297" i="6" s="1"/>
  <c r="M297" i="6" s="1"/>
  <c r="J299" i="6"/>
  <c r="H299" i="6"/>
  <c r="I299" i="6" s="1"/>
  <c r="K299" i="6" s="1"/>
  <c r="M299" i="6" s="1"/>
  <c r="J313" i="6"/>
  <c r="H313" i="6"/>
  <c r="I313" i="6" s="1"/>
  <c r="K313" i="6" s="1"/>
  <c r="M313" i="6" s="1"/>
  <c r="J315" i="6"/>
  <c r="H315" i="6"/>
  <c r="I315" i="6" s="1"/>
  <c r="K315" i="6" s="1"/>
  <c r="M315" i="6" s="1"/>
  <c r="J329" i="6"/>
  <c r="H329" i="6"/>
  <c r="I329" i="6" s="1"/>
  <c r="K329" i="6" s="1"/>
  <c r="M329" i="6" s="1"/>
  <c r="H377" i="6"/>
  <c r="I377" i="6" s="1"/>
  <c r="K377" i="6" s="1"/>
  <c r="M377" i="6" s="1"/>
  <c r="J377" i="6"/>
  <c r="H428" i="6"/>
  <c r="I428" i="6" s="1"/>
  <c r="K428" i="6" s="1"/>
  <c r="M428" i="6" s="1"/>
  <c r="J428" i="6"/>
  <c r="H442" i="6"/>
  <c r="I442" i="6" s="1"/>
  <c r="K442" i="6" s="1"/>
  <c r="M442" i="6" s="1"/>
  <c r="J442" i="6"/>
  <c r="H497" i="6"/>
  <c r="I497" i="6" s="1"/>
  <c r="K497" i="6" s="1"/>
  <c r="M497" i="6" s="1"/>
  <c r="J497" i="6"/>
  <c r="H16" i="6"/>
  <c r="I16" i="6" s="1"/>
  <c r="K16" i="6" s="1"/>
  <c r="M16" i="6" s="1"/>
  <c r="H32" i="6"/>
  <c r="I32" i="6" s="1"/>
  <c r="K32" i="6" s="1"/>
  <c r="M32" i="6" s="1"/>
  <c r="J40" i="6"/>
  <c r="J9" i="6"/>
  <c r="J117" i="6"/>
  <c r="H117" i="6"/>
  <c r="I117" i="6" s="1"/>
  <c r="K117" i="6" s="1"/>
  <c r="M117" i="6" s="1"/>
  <c r="H126" i="6"/>
  <c r="I126" i="6" s="1"/>
  <c r="K126" i="6" s="1"/>
  <c r="M126" i="6" s="1"/>
  <c r="H134" i="6"/>
  <c r="I134" i="6" s="1"/>
  <c r="K134" i="6" s="1"/>
  <c r="M134" i="6" s="1"/>
  <c r="H139" i="6"/>
  <c r="I139" i="6" s="1"/>
  <c r="K139" i="6" s="1"/>
  <c r="M139" i="6" s="1"/>
  <c r="H140" i="6"/>
  <c r="I140" i="6" s="1"/>
  <c r="K140" i="6" s="1"/>
  <c r="M140" i="6" s="1"/>
  <c r="J157" i="6"/>
  <c r="H157" i="6"/>
  <c r="I157" i="6" s="1"/>
  <c r="K157" i="6" s="1"/>
  <c r="M157" i="6" s="1"/>
  <c r="H168" i="6"/>
  <c r="I168" i="6" s="1"/>
  <c r="K168" i="6" s="1"/>
  <c r="M168" i="6" s="1"/>
  <c r="J171" i="6"/>
  <c r="H171" i="6"/>
  <c r="I171" i="6" s="1"/>
  <c r="K171" i="6" s="1"/>
  <c r="M171" i="6" s="1"/>
  <c r="J187" i="6"/>
  <c r="H187" i="6"/>
  <c r="I187" i="6" s="1"/>
  <c r="K187" i="6" s="1"/>
  <c r="M187" i="6" s="1"/>
  <c r="J203" i="6"/>
  <c r="H203" i="6"/>
  <c r="I203" i="6" s="1"/>
  <c r="K203" i="6" s="1"/>
  <c r="M203" i="6" s="1"/>
  <c r="J221" i="6"/>
  <c r="H221" i="6"/>
  <c r="I221" i="6" s="1"/>
  <c r="K221" i="6" s="1"/>
  <c r="M221" i="6" s="1"/>
  <c r="J229" i="6"/>
  <c r="H229" i="6"/>
  <c r="I229" i="6" s="1"/>
  <c r="K229" i="6" s="1"/>
  <c r="M229" i="6" s="1"/>
  <c r="J237" i="6"/>
  <c r="H237" i="6"/>
  <c r="I237" i="6" s="1"/>
  <c r="K237" i="6" s="1"/>
  <c r="M237" i="6" s="1"/>
  <c r="J245" i="6"/>
  <c r="H245" i="6"/>
  <c r="I245" i="6" s="1"/>
  <c r="K245" i="6" s="1"/>
  <c r="M245" i="6" s="1"/>
  <c r="J253" i="6"/>
  <c r="H253" i="6"/>
  <c r="I253" i="6" s="1"/>
  <c r="K253" i="6" s="1"/>
  <c r="M253" i="6" s="1"/>
  <c r="J261" i="6"/>
  <c r="H261" i="6"/>
  <c r="I261" i="6" s="1"/>
  <c r="K261" i="6" s="1"/>
  <c r="M261" i="6" s="1"/>
  <c r="J269" i="6"/>
  <c r="H269" i="6"/>
  <c r="I269" i="6" s="1"/>
  <c r="K269" i="6" s="1"/>
  <c r="M269" i="6" s="1"/>
  <c r="J277" i="6"/>
  <c r="H277" i="6"/>
  <c r="I277" i="6" s="1"/>
  <c r="K277" i="6" s="1"/>
  <c r="M277" i="6" s="1"/>
  <c r="J285" i="6"/>
  <c r="H285" i="6"/>
  <c r="I285" i="6" s="1"/>
  <c r="K285" i="6" s="1"/>
  <c r="M285" i="6" s="1"/>
  <c r="J293" i="6"/>
  <c r="H293" i="6"/>
  <c r="I293" i="6" s="1"/>
  <c r="K293" i="6" s="1"/>
  <c r="M293" i="6" s="1"/>
  <c r="J301" i="6"/>
  <c r="H301" i="6"/>
  <c r="I301" i="6" s="1"/>
  <c r="K301" i="6" s="1"/>
  <c r="M301" i="6" s="1"/>
  <c r="J310" i="6"/>
  <c r="H310" i="6"/>
  <c r="I310" i="6" s="1"/>
  <c r="K310" i="6" s="1"/>
  <c r="M310" i="6" s="1"/>
  <c r="J357" i="6"/>
  <c r="H357" i="6"/>
  <c r="I357" i="6" s="1"/>
  <c r="K357" i="6" s="1"/>
  <c r="M357" i="6" s="1"/>
  <c r="J495" i="6"/>
  <c r="H495" i="6"/>
  <c r="I495" i="6" s="1"/>
  <c r="K495" i="6" s="1"/>
  <c r="M495" i="6" s="1"/>
  <c r="J533" i="6"/>
  <c r="H533" i="6"/>
  <c r="I533" i="6" s="1"/>
  <c r="K533" i="6" s="1"/>
  <c r="M533" i="6" s="1"/>
  <c r="H48" i="6"/>
  <c r="I48" i="6" s="1"/>
  <c r="K48" i="6" s="1"/>
  <c r="M48" i="6" s="1"/>
  <c r="H159" i="6"/>
  <c r="I159" i="6" s="1"/>
  <c r="K159" i="6" s="1"/>
  <c r="M159" i="6" s="1"/>
  <c r="J159" i="6"/>
  <c r="J165" i="6"/>
  <c r="H165" i="6"/>
  <c r="I165" i="6" s="1"/>
  <c r="K165" i="6" s="1"/>
  <c r="M165" i="6" s="1"/>
  <c r="J173" i="6"/>
  <c r="H173" i="6"/>
  <c r="I173" i="6" s="1"/>
  <c r="K173" i="6" s="1"/>
  <c r="M173" i="6" s="1"/>
  <c r="J205" i="6"/>
  <c r="H205" i="6"/>
  <c r="I205" i="6" s="1"/>
  <c r="K205" i="6" s="1"/>
  <c r="M205" i="6" s="1"/>
  <c r="H360" i="6"/>
  <c r="I360" i="6" s="1"/>
  <c r="K360" i="6" s="1"/>
  <c r="M360" i="6" s="1"/>
  <c r="J360" i="6"/>
  <c r="J470" i="6"/>
  <c r="H470" i="6"/>
  <c r="I470" i="6" s="1"/>
  <c r="K470" i="6" s="1"/>
  <c r="M470" i="6" s="1"/>
  <c r="J566" i="6"/>
  <c r="H566" i="6"/>
  <c r="I566" i="6" s="1"/>
  <c r="K566" i="6" s="1"/>
  <c r="M566" i="6" s="1"/>
  <c r="H107" i="6"/>
  <c r="I107" i="6" s="1"/>
  <c r="K107" i="6" s="1"/>
  <c r="M107" i="6" s="1"/>
  <c r="J125" i="6"/>
  <c r="H125" i="6"/>
  <c r="I125" i="6" s="1"/>
  <c r="K125" i="6" s="1"/>
  <c r="M125" i="6" s="1"/>
  <c r="J133" i="6"/>
  <c r="H133" i="6"/>
  <c r="I133" i="6" s="1"/>
  <c r="K133" i="6" s="1"/>
  <c r="M133" i="6" s="1"/>
  <c r="H144" i="6"/>
  <c r="I144" i="6" s="1"/>
  <c r="K144" i="6" s="1"/>
  <c r="M144" i="6" s="1"/>
  <c r="J181" i="6"/>
  <c r="H181" i="6"/>
  <c r="I181" i="6" s="1"/>
  <c r="K181" i="6" s="1"/>
  <c r="M181" i="6" s="1"/>
  <c r="H184" i="6"/>
  <c r="I184" i="6" s="1"/>
  <c r="K184" i="6" s="1"/>
  <c r="M184" i="6" s="1"/>
  <c r="J197" i="6"/>
  <c r="H197" i="6"/>
  <c r="I197" i="6" s="1"/>
  <c r="K197" i="6" s="1"/>
  <c r="M197" i="6" s="1"/>
  <c r="H200" i="6"/>
  <c r="I200" i="6" s="1"/>
  <c r="K200" i="6" s="1"/>
  <c r="M200" i="6" s="1"/>
  <c r="J213" i="6"/>
  <c r="H213" i="6"/>
  <c r="I213" i="6" s="1"/>
  <c r="K213" i="6" s="1"/>
  <c r="M213" i="6" s="1"/>
  <c r="H307" i="6"/>
  <c r="I307" i="6" s="1"/>
  <c r="K307" i="6" s="1"/>
  <c r="M307" i="6" s="1"/>
  <c r="J350" i="6"/>
  <c r="H350" i="6"/>
  <c r="I350" i="6" s="1"/>
  <c r="K350" i="6" s="1"/>
  <c r="M350" i="6" s="1"/>
  <c r="J382" i="6"/>
  <c r="H382" i="6"/>
  <c r="I382" i="6" s="1"/>
  <c r="K382" i="6" s="1"/>
  <c r="M382" i="6" s="1"/>
  <c r="J391" i="6"/>
  <c r="H391" i="6"/>
  <c r="I391" i="6" s="1"/>
  <c r="K391" i="6" s="1"/>
  <c r="M391" i="6" s="1"/>
  <c r="H526" i="6"/>
  <c r="I526" i="6" s="1"/>
  <c r="K526" i="6" s="1"/>
  <c r="M526" i="6" s="1"/>
  <c r="J526" i="6"/>
  <c r="H115" i="6"/>
  <c r="I115" i="6" s="1"/>
  <c r="K115" i="6" s="1"/>
  <c r="M115" i="6" s="1"/>
  <c r="H150" i="6"/>
  <c r="I150" i="6" s="1"/>
  <c r="K150" i="6" s="1"/>
  <c r="M150" i="6" s="1"/>
  <c r="H155" i="6"/>
  <c r="I155" i="6" s="1"/>
  <c r="K155" i="6" s="1"/>
  <c r="M155" i="6" s="1"/>
  <c r="J177" i="6"/>
  <c r="H177" i="6"/>
  <c r="I177" i="6" s="1"/>
  <c r="K177" i="6" s="1"/>
  <c r="M177" i="6" s="1"/>
  <c r="H183" i="6"/>
  <c r="I183" i="6" s="1"/>
  <c r="K183" i="6" s="1"/>
  <c r="M183" i="6" s="1"/>
  <c r="J183" i="6"/>
  <c r="J193" i="6"/>
  <c r="H193" i="6"/>
  <c r="I193" i="6" s="1"/>
  <c r="K193" i="6" s="1"/>
  <c r="M193" i="6" s="1"/>
  <c r="H199" i="6"/>
  <c r="I199" i="6" s="1"/>
  <c r="K199" i="6" s="1"/>
  <c r="M199" i="6" s="1"/>
  <c r="J199" i="6"/>
  <c r="J209" i="6"/>
  <c r="H209" i="6"/>
  <c r="I209" i="6" s="1"/>
  <c r="K209" i="6" s="1"/>
  <c r="M209" i="6" s="1"/>
  <c r="H216" i="6"/>
  <c r="I216" i="6" s="1"/>
  <c r="K216" i="6" s="1"/>
  <c r="M216" i="6" s="1"/>
  <c r="H224" i="6"/>
  <c r="I224" i="6" s="1"/>
  <c r="K224" i="6" s="1"/>
  <c r="M224" i="6" s="1"/>
  <c r="H232" i="6"/>
  <c r="I232" i="6" s="1"/>
  <c r="K232" i="6" s="1"/>
  <c r="M232" i="6" s="1"/>
  <c r="H240" i="6"/>
  <c r="I240" i="6" s="1"/>
  <c r="K240" i="6" s="1"/>
  <c r="M240" i="6" s="1"/>
  <c r="H248" i="6"/>
  <c r="I248" i="6" s="1"/>
  <c r="K248" i="6" s="1"/>
  <c r="M248" i="6" s="1"/>
  <c r="H256" i="6"/>
  <c r="I256" i="6" s="1"/>
  <c r="K256" i="6" s="1"/>
  <c r="M256" i="6" s="1"/>
  <c r="H264" i="6"/>
  <c r="I264" i="6" s="1"/>
  <c r="K264" i="6" s="1"/>
  <c r="M264" i="6" s="1"/>
  <c r="H272" i="6"/>
  <c r="I272" i="6" s="1"/>
  <c r="K272" i="6" s="1"/>
  <c r="M272" i="6" s="1"/>
  <c r="H280" i="6"/>
  <c r="I280" i="6" s="1"/>
  <c r="K280" i="6" s="1"/>
  <c r="M280" i="6" s="1"/>
  <c r="H288" i="6"/>
  <c r="I288" i="6" s="1"/>
  <c r="K288" i="6" s="1"/>
  <c r="M288" i="6" s="1"/>
  <c r="H296" i="6"/>
  <c r="I296" i="6" s="1"/>
  <c r="K296" i="6" s="1"/>
  <c r="M296" i="6" s="1"/>
  <c r="H303" i="6"/>
  <c r="I303" i="6" s="1"/>
  <c r="K303" i="6" s="1"/>
  <c r="M303" i="6" s="1"/>
  <c r="J303" i="6"/>
  <c r="J326" i="6"/>
  <c r="H326" i="6"/>
  <c r="I326" i="6" s="1"/>
  <c r="K326" i="6" s="1"/>
  <c r="M326" i="6" s="1"/>
  <c r="H340" i="6"/>
  <c r="I340" i="6" s="1"/>
  <c r="K340" i="6" s="1"/>
  <c r="M340" i="6" s="1"/>
  <c r="J340" i="6"/>
  <c r="H492" i="6"/>
  <c r="I492" i="6" s="1"/>
  <c r="K492" i="6" s="1"/>
  <c r="M492" i="6" s="1"/>
  <c r="J492" i="6"/>
  <c r="H506" i="6"/>
  <c r="I506" i="6" s="1"/>
  <c r="K506" i="6" s="1"/>
  <c r="M506" i="6" s="1"/>
  <c r="J506" i="6"/>
  <c r="J153" i="6"/>
  <c r="J189" i="6"/>
  <c r="H189" i="6"/>
  <c r="I189" i="6" s="1"/>
  <c r="K189" i="6" s="1"/>
  <c r="M189" i="6" s="1"/>
  <c r="J302" i="6"/>
  <c r="H302" i="6"/>
  <c r="I302" i="6" s="1"/>
  <c r="K302" i="6" s="1"/>
  <c r="M302" i="6" s="1"/>
  <c r="J413" i="6"/>
  <c r="H413" i="6"/>
  <c r="I413" i="6" s="1"/>
  <c r="K413" i="6" s="1"/>
  <c r="M413" i="6" s="1"/>
  <c r="J488" i="6"/>
  <c r="H488" i="6"/>
  <c r="I488" i="6" s="1"/>
  <c r="K488" i="6" s="1"/>
  <c r="M488" i="6" s="1"/>
  <c r="H104" i="6"/>
  <c r="I104" i="6" s="1"/>
  <c r="K104" i="6" s="1"/>
  <c r="M104" i="6" s="1"/>
  <c r="H123" i="6"/>
  <c r="I123" i="6" s="1"/>
  <c r="K123" i="6" s="1"/>
  <c r="M123" i="6" s="1"/>
  <c r="H131" i="6"/>
  <c r="I131" i="6" s="1"/>
  <c r="K131" i="6" s="1"/>
  <c r="M131" i="6" s="1"/>
  <c r="J149" i="6"/>
  <c r="H149" i="6"/>
  <c r="I149" i="6" s="1"/>
  <c r="K149" i="6" s="1"/>
  <c r="M149" i="6" s="1"/>
  <c r="H160" i="6"/>
  <c r="I160" i="6" s="1"/>
  <c r="K160" i="6" s="1"/>
  <c r="M160" i="6" s="1"/>
  <c r="J174" i="6"/>
  <c r="J190" i="6"/>
  <c r="J206" i="6"/>
  <c r="J309" i="6"/>
  <c r="H309" i="6"/>
  <c r="I309" i="6" s="1"/>
  <c r="K309" i="6" s="1"/>
  <c r="M309" i="6" s="1"/>
  <c r="J323" i="6"/>
  <c r="H388" i="6"/>
  <c r="I388" i="6" s="1"/>
  <c r="K388" i="6" s="1"/>
  <c r="M388" i="6" s="1"/>
  <c r="J388" i="6"/>
  <c r="H401" i="6"/>
  <c r="I401" i="6" s="1"/>
  <c r="K401" i="6" s="1"/>
  <c r="M401" i="6" s="1"/>
  <c r="J401" i="6"/>
  <c r="J461" i="6"/>
  <c r="H461" i="6"/>
  <c r="I461" i="6" s="1"/>
  <c r="K461" i="6" s="1"/>
  <c r="M461" i="6" s="1"/>
  <c r="J523" i="6"/>
  <c r="H523" i="6"/>
  <c r="I523" i="6" s="1"/>
  <c r="K523" i="6" s="1"/>
  <c r="M523" i="6" s="1"/>
  <c r="J215" i="6"/>
  <c r="J223" i="6"/>
  <c r="J231" i="6"/>
  <c r="J239" i="6"/>
  <c r="J247" i="6"/>
  <c r="J255" i="6"/>
  <c r="J263" i="6"/>
  <c r="J271" i="6"/>
  <c r="J279" i="6"/>
  <c r="J287" i="6"/>
  <c r="J295" i="6"/>
  <c r="J306" i="6"/>
  <c r="J324" i="6"/>
  <c r="J361" i="6"/>
  <c r="J365" i="6"/>
  <c r="H365" i="6"/>
  <c r="I365" i="6" s="1"/>
  <c r="K365" i="6" s="1"/>
  <c r="M365" i="6" s="1"/>
  <c r="J408" i="6"/>
  <c r="H408" i="6"/>
  <c r="I408" i="6" s="1"/>
  <c r="K408" i="6" s="1"/>
  <c r="M408" i="6" s="1"/>
  <c r="J448" i="6"/>
  <c r="H448" i="6"/>
  <c r="I448" i="6" s="1"/>
  <c r="K448" i="6" s="1"/>
  <c r="M448" i="6" s="1"/>
  <c r="J455" i="6"/>
  <c r="H455" i="6"/>
  <c r="I455" i="6" s="1"/>
  <c r="K455" i="6" s="1"/>
  <c r="M455" i="6" s="1"/>
  <c r="H466" i="6"/>
  <c r="I466" i="6" s="1"/>
  <c r="K466" i="6" s="1"/>
  <c r="M466" i="6" s="1"/>
  <c r="J466" i="6"/>
  <c r="J485" i="6"/>
  <c r="H485" i="6"/>
  <c r="I485" i="6" s="1"/>
  <c r="K485" i="6" s="1"/>
  <c r="M485" i="6" s="1"/>
  <c r="J512" i="6"/>
  <c r="H512" i="6"/>
  <c r="I512" i="6" s="1"/>
  <c r="K512" i="6" s="1"/>
  <c r="M512" i="6" s="1"/>
  <c r="J558" i="6"/>
  <c r="H558" i="6"/>
  <c r="I558" i="6" s="1"/>
  <c r="K558" i="6" s="1"/>
  <c r="M558" i="6" s="1"/>
  <c r="J622" i="6"/>
  <c r="H622" i="6"/>
  <c r="I622" i="6" s="1"/>
  <c r="K622" i="6" s="1"/>
  <c r="M622" i="6" s="1"/>
  <c r="J653" i="6"/>
  <c r="H653" i="6"/>
  <c r="I653" i="6" s="1"/>
  <c r="K653" i="6" s="1"/>
  <c r="M653" i="6" s="1"/>
  <c r="J738" i="6"/>
  <c r="H738" i="6"/>
  <c r="I738" i="6" s="1"/>
  <c r="K738" i="6" s="1"/>
  <c r="M738" i="6" s="1"/>
  <c r="J740" i="6"/>
  <c r="H740" i="6"/>
  <c r="I740" i="6" s="1"/>
  <c r="K740" i="6" s="1"/>
  <c r="M740" i="6" s="1"/>
  <c r="J742" i="6"/>
  <c r="H742" i="6"/>
  <c r="I742" i="6" s="1"/>
  <c r="K742" i="6" s="1"/>
  <c r="M742" i="6" s="1"/>
  <c r="H744" i="6"/>
  <c r="I744" i="6" s="1"/>
  <c r="K744" i="6" s="1"/>
  <c r="M744" i="6" s="1"/>
  <c r="J744" i="6"/>
  <c r="J746" i="6"/>
  <c r="H746" i="6"/>
  <c r="I746" i="6" s="1"/>
  <c r="K746" i="6" s="1"/>
  <c r="M746" i="6" s="1"/>
  <c r="H809" i="6"/>
  <c r="I809" i="6" s="1"/>
  <c r="K809" i="6" s="1"/>
  <c r="M809" i="6" s="1"/>
  <c r="J809" i="6"/>
  <c r="H218" i="6"/>
  <c r="I218" i="6" s="1"/>
  <c r="K218" i="6" s="1"/>
  <c r="M218" i="6" s="1"/>
  <c r="H226" i="6"/>
  <c r="I226" i="6" s="1"/>
  <c r="K226" i="6" s="1"/>
  <c r="M226" i="6" s="1"/>
  <c r="H234" i="6"/>
  <c r="I234" i="6" s="1"/>
  <c r="K234" i="6" s="1"/>
  <c r="M234" i="6" s="1"/>
  <c r="H242" i="6"/>
  <c r="I242" i="6" s="1"/>
  <c r="K242" i="6" s="1"/>
  <c r="M242" i="6" s="1"/>
  <c r="H250" i="6"/>
  <c r="I250" i="6" s="1"/>
  <c r="K250" i="6" s="1"/>
  <c r="M250" i="6" s="1"/>
  <c r="H258" i="6"/>
  <c r="I258" i="6" s="1"/>
  <c r="K258" i="6" s="1"/>
  <c r="M258" i="6" s="1"/>
  <c r="H266" i="6"/>
  <c r="I266" i="6" s="1"/>
  <c r="K266" i="6" s="1"/>
  <c r="M266" i="6" s="1"/>
  <c r="H274" i="6"/>
  <c r="I274" i="6" s="1"/>
  <c r="K274" i="6" s="1"/>
  <c r="M274" i="6" s="1"/>
  <c r="H282" i="6"/>
  <c r="I282" i="6" s="1"/>
  <c r="K282" i="6" s="1"/>
  <c r="M282" i="6" s="1"/>
  <c r="H290" i="6"/>
  <c r="I290" i="6" s="1"/>
  <c r="K290" i="6" s="1"/>
  <c r="M290" i="6" s="1"/>
  <c r="H298" i="6"/>
  <c r="I298" i="6" s="1"/>
  <c r="K298" i="6" s="1"/>
  <c r="M298" i="6" s="1"/>
  <c r="H314" i="6"/>
  <c r="I314" i="6" s="1"/>
  <c r="K314" i="6" s="1"/>
  <c r="M314" i="6" s="1"/>
  <c r="H330" i="6"/>
  <c r="I330" i="6" s="1"/>
  <c r="K330" i="6" s="1"/>
  <c r="M330" i="6" s="1"/>
  <c r="J351" i="6"/>
  <c r="H351" i="6"/>
  <c r="I351" i="6" s="1"/>
  <c r="K351" i="6" s="1"/>
  <c r="M351" i="6" s="1"/>
  <c r="J373" i="6"/>
  <c r="H373" i="6"/>
  <c r="I373" i="6" s="1"/>
  <c r="K373" i="6" s="1"/>
  <c r="M373" i="6" s="1"/>
  <c r="H387" i="6"/>
  <c r="I387" i="6" s="1"/>
  <c r="K387" i="6" s="1"/>
  <c r="M387" i="6" s="1"/>
  <c r="J405" i="6"/>
  <c r="H405" i="6"/>
  <c r="I405" i="6" s="1"/>
  <c r="K405" i="6" s="1"/>
  <c r="M405" i="6" s="1"/>
  <c r="J423" i="6"/>
  <c r="H423" i="6"/>
  <c r="I423" i="6" s="1"/>
  <c r="K423" i="6" s="1"/>
  <c r="M423" i="6" s="1"/>
  <c r="J445" i="6"/>
  <c r="H445" i="6"/>
  <c r="I445" i="6" s="1"/>
  <c r="K445" i="6" s="1"/>
  <c r="M445" i="6" s="1"/>
  <c r="J452" i="6"/>
  <c r="J472" i="6"/>
  <c r="H472" i="6"/>
  <c r="I472" i="6" s="1"/>
  <c r="K472" i="6" s="1"/>
  <c r="M472" i="6" s="1"/>
  <c r="J479" i="6"/>
  <c r="H479" i="6"/>
  <c r="I479" i="6" s="1"/>
  <c r="K479" i="6" s="1"/>
  <c r="M479" i="6" s="1"/>
  <c r="H490" i="6"/>
  <c r="I490" i="6" s="1"/>
  <c r="K490" i="6" s="1"/>
  <c r="M490" i="6" s="1"/>
  <c r="J490" i="6"/>
  <c r="J509" i="6"/>
  <c r="H509" i="6"/>
  <c r="I509" i="6" s="1"/>
  <c r="K509" i="6" s="1"/>
  <c r="M509" i="6" s="1"/>
  <c r="H538" i="6"/>
  <c r="I538" i="6" s="1"/>
  <c r="K538" i="6" s="1"/>
  <c r="M538" i="6" s="1"/>
  <c r="J538" i="6"/>
  <c r="J796" i="6"/>
  <c r="H796" i="6"/>
  <c r="I796" i="6" s="1"/>
  <c r="K796" i="6" s="1"/>
  <c r="M796" i="6" s="1"/>
  <c r="H799" i="6"/>
  <c r="I799" i="6" s="1"/>
  <c r="K799" i="6" s="1"/>
  <c r="M799" i="6" s="1"/>
  <c r="J799" i="6"/>
  <c r="J381" i="6"/>
  <c r="H381" i="6"/>
  <c r="I381" i="6" s="1"/>
  <c r="K381" i="6" s="1"/>
  <c r="M381" i="6" s="1"/>
  <c r="J400" i="6"/>
  <c r="H400" i="6"/>
  <c r="I400" i="6" s="1"/>
  <c r="K400" i="6" s="1"/>
  <c r="M400" i="6" s="1"/>
  <c r="J432" i="6"/>
  <c r="H432" i="6"/>
  <c r="I432" i="6" s="1"/>
  <c r="K432" i="6" s="1"/>
  <c r="M432" i="6" s="1"/>
  <c r="J439" i="6"/>
  <c r="H439" i="6"/>
  <c r="I439" i="6" s="1"/>
  <c r="K439" i="6" s="1"/>
  <c r="M439" i="6" s="1"/>
  <c r="H450" i="6"/>
  <c r="I450" i="6" s="1"/>
  <c r="K450" i="6" s="1"/>
  <c r="M450" i="6" s="1"/>
  <c r="J450" i="6"/>
  <c r="J469" i="6"/>
  <c r="H469" i="6"/>
  <c r="I469" i="6" s="1"/>
  <c r="K469" i="6" s="1"/>
  <c r="M469" i="6" s="1"/>
  <c r="J496" i="6"/>
  <c r="H496" i="6"/>
  <c r="I496" i="6" s="1"/>
  <c r="K496" i="6" s="1"/>
  <c r="M496" i="6" s="1"/>
  <c r="J503" i="6"/>
  <c r="H503" i="6"/>
  <c r="I503" i="6" s="1"/>
  <c r="K503" i="6" s="1"/>
  <c r="M503" i="6" s="1"/>
  <c r="H514" i="6"/>
  <c r="I514" i="6" s="1"/>
  <c r="K514" i="6" s="1"/>
  <c r="M514" i="6" s="1"/>
  <c r="J514" i="6"/>
  <c r="J668" i="6"/>
  <c r="H668" i="6"/>
  <c r="I668" i="6" s="1"/>
  <c r="K668" i="6" s="1"/>
  <c r="M668" i="6" s="1"/>
  <c r="J773" i="6"/>
  <c r="H773" i="6"/>
  <c r="I773" i="6" s="1"/>
  <c r="K773" i="6" s="1"/>
  <c r="M773" i="6" s="1"/>
  <c r="H220" i="6"/>
  <c r="I220" i="6" s="1"/>
  <c r="K220" i="6" s="1"/>
  <c r="M220" i="6" s="1"/>
  <c r="H228" i="6"/>
  <c r="I228" i="6" s="1"/>
  <c r="K228" i="6" s="1"/>
  <c r="M228" i="6" s="1"/>
  <c r="H236" i="6"/>
  <c r="I236" i="6" s="1"/>
  <c r="K236" i="6" s="1"/>
  <c r="M236" i="6" s="1"/>
  <c r="H244" i="6"/>
  <c r="I244" i="6" s="1"/>
  <c r="K244" i="6" s="1"/>
  <c r="M244" i="6" s="1"/>
  <c r="H252" i="6"/>
  <c r="I252" i="6" s="1"/>
  <c r="K252" i="6" s="1"/>
  <c r="M252" i="6" s="1"/>
  <c r="H260" i="6"/>
  <c r="I260" i="6" s="1"/>
  <c r="K260" i="6" s="1"/>
  <c r="M260" i="6" s="1"/>
  <c r="H268" i="6"/>
  <c r="I268" i="6" s="1"/>
  <c r="K268" i="6" s="1"/>
  <c r="M268" i="6" s="1"/>
  <c r="H276" i="6"/>
  <c r="I276" i="6" s="1"/>
  <c r="K276" i="6" s="1"/>
  <c r="M276" i="6" s="1"/>
  <c r="H284" i="6"/>
  <c r="I284" i="6" s="1"/>
  <c r="K284" i="6" s="1"/>
  <c r="M284" i="6" s="1"/>
  <c r="H292" i="6"/>
  <c r="I292" i="6" s="1"/>
  <c r="K292" i="6" s="1"/>
  <c r="M292" i="6" s="1"/>
  <c r="H300" i="6"/>
  <c r="I300" i="6" s="1"/>
  <c r="K300" i="6" s="1"/>
  <c r="M300" i="6" s="1"/>
  <c r="H316" i="6"/>
  <c r="I316" i="6" s="1"/>
  <c r="K316" i="6" s="1"/>
  <c r="M316" i="6" s="1"/>
  <c r="H317" i="6"/>
  <c r="I317" i="6" s="1"/>
  <c r="K317" i="6" s="1"/>
  <c r="M317" i="6" s="1"/>
  <c r="H318" i="6"/>
  <c r="I318" i="6" s="1"/>
  <c r="K318" i="6" s="1"/>
  <c r="M318" i="6" s="1"/>
  <c r="H321" i="6"/>
  <c r="I321" i="6" s="1"/>
  <c r="K321" i="6" s="1"/>
  <c r="M321" i="6" s="1"/>
  <c r="J328" i="6"/>
  <c r="J359" i="6"/>
  <c r="H359" i="6"/>
  <c r="I359" i="6" s="1"/>
  <c r="K359" i="6" s="1"/>
  <c r="M359" i="6" s="1"/>
  <c r="J376" i="6"/>
  <c r="J385" i="6"/>
  <c r="J389" i="6"/>
  <c r="H389" i="6"/>
  <c r="I389" i="6" s="1"/>
  <c r="K389" i="6" s="1"/>
  <c r="M389" i="6" s="1"/>
  <c r="J393" i="6"/>
  <c r="J397" i="6"/>
  <c r="H397" i="6"/>
  <c r="I397" i="6" s="1"/>
  <c r="K397" i="6" s="1"/>
  <c r="M397" i="6" s="1"/>
  <c r="J415" i="6"/>
  <c r="H415" i="6"/>
  <c r="I415" i="6" s="1"/>
  <c r="K415" i="6" s="1"/>
  <c r="M415" i="6" s="1"/>
  <c r="J425" i="6"/>
  <c r="J429" i="6"/>
  <c r="H429" i="6"/>
  <c r="I429" i="6" s="1"/>
  <c r="K429" i="6" s="1"/>
  <c r="M429" i="6" s="1"/>
  <c r="J436" i="6"/>
  <c r="H454" i="6"/>
  <c r="I454" i="6" s="1"/>
  <c r="K454" i="6" s="1"/>
  <c r="M454" i="6" s="1"/>
  <c r="J456" i="6"/>
  <c r="H456" i="6"/>
  <c r="I456" i="6" s="1"/>
  <c r="K456" i="6" s="1"/>
  <c r="M456" i="6" s="1"/>
  <c r="J463" i="6"/>
  <c r="H463" i="6"/>
  <c r="I463" i="6" s="1"/>
  <c r="K463" i="6" s="1"/>
  <c r="M463" i="6" s="1"/>
  <c r="H474" i="6"/>
  <c r="I474" i="6" s="1"/>
  <c r="K474" i="6" s="1"/>
  <c r="M474" i="6" s="1"/>
  <c r="J474" i="6"/>
  <c r="J481" i="6"/>
  <c r="J493" i="6"/>
  <c r="H493" i="6"/>
  <c r="I493" i="6" s="1"/>
  <c r="K493" i="6" s="1"/>
  <c r="M493" i="6" s="1"/>
  <c r="J500" i="6"/>
  <c r="J540" i="6"/>
  <c r="H540" i="6"/>
  <c r="I540" i="6" s="1"/>
  <c r="K540" i="6" s="1"/>
  <c r="M540" i="6" s="1"/>
  <c r="H554" i="6"/>
  <c r="I554" i="6" s="1"/>
  <c r="K554" i="6" s="1"/>
  <c r="M554" i="6" s="1"/>
  <c r="J554" i="6"/>
  <c r="J559" i="6"/>
  <c r="H559" i="6"/>
  <c r="I559" i="6" s="1"/>
  <c r="K559" i="6" s="1"/>
  <c r="M559" i="6" s="1"/>
  <c r="J646" i="6"/>
  <c r="H646" i="6"/>
  <c r="I646" i="6" s="1"/>
  <c r="K646" i="6" s="1"/>
  <c r="M646" i="6" s="1"/>
  <c r="J648" i="6"/>
  <c r="H648" i="6"/>
  <c r="I648" i="6" s="1"/>
  <c r="K648" i="6" s="1"/>
  <c r="M648" i="6" s="1"/>
  <c r="H304" i="6"/>
  <c r="I304" i="6" s="1"/>
  <c r="K304" i="6" s="1"/>
  <c r="M304" i="6" s="1"/>
  <c r="J319" i="6"/>
  <c r="J336" i="6"/>
  <c r="J343" i="6"/>
  <c r="H343" i="6"/>
  <c r="I343" i="6" s="1"/>
  <c r="K343" i="6" s="1"/>
  <c r="M343" i="6" s="1"/>
  <c r="J367" i="6"/>
  <c r="H367" i="6"/>
  <c r="I367" i="6" s="1"/>
  <c r="K367" i="6" s="1"/>
  <c r="M367" i="6" s="1"/>
  <c r="J384" i="6"/>
  <c r="H422" i="6"/>
  <c r="I422" i="6" s="1"/>
  <c r="K422" i="6" s="1"/>
  <c r="M422" i="6" s="1"/>
  <c r="J424" i="6"/>
  <c r="H424" i="6"/>
  <c r="I424" i="6" s="1"/>
  <c r="K424" i="6" s="1"/>
  <c r="M424" i="6" s="1"/>
  <c r="H434" i="6"/>
  <c r="I434" i="6" s="1"/>
  <c r="K434" i="6" s="1"/>
  <c r="M434" i="6" s="1"/>
  <c r="J434" i="6"/>
  <c r="J441" i="6"/>
  <c r="J453" i="6"/>
  <c r="H453" i="6"/>
  <c r="I453" i="6" s="1"/>
  <c r="K453" i="6" s="1"/>
  <c r="M453" i="6" s="1"/>
  <c r="H478" i="6"/>
  <c r="I478" i="6" s="1"/>
  <c r="K478" i="6" s="1"/>
  <c r="M478" i="6" s="1"/>
  <c r="J480" i="6"/>
  <c r="H480" i="6"/>
  <c r="I480" i="6" s="1"/>
  <c r="K480" i="6" s="1"/>
  <c r="M480" i="6" s="1"/>
  <c r="J487" i="6"/>
  <c r="H487" i="6"/>
  <c r="I487" i="6" s="1"/>
  <c r="K487" i="6" s="1"/>
  <c r="M487" i="6" s="1"/>
  <c r="H498" i="6"/>
  <c r="I498" i="6" s="1"/>
  <c r="K498" i="6" s="1"/>
  <c r="M498" i="6" s="1"/>
  <c r="J498" i="6"/>
  <c r="J505" i="6"/>
  <c r="J525" i="6"/>
  <c r="H534" i="6"/>
  <c r="I534" i="6" s="1"/>
  <c r="K534" i="6" s="1"/>
  <c r="M534" i="6" s="1"/>
  <c r="J534" i="6"/>
  <c r="H542" i="6"/>
  <c r="I542" i="6" s="1"/>
  <c r="K542" i="6" s="1"/>
  <c r="M542" i="6" s="1"/>
  <c r="J542" i="6"/>
  <c r="J590" i="6"/>
  <c r="H590" i="6"/>
  <c r="I590" i="6" s="1"/>
  <c r="K590" i="6" s="1"/>
  <c r="M590" i="6" s="1"/>
  <c r="J667" i="6"/>
  <c r="H667" i="6"/>
  <c r="I667" i="6" s="1"/>
  <c r="K667" i="6" s="1"/>
  <c r="M667" i="6" s="1"/>
  <c r="J764" i="6"/>
  <c r="H764" i="6"/>
  <c r="I764" i="6" s="1"/>
  <c r="K764" i="6" s="1"/>
  <c r="M764" i="6" s="1"/>
  <c r="J375" i="6"/>
  <c r="H375" i="6"/>
  <c r="I375" i="6" s="1"/>
  <c r="K375" i="6" s="1"/>
  <c r="M375" i="6" s="1"/>
  <c r="J407" i="6"/>
  <c r="H407" i="6"/>
  <c r="I407" i="6" s="1"/>
  <c r="K407" i="6" s="1"/>
  <c r="M407" i="6" s="1"/>
  <c r="J421" i="6"/>
  <c r="H421" i="6"/>
  <c r="I421" i="6" s="1"/>
  <c r="K421" i="6" s="1"/>
  <c r="M421" i="6" s="1"/>
  <c r="J440" i="6"/>
  <c r="H440" i="6"/>
  <c r="I440" i="6" s="1"/>
  <c r="K440" i="6" s="1"/>
  <c r="M440" i="6" s="1"/>
  <c r="J447" i="6"/>
  <c r="H447" i="6"/>
  <c r="I447" i="6" s="1"/>
  <c r="K447" i="6" s="1"/>
  <c r="M447" i="6" s="1"/>
  <c r="H458" i="6"/>
  <c r="I458" i="6" s="1"/>
  <c r="K458" i="6" s="1"/>
  <c r="M458" i="6" s="1"/>
  <c r="J458" i="6"/>
  <c r="J477" i="6"/>
  <c r="H477" i="6"/>
  <c r="I477" i="6" s="1"/>
  <c r="K477" i="6" s="1"/>
  <c r="M477" i="6" s="1"/>
  <c r="J504" i="6"/>
  <c r="H504" i="6"/>
  <c r="I504" i="6" s="1"/>
  <c r="K504" i="6" s="1"/>
  <c r="M504" i="6" s="1"/>
  <c r="J511" i="6"/>
  <c r="H511" i="6"/>
  <c r="I511" i="6" s="1"/>
  <c r="K511" i="6" s="1"/>
  <c r="M511" i="6" s="1"/>
  <c r="J556" i="6"/>
  <c r="H556" i="6"/>
  <c r="I556" i="6" s="1"/>
  <c r="K556" i="6" s="1"/>
  <c r="M556" i="6" s="1"/>
  <c r="J582" i="6"/>
  <c r="H582" i="6"/>
  <c r="I582" i="6" s="1"/>
  <c r="K582" i="6" s="1"/>
  <c r="M582" i="6" s="1"/>
  <c r="J598" i="6"/>
  <c r="H598" i="6"/>
  <c r="I598" i="6" s="1"/>
  <c r="K598" i="6" s="1"/>
  <c r="M598" i="6" s="1"/>
  <c r="H754" i="6"/>
  <c r="I754" i="6" s="1"/>
  <c r="K754" i="6" s="1"/>
  <c r="M754" i="6" s="1"/>
  <c r="J754" i="6"/>
  <c r="H325" i="6"/>
  <c r="I325" i="6" s="1"/>
  <c r="K325" i="6" s="1"/>
  <c r="M325" i="6" s="1"/>
  <c r="H334" i="6"/>
  <c r="I334" i="6" s="1"/>
  <c r="K334" i="6" s="1"/>
  <c r="M334" i="6" s="1"/>
  <c r="J353" i="6"/>
  <c r="H358" i="6"/>
  <c r="I358" i="6" s="1"/>
  <c r="K358" i="6" s="1"/>
  <c r="M358" i="6" s="1"/>
  <c r="H363" i="6"/>
  <c r="I363" i="6" s="1"/>
  <c r="K363" i="6" s="1"/>
  <c r="M363" i="6" s="1"/>
  <c r="J372" i="6"/>
  <c r="J383" i="6"/>
  <c r="H383" i="6"/>
  <c r="I383" i="6" s="1"/>
  <c r="K383" i="6" s="1"/>
  <c r="M383" i="6" s="1"/>
  <c r="J404" i="6"/>
  <c r="H414" i="6"/>
  <c r="I414" i="6" s="1"/>
  <c r="K414" i="6" s="1"/>
  <c r="M414" i="6" s="1"/>
  <c r="J416" i="6"/>
  <c r="H416" i="6"/>
  <c r="I416" i="6" s="1"/>
  <c r="K416" i="6" s="1"/>
  <c r="M416" i="6" s="1"/>
  <c r="J437" i="6"/>
  <c r="H437" i="6"/>
  <c r="I437" i="6" s="1"/>
  <c r="K437" i="6" s="1"/>
  <c r="M437" i="6" s="1"/>
  <c r="J444" i="6"/>
  <c r="H462" i="6"/>
  <c r="I462" i="6" s="1"/>
  <c r="K462" i="6" s="1"/>
  <c r="M462" i="6" s="1"/>
  <c r="J464" i="6"/>
  <c r="H464" i="6"/>
  <c r="I464" i="6" s="1"/>
  <c r="K464" i="6" s="1"/>
  <c r="M464" i="6" s="1"/>
  <c r="J471" i="6"/>
  <c r="H471" i="6"/>
  <c r="I471" i="6" s="1"/>
  <c r="K471" i="6" s="1"/>
  <c r="M471" i="6" s="1"/>
  <c r="H482" i="6"/>
  <c r="I482" i="6" s="1"/>
  <c r="K482" i="6" s="1"/>
  <c r="M482" i="6" s="1"/>
  <c r="J482" i="6"/>
  <c r="J489" i="6"/>
  <c r="J501" i="6"/>
  <c r="H501" i="6"/>
  <c r="I501" i="6" s="1"/>
  <c r="K501" i="6" s="1"/>
  <c r="M501" i="6" s="1"/>
  <c r="J508" i="6"/>
  <c r="H550" i="6"/>
  <c r="I550" i="6" s="1"/>
  <c r="K550" i="6" s="1"/>
  <c r="M550" i="6" s="1"/>
  <c r="J550" i="6"/>
  <c r="J574" i="6"/>
  <c r="H574" i="6"/>
  <c r="I574" i="6" s="1"/>
  <c r="K574" i="6" s="1"/>
  <c r="M574" i="6" s="1"/>
  <c r="J606" i="6"/>
  <c r="H606" i="6"/>
  <c r="I606" i="6" s="1"/>
  <c r="K606" i="6" s="1"/>
  <c r="M606" i="6" s="1"/>
  <c r="J820" i="6"/>
  <c r="H820" i="6"/>
  <c r="I820" i="6" s="1"/>
  <c r="K820" i="6" s="1"/>
  <c r="M820" i="6" s="1"/>
  <c r="J518" i="6"/>
  <c r="J529" i="6"/>
  <c r="J535" i="6"/>
  <c r="H535" i="6"/>
  <c r="I535" i="6" s="1"/>
  <c r="K535" i="6" s="1"/>
  <c r="M535" i="6" s="1"/>
  <c r="J551" i="6"/>
  <c r="H551" i="6"/>
  <c r="I551" i="6" s="1"/>
  <c r="K551" i="6" s="1"/>
  <c r="M551" i="6" s="1"/>
  <c r="J639" i="6"/>
  <c r="H639" i="6"/>
  <c r="I639" i="6" s="1"/>
  <c r="K639" i="6" s="1"/>
  <c r="M639" i="6" s="1"/>
  <c r="H643" i="6"/>
  <c r="I643" i="6" s="1"/>
  <c r="K643" i="6" s="1"/>
  <c r="M643" i="6" s="1"/>
  <c r="J670" i="6"/>
  <c r="H670" i="6"/>
  <c r="I670" i="6" s="1"/>
  <c r="K670" i="6" s="1"/>
  <c r="M670" i="6" s="1"/>
  <c r="J672" i="6"/>
  <c r="H672" i="6"/>
  <c r="I672" i="6" s="1"/>
  <c r="K672" i="6" s="1"/>
  <c r="M672" i="6" s="1"/>
  <c r="J735" i="6"/>
  <c r="H735" i="6"/>
  <c r="I735" i="6" s="1"/>
  <c r="K735" i="6" s="1"/>
  <c r="M735" i="6" s="1"/>
  <c r="H791" i="6"/>
  <c r="I791" i="6" s="1"/>
  <c r="K791" i="6" s="1"/>
  <c r="M791" i="6" s="1"/>
  <c r="J791" i="6"/>
  <c r="J1260" i="6"/>
  <c r="H1260" i="6"/>
  <c r="I1260" i="6" s="1"/>
  <c r="K1260" i="6" s="1"/>
  <c r="M1260" i="6" s="1"/>
  <c r="J1339" i="6"/>
  <c r="H1339" i="6"/>
  <c r="I1339" i="6" s="1"/>
  <c r="K1339" i="6" s="1"/>
  <c r="M1339" i="6" s="1"/>
  <c r="H524" i="6"/>
  <c r="I524" i="6" s="1"/>
  <c r="K524" i="6" s="1"/>
  <c r="M524" i="6" s="1"/>
  <c r="J546" i="6"/>
  <c r="H628" i="6"/>
  <c r="I628" i="6" s="1"/>
  <c r="K628" i="6" s="1"/>
  <c r="M628" i="6" s="1"/>
  <c r="J630" i="6"/>
  <c r="H630" i="6"/>
  <c r="I630" i="6" s="1"/>
  <c r="K630" i="6" s="1"/>
  <c r="M630" i="6" s="1"/>
  <c r="J632" i="6"/>
  <c r="H632" i="6"/>
  <c r="I632" i="6" s="1"/>
  <c r="K632" i="6" s="1"/>
  <c r="M632" i="6" s="1"/>
  <c r="J637" i="6"/>
  <c r="H637" i="6"/>
  <c r="I637" i="6" s="1"/>
  <c r="K637" i="6" s="1"/>
  <c r="M637" i="6" s="1"/>
  <c r="J658" i="6"/>
  <c r="J663" i="6"/>
  <c r="H663" i="6"/>
  <c r="I663" i="6" s="1"/>
  <c r="K663" i="6" s="1"/>
  <c r="M663" i="6" s="1"/>
  <c r="H675" i="6"/>
  <c r="I675" i="6" s="1"/>
  <c r="K675" i="6" s="1"/>
  <c r="M675" i="6" s="1"/>
  <c r="J675" i="6"/>
  <c r="J678" i="6"/>
  <c r="H678" i="6"/>
  <c r="I678" i="6" s="1"/>
  <c r="K678" i="6" s="1"/>
  <c r="M678" i="6" s="1"/>
  <c r="J680" i="6"/>
  <c r="H680" i="6"/>
  <c r="I680" i="6" s="1"/>
  <c r="K680" i="6" s="1"/>
  <c r="M680" i="6" s="1"/>
  <c r="H683" i="6"/>
  <c r="I683" i="6" s="1"/>
  <c r="K683" i="6" s="1"/>
  <c r="M683" i="6" s="1"/>
  <c r="J683" i="6"/>
  <c r="J686" i="6"/>
  <c r="H686" i="6"/>
  <c r="I686" i="6" s="1"/>
  <c r="K686" i="6" s="1"/>
  <c r="M686" i="6" s="1"/>
  <c r="J688" i="6"/>
  <c r="H688" i="6"/>
  <c r="I688" i="6" s="1"/>
  <c r="K688" i="6" s="1"/>
  <c r="M688" i="6" s="1"/>
  <c r="H691" i="6"/>
  <c r="I691" i="6" s="1"/>
  <c r="K691" i="6" s="1"/>
  <c r="M691" i="6" s="1"/>
  <c r="J691" i="6"/>
  <c r="J694" i="6"/>
  <c r="H694" i="6"/>
  <c r="I694" i="6" s="1"/>
  <c r="K694" i="6" s="1"/>
  <c r="M694" i="6" s="1"/>
  <c r="J696" i="6"/>
  <c r="H696" i="6"/>
  <c r="I696" i="6" s="1"/>
  <c r="K696" i="6" s="1"/>
  <c r="M696" i="6" s="1"/>
  <c r="H699" i="6"/>
  <c r="I699" i="6" s="1"/>
  <c r="K699" i="6" s="1"/>
  <c r="M699" i="6" s="1"/>
  <c r="J699" i="6"/>
  <c r="J702" i="6"/>
  <c r="H702" i="6"/>
  <c r="I702" i="6" s="1"/>
  <c r="K702" i="6" s="1"/>
  <c r="M702" i="6" s="1"/>
  <c r="J704" i="6"/>
  <c r="H704" i="6"/>
  <c r="I704" i="6" s="1"/>
  <c r="K704" i="6" s="1"/>
  <c r="M704" i="6" s="1"/>
  <c r="H707" i="6"/>
  <c r="I707" i="6" s="1"/>
  <c r="K707" i="6" s="1"/>
  <c r="M707" i="6" s="1"/>
  <c r="J707" i="6"/>
  <c r="J710" i="6"/>
  <c r="H710" i="6"/>
  <c r="I710" i="6" s="1"/>
  <c r="K710" i="6" s="1"/>
  <c r="M710" i="6" s="1"/>
  <c r="J712" i="6"/>
  <c r="H712" i="6"/>
  <c r="I712" i="6" s="1"/>
  <c r="K712" i="6" s="1"/>
  <c r="M712" i="6" s="1"/>
  <c r="H715" i="6"/>
  <c r="I715" i="6" s="1"/>
  <c r="K715" i="6" s="1"/>
  <c r="M715" i="6" s="1"/>
  <c r="J715" i="6"/>
  <c r="J718" i="6"/>
  <c r="H718" i="6"/>
  <c r="I718" i="6" s="1"/>
  <c r="K718" i="6" s="1"/>
  <c r="M718" i="6" s="1"/>
  <c r="J720" i="6"/>
  <c r="H720" i="6"/>
  <c r="I720" i="6" s="1"/>
  <c r="K720" i="6" s="1"/>
  <c r="M720" i="6" s="1"/>
  <c r="H723" i="6"/>
  <c r="I723" i="6" s="1"/>
  <c r="K723" i="6" s="1"/>
  <c r="M723" i="6" s="1"/>
  <c r="J723" i="6"/>
  <c r="J726" i="6"/>
  <c r="H726" i="6"/>
  <c r="I726" i="6" s="1"/>
  <c r="K726" i="6" s="1"/>
  <c r="M726" i="6" s="1"/>
  <c r="J728" i="6"/>
  <c r="H728" i="6"/>
  <c r="I728" i="6" s="1"/>
  <c r="K728" i="6" s="1"/>
  <c r="M728" i="6" s="1"/>
  <c r="H731" i="6"/>
  <c r="I731" i="6" s="1"/>
  <c r="K731" i="6" s="1"/>
  <c r="M731" i="6" s="1"/>
  <c r="J731" i="6"/>
  <c r="J777" i="6"/>
  <c r="H777" i="6"/>
  <c r="I777" i="6" s="1"/>
  <c r="K777" i="6" s="1"/>
  <c r="M777" i="6" s="1"/>
  <c r="J801" i="6"/>
  <c r="H801" i="6"/>
  <c r="I801" i="6" s="1"/>
  <c r="K801" i="6" s="1"/>
  <c r="M801" i="6" s="1"/>
  <c r="J567" i="6"/>
  <c r="H567" i="6"/>
  <c r="I567" i="6" s="1"/>
  <c r="K567" i="6" s="1"/>
  <c r="M567" i="6" s="1"/>
  <c r="J575" i="6"/>
  <c r="H575" i="6"/>
  <c r="I575" i="6" s="1"/>
  <c r="K575" i="6" s="1"/>
  <c r="M575" i="6" s="1"/>
  <c r="J583" i="6"/>
  <c r="H583" i="6"/>
  <c r="I583" i="6" s="1"/>
  <c r="K583" i="6" s="1"/>
  <c r="M583" i="6" s="1"/>
  <c r="J591" i="6"/>
  <c r="H591" i="6"/>
  <c r="I591" i="6" s="1"/>
  <c r="K591" i="6" s="1"/>
  <c r="M591" i="6" s="1"/>
  <c r="J599" i="6"/>
  <c r="H599" i="6"/>
  <c r="I599" i="6" s="1"/>
  <c r="K599" i="6" s="1"/>
  <c r="M599" i="6" s="1"/>
  <c r="J607" i="6"/>
  <c r="H607" i="6"/>
  <c r="I607" i="6" s="1"/>
  <c r="K607" i="6" s="1"/>
  <c r="M607" i="6" s="1"/>
  <c r="J615" i="6"/>
  <c r="H615" i="6"/>
  <c r="I615" i="6" s="1"/>
  <c r="K615" i="6" s="1"/>
  <c r="M615" i="6" s="1"/>
  <c r="J623" i="6"/>
  <c r="H623" i="6"/>
  <c r="I623" i="6" s="1"/>
  <c r="K623" i="6" s="1"/>
  <c r="M623" i="6" s="1"/>
  <c r="J654" i="6"/>
  <c r="H654" i="6"/>
  <c r="I654" i="6" s="1"/>
  <c r="K654" i="6" s="1"/>
  <c r="M654" i="6" s="1"/>
  <c r="J656" i="6"/>
  <c r="H656" i="6"/>
  <c r="I656" i="6" s="1"/>
  <c r="K656" i="6" s="1"/>
  <c r="M656" i="6" s="1"/>
  <c r="J661" i="6"/>
  <c r="H661" i="6"/>
  <c r="I661" i="6" s="1"/>
  <c r="K661" i="6" s="1"/>
  <c r="M661" i="6" s="1"/>
  <c r="H772" i="6"/>
  <c r="I772" i="6" s="1"/>
  <c r="K772" i="6" s="1"/>
  <c r="M772" i="6" s="1"/>
  <c r="J772" i="6"/>
  <c r="H816" i="6"/>
  <c r="I816" i="6" s="1"/>
  <c r="K816" i="6" s="1"/>
  <c r="M816" i="6" s="1"/>
  <c r="J816" i="6"/>
  <c r="J877" i="6"/>
  <c r="H877" i="6"/>
  <c r="I877" i="6" s="1"/>
  <c r="K877" i="6" s="1"/>
  <c r="M877" i="6" s="1"/>
  <c r="J879" i="6"/>
  <c r="H879" i="6"/>
  <c r="I879" i="6" s="1"/>
  <c r="K879" i="6" s="1"/>
  <c r="M879" i="6" s="1"/>
  <c r="H539" i="6"/>
  <c r="I539" i="6" s="1"/>
  <c r="K539" i="6" s="1"/>
  <c r="M539" i="6" s="1"/>
  <c r="H544" i="6"/>
  <c r="I544" i="6" s="1"/>
  <c r="K544" i="6" s="1"/>
  <c r="M544" i="6" s="1"/>
  <c r="H555" i="6"/>
  <c r="I555" i="6" s="1"/>
  <c r="K555" i="6" s="1"/>
  <c r="M555" i="6" s="1"/>
  <c r="H563" i="6"/>
  <c r="I563" i="6" s="1"/>
  <c r="K563" i="6" s="1"/>
  <c r="M563" i="6" s="1"/>
  <c r="H564" i="6"/>
  <c r="I564" i="6" s="1"/>
  <c r="K564" i="6" s="1"/>
  <c r="M564" i="6" s="1"/>
  <c r="H571" i="6"/>
  <c r="I571" i="6" s="1"/>
  <c r="K571" i="6" s="1"/>
  <c r="M571" i="6" s="1"/>
  <c r="H572" i="6"/>
  <c r="I572" i="6" s="1"/>
  <c r="K572" i="6" s="1"/>
  <c r="M572" i="6" s="1"/>
  <c r="H579" i="6"/>
  <c r="I579" i="6" s="1"/>
  <c r="K579" i="6" s="1"/>
  <c r="M579" i="6" s="1"/>
  <c r="H580" i="6"/>
  <c r="I580" i="6" s="1"/>
  <c r="K580" i="6" s="1"/>
  <c r="M580" i="6" s="1"/>
  <c r="H587" i="6"/>
  <c r="I587" i="6" s="1"/>
  <c r="K587" i="6" s="1"/>
  <c r="M587" i="6" s="1"/>
  <c r="H588" i="6"/>
  <c r="I588" i="6" s="1"/>
  <c r="K588" i="6" s="1"/>
  <c r="M588" i="6" s="1"/>
  <c r="H596" i="6"/>
  <c r="I596" i="6" s="1"/>
  <c r="K596" i="6" s="1"/>
  <c r="M596" i="6" s="1"/>
  <c r="H604" i="6"/>
  <c r="I604" i="6" s="1"/>
  <c r="K604" i="6" s="1"/>
  <c r="M604" i="6" s="1"/>
  <c r="H612" i="6"/>
  <c r="I612" i="6" s="1"/>
  <c r="K612" i="6" s="1"/>
  <c r="M612" i="6" s="1"/>
  <c r="H620" i="6"/>
  <c r="I620" i="6" s="1"/>
  <c r="K620" i="6" s="1"/>
  <c r="M620" i="6" s="1"/>
  <c r="J642" i="6"/>
  <c r="J647" i="6"/>
  <c r="H647" i="6"/>
  <c r="I647" i="6" s="1"/>
  <c r="K647" i="6" s="1"/>
  <c r="M647" i="6" s="1"/>
  <c r="J734" i="6"/>
  <c r="H734" i="6"/>
  <c r="I734" i="6" s="1"/>
  <c r="K734" i="6" s="1"/>
  <c r="M734" i="6" s="1"/>
  <c r="J741" i="6"/>
  <c r="H741" i="6"/>
  <c r="I741" i="6" s="1"/>
  <c r="K741" i="6" s="1"/>
  <c r="M741" i="6" s="1"/>
  <c r="J743" i="6"/>
  <c r="H743" i="6"/>
  <c r="I743" i="6" s="1"/>
  <c r="K743" i="6" s="1"/>
  <c r="M743" i="6" s="1"/>
  <c r="J750" i="6"/>
  <c r="H750" i="6"/>
  <c r="I750" i="6" s="1"/>
  <c r="K750" i="6" s="1"/>
  <c r="M750" i="6" s="1"/>
  <c r="J780" i="6"/>
  <c r="H780" i="6"/>
  <c r="I780" i="6" s="1"/>
  <c r="K780" i="6" s="1"/>
  <c r="M780" i="6" s="1"/>
  <c r="J821" i="6"/>
  <c r="H821" i="6"/>
  <c r="I821" i="6" s="1"/>
  <c r="K821" i="6" s="1"/>
  <c r="M821" i="6" s="1"/>
  <c r="J543" i="6"/>
  <c r="H543" i="6"/>
  <c r="I543" i="6" s="1"/>
  <c r="K543" i="6" s="1"/>
  <c r="M543" i="6" s="1"/>
  <c r="J638" i="6"/>
  <c r="H638" i="6"/>
  <c r="I638" i="6" s="1"/>
  <c r="K638" i="6" s="1"/>
  <c r="M638" i="6" s="1"/>
  <c r="J640" i="6"/>
  <c r="H640" i="6"/>
  <c r="I640" i="6" s="1"/>
  <c r="K640" i="6" s="1"/>
  <c r="M640" i="6" s="1"/>
  <c r="J645" i="6"/>
  <c r="H645" i="6"/>
  <c r="I645" i="6" s="1"/>
  <c r="K645" i="6" s="1"/>
  <c r="M645" i="6" s="1"/>
  <c r="J671" i="6"/>
  <c r="H671" i="6"/>
  <c r="I671" i="6" s="1"/>
  <c r="K671" i="6" s="1"/>
  <c r="M671" i="6" s="1"/>
  <c r="J774" i="6"/>
  <c r="H774" i="6"/>
  <c r="I774" i="6" s="1"/>
  <c r="K774" i="6" s="1"/>
  <c r="M774" i="6" s="1"/>
  <c r="J803" i="6"/>
  <c r="H803" i="6"/>
  <c r="I803" i="6" s="1"/>
  <c r="K803" i="6" s="1"/>
  <c r="M803" i="6" s="1"/>
  <c r="J805" i="6"/>
  <c r="H805" i="6"/>
  <c r="I805" i="6" s="1"/>
  <c r="K805" i="6" s="1"/>
  <c r="M805" i="6" s="1"/>
  <c r="J813" i="6"/>
  <c r="H813" i="6"/>
  <c r="I813" i="6" s="1"/>
  <c r="K813" i="6" s="1"/>
  <c r="M813" i="6" s="1"/>
  <c r="J851" i="6"/>
  <c r="H851" i="6"/>
  <c r="I851" i="6" s="1"/>
  <c r="K851" i="6" s="1"/>
  <c r="M851" i="6" s="1"/>
  <c r="J853" i="6"/>
  <c r="H853" i="6"/>
  <c r="I853" i="6" s="1"/>
  <c r="K853" i="6" s="1"/>
  <c r="M853" i="6" s="1"/>
  <c r="H888" i="6"/>
  <c r="I888" i="6" s="1"/>
  <c r="K888" i="6" s="1"/>
  <c r="M888" i="6" s="1"/>
  <c r="J888" i="6"/>
  <c r="J996" i="6"/>
  <c r="H996" i="6"/>
  <c r="I996" i="6" s="1"/>
  <c r="K996" i="6" s="1"/>
  <c r="M996" i="6" s="1"/>
  <c r="J1007" i="6"/>
  <c r="H1007" i="6"/>
  <c r="I1007" i="6" s="1"/>
  <c r="K1007" i="6" s="1"/>
  <c r="M1007" i="6" s="1"/>
  <c r="J562" i="6"/>
  <c r="J570" i="6"/>
  <c r="J578" i="6"/>
  <c r="J586" i="6"/>
  <c r="J594" i="6"/>
  <c r="J602" i="6"/>
  <c r="J610" i="6"/>
  <c r="J618" i="6"/>
  <c r="J626" i="6"/>
  <c r="J631" i="6"/>
  <c r="H631" i="6"/>
  <c r="I631" i="6" s="1"/>
  <c r="K631" i="6" s="1"/>
  <c r="M631" i="6" s="1"/>
  <c r="H635" i="6"/>
  <c r="I635" i="6" s="1"/>
  <c r="K635" i="6" s="1"/>
  <c r="M635" i="6" s="1"/>
  <c r="H660" i="6"/>
  <c r="I660" i="6" s="1"/>
  <c r="K660" i="6" s="1"/>
  <c r="M660" i="6" s="1"/>
  <c r="J662" i="6"/>
  <c r="H662" i="6"/>
  <c r="I662" i="6" s="1"/>
  <c r="K662" i="6" s="1"/>
  <c r="M662" i="6" s="1"/>
  <c r="J664" i="6"/>
  <c r="H664" i="6"/>
  <c r="I664" i="6" s="1"/>
  <c r="K664" i="6" s="1"/>
  <c r="M664" i="6" s="1"/>
  <c r="J669" i="6"/>
  <c r="H669" i="6"/>
  <c r="I669" i="6" s="1"/>
  <c r="K669" i="6" s="1"/>
  <c r="M669" i="6" s="1"/>
  <c r="J679" i="6"/>
  <c r="H679" i="6"/>
  <c r="I679" i="6" s="1"/>
  <c r="K679" i="6" s="1"/>
  <c r="M679" i="6" s="1"/>
  <c r="J687" i="6"/>
  <c r="H687" i="6"/>
  <c r="I687" i="6" s="1"/>
  <c r="K687" i="6" s="1"/>
  <c r="M687" i="6" s="1"/>
  <c r="J695" i="6"/>
  <c r="H695" i="6"/>
  <c r="I695" i="6" s="1"/>
  <c r="K695" i="6" s="1"/>
  <c r="M695" i="6" s="1"/>
  <c r="J703" i="6"/>
  <c r="H703" i="6"/>
  <c r="I703" i="6" s="1"/>
  <c r="K703" i="6" s="1"/>
  <c r="M703" i="6" s="1"/>
  <c r="J711" i="6"/>
  <c r="H711" i="6"/>
  <c r="I711" i="6" s="1"/>
  <c r="K711" i="6" s="1"/>
  <c r="M711" i="6" s="1"/>
  <c r="J719" i="6"/>
  <c r="H719" i="6"/>
  <c r="I719" i="6" s="1"/>
  <c r="K719" i="6" s="1"/>
  <c r="M719" i="6" s="1"/>
  <c r="J727" i="6"/>
  <c r="H727" i="6"/>
  <c r="I727" i="6" s="1"/>
  <c r="K727" i="6" s="1"/>
  <c r="M727" i="6" s="1"/>
  <c r="H736" i="6"/>
  <c r="I736" i="6" s="1"/>
  <c r="K736" i="6" s="1"/>
  <c r="M736" i="6" s="1"/>
  <c r="J736" i="6"/>
  <c r="J756" i="6"/>
  <c r="H756" i="6"/>
  <c r="I756" i="6" s="1"/>
  <c r="K756" i="6" s="1"/>
  <c r="M756" i="6" s="1"/>
  <c r="J789" i="6"/>
  <c r="H789" i="6"/>
  <c r="I789" i="6" s="1"/>
  <c r="K789" i="6" s="1"/>
  <c r="M789" i="6" s="1"/>
  <c r="J797" i="6"/>
  <c r="H797" i="6"/>
  <c r="I797" i="6" s="1"/>
  <c r="K797" i="6" s="1"/>
  <c r="M797" i="6" s="1"/>
  <c r="J823" i="6"/>
  <c r="H823" i="6"/>
  <c r="I823" i="6" s="1"/>
  <c r="K823" i="6" s="1"/>
  <c r="M823" i="6" s="1"/>
  <c r="J861" i="6"/>
  <c r="H861" i="6"/>
  <c r="I861" i="6" s="1"/>
  <c r="K861" i="6" s="1"/>
  <c r="M861" i="6" s="1"/>
  <c r="J863" i="6"/>
  <c r="H863" i="6"/>
  <c r="I863" i="6" s="1"/>
  <c r="K863" i="6" s="1"/>
  <c r="M863" i="6" s="1"/>
  <c r="J560" i="6"/>
  <c r="H560" i="6"/>
  <c r="I560" i="6" s="1"/>
  <c r="K560" i="6" s="1"/>
  <c r="M560" i="6" s="1"/>
  <c r="J568" i="6"/>
  <c r="H568" i="6"/>
  <c r="I568" i="6" s="1"/>
  <c r="K568" i="6" s="1"/>
  <c r="M568" i="6" s="1"/>
  <c r="J576" i="6"/>
  <c r="H576" i="6"/>
  <c r="I576" i="6" s="1"/>
  <c r="K576" i="6" s="1"/>
  <c r="M576" i="6" s="1"/>
  <c r="J584" i="6"/>
  <c r="H584" i="6"/>
  <c r="I584" i="6" s="1"/>
  <c r="K584" i="6" s="1"/>
  <c r="M584" i="6" s="1"/>
  <c r="J592" i="6"/>
  <c r="H592" i="6"/>
  <c r="I592" i="6" s="1"/>
  <c r="K592" i="6" s="1"/>
  <c r="M592" i="6" s="1"/>
  <c r="J600" i="6"/>
  <c r="H600" i="6"/>
  <c r="I600" i="6" s="1"/>
  <c r="K600" i="6" s="1"/>
  <c r="M600" i="6" s="1"/>
  <c r="J608" i="6"/>
  <c r="H608" i="6"/>
  <c r="I608" i="6" s="1"/>
  <c r="K608" i="6" s="1"/>
  <c r="M608" i="6" s="1"/>
  <c r="J616" i="6"/>
  <c r="H616" i="6"/>
  <c r="I616" i="6" s="1"/>
  <c r="K616" i="6" s="1"/>
  <c r="M616" i="6" s="1"/>
  <c r="J624" i="6"/>
  <c r="H624" i="6"/>
  <c r="I624" i="6" s="1"/>
  <c r="K624" i="6" s="1"/>
  <c r="M624" i="6" s="1"/>
  <c r="J629" i="6"/>
  <c r="H629" i="6"/>
  <c r="I629" i="6" s="1"/>
  <c r="K629" i="6" s="1"/>
  <c r="M629" i="6" s="1"/>
  <c r="J655" i="6"/>
  <c r="H655" i="6"/>
  <c r="I655" i="6" s="1"/>
  <c r="K655" i="6" s="1"/>
  <c r="M655" i="6" s="1"/>
  <c r="J677" i="6"/>
  <c r="H677" i="6"/>
  <c r="I677" i="6" s="1"/>
  <c r="K677" i="6" s="1"/>
  <c r="M677" i="6" s="1"/>
  <c r="J685" i="6"/>
  <c r="H685" i="6"/>
  <c r="I685" i="6" s="1"/>
  <c r="K685" i="6" s="1"/>
  <c r="M685" i="6" s="1"/>
  <c r="J693" i="6"/>
  <c r="H693" i="6"/>
  <c r="I693" i="6" s="1"/>
  <c r="K693" i="6" s="1"/>
  <c r="M693" i="6" s="1"/>
  <c r="J701" i="6"/>
  <c r="H701" i="6"/>
  <c r="I701" i="6" s="1"/>
  <c r="K701" i="6" s="1"/>
  <c r="M701" i="6" s="1"/>
  <c r="J709" i="6"/>
  <c r="H709" i="6"/>
  <c r="I709" i="6" s="1"/>
  <c r="K709" i="6" s="1"/>
  <c r="M709" i="6" s="1"/>
  <c r="J717" i="6"/>
  <c r="H717" i="6"/>
  <c r="I717" i="6" s="1"/>
  <c r="K717" i="6" s="1"/>
  <c r="M717" i="6" s="1"/>
  <c r="J725" i="6"/>
  <c r="H725" i="6"/>
  <c r="I725" i="6" s="1"/>
  <c r="K725" i="6" s="1"/>
  <c r="M725" i="6" s="1"/>
  <c r="J733" i="6"/>
  <c r="H733" i="6"/>
  <c r="I733" i="6" s="1"/>
  <c r="K733" i="6" s="1"/>
  <c r="M733" i="6" s="1"/>
  <c r="H749" i="6"/>
  <c r="I749" i="6" s="1"/>
  <c r="K749" i="6" s="1"/>
  <c r="M749" i="6" s="1"/>
  <c r="J749" i="6"/>
  <c r="J782" i="6"/>
  <c r="H782" i="6"/>
  <c r="I782" i="6" s="1"/>
  <c r="K782" i="6" s="1"/>
  <c r="M782" i="6" s="1"/>
  <c r="J827" i="6"/>
  <c r="H827" i="6"/>
  <c r="I827" i="6" s="1"/>
  <c r="K827" i="6" s="1"/>
  <c r="M827" i="6" s="1"/>
  <c r="J837" i="6"/>
  <c r="H837" i="6"/>
  <c r="I837" i="6" s="1"/>
  <c r="K837" i="6" s="1"/>
  <c r="M837" i="6" s="1"/>
  <c r="H849" i="6"/>
  <c r="I849" i="6" s="1"/>
  <c r="K849" i="6" s="1"/>
  <c r="M849" i="6" s="1"/>
  <c r="J849" i="6"/>
  <c r="J867" i="6"/>
  <c r="H867" i="6"/>
  <c r="I867" i="6" s="1"/>
  <c r="K867" i="6" s="1"/>
  <c r="M867" i="6" s="1"/>
  <c r="J883" i="6"/>
  <c r="H883" i="6"/>
  <c r="I883" i="6" s="1"/>
  <c r="K883" i="6" s="1"/>
  <c r="M883" i="6" s="1"/>
  <c r="H896" i="6"/>
  <c r="I896" i="6" s="1"/>
  <c r="K896" i="6" s="1"/>
  <c r="M896" i="6" s="1"/>
  <c r="J896" i="6"/>
  <c r="J902" i="6"/>
  <c r="H902" i="6"/>
  <c r="I902" i="6" s="1"/>
  <c r="K902" i="6" s="1"/>
  <c r="M902" i="6" s="1"/>
  <c r="H904" i="6"/>
  <c r="I904" i="6" s="1"/>
  <c r="K904" i="6" s="1"/>
  <c r="M904" i="6" s="1"/>
  <c r="J904" i="6"/>
  <c r="J910" i="6"/>
  <c r="H910" i="6"/>
  <c r="I910" i="6" s="1"/>
  <c r="K910" i="6" s="1"/>
  <c r="M910" i="6" s="1"/>
  <c r="H912" i="6"/>
  <c r="I912" i="6" s="1"/>
  <c r="K912" i="6" s="1"/>
  <c r="M912" i="6" s="1"/>
  <c r="J912" i="6"/>
  <c r="J918" i="6"/>
  <c r="H918" i="6"/>
  <c r="I918" i="6" s="1"/>
  <c r="K918" i="6" s="1"/>
  <c r="M918" i="6" s="1"/>
  <c r="H920" i="6"/>
  <c r="I920" i="6" s="1"/>
  <c r="K920" i="6" s="1"/>
  <c r="M920" i="6" s="1"/>
  <c r="J920" i="6"/>
  <c r="J926" i="6"/>
  <c r="H926" i="6"/>
  <c r="I926" i="6" s="1"/>
  <c r="K926" i="6" s="1"/>
  <c r="M926" i="6" s="1"/>
  <c r="H928" i="6"/>
  <c r="I928" i="6" s="1"/>
  <c r="K928" i="6" s="1"/>
  <c r="M928" i="6" s="1"/>
  <c r="J928" i="6"/>
  <c r="J934" i="6"/>
  <c r="H934" i="6"/>
  <c r="I934" i="6" s="1"/>
  <c r="K934" i="6" s="1"/>
  <c r="M934" i="6" s="1"/>
  <c r="H936" i="6"/>
  <c r="I936" i="6" s="1"/>
  <c r="K936" i="6" s="1"/>
  <c r="M936" i="6" s="1"/>
  <c r="J936" i="6"/>
  <c r="J942" i="6"/>
  <c r="H942" i="6"/>
  <c r="I942" i="6" s="1"/>
  <c r="K942" i="6" s="1"/>
  <c r="M942" i="6" s="1"/>
  <c r="H944" i="6"/>
  <c r="I944" i="6" s="1"/>
  <c r="K944" i="6" s="1"/>
  <c r="M944" i="6" s="1"/>
  <c r="J944" i="6"/>
  <c r="J950" i="6"/>
  <c r="H950" i="6"/>
  <c r="I950" i="6" s="1"/>
  <c r="K950" i="6" s="1"/>
  <c r="M950" i="6" s="1"/>
  <c r="H952" i="6"/>
  <c r="I952" i="6" s="1"/>
  <c r="K952" i="6" s="1"/>
  <c r="M952" i="6" s="1"/>
  <c r="J952" i="6"/>
  <c r="J958" i="6"/>
  <c r="H958" i="6"/>
  <c r="I958" i="6" s="1"/>
  <c r="K958" i="6" s="1"/>
  <c r="M958" i="6" s="1"/>
  <c r="H960" i="6"/>
  <c r="I960" i="6" s="1"/>
  <c r="K960" i="6" s="1"/>
  <c r="M960" i="6" s="1"/>
  <c r="J960" i="6"/>
  <c r="J966" i="6"/>
  <c r="H966" i="6"/>
  <c r="I966" i="6" s="1"/>
  <c r="K966" i="6" s="1"/>
  <c r="M966" i="6" s="1"/>
  <c r="H968" i="6"/>
  <c r="I968" i="6" s="1"/>
  <c r="K968" i="6" s="1"/>
  <c r="M968" i="6" s="1"/>
  <c r="J968" i="6"/>
  <c r="J974" i="6"/>
  <c r="H974" i="6"/>
  <c r="I974" i="6" s="1"/>
  <c r="K974" i="6" s="1"/>
  <c r="M974" i="6" s="1"/>
  <c r="H976" i="6"/>
  <c r="I976" i="6" s="1"/>
  <c r="K976" i="6" s="1"/>
  <c r="M976" i="6" s="1"/>
  <c r="J976" i="6"/>
  <c r="J982" i="6"/>
  <c r="H982" i="6"/>
  <c r="I982" i="6" s="1"/>
  <c r="K982" i="6" s="1"/>
  <c r="M982" i="6" s="1"/>
  <c r="H984" i="6"/>
  <c r="I984" i="6" s="1"/>
  <c r="K984" i="6" s="1"/>
  <c r="M984" i="6" s="1"/>
  <c r="J984" i="6"/>
  <c r="J991" i="6"/>
  <c r="H991" i="6"/>
  <c r="I991" i="6" s="1"/>
  <c r="K991" i="6" s="1"/>
  <c r="M991" i="6" s="1"/>
  <c r="H993" i="6"/>
  <c r="I993" i="6" s="1"/>
  <c r="K993" i="6" s="1"/>
  <c r="M993" i="6" s="1"/>
  <c r="J993" i="6"/>
  <c r="J998" i="6"/>
  <c r="H998" i="6"/>
  <c r="I998" i="6" s="1"/>
  <c r="K998" i="6" s="1"/>
  <c r="M998" i="6" s="1"/>
  <c r="J1000" i="6"/>
  <c r="H1000" i="6"/>
  <c r="I1000" i="6" s="1"/>
  <c r="K1000" i="6" s="1"/>
  <c r="M1000" i="6" s="1"/>
  <c r="J1055" i="6"/>
  <c r="H1055" i="6"/>
  <c r="I1055" i="6" s="1"/>
  <c r="K1055" i="6" s="1"/>
  <c r="M1055" i="6" s="1"/>
  <c r="J1087" i="6"/>
  <c r="H1087" i="6"/>
  <c r="I1087" i="6" s="1"/>
  <c r="K1087" i="6" s="1"/>
  <c r="M1087" i="6" s="1"/>
  <c r="J1239" i="6"/>
  <c r="H1239" i="6"/>
  <c r="I1239" i="6" s="1"/>
  <c r="K1239" i="6" s="1"/>
  <c r="M1239" i="6" s="1"/>
  <c r="H739" i="6"/>
  <c r="I739" i="6" s="1"/>
  <c r="K739" i="6" s="1"/>
  <c r="M739" i="6" s="1"/>
  <c r="H757" i="6"/>
  <c r="I757" i="6" s="1"/>
  <c r="K757" i="6" s="1"/>
  <c r="M757" i="6" s="1"/>
  <c r="H758" i="6"/>
  <c r="I758" i="6" s="1"/>
  <c r="K758" i="6" s="1"/>
  <c r="M758" i="6" s="1"/>
  <c r="H759" i="6"/>
  <c r="I759" i="6" s="1"/>
  <c r="K759" i="6" s="1"/>
  <c r="M759" i="6" s="1"/>
  <c r="H762" i="6"/>
  <c r="I762" i="6" s="1"/>
  <c r="K762" i="6" s="1"/>
  <c r="M762" i="6" s="1"/>
  <c r="H781" i="6"/>
  <c r="I781" i="6" s="1"/>
  <c r="K781" i="6" s="1"/>
  <c r="M781" i="6" s="1"/>
  <c r="H790" i="6"/>
  <c r="I790" i="6" s="1"/>
  <c r="K790" i="6" s="1"/>
  <c r="M790" i="6" s="1"/>
  <c r="H802" i="6"/>
  <c r="I802" i="6" s="1"/>
  <c r="K802" i="6" s="1"/>
  <c r="M802" i="6" s="1"/>
  <c r="H825" i="6"/>
  <c r="I825" i="6" s="1"/>
  <c r="K825" i="6" s="1"/>
  <c r="M825" i="6" s="1"/>
  <c r="J825" i="6"/>
  <c r="J839" i="6"/>
  <c r="H839" i="6"/>
  <c r="I839" i="6" s="1"/>
  <c r="K839" i="6" s="1"/>
  <c r="M839" i="6" s="1"/>
  <c r="H865" i="6"/>
  <c r="I865" i="6" s="1"/>
  <c r="K865" i="6" s="1"/>
  <c r="M865" i="6" s="1"/>
  <c r="J865" i="6"/>
  <c r="H881" i="6"/>
  <c r="I881" i="6" s="1"/>
  <c r="K881" i="6" s="1"/>
  <c r="M881" i="6" s="1"/>
  <c r="J881" i="6"/>
  <c r="H1206" i="6"/>
  <c r="I1206" i="6" s="1"/>
  <c r="K1206" i="6" s="1"/>
  <c r="M1206" i="6" s="1"/>
  <c r="J1206" i="6"/>
  <c r="H1234" i="6"/>
  <c r="I1234" i="6" s="1"/>
  <c r="K1234" i="6" s="1"/>
  <c r="M1234" i="6" s="1"/>
  <c r="J1234" i="6"/>
  <c r="J1324" i="6"/>
  <c r="H1324" i="6"/>
  <c r="I1324" i="6" s="1"/>
  <c r="K1324" i="6" s="1"/>
  <c r="M1324" i="6" s="1"/>
  <c r="J1502" i="6"/>
  <c r="H1502" i="6"/>
  <c r="I1502" i="6" s="1"/>
  <c r="K1502" i="6" s="1"/>
  <c r="M1502" i="6" s="1"/>
  <c r="J1520" i="6"/>
  <c r="H1520" i="6"/>
  <c r="I1520" i="6" s="1"/>
  <c r="K1520" i="6" s="1"/>
  <c r="M1520" i="6" s="1"/>
  <c r="H745" i="6"/>
  <c r="I745" i="6" s="1"/>
  <c r="K745" i="6" s="1"/>
  <c r="M745" i="6" s="1"/>
  <c r="J760" i="6"/>
  <c r="H788" i="6"/>
  <c r="I788" i="6" s="1"/>
  <c r="K788" i="6" s="1"/>
  <c r="M788" i="6" s="1"/>
  <c r="J795" i="6"/>
  <c r="H795" i="6"/>
  <c r="I795" i="6" s="1"/>
  <c r="K795" i="6" s="1"/>
  <c r="M795" i="6" s="1"/>
  <c r="J815" i="6"/>
  <c r="H815" i="6"/>
  <c r="I815" i="6" s="1"/>
  <c r="K815" i="6" s="1"/>
  <c r="M815" i="6" s="1"/>
  <c r="J843" i="6"/>
  <c r="H843" i="6"/>
  <c r="I843" i="6" s="1"/>
  <c r="K843" i="6" s="1"/>
  <c r="M843" i="6" s="1"/>
  <c r="J856" i="6"/>
  <c r="H860" i="6"/>
  <c r="I860" i="6" s="1"/>
  <c r="K860" i="6" s="1"/>
  <c r="M860" i="6" s="1"/>
  <c r="J872" i="6"/>
  <c r="H876" i="6"/>
  <c r="I876" i="6" s="1"/>
  <c r="K876" i="6" s="1"/>
  <c r="M876" i="6" s="1"/>
  <c r="J1006" i="6"/>
  <c r="H1006" i="6"/>
  <c r="I1006" i="6" s="1"/>
  <c r="K1006" i="6" s="1"/>
  <c r="M1006" i="6" s="1"/>
  <c r="H1017" i="6"/>
  <c r="I1017" i="6" s="1"/>
  <c r="K1017" i="6" s="1"/>
  <c r="M1017" i="6" s="1"/>
  <c r="J1017" i="6"/>
  <c r="J1019" i="6"/>
  <c r="H1019" i="6"/>
  <c r="I1019" i="6" s="1"/>
  <c r="K1019" i="6" s="1"/>
  <c r="M1019" i="6" s="1"/>
  <c r="H1022" i="6"/>
  <c r="I1022" i="6" s="1"/>
  <c r="K1022" i="6" s="1"/>
  <c r="M1022" i="6" s="1"/>
  <c r="J1022" i="6"/>
  <c r="J1024" i="6"/>
  <c r="H1024" i="6"/>
  <c r="I1024" i="6" s="1"/>
  <c r="K1024" i="6" s="1"/>
  <c r="M1024" i="6" s="1"/>
  <c r="J1031" i="6"/>
  <c r="H1031" i="6"/>
  <c r="I1031" i="6" s="1"/>
  <c r="K1031" i="6" s="1"/>
  <c r="M1031" i="6" s="1"/>
  <c r="J1033" i="6"/>
  <c r="H1033" i="6"/>
  <c r="I1033" i="6" s="1"/>
  <c r="K1033" i="6" s="1"/>
  <c r="M1033" i="6" s="1"/>
  <c r="J1039" i="6"/>
  <c r="H1039" i="6"/>
  <c r="I1039" i="6" s="1"/>
  <c r="K1039" i="6" s="1"/>
  <c r="M1039" i="6" s="1"/>
  <c r="J1041" i="6"/>
  <c r="H1041" i="6"/>
  <c r="I1041" i="6" s="1"/>
  <c r="K1041" i="6" s="1"/>
  <c r="M1041" i="6" s="1"/>
  <c r="H1059" i="6"/>
  <c r="I1059" i="6" s="1"/>
  <c r="K1059" i="6" s="1"/>
  <c r="M1059" i="6" s="1"/>
  <c r="J1059" i="6"/>
  <c r="J776" i="6"/>
  <c r="H786" i="6"/>
  <c r="I786" i="6" s="1"/>
  <c r="K786" i="6" s="1"/>
  <c r="M786" i="6" s="1"/>
  <c r="J819" i="6"/>
  <c r="H819" i="6"/>
  <c r="I819" i="6" s="1"/>
  <c r="K819" i="6" s="1"/>
  <c r="M819" i="6" s="1"/>
  <c r="J829" i="6"/>
  <c r="H829" i="6"/>
  <c r="I829" i="6" s="1"/>
  <c r="K829" i="6" s="1"/>
  <c r="M829" i="6" s="1"/>
  <c r="H841" i="6"/>
  <c r="I841" i="6" s="1"/>
  <c r="K841" i="6" s="1"/>
  <c r="M841" i="6" s="1"/>
  <c r="J841" i="6"/>
  <c r="J855" i="6"/>
  <c r="H855" i="6"/>
  <c r="I855" i="6" s="1"/>
  <c r="K855" i="6" s="1"/>
  <c r="M855" i="6" s="1"/>
  <c r="J869" i="6"/>
  <c r="H869" i="6"/>
  <c r="I869" i="6" s="1"/>
  <c r="K869" i="6" s="1"/>
  <c r="M869" i="6" s="1"/>
  <c r="J871" i="6"/>
  <c r="H871" i="6"/>
  <c r="I871" i="6" s="1"/>
  <c r="K871" i="6" s="1"/>
  <c r="M871" i="6" s="1"/>
  <c r="J885" i="6"/>
  <c r="H885" i="6"/>
  <c r="I885" i="6" s="1"/>
  <c r="K885" i="6" s="1"/>
  <c r="M885" i="6" s="1"/>
  <c r="J887" i="6"/>
  <c r="H887" i="6"/>
  <c r="I887" i="6" s="1"/>
  <c r="K887" i="6" s="1"/>
  <c r="M887" i="6" s="1"/>
  <c r="H889" i="6"/>
  <c r="I889" i="6" s="1"/>
  <c r="K889" i="6" s="1"/>
  <c r="M889" i="6" s="1"/>
  <c r="J889" i="6"/>
  <c r="J1049" i="6"/>
  <c r="H1049" i="6"/>
  <c r="I1049" i="6" s="1"/>
  <c r="K1049" i="6" s="1"/>
  <c r="M1049" i="6" s="1"/>
  <c r="J1063" i="6"/>
  <c r="H1063" i="6"/>
  <c r="I1063" i="6" s="1"/>
  <c r="K1063" i="6" s="1"/>
  <c r="M1063" i="6" s="1"/>
  <c r="J1065" i="6"/>
  <c r="H1065" i="6"/>
  <c r="I1065" i="6" s="1"/>
  <c r="K1065" i="6" s="1"/>
  <c r="M1065" i="6" s="1"/>
  <c r="H747" i="6"/>
  <c r="I747" i="6" s="1"/>
  <c r="K747" i="6" s="1"/>
  <c r="M747" i="6" s="1"/>
  <c r="H765" i="6"/>
  <c r="I765" i="6" s="1"/>
  <c r="K765" i="6" s="1"/>
  <c r="M765" i="6" s="1"/>
  <c r="H766" i="6"/>
  <c r="I766" i="6" s="1"/>
  <c r="K766" i="6" s="1"/>
  <c r="M766" i="6" s="1"/>
  <c r="H767" i="6"/>
  <c r="I767" i="6" s="1"/>
  <c r="K767" i="6" s="1"/>
  <c r="M767" i="6" s="1"/>
  <c r="H770" i="6"/>
  <c r="I770" i="6" s="1"/>
  <c r="K770" i="6" s="1"/>
  <c r="M770" i="6" s="1"/>
  <c r="J775" i="6"/>
  <c r="J787" i="6"/>
  <c r="H793" i="6"/>
  <c r="I793" i="6" s="1"/>
  <c r="K793" i="6" s="1"/>
  <c r="M793" i="6" s="1"/>
  <c r="J808" i="6"/>
  <c r="H812" i="6"/>
  <c r="I812" i="6" s="1"/>
  <c r="K812" i="6" s="1"/>
  <c r="M812" i="6" s="1"/>
  <c r="H817" i="6"/>
  <c r="I817" i="6" s="1"/>
  <c r="K817" i="6" s="1"/>
  <c r="M817" i="6" s="1"/>
  <c r="J817" i="6"/>
  <c r="J831" i="6"/>
  <c r="H831" i="6"/>
  <c r="I831" i="6" s="1"/>
  <c r="K831" i="6" s="1"/>
  <c r="M831" i="6" s="1"/>
  <c r="J859" i="6"/>
  <c r="H859" i="6"/>
  <c r="I859" i="6" s="1"/>
  <c r="K859" i="6" s="1"/>
  <c r="M859" i="6" s="1"/>
  <c r="J875" i="6"/>
  <c r="H875" i="6"/>
  <c r="I875" i="6" s="1"/>
  <c r="K875" i="6" s="1"/>
  <c r="M875" i="6" s="1"/>
  <c r="J893" i="6"/>
  <c r="H893" i="6"/>
  <c r="I893" i="6" s="1"/>
  <c r="K893" i="6" s="1"/>
  <c r="M893" i="6" s="1"/>
  <c r="J895" i="6"/>
  <c r="H895" i="6"/>
  <c r="I895" i="6" s="1"/>
  <c r="K895" i="6" s="1"/>
  <c r="M895" i="6" s="1"/>
  <c r="H897" i="6"/>
  <c r="I897" i="6" s="1"/>
  <c r="K897" i="6" s="1"/>
  <c r="M897" i="6" s="1"/>
  <c r="J897" i="6"/>
  <c r="J903" i="6"/>
  <c r="H903" i="6"/>
  <c r="I903" i="6" s="1"/>
  <c r="K903" i="6" s="1"/>
  <c r="M903" i="6" s="1"/>
  <c r="H905" i="6"/>
  <c r="I905" i="6" s="1"/>
  <c r="K905" i="6" s="1"/>
  <c r="M905" i="6" s="1"/>
  <c r="J905" i="6"/>
  <c r="J911" i="6"/>
  <c r="H911" i="6"/>
  <c r="I911" i="6" s="1"/>
  <c r="K911" i="6" s="1"/>
  <c r="M911" i="6" s="1"/>
  <c r="H913" i="6"/>
  <c r="I913" i="6" s="1"/>
  <c r="K913" i="6" s="1"/>
  <c r="M913" i="6" s="1"/>
  <c r="J913" i="6"/>
  <c r="J919" i="6"/>
  <c r="H919" i="6"/>
  <c r="I919" i="6" s="1"/>
  <c r="K919" i="6" s="1"/>
  <c r="M919" i="6" s="1"/>
  <c r="H921" i="6"/>
  <c r="I921" i="6" s="1"/>
  <c r="K921" i="6" s="1"/>
  <c r="M921" i="6" s="1"/>
  <c r="J921" i="6"/>
  <c r="J927" i="6"/>
  <c r="H927" i="6"/>
  <c r="I927" i="6" s="1"/>
  <c r="K927" i="6" s="1"/>
  <c r="M927" i="6" s="1"/>
  <c r="H929" i="6"/>
  <c r="I929" i="6" s="1"/>
  <c r="K929" i="6" s="1"/>
  <c r="M929" i="6" s="1"/>
  <c r="J929" i="6"/>
  <c r="J935" i="6"/>
  <c r="H935" i="6"/>
  <c r="I935" i="6" s="1"/>
  <c r="K935" i="6" s="1"/>
  <c r="M935" i="6" s="1"/>
  <c r="H937" i="6"/>
  <c r="I937" i="6" s="1"/>
  <c r="K937" i="6" s="1"/>
  <c r="M937" i="6" s="1"/>
  <c r="J937" i="6"/>
  <c r="J943" i="6"/>
  <c r="H943" i="6"/>
  <c r="I943" i="6" s="1"/>
  <c r="K943" i="6" s="1"/>
  <c r="M943" i="6" s="1"/>
  <c r="H945" i="6"/>
  <c r="I945" i="6" s="1"/>
  <c r="K945" i="6" s="1"/>
  <c r="M945" i="6" s="1"/>
  <c r="J945" i="6"/>
  <c r="J951" i="6"/>
  <c r="H951" i="6"/>
  <c r="I951" i="6" s="1"/>
  <c r="K951" i="6" s="1"/>
  <c r="M951" i="6" s="1"/>
  <c r="H953" i="6"/>
  <c r="I953" i="6" s="1"/>
  <c r="K953" i="6" s="1"/>
  <c r="M953" i="6" s="1"/>
  <c r="J953" i="6"/>
  <c r="J959" i="6"/>
  <c r="H959" i="6"/>
  <c r="I959" i="6" s="1"/>
  <c r="K959" i="6" s="1"/>
  <c r="M959" i="6" s="1"/>
  <c r="H961" i="6"/>
  <c r="I961" i="6" s="1"/>
  <c r="K961" i="6" s="1"/>
  <c r="M961" i="6" s="1"/>
  <c r="J961" i="6"/>
  <c r="J967" i="6"/>
  <c r="H967" i="6"/>
  <c r="I967" i="6" s="1"/>
  <c r="K967" i="6" s="1"/>
  <c r="M967" i="6" s="1"/>
  <c r="H969" i="6"/>
  <c r="I969" i="6" s="1"/>
  <c r="K969" i="6" s="1"/>
  <c r="M969" i="6" s="1"/>
  <c r="J969" i="6"/>
  <c r="J975" i="6"/>
  <c r="H975" i="6"/>
  <c r="I975" i="6" s="1"/>
  <c r="K975" i="6" s="1"/>
  <c r="M975" i="6" s="1"/>
  <c r="H977" i="6"/>
  <c r="I977" i="6" s="1"/>
  <c r="K977" i="6" s="1"/>
  <c r="M977" i="6" s="1"/>
  <c r="J977" i="6"/>
  <c r="J983" i="6"/>
  <c r="H983" i="6"/>
  <c r="I983" i="6" s="1"/>
  <c r="K983" i="6" s="1"/>
  <c r="M983" i="6" s="1"/>
  <c r="H985" i="6"/>
  <c r="I985" i="6" s="1"/>
  <c r="K985" i="6" s="1"/>
  <c r="M985" i="6" s="1"/>
  <c r="J985" i="6"/>
  <c r="J987" i="6"/>
  <c r="H987" i="6"/>
  <c r="I987" i="6" s="1"/>
  <c r="K987" i="6" s="1"/>
  <c r="M987" i="6" s="1"/>
  <c r="H990" i="6"/>
  <c r="I990" i="6" s="1"/>
  <c r="K990" i="6" s="1"/>
  <c r="M990" i="6" s="1"/>
  <c r="J990" i="6"/>
  <c r="J992" i="6"/>
  <c r="H992" i="6"/>
  <c r="I992" i="6" s="1"/>
  <c r="K992" i="6" s="1"/>
  <c r="M992" i="6" s="1"/>
  <c r="J999" i="6"/>
  <c r="H999" i="6"/>
  <c r="I999" i="6" s="1"/>
  <c r="K999" i="6" s="1"/>
  <c r="M999" i="6" s="1"/>
  <c r="H1008" i="6"/>
  <c r="I1008" i="6" s="1"/>
  <c r="K1008" i="6" s="1"/>
  <c r="M1008" i="6" s="1"/>
  <c r="J1071" i="6"/>
  <c r="H1071" i="6"/>
  <c r="I1071" i="6" s="1"/>
  <c r="K1071" i="6" s="1"/>
  <c r="M1071" i="6" s="1"/>
  <c r="H1226" i="6"/>
  <c r="I1226" i="6" s="1"/>
  <c r="K1226" i="6" s="1"/>
  <c r="M1226" i="6" s="1"/>
  <c r="J1226" i="6"/>
  <c r="J1303" i="6"/>
  <c r="H1303" i="6"/>
  <c r="I1303" i="6" s="1"/>
  <c r="K1303" i="6" s="1"/>
  <c r="M1303" i="6" s="1"/>
  <c r="J1383" i="6"/>
  <c r="H1383" i="6"/>
  <c r="I1383" i="6" s="1"/>
  <c r="K1383" i="6" s="1"/>
  <c r="M1383" i="6" s="1"/>
  <c r="J768" i="6"/>
  <c r="J807" i="6"/>
  <c r="H807" i="6"/>
  <c r="I807" i="6" s="1"/>
  <c r="K807" i="6" s="1"/>
  <c r="M807" i="6" s="1"/>
  <c r="J835" i="6"/>
  <c r="H835" i="6"/>
  <c r="I835" i="6" s="1"/>
  <c r="K835" i="6" s="1"/>
  <c r="M835" i="6" s="1"/>
  <c r="J845" i="6"/>
  <c r="H845" i="6"/>
  <c r="I845" i="6" s="1"/>
  <c r="K845" i="6" s="1"/>
  <c r="M845" i="6" s="1"/>
  <c r="H857" i="6"/>
  <c r="I857" i="6" s="1"/>
  <c r="K857" i="6" s="1"/>
  <c r="M857" i="6" s="1"/>
  <c r="J857" i="6"/>
  <c r="H873" i="6"/>
  <c r="I873" i="6" s="1"/>
  <c r="K873" i="6" s="1"/>
  <c r="M873" i="6" s="1"/>
  <c r="J873" i="6"/>
  <c r="J901" i="6"/>
  <c r="H901" i="6"/>
  <c r="I901" i="6" s="1"/>
  <c r="K901" i="6" s="1"/>
  <c r="M901" i="6" s="1"/>
  <c r="J909" i="6"/>
  <c r="H909" i="6"/>
  <c r="I909" i="6" s="1"/>
  <c r="K909" i="6" s="1"/>
  <c r="M909" i="6" s="1"/>
  <c r="J917" i="6"/>
  <c r="H917" i="6"/>
  <c r="I917" i="6" s="1"/>
  <c r="K917" i="6" s="1"/>
  <c r="M917" i="6" s="1"/>
  <c r="J925" i="6"/>
  <c r="H925" i="6"/>
  <c r="I925" i="6" s="1"/>
  <c r="K925" i="6" s="1"/>
  <c r="M925" i="6" s="1"/>
  <c r="J933" i="6"/>
  <c r="H933" i="6"/>
  <c r="I933" i="6" s="1"/>
  <c r="K933" i="6" s="1"/>
  <c r="M933" i="6" s="1"/>
  <c r="J941" i="6"/>
  <c r="H941" i="6"/>
  <c r="I941" i="6" s="1"/>
  <c r="K941" i="6" s="1"/>
  <c r="M941" i="6" s="1"/>
  <c r="J949" i="6"/>
  <c r="H949" i="6"/>
  <c r="I949" i="6" s="1"/>
  <c r="K949" i="6" s="1"/>
  <c r="M949" i="6" s="1"/>
  <c r="J957" i="6"/>
  <c r="H957" i="6"/>
  <c r="I957" i="6" s="1"/>
  <c r="K957" i="6" s="1"/>
  <c r="M957" i="6" s="1"/>
  <c r="J965" i="6"/>
  <c r="H965" i="6"/>
  <c r="I965" i="6" s="1"/>
  <c r="K965" i="6" s="1"/>
  <c r="M965" i="6" s="1"/>
  <c r="J973" i="6"/>
  <c r="H973" i="6"/>
  <c r="I973" i="6" s="1"/>
  <c r="K973" i="6" s="1"/>
  <c r="M973" i="6" s="1"/>
  <c r="J981" i="6"/>
  <c r="H981" i="6"/>
  <c r="I981" i="6" s="1"/>
  <c r="K981" i="6" s="1"/>
  <c r="M981" i="6" s="1"/>
  <c r="J1028" i="6"/>
  <c r="H1028" i="6"/>
  <c r="I1028" i="6" s="1"/>
  <c r="K1028" i="6" s="1"/>
  <c r="M1028" i="6" s="1"/>
  <c r="J784" i="6"/>
  <c r="J811" i="6"/>
  <c r="H811" i="6"/>
  <c r="I811" i="6" s="1"/>
  <c r="K811" i="6" s="1"/>
  <c r="M811" i="6" s="1"/>
  <c r="J824" i="6"/>
  <c r="H828" i="6"/>
  <c r="I828" i="6" s="1"/>
  <c r="K828" i="6" s="1"/>
  <c r="M828" i="6" s="1"/>
  <c r="H833" i="6"/>
  <c r="I833" i="6" s="1"/>
  <c r="K833" i="6" s="1"/>
  <c r="M833" i="6" s="1"/>
  <c r="J833" i="6"/>
  <c r="J847" i="6"/>
  <c r="H847" i="6"/>
  <c r="I847" i="6" s="1"/>
  <c r="K847" i="6" s="1"/>
  <c r="M847" i="6" s="1"/>
  <c r="J864" i="6"/>
  <c r="H868" i="6"/>
  <c r="I868" i="6" s="1"/>
  <c r="K868" i="6" s="1"/>
  <c r="M868" i="6" s="1"/>
  <c r="J880" i="6"/>
  <c r="H884" i="6"/>
  <c r="I884" i="6" s="1"/>
  <c r="K884" i="6" s="1"/>
  <c r="M884" i="6" s="1"/>
  <c r="H1001" i="6"/>
  <c r="I1001" i="6" s="1"/>
  <c r="K1001" i="6" s="1"/>
  <c r="M1001" i="6" s="1"/>
  <c r="J1001" i="6"/>
  <c r="J1023" i="6"/>
  <c r="H1023" i="6"/>
  <c r="I1023" i="6" s="1"/>
  <c r="K1023" i="6" s="1"/>
  <c r="M1023" i="6" s="1"/>
  <c r="H1025" i="6"/>
  <c r="I1025" i="6" s="1"/>
  <c r="K1025" i="6" s="1"/>
  <c r="M1025" i="6" s="1"/>
  <c r="J1025" i="6"/>
  <c r="J1030" i="6"/>
  <c r="H1030" i="6"/>
  <c r="I1030" i="6" s="1"/>
  <c r="K1030" i="6" s="1"/>
  <c r="M1030" i="6" s="1"/>
  <c r="J1032" i="6"/>
  <c r="H1032" i="6"/>
  <c r="I1032" i="6" s="1"/>
  <c r="K1032" i="6" s="1"/>
  <c r="M1032" i="6" s="1"/>
  <c r="H1042" i="6"/>
  <c r="I1042" i="6" s="1"/>
  <c r="K1042" i="6" s="1"/>
  <c r="M1042" i="6" s="1"/>
  <c r="J1042" i="6"/>
  <c r="J1079" i="6"/>
  <c r="H1079" i="6"/>
  <c r="I1079" i="6" s="1"/>
  <c r="K1079" i="6" s="1"/>
  <c r="M1079" i="6" s="1"/>
  <c r="J1047" i="6"/>
  <c r="H1047" i="6"/>
  <c r="I1047" i="6" s="1"/>
  <c r="K1047" i="6" s="1"/>
  <c r="M1047" i="6" s="1"/>
  <c r="J1057" i="6"/>
  <c r="H1057" i="6"/>
  <c r="I1057" i="6" s="1"/>
  <c r="K1057" i="6" s="1"/>
  <c r="M1057" i="6" s="1"/>
  <c r="J1072" i="6"/>
  <c r="H1072" i="6"/>
  <c r="I1072" i="6" s="1"/>
  <c r="K1072" i="6" s="1"/>
  <c r="M1072" i="6" s="1"/>
  <c r="J1080" i="6"/>
  <c r="H1080" i="6"/>
  <c r="I1080" i="6" s="1"/>
  <c r="K1080" i="6" s="1"/>
  <c r="M1080" i="6" s="1"/>
  <c r="J1088" i="6"/>
  <c r="H1088" i="6"/>
  <c r="I1088" i="6" s="1"/>
  <c r="K1088" i="6" s="1"/>
  <c r="M1088" i="6" s="1"/>
  <c r="J1095" i="6"/>
  <c r="H1095" i="6"/>
  <c r="I1095" i="6" s="1"/>
  <c r="K1095" i="6" s="1"/>
  <c r="M1095" i="6" s="1"/>
  <c r="J1097" i="6"/>
  <c r="H1097" i="6"/>
  <c r="I1097" i="6" s="1"/>
  <c r="K1097" i="6" s="1"/>
  <c r="M1097" i="6" s="1"/>
  <c r="J1104" i="6"/>
  <c r="H1104" i="6"/>
  <c r="I1104" i="6" s="1"/>
  <c r="K1104" i="6" s="1"/>
  <c r="M1104" i="6" s="1"/>
  <c r="J1111" i="6"/>
  <c r="H1111" i="6"/>
  <c r="I1111" i="6" s="1"/>
  <c r="K1111" i="6" s="1"/>
  <c r="M1111" i="6" s="1"/>
  <c r="J1113" i="6"/>
  <c r="H1113" i="6"/>
  <c r="I1113" i="6" s="1"/>
  <c r="K1113" i="6" s="1"/>
  <c r="M1113" i="6" s="1"/>
  <c r="J1120" i="6"/>
  <c r="H1120" i="6"/>
  <c r="I1120" i="6" s="1"/>
  <c r="K1120" i="6" s="1"/>
  <c r="M1120" i="6" s="1"/>
  <c r="J1127" i="6"/>
  <c r="H1127" i="6"/>
  <c r="I1127" i="6" s="1"/>
  <c r="K1127" i="6" s="1"/>
  <c r="M1127" i="6" s="1"/>
  <c r="J1129" i="6"/>
  <c r="H1129" i="6"/>
  <c r="I1129" i="6" s="1"/>
  <c r="K1129" i="6" s="1"/>
  <c r="M1129" i="6" s="1"/>
  <c r="J1136" i="6"/>
  <c r="H1136" i="6"/>
  <c r="I1136" i="6" s="1"/>
  <c r="K1136" i="6" s="1"/>
  <c r="M1136" i="6" s="1"/>
  <c r="J1143" i="6"/>
  <c r="H1143" i="6"/>
  <c r="I1143" i="6" s="1"/>
  <c r="K1143" i="6" s="1"/>
  <c r="M1143" i="6" s="1"/>
  <c r="J1145" i="6"/>
  <c r="H1145" i="6"/>
  <c r="I1145" i="6" s="1"/>
  <c r="K1145" i="6" s="1"/>
  <c r="M1145" i="6" s="1"/>
  <c r="J1152" i="6"/>
  <c r="H1152" i="6"/>
  <c r="I1152" i="6" s="1"/>
  <c r="K1152" i="6" s="1"/>
  <c r="M1152" i="6" s="1"/>
  <c r="J1159" i="6"/>
  <c r="H1159" i="6"/>
  <c r="I1159" i="6" s="1"/>
  <c r="K1159" i="6" s="1"/>
  <c r="M1159" i="6" s="1"/>
  <c r="J1161" i="6"/>
  <c r="H1161" i="6"/>
  <c r="I1161" i="6" s="1"/>
  <c r="K1161" i="6" s="1"/>
  <c r="M1161" i="6" s="1"/>
  <c r="J1168" i="6"/>
  <c r="H1168" i="6"/>
  <c r="I1168" i="6" s="1"/>
  <c r="K1168" i="6" s="1"/>
  <c r="M1168" i="6" s="1"/>
  <c r="J1175" i="6"/>
  <c r="H1175" i="6"/>
  <c r="I1175" i="6" s="1"/>
  <c r="K1175" i="6" s="1"/>
  <c r="M1175" i="6" s="1"/>
  <c r="J1177" i="6"/>
  <c r="H1177" i="6"/>
  <c r="I1177" i="6" s="1"/>
  <c r="K1177" i="6" s="1"/>
  <c r="M1177" i="6" s="1"/>
  <c r="J1184" i="6"/>
  <c r="H1184" i="6"/>
  <c r="I1184" i="6" s="1"/>
  <c r="K1184" i="6" s="1"/>
  <c r="M1184" i="6" s="1"/>
  <c r="J1191" i="6"/>
  <c r="H1191" i="6"/>
  <c r="I1191" i="6" s="1"/>
  <c r="K1191" i="6" s="1"/>
  <c r="M1191" i="6" s="1"/>
  <c r="J1193" i="6"/>
  <c r="H1193" i="6"/>
  <c r="I1193" i="6" s="1"/>
  <c r="K1193" i="6" s="1"/>
  <c r="M1193" i="6" s="1"/>
  <c r="J1211" i="6"/>
  <c r="H1211" i="6"/>
  <c r="I1211" i="6" s="1"/>
  <c r="K1211" i="6" s="1"/>
  <c r="M1211" i="6" s="1"/>
  <c r="J1319" i="6"/>
  <c r="H1319" i="6"/>
  <c r="I1319" i="6" s="1"/>
  <c r="K1319" i="6" s="1"/>
  <c r="M1319" i="6" s="1"/>
  <c r="J1358" i="6"/>
  <c r="H1358" i="6"/>
  <c r="I1358" i="6" s="1"/>
  <c r="K1358" i="6" s="1"/>
  <c r="M1358" i="6" s="1"/>
  <c r="J1371" i="6"/>
  <c r="H1371" i="6"/>
  <c r="I1371" i="6" s="1"/>
  <c r="K1371" i="6" s="1"/>
  <c r="M1371" i="6" s="1"/>
  <c r="H1402" i="6"/>
  <c r="I1402" i="6" s="1"/>
  <c r="K1402" i="6" s="1"/>
  <c r="M1402" i="6" s="1"/>
  <c r="J1402" i="6"/>
  <c r="J2222" i="6"/>
  <c r="H2222" i="6"/>
  <c r="I2222" i="6" s="1"/>
  <c r="K2222" i="6" s="1"/>
  <c r="M2222" i="6" s="1"/>
  <c r="J2368" i="6"/>
  <c r="H2368" i="6"/>
  <c r="I2368" i="6" s="1"/>
  <c r="K2368" i="6" s="1"/>
  <c r="M2368" i="6" s="1"/>
  <c r="H891" i="6"/>
  <c r="I891" i="6" s="1"/>
  <c r="K891" i="6" s="1"/>
  <c r="M891" i="6" s="1"/>
  <c r="H899" i="6"/>
  <c r="I899" i="6" s="1"/>
  <c r="K899" i="6" s="1"/>
  <c r="M899" i="6" s="1"/>
  <c r="H907" i="6"/>
  <c r="I907" i="6" s="1"/>
  <c r="K907" i="6" s="1"/>
  <c r="M907" i="6" s="1"/>
  <c r="H915" i="6"/>
  <c r="I915" i="6" s="1"/>
  <c r="K915" i="6" s="1"/>
  <c r="M915" i="6" s="1"/>
  <c r="H923" i="6"/>
  <c r="I923" i="6" s="1"/>
  <c r="K923" i="6" s="1"/>
  <c r="M923" i="6" s="1"/>
  <c r="H931" i="6"/>
  <c r="I931" i="6" s="1"/>
  <c r="K931" i="6" s="1"/>
  <c r="M931" i="6" s="1"/>
  <c r="H939" i="6"/>
  <c r="I939" i="6" s="1"/>
  <c r="K939" i="6" s="1"/>
  <c r="M939" i="6" s="1"/>
  <c r="H947" i="6"/>
  <c r="I947" i="6" s="1"/>
  <c r="K947" i="6" s="1"/>
  <c r="M947" i="6" s="1"/>
  <c r="H955" i="6"/>
  <c r="I955" i="6" s="1"/>
  <c r="K955" i="6" s="1"/>
  <c r="M955" i="6" s="1"/>
  <c r="H963" i="6"/>
  <c r="I963" i="6" s="1"/>
  <c r="K963" i="6" s="1"/>
  <c r="M963" i="6" s="1"/>
  <c r="H971" i="6"/>
  <c r="I971" i="6" s="1"/>
  <c r="K971" i="6" s="1"/>
  <c r="M971" i="6" s="1"/>
  <c r="H979" i="6"/>
  <c r="I979" i="6" s="1"/>
  <c r="K979" i="6" s="1"/>
  <c r="M979" i="6" s="1"/>
  <c r="H1004" i="6"/>
  <c r="I1004" i="6" s="1"/>
  <c r="K1004" i="6" s="1"/>
  <c r="M1004" i="6" s="1"/>
  <c r="J1009" i="6"/>
  <c r="H1014" i="6"/>
  <c r="I1014" i="6" s="1"/>
  <c r="K1014" i="6" s="1"/>
  <c r="M1014" i="6" s="1"/>
  <c r="H1015" i="6"/>
  <c r="I1015" i="6" s="1"/>
  <c r="K1015" i="6" s="1"/>
  <c r="M1015" i="6" s="1"/>
  <c r="H1040" i="6"/>
  <c r="I1040" i="6" s="1"/>
  <c r="K1040" i="6" s="1"/>
  <c r="M1040" i="6" s="1"/>
  <c r="J1050" i="6"/>
  <c r="H1069" i="6"/>
  <c r="I1069" i="6" s="1"/>
  <c r="K1069" i="6" s="1"/>
  <c r="M1069" i="6" s="1"/>
  <c r="H1077" i="6"/>
  <c r="I1077" i="6" s="1"/>
  <c r="K1077" i="6" s="1"/>
  <c r="M1077" i="6" s="1"/>
  <c r="H1085" i="6"/>
  <c r="I1085" i="6" s="1"/>
  <c r="K1085" i="6" s="1"/>
  <c r="M1085" i="6" s="1"/>
  <c r="J1102" i="6"/>
  <c r="H1102" i="6"/>
  <c r="I1102" i="6" s="1"/>
  <c r="K1102" i="6" s="1"/>
  <c r="M1102" i="6" s="1"/>
  <c r="J1118" i="6"/>
  <c r="H1118" i="6"/>
  <c r="I1118" i="6" s="1"/>
  <c r="K1118" i="6" s="1"/>
  <c r="M1118" i="6" s="1"/>
  <c r="J1134" i="6"/>
  <c r="H1134" i="6"/>
  <c r="I1134" i="6" s="1"/>
  <c r="K1134" i="6" s="1"/>
  <c r="M1134" i="6" s="1"/>
  <c r="J1150" i="6"/>
  <c r="H1150" i="6"/>
  <c r="I1150" i="6" s="1"/>
  <c r="K1150" i="6" s="1"/>
  <c r="M1150" i="6" s="1"/>
  <c r="J1166" i="6"/>
  <c r="H1166" i="6"/>
  <c r="I1166" i="6" s="1"/>
  <c r="K1166" i="6" s="1"/>
  <c r="M1166" i="6" s="1"/>
  <c r="J1182" i="6"/>
  <c r="H1182" i="6"/>
  <c r="I1182" i="6" s="1"/>
  <c r="K1182" i="6" s="1"/>
  <c r="M1182" i="6" s="1"/>
  <c r="J1222" i="6"/>
  <c r="H1222" i="6"/>
  <c r="I1222" i="6" s="1"/>
  <c r="K1222" i="6" s="1"/>
  <c r="M1222" i="6" s="1"/>
  <c r="H1340" i="6"/>
  <c r="I1340" i="6" s="1"/>
  <c r="K1340" i="6" s="1"/>
  <c r="M1340" i="6" s="1"/>
  <c r="J1342" i="6"/>
  <c r="H1342" i="6"/>
  <c r="I1342" i="6" s="1"/>
  <c r="K1342" i="6" s="1"/>
  <c r="M1342" i="6" s="1"/>
  <c r="J1355" i="6"/>
  <c r="H1355" i="6"/>
  <c r="I1355" i="6" s="1"/>
  <c r="K1355" i="6" s="1"/>
  <c r="M1355" i="6" s="1"/>
  <c r="J1399" i="6"/>
  <c r="H1399" i="6"/>
  <c r="I1399" i="6" s="1"/>
  <c r="K1399" i="6" s="1"/>
  <c r="M1399" i="6" s="1"/>
  <c r="J1447" i="6"/>
  <c r="H1447" i="6"/>
  <c r="I1447" i="6" s="1"/>
  <c r="K1447" i="6" s="1"/>
  <c r="M1447" i="6" s="1"/>
  <c r="J1043" i="6"/>
  <c r="H1056" i="6"/>
  <c r="I1056" i="6" s="1"/>
  <c r="K1056" i="6" s="1"/>
  <c r="M1056" i="6" s="1"/>
  <c r="J1066" i="6"/>
  <c r="J1074" i="6"/>
  <c r="J1082" i="6"/>
  <c r="J1090" i="6"/>
  <c r="J1106" i="6"/>
  <c r="J1122" i="6"/>
  <c r="J1138" i="6"/>
  <c r="J1154" i="6"/>
  <c r="J1170" i="6"/>
  <c r="J1186" i="6"/>
  <c r="J1208" i="6"/>
  <c r="H1208" i="6"/>
  <c r="I1208" i="6" s="1"/>
  <c r="K1208" i="6" s="1"/>
  <c r="M1208" i="6" s="1"/>
  <c r="J1228" i="6"/>
  <c r="H1228" i="6"/>
  <c r="I1228" i="6" s="1"/>
  <c r="K1228" i="6" s="1"/>
  <c r="M1228" i="6" s="1"/>
  <c r="J1326" i="6"/>
  <c r="H1326" i="6"/>
  <c r="I1326" i="6" s="1"/>
  <c r="K1326" i="6" s="1"/>
  <c r="M1326" i="6" s="1"/>
  <c r="J1367" i="6"/>
  <c r="H1367" i="6"/>
  <c r="I1367" i="6" s="1"/>
  <c r="K1367" i="6" s="1"/>
  <c r="M1367" i="6" s="1"/>
  <c r="H1439" i="6"/>
  <c r="I1439" i="6" s="1"/>
  <c r="K1439" i="6" s="1"/>
  <c r="M1439" i="6" s="1"/>
  <c r="J1439" i="6"/>
  <c r="J1494" i="6"/>
  <c r="H1494" i="6"/>
  <c r="I1494" i="6" s="1"/>
  <c r="K1494" i="6" s="1"/>
  <c r="M1494" i="6" s="1"/>
  <c r="H862" i="6"/>
  <c r="I862" i="6" s="1"/>
  <c r="K862" i="6" s="1"/>
  <c r="M862" i="6" s="1"/>
  <c r="H870" i="6"/>
  <c r="I870" i="6" s="1"/>
  <c r="K870" i="6" s="1"/>
  <c r="M870" i="6" s="1"/>
  <c r="H878" i="6"/>
  <c r="I878" i="6" s="1"/>
  <c r="K878" i="6" s="1"/>
  <c r="M878" i="6" s="1"/>
  <c r="H886" i="6"/>
  <c r="I886" i="6" s="1"/>
  <c r="K886" i="6" s="1"/>
  <c r="M886" i="6" s="1"/>
  <c r="H894" i="6"/>
  <c r="I894" i="6" s="1"/>
  <c r="K894" i="6" s="1"/>
  <c r="M894" i="6" s="1"/>
  <c r="J994" i="6"/>
  <c r="J1026" i="6"/>
  <c r="J1073" i="6"/>
  <c r="H1073" i="6"/>
  <c r="I1073" i="6" s="1"/>
  <c r="K1073" i="6" s="1"/>
  <c r="M1073" i="6" s="1"/>
  <c r="J1081" i="6"/>
  <c r="H1081" i="6"/>
  <c r="I1081" i="6" s="1"/>
  <c r="K1081" i="6" s="1"/>
  <c r="M1081" i="6" s="1"/>
  <c r="J1089" i="6"/>
  <c r="H1089" i="6"/>
  <c r="I1089" i="6" s="1"/>
  <c r="K1089" i="6" s="1"/>
  <c r="M1089" i="6" s="1"/>
  <c r="J1096" i="6"/>
  <c r="H1096" i="6"/>
  <c r="I1096" i="6" s="1"/>
  <c r="K1096" i="6" s="1"/>
  <c r="M1096" i="6" s="1"/>
  <c r="J1103" i="6"/>
  <c r="H1103" i="6"/>
  <c r="I1103" i="6" s="1"/>
  <c r="K1103" i="6" s="1"/>
  <c r="M1103" i="6" s="1"/>
  <c r="J1105" i="6"/>
  <c r="H1105" i="6"/>
  <c r="I1105" i="6" s="1"/>
  <c r="K1105" i="6" s="1"/>
  <c r="M1105" i="6" s="1"/>
  <c r="J1112" i="6"/>
  <c r="H1112" i="6"/>
  <c r="I1112" i="6" s="1"/>
  <c r="K1112" i="6" s="1"/>
  <c r="M1112" i="6" s="1"/>
  <c r="J1119" i="6"/>
  <c r="H1119" i="6"/>
  <c r="I1119" i="6" s="1"/>
  <c r="K1119" i="6" s="1"/>
  <c r="M1119" i="6" s="1"/>
  <c r="J1121" i="6"/>
  <c r="H1121" i="6"/>
  <c r="I1121" i="6" s="1"/>
  <c r="K1121" i="6" s="1"/>
  <c r="M1121" i="6" s="1"/>
  <c r="J1128" i="6"/>
  <c r="H1128" i="6"/>
  <c r="I1128" i="6" s="1"/>
  <c r="K1128" i="6" s="1"/>
  <c r="M1128" i="6" s="1"/>
  <c r="J1135" i="6"/>
  <c r="H1135" i="6"/>
  <c r="I1135" i="6" s="1"/>
  <c r="K1135" i="6" s="1"/>
  <c r="M1135" i="6" s="1"/>
  <c r="J1137" i="6"/>
  <c r="H1137" i="6"/>
  <c r="I1137" i="6" s="1"/>
  <c r="K1137" i="6" s="1"/>
  <c r="M1137" i="6" s="1"/>
  <c r="J1144" i="6"/>
  <c r="H1144" i="6"/>
  <c r="I1144" i="6" s="1"/>
  <c r="K1144" i="6" s="1"/>
  <c r="M1144" i="6" s="1"/>
  <c r="J1151" i="6"/>
  <c r="H1151" i="6"/>
  <c r="I1151" i="6" s="1"/>
  <c r="K1151" i="6" s="1"/>
  <c r="M1151" i="6" s="1"/>
  <c r="J1153" i="6"/>
  <c r="H1153" i="6"/>
  <c r="I1153" i="6" s="1"/>
  <c r="K1153" i="6" s="1"/>
  <c r="M1153" i="6" s="1"/>
  <c r="J1160" i="6"/>
  <c r="H1160" i="6"/>
  <c r="I1160" i="6" s="1"/>
  <c r="K1160" i="6" s="1"/>
  <c r="M1160" i="6" s="1"/>
  <c r="J1167" i="6"/>
  <c r="H1167" i="6"/>
  <c r="I1167" i="6" s="1"/>
  <c r="K1167" i="6" s="1"/>
  <c r="M1167" i="6" s="1"/>
  <c r="J1169" i="6"/>
  <c r="H1169" i="6"/>
  <c r="I1169" i="6" s="1"/>
  <c r="K1169" i="6" s="1"/>
  <c r="M1169" i="6" s="1"/>
  <c r="J1176" i="6"/>
  <c r="H1176" i="6"/>
  <c r="I1176" i="6" s="1"/>
  <c r="K1176" i="6" s="1"/>
  <c r="M1176" i="6" s="1"/>
  <c r="J1183" i="6"/>
  <c r="H1183" i="6"/>
  <c r="I1183" i="6" s="1"/>
  <c r="K1183" i="6" s="1"/>
  <c r="M1183" i="6" s="1"/>
  <c r="J1185" i="6"/>
  <c r="H1185" i="6"/>
  <c r="I1185" i="6" s="1"/>
  <c r="K1185" i="6" s="1"/>
  <c r="M1185" i="6" s="1"/>
  <c r="J1192" i="6"/>
  <c r="H1192" i="6"/>
  <c r="I1192" i="6" s="1"/>
  <c r="K1192" i="6" s="1"/>
  <c r="M1192" i="6" s="1"/>
  <c r="H1210" i="6"/>
  <c r="I1210" i="6" s="1"/>
  <c r="K1210" i="6" s="1"/>
  <c r="M1210" i="6" s="1"/>
  <c r="J1210" i="6"/>
  <c r="H1242" i="6"/>
  <c r="I1242" i="6" s="1"/>
  <c r="K1242" i="6" s="1"/>
  <c r="M1242" i="6" s="1"/>
  <c r="J1242" i="6"/>
  <c r="J1259" i="6"/>
  <c r="H1259" i="6"/>
  <c r="I1259" i="6" s="1"/>
  <c r="K1259" i="6" s="1"/>
  <c r="M1259" i="6" s="1"/>
  <c r="J1270" i="6"/>
  <c r="H1270" i="6"/>
  <c r="I1270" i="6" s="1"/>
  <c r="K1270" i="6" s="1"/>
  <c r="M1270" i="6" s="1"/>
  <c r="J1284" i="6"/>
  <c r="H1284" i="6"/>
  <c r="I1284" i="6" s="1"/>
  <c r="K1284" i="6" s="1"/>
  <c r="M1284" i="6" s="1"/>
  <c r="J1323" i="6"/>
  <c r="H1323" i="6"/>
  <c r="I1323" i="6" s="1"/>
  <c r="K1323" i="6" s="1"/>
  <c r="M1323" i="6" s="1"/>
  <c r="J1351" i="6"/>
  <c r="H1351" i="6"/>
  <c r="I1351" i="6" s="1"/>
  <c r="K1351" i="6" s="1"/>
  <c r="M1351" i="6" s="1"/>
  <c r="H1037" i="6"/>
  <c r="I1037" i="6" s="1"/>
  <c r="K1037" i="6" s="1"/>
  <c r="M1037" i="6" s="1"/>
  <c r="H1038" i="6"/>
  <c r="I1038" i="6" s="1"/>
  <c r="K1038" i="6" s="1"/>
  <c r="M1038" i="6" s="1"/>
  <c r="J1094" i="6"/>
  <c r="H1094" i="6"/>
  <c r="I1094" i="6" s="1"/>
  <c r="K1094" i="6" s="1"/>
  <c r="M1094" i="6" s="1"/>
  <c r="J1110" i="6"/>
  <c r="H1110" i="6"/>
  <c r="I1110" i="6" s="1"/>
  <c r="K1110" i="6" s="1"/>
  <c r="M1110" i="6" s="1"/>
  <c r="J1126" i="6"/>
  <c r="H1126" i="6"/>
  <c r="I1126" i="6" s="1"/>
  <c r="K1126" i="6" s="1"/>
  <c r="M1126" i="6" s="1"/>
  <c r="J1142" i="6"/>
  <c r="H1142" i="6"/>
  <c r="I1142" i="6" s="1"/>
  <c r="K1142" i="6" s="1"/>
  <c r="M1142" i="6" s="1"/>
  <c r="J1158" i="6"/>
  <c r="H1158" i="6"/>
  <c r="I1158" i="6" s="1"/>
  <c r="K1158" i="6" s="1"/>
  <c r="M1158" i="6" s="1"/>
  <c r="J1174" i="6"/>
  <c r="H1174" i="6"/>
  <c r="I1174" i="6" s="1"/>
  <c r="K1174" i="6" s="1"/>
  <c r="M1174" i="6" s="1"/>
  <c r="J1190" i="6"/>
  <c r="H1190" i="6"/>
  <c r="I1190" i="6" s="1"/>
  <c r="K1190" i="6" s="1"/>
  <c r="M1190" i="6" s="1"/>
  <c r="J1200" i="6"/>
  <c r="H1200" i="6"/>
  <c r="I1200" i="6" s="1"/>
  <c r="K1200" i="6" s="1"/>
  <c r="M1200" i="6" s="1"/>
  <c r="H1218" i="6"/>
  <c r="I1218" i="6" s="1"/>
  <c r="K1218" i="6" s="1"/>
  <c r="M1218" i="6" s="1"/>
  <c r="J1218" i="6"/>
  <c r="H1236" i="6"/>
  <c r="I1236" i="6" s="1"/>
  <c r="K1236" i="6" s="1"/>
  <c r="M1236" i="6" s="1"/>
  <c r="H1308" i="6"/>
  <c r="I1308" i="6" s="1"/>
  <c r="K1308" i="6" s="1"/>
  <c r="M1308" i="6" s="1"/>
  <c r="J1310" i="6"/>
  <c r="H1310" i="6"/>
  <c r="I1310" i="6" s="1"/>
  <c r="K1310" i="6" s="1"/>
  <c r="M1310" i="6" s="1"/>
  <c r="J986" i="6"/>
  <c r="J1018" i="6"/>
  <c r="J1035" i="6"/>
  <c r="H1048" i="6"/>
  <c r="I1048" i="6" s="1"/>
  <c r="K1048" i="6" s="1"/>
  <c r="M1048" i="6" s="1"/>
  <c r="J1058" i="6"/>
  <c r="J1099" i="6"/>
  <c r="J1115" i="6"/>
  <c r="J1131" i="6"/>
  <c r="J1147" i="6"/>
  <c r="J1163" i="6"/>
  <c r="J1179" i="6"/>
  <c r="J1204" i="6"/>
  <c r="H1204" i="6"/>
  <c r="I1204" i="6" s="1"/>
  <c r="K1204" i="6" s="1"/>
  <c r="M1204" i="6" s="1"/>
  <c r="J1212" i="6"/>
  <c r="H1212" i="6"/>
  <c r="I1212" i="6" s="1"/>
  <c r="K1212" i="6" s="1"/>
  <c r="M1212" i="6" s="1"/>
  <c r="J1220" i="6"/>
  <c r="H1220" i="6"/>
  <c r="I1220" i="6" s="1"/>
  <c r="K1220" i="6" s="1"/>
  <c r="M1220" i="6" s="1"/>
  <c r="J1235" i="6"/>
  <c r="H1235" i="6"/>
  <c r="I1235" i="6" s="1"/>
  <c r="K1235" i="6" s="1"/>
  <c r="M1235" i="6" s="1"/>
  <c r="J1255" i="6"/>
  <c r="H1255" i="6"/>
  <c r="I1255" i="6" s="1"/>
  <c r="K1255" i="6" s="1"/>
  <c r="M1255" i="6" s="1"/>
  <c r="J1283" i="6"/>
  <c r="H1283" i="6"/>
  <c r="I1283" i="6" s="1"/>
  <c r="K1283" i="6" s="1"/>
  <c r="M1283" i="6" s="1"/>
  <c r="J1294" i="6"/>
  <c r="H1294" i="6"/>
  <c r="I1294" i="6" s="1"/>
  <c r="K1294" i="6" s="1"/>
  <c r="M1294" i="6" s="1"/>
  <c r="J1307" i="6"/>
  <c r="H1307" i="6"/>
  <c r="I1307" i="6" s="1"/>
  <c r="K1307" i="6" s="1"/>
  <c r="M1307" i="6" s="1"/>
  <c r="J1335" i="6"/>
  <c r="H1335" i="6"/>
  <c r="I1335" i="6" s="1"/>
  <c r="K1335" i="6" s="1"/>
  <c r="M1335" i="6" s="1"/>
  <c r="H1388" i="6"/>
  <c r="I1388" i="6" s="1"/>
  <c r="K1388" i="6" s="1"/>
  <c r="M1388" i="6" s="1"/>
  <c r="J1390" i="6"/>
  <c r="H1390" i="6"/>
  <c r="I1390" i="6" s="1"/>
  <c r="K1390" i="6" s="1"/>
  <c r="M1390" i="6" s="1"/>
  <c r="J1178" i="6"/>
  <c r="J1194" i="6"/>
  <c r="J1253" i="6"/>
  <c r="H1253" i="6"/>
  <c r="I1253" i="6" s="1"/>
  <c r="K1253" i="6" s="1"/>
  <c r="M1253" i="6" s="1"/>
  <c r="H1372" i="6"/>
  <c r="I1372" i="6" s="1"/>
  <c r="K1372" i="6" s="1"/>
  <c r="M1372" i="6" s="1"/>
  <c r="J1374" i="6"/>
  <c r="H1374" i="6"/>
  <c r="I1374" i="6" s="1"/>
  <c r="K1374" i="6" s="1"/>
  <c r="M1374" i="6" s="1"/>
  <c r="J1387" i="6"/>
  <c r="H1387" i="6"/>
  <c r="I1387" i="6" s="1"/>
  <c r="K1387" i="6" s="1"/>
  <c r="M1387" i="6" s="1"/>
  <c r="J1426" i="6"/>
  <c r="H1426" i="6"/>
  <c r="I1426" i="6" s="1"/>
  <c r="K1426" i="6" s="1"/>
  <c r="M1426" i="6" s="1"/>
  <c r="J1433" i="6"/>
  <c r="H1433" i="6"/>
  <c r="I1433" i="6" s="1"/>
  <c r="K1433" i="6" s="1"/>
  <c r="M1433" i="6" s="1"/>
  <c r="H1466" i="6"/>
  <c r="I1466" i="6" s="1"/>
  <c r="K1466" i="6" s="1"/>
  <c r="M1466" i="6" s="1"/>
  <c r="J1466" i="6"/>
  <c r="J1216" i="6"/>
  <c r="H1216" i="6"/>
  <c r="I1216" i="6" s="1"/>
  <c r="K1216" i="6" s="1"/>
  <c r="M1216" i="6" s="1"/>
  <c r="J1247" i="6"/>
  <c r="H1247" i="6"/>
  <c r="I1247" i="6" s="1"/>
  <c r="K1247" i="6" s="1"/>
  <c r="M1247" i="6" s="1"/>
  <c r="J1262" i="6"/>
  <c r="H1262" i="6"/>
  <c r="I1262" i="6" s="1"/>
  <c r="K1262" i="6" s="1"/>
  <c r="M1262" i="6" s="1"/>
  <c r="J1279" i="6"/>
  <c r="H1279" i="6"/>
  <c r="I1279" i="6" s="1"/>
  <c r="K1279" i="6" s="1"/>
  <c r="M1279" i="6" s="1"/>
  <c r="J1286" i="6"/>
  <c r="H1286" i="6"/>
  <c r="I1286" i="6" s="1"/>
  <c r="K1286" i="6" s="1"/>
  <c r="M1286" i="6" s="1"/>
  <c r="J1301" i="6"/>
  <c r="H1301" i="6"/>
  <c r="I1301" i="6" s="1"/>
  <c r="K1301" i="6" s="1"/>
  <c r="M1301" i="6" s="1"/>
  <c r="J1317" i="6"/>
  <c r="H1317" i="6"/>
  <c r="I1317" i="6" s="1"/>
  <c r="K1317" i="6" s="1"/>
  <c r="M1317" i="6" s="1"/>
  <c r="J1333" i="6"/>
  <c r="H1333" i="6"/>
  <c r="I1333" i="6" s="1"/>
  <c r="K1333" i="6" s="1"/>
  <c r="M1333" i="6" s="1"/>
  <c r="J1349" i="6"/>
  <c r="H1349" i="6"/>
  <c r="I1349" i="6" s="1"/>
  <c r="K1349" i="6" s="1"/>
  <c r="M1349" i="6" s="1"/>
  <c r="J1365" i="6"/>
  <c r="H1365" i="6"/>
  <c r="I1365" i="6" s="1"/>
  <c r="K1365" i="6" s="1"/>
  <c r="M1365" i="6" s="1"/>
  <c r="J1381" i="6"/>
  <c r="H1381" i="6"/>
  <c r="I1381" i="6" s="1"/>
  <c r="K1381" i="6" s="1"/>
  <c r="M1381" i="6" s="1"/>
  <c r="J1397" i="6"/>
  <c r="H1397" i="6"/>
  <c r="I1397" i="6" s="1"/>
  <c r="K1397" i="6" s="1"/>
  <c r="M1397" i="6" s="1"/>
  <c r="J1407" i="6"/>
  <c r="H1407" i="6"/>
  <c r="I1407" i="6" s="1"/>
  <c r="K1407" i="6" s="1"/>
  <c r="M1407" i="6" s="1"/>
  <c r="J1412" i="6"/>
  <c r="H1412" i="6"/>
  <c r="I1412" i="6" s="1"/>
  <c r="K1412" i="6" s="1"/>
  <c r="M1412" i="6" s="1"/>
  <c r="J1415" i="6"/>
  <c r="H1415" i="6"/>
  <c r="I1415" i="6" s="1"/>
  <c r="K1415" i="6" s="1"/>
  <c r="M1415" i="6" s="1"/>
  <c r="J1229" i="6"/>
  <c r="J1238" i="6"/>
  <c r="H1238" i="6"/>
  <c r="I1238" i="6" s="1"/>
  <c r="K1238" i="6" s="1"/>
  <c r="M1238" i="6" s="1"/>
  <c r="J1245" i="6"/>
  <c r="H1245" i="6"/>
  <c r="I1245" i="6" s="1"/>
  <c r="K1245" i="6" s="1"/>
  <c r="M1245" i="6" s="1"/>
  <c r="J1277" i="6"/>
  <c r="H1277" i="6"/>
  <c r="I1277" i="6" s="1"/>
  <c r="K1277" i="6" s="1"/>
  <c r="M1277" i="6" s="1"/>
  <c r="J1405" i="6"/>
  <c r="H1405" i="6"/>
  <c r="I1405" i="6" s="1"/>
  <c r="K1405" i="6" s="1"/>
  <c r="M1405" i="6" s="1"/>
  <c r="J1423" i="6"/>
  <c r="H1423" i="6"/>
  <c r="I1423" i="6" s="1"/>
  <c r="K1423" i="6" s="1"/>
  <c r="M1423" i="6" s="1"/>
  <c r="J1647" i="6"/>
  <c r="H1647" i="6"/>
  <c r="I1647" i="6" s="1"/>
  <c r="K1647" i="6" s="1"/>
  <c r="M1647" i="6" s="1"/>
  <c r="J1653" i="6"/>
  <c r="H1653" i="6"/>
  <c r="I1653" i="6" s="1"/>
  <c r="K1653" i="6" s="1"/>
  <c r="M1653" i="6" s="1"/>
  <c r="J1214" i="6"/>
  <c r="H1214" i="6"/>
  <c r="I1214" i="6" s="1"/>
  <c r="K1214" i="6" s="1"/>
  <c r="M1214" i="6" s="1"/>
  <c r="H1215" i="6"/>
  <c r="I1215" i="6" s="1"/>
  <c r="K1215" i="6" s="1"/>
  <c r="M1215" i="6" s="1"/>
  <c r="J1232" i="6"/>
  <c r="H1232" i="6"/>
  <c r="I1232" i="6" s="1"/>
  <c r="K1232" i="6" s="1"/>
  <c r="M1232" i="6" s="1"/>
  <c r="J1254" i="6"/>
  <c r="H1254" i="6"/>
  <c r="I1254" i="6" s="1"/>
  <c r="K1254" i="6" s="1"/>
  <c r="M1254" i="6" s="1"/>
  <c r="J1271" i="6"/>
  <c r="H1271" i="6"/>
  <c r="I1271" i="6" s="1"/>
  <c r="K1271" i="6" s="1"/>
  <c r="M1271" i="6" s="1"/>
  <c r="J1295" i="6"/>
  <c r="H1295" i="6"/>
  <c r="I1295" i="6" s="1"/>
  <c r="K1295" i="6" s="1"/>
  <c r="M1295" i="6" s="1"/>
  <c r="J1432" i="6"/>
  <c r="H1432" i="6"/>
  <c r="I1432" i="6" s="1"/>
  <c r="K1432" i="6" s="1"/>
  <c r="M1432" i="6" s="1"/>
  <c r="J1442" i="6"/>
  <c r="J1538" i="6"/>
  <c r="H1538" i="6"/>
  <c r="I1538" i="6" s="1"/>
  <c r="K1538" i="6" s="1"/>
  <c r="M1538" i="6" s="1"/>
  <c r="H1572" i="6"/>
  <c r="I1572" i="6" s="1"/>
  <c r="K1572" i="6" s="1"/>
  <c r="M1572" i="6" s="1"/>
  <c r="J1572" i="6"/>
  <c r="H1207" i="6"/>
  <c r="I1207" i="6" s="1"/>
  <c r="K1207" i="6" s="1"/>
  <c r="M1207" i="6" s="1"/>
  <c r="H1209" i="6"/>
  <c r="I1209" i="6" s="1"/>
  <c r="K1209" i="6" s="1"/>
  <c r="M1209" i="6" s="1"/>
  <c r="H1227" i="6"/>
  <c r="I1227" i="6" s="1"/>
  <c r="K1227" i="6" s="1"/>
  <c r="M1227" i="6" s="1"/>
  <c r="H1251" i="6"/>
  <c r="I1251" i="6" s="1"/>
  <c r="K1251" i="6" s="1"/>
  <c r="M1251" i="6" s="1"/>
  <c r="J1269" i="6"/>
  <c r="H1269" i="6"/>
  <c r="I1269" i="6" s="1"/>
  <c r="K1269" i="6" s="1"/>
  <c r="M1269" i="6" s="1"/>
  <c r="J1293" i="6"/>
  <c r="H1293" i="6"/>
  <c r="I1293" i="6" s="1"/>
  <c r="K1293" i="6" s="1"/>
  <c r="M1293" i="6" s="1"/>
  <c r="H1300" i="6"/>
  <c r="I1300" i="6" s="1"/>
  <c r="K1300" i="6" s="1"/>
  <c r="M1300" i="6" s="1"/>
  <c r="J1302" i="6"/>
  <c r="H1302" i="6"/>
  <c r="I1302" i="6" s="1"/>
  <c r="K1302" i="6" s="1"/>
  <c r="M1302" i="6" s="1"/>
  <c r="J1306" i="6"/>
  <c r="J1311" i="6"/>
  <c r="H1311" i="6"/>
  <c r="I1311" i="6" s="1"/>
  <c r="K1311" i="6" s="1"/>
  <c r="M1311" i="6" s="1"/>
  <c r="H1316" i="6"/>
  <c r="I1316" i="6" s="1"/>
  <c r="K1316" i="6" s="1"/>
  <c r="M1316" i="6" s="1"/>
  <c r="J1318" i="6"/>
  <c r="H1318" i="6"/>
  <c r="I1318" i="6" s="1"/>
  <c r="K1318" i="6" s="1"/>
  <c r="M1318" i="6" s="1"/>
  <c r="J1322" i="6"/>
  <c r="J1327" i="6"/>
  <c r="H1327" i="6"/>
  <c r="I1327" i="6" s="1"/>
  <c r="K1327" i="6" s="1"/>
  <c r="M1327" i="6" s="1"/>
  <c r="H1332" i="6"/>
  <c r="I1332" i="6" s="1"/>
  <c r="K1332" i="6" s="1"/>
  <c r="M1332" i="6" s="1"/>
  <c r="J1334" i="6"/>
  <c r="H1334" i="6"/>
  <c r="I1334" i="6" s="1"/>
  <c r="K1334" i="6" s="1"/>
  <c r="M1334" i="6" s="1"/>
  <c r="J1338" i="6"/>
  <c r="J1343" i="6"/>
  <c r="H1343" i="6"/>
  <c r="I1343" i="6" s="1"/>
  <c r="K1343" i="6" s="1"/>
  <c r="M1343" i="6" s="1"/>
  <c r="H1348" i="6"/>
  <c r="I1348" i="6" s="1"/>
  <c r="K1348" i="6" s="1"/>
  <c r="M1348" i="6" s="1"/>
  <c r="J1350" i="6"/>
  <c r="H1350" i="6"/>
  <c r="I1350" i="6" s="1"/>
  <c r="K1350" i="6" s="1"/>
  <c r="M1350" i="6" s="1"/>
  <c r="J1354" i="6"/>
  <c r="J1359" i="6"/>
  <c r="H1359" i="6"/>
  <c r="I1359" i="6" s="1"/>
  <c r="K1359" i="6" s="1"/>
  <c r="M1359" i="6" s="1"/>
  <c r="H1364" i="6"/>
  <c r="I1364" i="6" s="1"/>
  <c r="K1364" i="6" s="1"/>
  <c r="M1364" i="6" s="1"/>
  <c r="J1366" i="6"/>
  <c r="H1366" i="6"/>
  <c r="I1366" i="6" s="1"/>
  <c r="K1366" i="6" s="1"/>
  <c r="M1366" i="6" s="1"/>
  <c r="J1370" i="6"/>
  <c r="J1375" i="6"/>
  <c r="H1375" i="6"/>
  <c r="I1375" i="6" s="1"/>
  <c r="K1375" i="6" s="1"/>
  <c r="M1375" i="6" s="1"/>
  <c r="H1380" i="6"/>
  <c r="I1380" i="6" s="1"/>
  <c r="K1380" i="6" s="1"/>
  <c r="M1380" i="6" s="1"/>
  <c r="J1382" i="6"/>
  <c r="H1382" i="6"/>
  <c r="I1382" i="6" s="1"/>
  <c r="K1382" i="6" s="1"/>
  <c r="M1382" i="6" s="1"/>
  <c r="J1386" i="6"/>
  <c r="J1391" i="6"/>
  <c r="H1391" i="6"/>
  <c r="I1391" i="6" s="1"/>
  <c r="K1391" i="6" s="1"/>
  <c r="M1391" i="6" s="1"/>
  <c r="H1396" i="6"/>
  <c r="I1396" i="6" s="1"/>
  <c r="K1396" i="6" s="1"/>
  <c r="M1396" i="6" s="1"/>
  <c r="J1398" i="6"/>
  <c r="H1398" i="6"/>
  <c r="I1398" i="6" s="1"/>
  <c r="K1398" i="6" s="1"/>
  <c r="M1398" i="6" s="1"/>
  <c r="J1419" i="6"/>
  <c r="H1419" i="6"/>
  <c r="I1419" i="6" s="1"/>
  <c r="K1419" i="6" s="1"/>
  <c r="M1419" i="6" s="1"/>
  <c r="J1425" i="6"/>
  <c r="H1425" i="6"/>
  <c r="I1425" i="6" s="1"/>
  <c r="K1425" i="6" s="1"/>
  <c r="M1425" i="6" s="1"/>
  <c r="J1427" i="6"/>
  <c r="H1427" i="6"/>
  <c r="I1427" i="6" s="1"/>
  <c r="K1427" i="6" s="1"/>
  <c r="M1427" i="6" s="1"/>
  <c r="H1437" i="6"/>
  <c r="I1437" i="6" s="1"/>
  <c r="K1437" i="6" s="1"/>
  <c r="M1437" i="6" s="1"/>
  <c r="J1437" i="6"/>
  <c r="J1441" i="6"/>
  <c r="H1441" i="6"/>
  <c r="I1441" i="6" s="1"/>
  <c r="K1441" i="6" s="1"/>
  <c r="M1441" i="6" s="1"/>
  <c r="J1446" i="6"/>
  <c r="H1446" i="6"/>
  <c r="I1446" i="6" s="1"/>
  <c r="K1446" i="6" s="1"/>
  <c r="M1446" i="6" s="1"/>
  <c r="J1471" i="6"/>
  <c r="H1471" i="6"/>
  <c r="I1471" i="6" s="1"/>
  <c r="K1471" i="6" s="1"/>
  <c r="M1471" i="6" s="1"/>
  <c r="J1496" i="6"/>
  <c r="H1496" i="6"/>
  <c r="I1496" i="6" s="1"/>
  <c r="K1496" i="6" s="1"/>
  <c r="M1496" i="6" s="1"/>
  <c r="J1623" i="6"/>
  <c r="H1623" i="6"/>
  <c r="I1623" i="6" s="1"/>
  <c r="K1623" i="6" s="1"/>
  <c r="M1623" i="6" s="1"/>
  <c r="J1625" i="6"/>
  <c r="H1625" i="6"/>
  <c r="I1625" i="6" s="1"/>
  <c r="K1625" i="6" s="1"/>
  <c r="M1625" i="6" s="1"/>
  <c r="J1230" i="6"/>
  <c r="H1230" i="6"/>
  <c r="I1230" i="6" s="1"/>
  <c r="K1230" i="6" s="1"/>
  <c r="M1230" i="6" s="1"/>
  <c r="H1231" i="6"/>
  <c r="I1231" i="6" s="1"/>
  <c r="K1231" i="6" s="1"/>
  <c r="M1231" i="6" s="1"/>
  <c r="H1244" i="6"/>
  <c r="I1244" i="6" s="1"/>
  <c r="K1244" i="6" s="1"/>
  <c r="M1244" i="6" s="1"/>
  <c r="J1246" i="6"/>
  <c r="H1246" i="6"/>
  <c r="I1246" i="6" s="1"/>
  <c r="K1246" i="6" s="1"/>
  <c r="M1246" i="6" s="1"/>
  <c r="J1263" i="6"/>
  <c r="H1263" i="6"/>
  <c r="I1263" i="6" s="1"/>
  <c r="K1263" i="6" s="1"/>
  <c r="M1263" i="6" s="1"/>
  <c r="H1276" i="6"/>
  <c r="I1276" i="6" s="1"/>
  <c r="K1276" i="6" s="1"/>
  <c r="M1276" i="6" s="1"/>
  <c r="J1278" i="6"/>
  <c r="H1278" i="6"/>
  <c r="I1278" i="6" s="1"/>
  <c r="K1278" i="6" s="1"/>
  <c r="M1278" i="6" s="1"/>
  <c r="J1281" i="6"/>
  <c r="J1287" i="6"/>
  <c r="H1287" i="6"/>
  <c r="I1287" i="6" s="1"/>
  <c r="K1287" i="6" s="1"/>
  <c r="M1287" i="6" s="1"/>
  <c r="H1299" i="6"/>
  <c r="I1299" i="6" s="1"/>
  <c r="K1299" i="6" s="1"/>
  <c r="M1299" i="6" s="1"/>
  <c r="J1309" i="6"/>
  <c r="H1309" i="6"/>
  <c r="I1309" i="6" s="1"/>
  <c r="K1309" i="6" s="1"/>
  <c r="M1309" i="6" s="1"/>
  <c r="H1315" i="6"/>
  <c r="I1315" i="6" s="1"/>
  <c r="K1315" i="6" s="1"/>
  <c r="M1315" i="6" s="1"/>
  <c r="J1325" i="6"/>
  <c r="H1325" i="6"/>
  <c r="I1325" i="6" s="1"/>
  <c r="K1325" i="6" s="1"/>
  <c r="M1325" i="6" s="1"/>
  <c r="H1331" i="6"/>
  <c r="I1331" i="6" s="1"/>
  <c r="K1331" i="6" s="1"/>
  <c r="M1331" i="6" s="1"/>
  <c r="J1341" i="6"/>
  <c r="H1341" i="6"/>
  <c r="I1341" i="6" s="1"/>
  <c r="K1341" i="6" s="1"/>
  <c r="M1341" i="6" s="1"/>
  <c r="H1347" i="6"/>
  <c r="I1347" i="6" s="1"/>
  <c r="K1347" i="6" s="1"/>
  <c r="M1347" i="6" s="1"/>
  <c r="J1357" i="6"/>
  <c r="H1357" i="6"/>
  <c r="I1357" i="6" s="1"/>
  <c r="K1357" i="6" s="1"/>
  <c r="M1357" i="6" s="1"/>
  <c r="H1363" i="6"/>
  <c r="I1363" i="6" s="1"/>
  <c r="K1363" i="6" s="1"/>
  <c r="M1363" i="6" s="1"/>
  <c r="J1373" i="6"/>
  <c r="H1373" i="6"/>
  <c r="I1373" i="6" s="1"/>
  <c r="K1373" i="6" s="1"/>
  <c r="M1373" i="6" s="1"/>
  <c r="H1379" i="6"/>
  <c r="I1379" i="6" s="1"/>
  <c r="K1379" i="6" s="1"/>
  <c r="M1379" i="6" s="1"/>
  <c r="J1389" i="6"/>
  <c r="H1389" i="6"/>
  <c r="I1389" i="6" s="1"/>
  <c r="K1389" i="6" s="1"/>
  <c r="M1389" i="6" s="1"/>
  <c r="H1395" i="6"/>
  <c r="I1395" i="6" s="1"/>
  <c r="K1395" i="6" s="1"/>
  <c r="M1395" i="6" s="1"/>
  <c r="H1403" i="6"/>
  <c r="I1403" i="6" s="1"/>
  <c r="K1403" i="6" s="1"/>
  <c r="M1403" i="6" s="1"/>
  <c r="J1403" i="6"/>
  <c r="J1406" i="6"/>
  <c r="H1406" i="6"/>
  <c r="I1406" i="6" s="1"/>
  <c r="K1406" i="6" s="1"/>
  <c r="M1406" i="6" s="1"/>
  <c r="H1413" i="6"/>
  <c r="I1413" i="6" s="1"/>
  <c r="K1413" i="6" s="1"/>
  <c r="M1413" i="6" s="1"/>
  <c r="J1413" i="6"/>
  <c r="J1434" i="6"/>
  <c r="H1434" i="6"/>
  <c r="I1434" i="6" s="1"/>
  <c r="K1434" i="6" s="1"/>
  <c r="M1434" i="6" s="1"/>
  <c r="H1453" i="6"/>
  <c r="I1453" i="6" s="1"/>
  <c r="K1453" i="6" s="1"/>
  <c r="M1453" i="6" s="1"/>
  <c r="J1453" i="6"/>
  <c r="H1458" i="6"/>
  <c r="I1458" i="6" s="1"/>
  <c r="K1458" i="6" s="1"/>
  <c r="M1458" i="6" s="1"/>
  <c r="J1458" i="6"/>
  <c r="J1503" i="6"/>
  <c r="H1503" i="6"/>
  <c r="I1503" i="6" s="1"/>
  <c r="K1503" i="6" s="1"/>
  <c r="M1503" i="6" s="1"/>
  <c r="J1224" i="6"/>
  <c r="H1224" i="6"/>
  <c r="I1224" i="6" s="1"/>
  <c r="K1224" i="6" s="1"/>
  <c r="M1224" i="6" s="1"/>
  <c r="H1243" i="6"/>
  <c r="I1243" i="6" s="1"/>
  <c r="K1243" i="6" s="1"/>
  <c r="M1243" i="6" s="1"/>
  <c r="J1261" i="6"/>
  <c r="H1261" i="6"/>
  <c r="I1261" i="6" s="1"/>
  <c r="K1261" i="6" s="1"/>
  <c r="M1261" i="6" s="1"/>
  <c r="H1275" i="6"/>
  <c r="I1275" i="6" s="1"/>
  <c r="K1275" i="6" s="1"/>
  <c r="M1275" i="6" s="1"/>
  <c r="J1285" i="6"/>
  <c r="H1285" i="6"/>
  <c r="I1285" i="6" s="1"/>
  <c r="K1285" i="6" s="1"/>
  <c r="M1285" i="6" s="1"/>
  <c r="H1421" i="6"/>
  <c r="I1421" i="6" s="1"/>
  <c r="K1421" i="6" s="1"/>
  <c r="M1421" i="6" s="1"/>
  <c r="J1421" i="6"/>
  <c r="J1443" i="6"/>
  <c r="H1443" i="6"/>
  <c r="I1443" i="6" s="1"/>
  <c r="K1443" i="6" s="1"/>
  <c r="M1443" i="6" s="1"/>
  <c r="J1448" i="6"/>
  <c r="H1448" i="6"/>
  <c r="I1448" i="6" s="1"/>
  <c r="K1448" i="6" s="1"/>
  <c r="M1448" i="6" s="1"/>
  <c r="J1487" i="6"/>
  <c r="H1487" i="6"/>
  <c r="I1487" i="6" s="1"/>
  <c r="K1487" i="6" s="1"/>
  <c r="M1487" i="6" s="1"/>
  <c r="J1527" i="6"/>
  <c r="H1527" i="6"/>
  <c r="I1527" i="6" s="1"/>
  <c r="K1527" i="6" s="1"/>
  <c r="M1527" i="6" s="1"/>
  <c r="J1559" i="6"/>
  <c r="H1559" i="6"/>
  <c r="I1559" i="6" s="1"/>
  <c r="K1559" i="6" s="1"/>
  <c r="M1559" i="6" s="1"/>
  <c r="J1561" i="6"/>
  <c r="H1561" i="6"/>
  <c r="I1561" i="6" s="1"/>
  <c r="K1561" i="6" s="1"/>
  <c r="M1561" i="6" s="1"/>
  <c r="J1614" i="6"/>
  <c r="H1614" i="6"/>
  <c r="I1614" i="6" s="1"/>
  <c r="K1614" i="6" s="1"/>
  <c r="M1614" i="6" s="1"/>
  <c r="H1420" i="6"/>
  <c r="I1420" i="6" s="1"/>
  <c r="K1420" i="6" s="1"/>
  <c r="M1420" i="6" s="1"/>
  <c r="J1429" i="6"/>
  <c r="H1452" i="6"/>
  <c r="I1452" i="6" s="1"/>
  <c r="K1452" i="6" s="1"/>
  <c r="M1452" i="6" s="1"/>
  <c r="H1470" i="6"/>
  <c r="I1470" i="6" s="1"/>
  <c r="K1470" i="6" s="1"/>
  <c r="M1470" i="6" s="1"/>
  <c r="H1481" i="6"/>
  <c r="I1481" i="6" s="1"/>
  <c r="K1481" i="6" s="1"/>
  <c r="M1481" i="6" s="1"/>
  <c r="H1486" i="6"/>
  <c r="I1486" i="6" s="1"/>
  <c r="K1486" i="6" s="1"/>
  <c r="M1486" i="6" s="1"/>
  <c r="J1505" i="6"/>
  <c r="H1505" i="6"/>
  <c r="I1505" i="6" s="1"/>
  <c r="K1505" i="6" s="1"/>
  <c r="M1505" i="6" s="1"/>
  <c r="J1508" i="6"/>
  <c r="J1529" i="6"/>
  <c r="H1529" i="6"/>
  <c r="I1529" i="6" s="1"/>
  <c r="K1529" i="6" s="1"/>
  <c r="M1529" i="6" s="1"/>
  <c r="J1532" i="6"/>
  <c r="J1564" i="6"/>
  <c r="J1567" i="6"/>
  <c r="H1567" i="6"/>
  <c r="I1567" i="6" s="1"/>
  <c r="K1567" i="6" s="1"/>
  <c r="M1567" i="6" s="1"/>
  <c r="J1569" i="6"/>
  <c r="H1569" i="6"/>
  <c r="I1569" i="6" s="1"/>
  <c r="K1569" i="6" s="1"/>
  <c r="M1569" i="6" s="1"/>
  <c r="H1606" i="6"/>
  <c r="I1606" i="6" s="1"/>
  <c r="K1606" i="6" s="1"/>
  <c r="M1606" i="6" s="1"/>
  <c r="J1628" i="6"/>
  <c r="J1631" i="6"/>
  <c r="H1631" i="6"/>
  <c r="I1631" i="6" s="1"/>
  <c r="K1631" i="6" s="1"/>
  <c r="M1631" i="6" s="1"/>
  <c r="J1633" i="6"/>
  <c r="H1633" i="6"/>
  <c r="I1633" i="6" s="1"/>
  <c r="K1633" i="6" s="1"/>
  <c r="M1633" i="6" s="1"/>
  <c r="J1644" i="6"/>
  <c r="H1644" i="6"/>
  <c r="I1644" i="6" s="1"/>
  <c r="K1644" i="6" s="1"/>
  <c r="M1644" i="6" s="1"/>
  <c r="H1675" i="6"/>
  <c r="I1675" i="6" s="1"/>
  <c r="K1675" i="6" s="1"/>
  <c r="M1675" i="6" s="1"/>
  <c r="J1675" i="6"/>
  <c r="J1681" i="6"/>
  <c r="H1681" i="6"/>
  <c r="I1681" i="6" s="1"/>
  <c r="K1681" i="6" s="1"/>
  <c r="M1681" i="6" s="1"/>
  <c r="H1703" i="6"/>
  <c r="I1703" i="6" s="1"/>
  <c r="K1703" i="6" s="1"/>
  <c r="M1703" i="6" s="1"/>
  <c r="J1703" i="6"/>
  <c r="J1464" i="6"/>
  <c r="H1464" i="6"/>
  <c r="I1464" i="6" s="1"/>
  <c r="K1464" i="6" s="1"/>
  <c r="M1464" i="6" s="1"/>
  <c r="J1575" i="6"/>
  <c r="H1575" i="6"/>
  <c r="I1575" i="6" s="1"/>
  <c r="K1575" i="6" s="1"/>
  <c r="M1575" i="6" s="1"/>
  <c r="J1577" i="6"/>
  <c r="H1577" i="6"/>
  <c r="I1577" i="6" s="1"/>
  <c r="K1577" i="6" s="1"/>
  <c r="M1577" i="6" s="1"/>
  <c r="H1723" i="6"/>
  <c r="I1723" i="6" s="1"/>
  <c r="K1723" i="6" s="1"/>
  <c r="M1723" i="6" s="1"/>
  <c r="J1723" i="6"/>
  <c r="J1797" i="6"/>
  <c r="H1797" i="6"/>
  <c r="I1797" i="6" s="1"/>
  <c r="K1797" i="6" s="1"/>
  <c r="M1797" i="6" s="1"/>
  <c r="J1411" i="6"/>
  <c r="H1411" i="6"/>
  <c r="I1411" i="6" s="1"/>
  <c r="K1411" i="6" s="1"/>
  <c r="M1411" i="6" s="1"/>
  <c r="J1480" i="6"/>
  <c r="H1480" i="6"/>
  <c r="I1480" i="6" s="1"/>
  <c r="K1480" i="6" s="1"/>
  <c r="M1480" i="6" s="1"/>
  <c r="J1483" i="6"/>
  <c r="H1483" i="6"/>
  <c r="I1483" i="6" s="1"/>
  <c r="K1483" i="6" s="1"/>
  <c r="M1483" i="6" s="1"/>
  <c r="J1490" i="6"/>
  <c r="H1490" i="6"/>
  <c r="I1490" i="6" s="1"/>
  <c r="K1490" i="6" s="1"/>
  <c r="M1490" i="6" s="1"/>
  <c r="J1498" i="6"/>
  <c r="H1498" i="6"/>
  <c r="I1498" i="6" s="1"/>
  <c r="K1498" i="6" s="1"/>
  <c r="M1498" i="6" s="1"/>
  <c r="J1514" i="6"/>
  <c r="H1514" i="6"/>
  <c r="I1514" i="6" s="1"/>
  <c r="K1514" i="6" s="1"/>
  <c r="M1514" i="6" s="1"/>
  <c r="J1521" i="6"/>
  <c r="H1521" i="6"/>
  <c r="I1521" i="6" s="1"/>
  <c r="K1521" i="6" s="1"/>
  <c r="M1521" i="6" s="1"/>
  <c r="J1583" i="6"/>
  <c r="H1583" i="6"/>
  <c r="I1583" i="6" s="1"/>
  <c r="K1583" i="6" s="1"/>
  <c r="M1583" i="6" s="1"/>
  <c r="J1585" i="6"/>
  <c r="H1585" i="6"/>
  <c r="I1585" i="6" s="1"/>
  <c r="K1585" i="6" s="1"/>
  <c r="M1585" i="6" s="1"/>
  <c r="J1652" i="6"/>
  <c r="H1652" i="6"/>
  <c r="I1652" i="6" s="1"/>
  <c r="K1652" i="6" s="1"/>
  <c r="M1652" i="6" s="1"/>
  <c r="J1680" i="6"/>
  <c r="H1680" i="6"/>
  <c r="I1680" i="6" s="1"/>
  <c r="K1680" i="6" s="1"/>
  <c r="M1680" i="6" s="1"/>
  <c r="J1720" i="6"/>
  <c r="H1720" i="6"/>
  <c r="I1720" i="6" s="1"/>
  <c r="K1720" i="6" s="1"/>
  <c r="M1720" i="6" s="1"/>
  <c r="J1745" i="6"/>
  <c r="H1745" i="6"/>
  <c r="I1745" i="6" s="1"/>
  <c r="K1745" i="6" s="1"/>
  <c r="M1745" i="6" s="1"/>
  <c r="J1769" i="6"/>
  <c r="H1769" i="6"/>
  <c r="I1769" i="6" s="1"/>
  <c r="K1769" i="6" s="1"/>
  <c r="M1769" i="6" s="1"/>
  <c r="H1775" i="6"/>
  <c r="I1775" i="6" s="1"/>
  <c r="K1775" i="6" s="1"/>
  <c r="M1775" i="6" s="1"/>
  <c r="J1775" i="6"/>
  <c r="H1240" i="6"/>
  <c r="I1240" i="6" s="1"/>
  <c r="K1240" i="6" s="1"/>
  <c r="M1240" i="6" s="1"/>
  <c r="H1248" i="6"/>
  <c r="I1248" i="6" s="1"/>
  <c r="K1248" i="6" s="1"/>
  <c r="M1248" i="6" s="1"/>
  <c r="H1256" i="6"/>
  <c r="I1256" i="6" s="1"/>
  <c r="K1256" i="6" s="1"/>
  <c r="M1256" i="6" s="1"/>
  <c r="H1264" i="6"/>
  <c r="I1264" i="6" s="1"/>
  <c r="K1264" i="6" s="1"/>
  <c r="M1264" i="6" s="1"/>
  <c r="H1272" i="6"/>
  <c r="I1272" i="6" s="1"/>
  <c r="K1272" i="6" s="1"/>
  <c r="M1272" i="6" s="1"/>
  <c r="H1280" i="6"/>
  <c r="I1280" i="6" s="1"/>
  <c r="K1280" i="6" s="1"/>
  <c r="M1280" i="6" s="1"/>
  <c r="H1288" i="6"/>
  <c r="I1288" i="6" s="1"/>
  <c r="K1288" i="6" s="1"/>
  <c r="M1288" i="6" s="1"/>
  <c r="H1296" i="6"/>
  <c r="I1296" i="6" s="1"/>
  <c r="K1296" i="6" s="1"/>
  <c r="M1296" i="6" s="1"/>
  <c r="H1304" i="6"/>
  <c r="I1304" i="6" s="1"/>
  <c r="K1304" i="6" s="1"/>
  <c r="M1304" i="6" s="1"/>
  <c r="H1312" i="6"/>
  <c r="I1312" i="6" s="1"/>
  <c r="K1312" i="6" s="1"/>
  <c r="M1312" i="6" s="1"/>
  <c r="H1320" i="6"/>
  <c r="I1320" i="6" s="1"/>
  <c r="K1320" i="6" s="1"/>
  <c r="M1320" i="6" s="1"/>
  <c r="H1328" i="6"/>
  <c r="I1328" i="6" s="1"/>
  <c r="K1328" i="6" s="1"/>
  <c r="M1328" i="6" s="1"/>
  <c r="H1336" i="6"/>
  <c r="I1336" i="6" s="1"/>
  <c r="K1336" i="6" s="1"/>
  <c r="M1336" i="6" s="1"/>
  <c r="H1344" i="6"/>
  <c r="I1344" i="6" s="1"/>
  <c r="K1344" i="6" s="1"/>
  <c r="M1344" i="6" s="1"/>
  <c r="H1352" i="6"/>
  <c r="I1352" i="6" s="1"/>
  <c r="K1352" i="6" s="1"/>
  <c r="M1352" i="6" s="1"/>
  <c r="H1360" i="6"/>
  <c r="I1360" i="6" s="1"/>
  <c r="K1360" i="6" s="1"/>
  <c r="M1360" i="6" s="1"/>
  <c r="H1368" i="6"/>
  <c r="I1368" i="6" s="1"/>
  <c r="K1368" i="6" s="1"/>
  <c r="M1368" i="6" s="1"/>
  <c r="H1376" i="6"/>
  <c r="I1376" i="6" s="1"/>
  <c r="K1376" i="6" s="1"/>
  <c r="M1376" i="6" s="1"/>
  <c r="H1384" i="6"/>
  <c r="I1384" i="6" s="1"/>
  <c r="K1384" i="6" s="1"/>
  <c r="M1384" i="6" s="1"/>
  <c r="H1392" i="6"/>
  <c r="I1392" i="6" s="1"/>
  <c r="K1392" i="6" s="1"/>
  <c r="M1392" i="6" s="1"/>
  <c r="H1400" i="6"/>
  <c r="I1400" i="6" s="1"/>
  <c r="K1400" i="6" s="1"/>
  <c r="M1400" i="6" s="1"/>
  <c r="H1408" i="6"/>
  <c r="I1408" i="6" s="1"/>
  <c r="K1408" i="6" s="1"/>
  <c r="M1408" i="6" s="1"/>
  <c r="H1416" i="6"/>
  <c r="I1416" i="6" s="1"/>
  <c r="K1416" i="6" s="1"/>
  <c r="M1416" i="6" s="1"/>
  <c r="H1417" i="6"/>
  <c r="I1417" i="6" s="1"/>
  <c r="K1417" i="6" s="1"/>
  <c r="M1417" i="6" s="1"/>
  <c r="H1418" i="6"/>
  <c r="I1418" i="6" s="1"/>
  <c r="K1418" i="6" s="1"/>
  <c r="M1418" i="6" s="1"/>
  <c r="H1463" i="6"/>
  <c r="I1463" i="6" s="1"/>
  <c r="K1463" i="6" s="1"/>
  <c r="M1463" i="6" s="1"/>
  <c r="J1474" i="6"/>
  <c r="J1512" i="6"/>
  <c r="H1512" i="6"/>
  <c r="I1512" i="6" s="1"/>
  <c r="K1512" i="6" s="1"/>
  <c r="M1512" i="6" s="1"/>
  <c r="J1535" i="6"/>
  <c r="H1535" i="6"/>
  <c r="I1535" i="6" s="1"/>
  <c r="K1535" i="6" s="1"/>
  <c r="M1535" i="6" s="1"/>
  <c r="J1537" i="6"/>
  <c r="H1537" i="6"/>
  <c r="I1537" i="6" s="1"/>
  <c r="K1537" i="6" s="1"/>
  <c r="M1537" i="6" s="1"/>
  <c r="J1543" i="6"/>
  <c r="H1543" i="6"/>
  <c r="I1543" i="6" s="1"/>
  <c r="K1543" i="6" s="1"/>
  <c r="M1543" i="6" s="1"/>
  <c r="J1545" i="6"/>
  <c r="H1545" i="6"/>
  <c r="I1545" i="6" s="1"/>
  <c r="K1545" i="6" s="1"/>
  <c r="M1545" i="6" s="1"/>
  <c r="J1591" i="6"/>
  <c r="H1591" i="6"/>
  <c r="I1591" i="6" s="1"/>
  <c r="K1591" i="6" s="1"/>
  <c r="M1591" i="6" s="1"/>
  <c r="J1593" i="6"/>
  <c r="H1593" i="6"/>
  <c r="I1593" i="6" s="1"/>
  <c r="K1593" i="6" s="1"/>
  <c r="M1593" i="6" s="1"/>
  <c r="H1646" i="6"/>
  <c r="I1646" i="6" s="1"/>
  <c r="K1646" i="6" s="1"/>
  <c r="M1646" i="6" s="1"/>
  <c r="J1646" i="6"/>
  <c r="H1409" i="6"/>
  <c r="I1409" i="6" s="1"/>
  <c r="K1409" i="6" s="1"/>
  <c r="M1409" i="6" s="1"/>
  <c r="H1410" i="6"/>
  <c r="I1410" i="6" s="1"/>
  <c r="K1410" i="6" s="1"/>
  <c r="M1410" i="6" s="1"/>
  <c r="J1445" i="6"/>
  <c r="J1450" i="6"/>
  <c r="J1456" i="6"/>
  <c r="H1456" i="6"/>
  <c r="I1456" i="6" s="1"/>
  <c r="K1456" i="6" s="1"/>
  <c r="M1456" i="6" s="1"/>
  <c r="H1473" i="6"/>
  <c r="I1473" i="6" s="1"/>
  <c r="K1473" i="6" s="1"/>
  <c r="M1473" i="6" s="1"/>
  <c r="H1478" i="6"/>
  <c r="I1478" i="6" s="1"/>
  <c r="K1478" i="6" s="1"/>
  <c r="M1478" i="6" s="1"/>
  <c r="H1479" i="6"/>
  <c r="I1479" i="6" s="1"/>
  <c r="K1479" i="6" s="1"/>
  <c r="M1479" i="6" s="1"/>
  <c r="H1489" i="6"/>
  <c r="I1489" i="6" s="1"/>
  <c r="K1489" i="6" s="1"/>
  <c r="M1489" i="6" s="1"/>
  <c r="J1492" i="6"/>
  <c r="J1500" i="6"/>
  <c r="J1506" i="6"/>
  <c r="H1506" i="6"/>
  <c r="I1506" i="6" s="1"/>
  <c r="K1506" i="6" s="1"/>
  <c r="M1506" i="6" s="1"/>
  <c r="J1530" i="6"/>
  <c r="H1530" i="6"/>
  <c r="I1530" i="6" s="1"/>
  <c r="K1530" i="6" s="1"/>
  <c r="M1530" i="6" s="1"/>
  <c r="J1548" i="6"/>
  <c r="J1551" i="6"/>
  <c r="H1551" i="6"/>
  <c r="I1551" i="6" s="1"/>
  <c r="K1551" i="6" s="1"/>
  <c r="M1551" i="6" s="1"/>
  <c r="J1553" i="6"/>
  <c r="H1553" i="6"/>
  <c r="I1553" i="6" s="1"/>
  <c r="K1553" i="6" s="1"/>
  <c r="M1553" i="6" s="1"/>
  <c r="H1574" i="6"/>
  <c r="I1574" i="6" s="1"/>
  <c r="K1574" i="6" s="1"/>
  <c r="M1574" i="6" s="1"/>
  <c r="J1596" i="6"/>
  <c r="J1599" i="6"/>
  <c r="H1599" i="6"/>
  <c r="I1599" i="6" s="1"/>
  <c r="K1599" i="6" s="1"/>
  <c r="M1599" i="6" s="1"/>
  <c r="J1601" i="6"/>
  <c r="H1601" i="6"/>
  <c r="I1601" i="6" s="1"/>
  <c r="K1601" i="6" s="1"/>
  <c r="M1601" i="6" s="1"/>
  <c r="H1654" i="6"/>
  <c r="I1654" i="6" s="1"/>
  <c r="K1654" i="6" s="1"/>
  <c r="M1654" i="6" s="1"/>
  <c r="J1654" i="6"/>
  <c r="H1659" i="6"/>
  <c r="I1659" i="6" s="1"/>
  <c r="K1659" i="6" s="1"/>
  <c r="M1659" i="6" s="1"/>
  <c r="J1659" i="6"/>
  <c r="J1665" i="6"/>
  <c r="H1665" i="6"/>
  <c r="I1665" i="6" s="1"/>
  <c r="K1665" i="6" s="1"/>
  <c r="M1665" i="6" s="1"/>
  <c r="J1710" i="6"/>
  <c r="H1710" i="6"/>
  <c r="I1710" i="6" s="1"/>
  <c r="K1710" i="6" s="1"/>
  <c r="M1710" i="6" s="1"/>
  <c r="H1449" i="6"/>
  <c r="I1449" i="6" s="1"/>
  <c r="K1449" i="6" s="1"/>
  <c r="M1449" i="6" s="1"/>
  <c r="J1491" i="6"/>
  <c r="H1491" i="6"/>
  <c r="I1491" i="6" s="1"/>
  <c r="K1491" i="6" s="1"/>
  <c r="M1491" i="6" s="1"/>
  <c r="H1497" i="6"/>
  <c r="I1497" i="6" s="1"/>
  <c r="K1497" i="6" s="1"/>
  <c r="M1497" i="6" s="1"/>
  <c r="J1499" i="6"/>
  <c r="H1499" i="6"/>
  <c r="I1499" i="6" s="1"/>
  <c r="K1499" i="6" s="1"/>
  <c r="M1499" i="6" s="1"/>
  <c r="J1504" i="6"/>
  <c r="H1504" i="6"/>
  <c r="I1504" i="6" s="1"/>
  <c r="K1504" i="6" s="1"/>
  <c r="M1504" i="6" s="1"/>
  <c r="J1528" i="6"/>
  <c r="H1528" i="6"/>
  <c r="I1528" i="6" s="1"/>
  <c r="K1528" i="6" s="1"/>
  <c r="M1528" i="6" s="1"/>
  <c r="J1556" i="6"/>
  <c r="H1582" i="6"/>
  <c r="I1582" i="6" s="1"/>
  <c r="K1582" i="6" s="1"/>
  <c r="M1582" i="6" s="1"/>
  <c r="J1604" i="6"/>
  <c r="J1607" i="6"/>
  <c r="H1607" i="6"/>
  <c r="I1607" i="6" s="1"/>
  <c r="K1607" i="6" s="1"/>
  <c r="M1607" i="6" s="1"/>
  <c r="J1609" i="6"/>
  <c r="H1609" i="6"/>
  <c r="I1609" i="6" s="1"/>
  <c r="K1609" i="6" s="1"/>
  <c r="M1609" i="6" s="1"/>
  <c r="J1694" i="6"/>
  <c r="H1694" i="6"/>
  <c r="I1694" i="6" s="1"/>
  <c r="K1694" i="6" s="1"/>
  <c r="M1694" i="6" s="1"/>
  <c r="J1435" i="6"/>
  <c r="H1435" i="6"/>
  <c r="I1435" i="6" s="1"/>
  <c r="K1435" i="6" s="1"/>
  <c r="M1435" i="6" s="1"/>
  <c r="J1472" i="6"/>
  <c r="H1472" i="6"/>
  <c r="I1472" i="6" s="1"/>
  <c r="K1472" i="6" s="1"/>
  <c r="M1472" i="6" s="1"/>
  <c r="J1475" i="6"/>
  <c r="H1475" i="6"/>
  <c r="I1475" i="6" s="1"/>
  <c r="K1475" i="6" s="1"/>
  <c r="M1475" i="6" s="1"/>
  <c r="J1488" i="6"/>
  <c r="H1488" i="6"/>
  <c r="I1488" i="6" s="1"/>
  <c r="K1488" i="6" s="1"/>
  <c r="M1488" i="6" s="1"/>
  <c r="J1513" i="6"/>
  <c r="H1513" i="6"/>
  <c r="I1513" i="6" s="1"/>
  <c r="K1513" i="6" s="1"/>
  <c r="M1513" i="6" s="1"/>
  <c r="J1522" i="6"/>
  <c r="H1522" i="6"/>
  <c r="I1522" i="6" s="1"/>
  <c r="K1522" i="6" s="1"/>
  <c r="M1522" i="6" s="1"/>
  <c r="J1615" i="6"/>
  <c r="H1615" i="6"/>
  <c r="I1615" i="6" s="1"/>
  <c r="K1615" i="6" s="1"/>
  <c r="M1615" i="6" s="1"/>
  <c r="J1617" i="6"/>
  <c r="H1617" i="6"/>
  <c r="I1617" i="6" s="1"/>
  <c r="K1617" i="6" s="1"/>
  <c r="M1617" i="6" s="1"/>
  <c r="J1664" i="6"/>
  <c r="H1664" i="6"/>
  <c r="I1664" i="6" s="1"/>
  <c r="K1664" i="6" s="1"/>
  <c r="M1664" i="6" s="1"/>
  <c r="J1541" i="6"/>
  <c r="J1549" i="6"/>
  <c r="J1557" i="6"/>
  <c r="J1565" i="6"/>
  <c r="J1573" i="6"/>
  <c r="J1581" i="6"/>
  <c r="J1589" i="6"/>
  <c r="J1597" i="6"/>
  <c r="J1605" i="6"/>
  <c r="J1613" i="6"/>
  <c r="J1621" i="6"/>
  <c r="J1629" i="6"/>
  <c r="J1696" i="6"/>
  <c r="H1696" i="6"/>
  <c r="I1696" i="6" s="1"/>
  <c r="K1696" i="6" s="1"/>
  <c r="M1696" i="6" s="1"/>
  <c r="J1718" i="6"/>
  <c r="H1718" i="6"/>
  <c r="I1718" i="6" s="1"/>
  <c r="K1718" i="6" s="1"/>
  <c r="M1718" i="6" s="1"/>
  <c r="J1728" i="6"/>
  <c r="H1728" i="6"/>
  <c r="I1728" i="6" s="1"/>
  <c r="K1728" i="6" s="1"/>
  <c r="M1728" i="6" s="1"/>
  <c r="H1763" i="6"/>
  <c r="I1763" i="6" s="1"/>
  <c r="K1763" i="6" s="1"/>
  <c r="M1763" i="6" s="1"/>
  <c r="J1763" i="6"/>
  <c r="J1765" i="6"/>
  <c r="H1765" i="6"/>
  <c r="I1765" i="6" s="1"/>
  <c r="K1765" i="6" s="1"/>
  <c r="M1765" i="6" s="1"/>
  <c r="J1777" i="6"/>
  <c r="H1777" i="6"/>
  <c r="I1777" i="6" s="1"/>
  <c r="K1777" i="6" s="1"/>
  <c r="M1777" i="6" s="1"/>
  <c r="H1536" i="6"/>
  <c r="I1536" i="6" s="1"/>
  <c r="K1536" i="6" s="1"/>
  <c r="M1536" i="6" s="1"/>
  <c r="H1544" i="6"/>
  <c r="I1544" i="6" s="1"/>
  <c r="K1544" i="6" s="1"/>
  <c r="M1544" i="6" s="1"/>
  <c r="H1552" i="6"/>
  <c r="I1552" i="6" s="1"/>
  <c r="K1552" i="6" s="1"/>
  <c r="M1552" i="6" s="1"/>
  <c r="H1560" i="6"/>
  <c r="I1560" i="6" s="1"/>
  <c r="K1560" i="6" s="1"/>
  <c r="M1560" i="6" s="1"/>
  <c r="H1568" i="6"/>
  <c r="I1568" i="6" s="1"/>
  <c r="K1568" i="6" s="1"/>
  <c r="M1568" i="6" s="1"/>
  <c r="H1576" i="6"/>
  <c r="I1576" i="6" s="1"/>
  <c r="K1576" i="6" s="1"/>
  <c r="M1576" i="6" s="1"/>
  <c r="H1584" i="6"/>
  <c r="I1584" i="6" s="1"/>
  <c r="K1584" i="6" s="1"/>
  <c r="M1584" i="6" s="1"/>
  <c r="H1592" i="6"/>
  <c r="I1592" i="6" s="1"/>
  <c r="K1592" i="6" s="1"/>
  <c r="M1592" i="6" s="1"/>
  <c r="H1600" i="6"/>
  <c r="I1600" i="6" s="1"/>
  <c r="K1600" i="6" s="1"/>
  <c r="M1600" i="6" s="1"/>
  <c r="H1608" i="6"/>
  <c r="I1608" i="6" s="1"/>
  <c r="K1608" i="6" s="1"/>
  <c r="M1608" i="6" s="1"/>
  <c r="H1616" i="6"/>
  <c r="I1616" i="6" s="1"/>
  <c r="K1616" i="6" s="1"/>
  <c r="M1616" i="6" s="1"/>
  <c r="H1624" i="6"/>
  <c r="I1624" i="6" s="1"/>
  <c r="K1624" i="6" s="1"/>
  <c r="M1624" i="6" s="1"/>
  <c r="H1632" i="6"/>
  <c r="I1632" i="6" s="1"/>
  <c r="K1632" i="6" s="1"/>
  <c r="M1632" i="6" s="1"/>
  <c r="H1648" i="6"/>
  <c r="I1648" i="6" s="1"/>
  <c r="K1648" i="6" s="1"/>
  <c r="M1648" i="6" s="1"/>
  <c r="H1649" i="6"/>
  <c r="I1649" i="6" s="1"/>
  <c r="K1649" i="6" s="1"/>
  <c r="M1649" i="6" s="1"/>
  <c r="J1670" i="6"/>
  <c r="J1686" i="6"/>
  <c r="J1690" i="6"/>
  <c r="H1690" i="6"/>
  <c r="I1690" i="6" s="1"/>
  <c r="K1690" i="6" s="1"/>
  <c r="M1690" i="6" s="1"/>
  <c r="J1726" i="6"/>
  <c r="H1726" i="6"/>
  <c r="I1726" i="6" s="1"/>
  <c r="K1726" i="6" s="1"/>
  <c r="M1726" i="6" s="1"/>
  <c r="J1736" i="6"/>
  <c r="H1736" i="6"/>
  <c r="I1736" i="6" s="1"/>
  <c r="K1736" i="6" s="1"/>
  <c r="M1736" i="6" s="1"/>
  <c r="H1771" i="6"/>
  <c r="I1771" i="6" s="1"/>
  <c r="K1771" i="6" s="1"/>
  <c r="M1771" i="6" s="1"/>
  <c r="J1771" i="6"/>
  <c r="J1788" i="6"/>
  <c r="H1788" i="6"/>
  <c r="I1788" i="6" s="1"/>
  <c r="K1788" i="6" s="1"/>
  <c r="M1788" i="6" s="1"/>
  <c r="J1821" i="6"/>
  <c r="H1821" i="6"/>
  <c r="I1821" i="6" s="1"/>
  <c r="K1821" i="6" s="1"/>
  <c r="M1821" i="6" s="1"/>
  <c r="J1968" i="6"/>
  <c r="H1968" i="6"/>
  <c r="I1968" i="6" s="1"/>
  <c r="K1968" i="6" s="1"/>
  <c r="M1968" i="6" s="1"/>
  <c r="H1643" i="6"/>
  <c r="I1643" i="6" s="1"/>
  <c r="K1643" i="6" s="1"/>
  <c r="M1643" i="6" s="1"/>
  <c r="J1650" i="6"/>
  <c r="H1692" i="6"/>
  <c r="I1692" i="6" s="1"/>
  <c r="K1692" i="6" s="1"/>
  <c r="M1692" i="6" s="1"/>
  <c r="J1692" i="6"/>
  <c r="H1708" i="6"/>
  <c r="I1708" i="6" s="1"/>
  <c r="K1708" i="6" s="1"/>
  <c r="M1708" i="6" s="1"/>
  <c r="J1708" i="6"/>
  <c r="J1711" i="6"/>
  <c r="H1711" i="6"/>
  <c r="I1711" i="6" s="1"/>
  <c r="K1711" i="6" s="1"/>
  <c r="M1711" i="6" s="1"/>
  <c r="J1731" i="6"/>
  <c r="J1734" i="6"/>
  <c r="H1734" i="6"/>
  <c r="I1734" i="6" s="1"/>
  <c r="K1734" i="6" s="1"/>
  <c r="M1734" i="6" s="1"/>
  <c r="H1815" i="6"/>
  <c r="I1815" i="6" s="1"/>
  <c r="K1815" i="6" s="1"/>
  <c r="M1815" i="6" s="1"/>
  <c r="J1815" i="6"/>
  <c r="J1899" i="6"/>
  <c r="H1899" i="6"/>
  <c r="I1899" i="6" s="1"/>
  <c r="K1899" i="6" s="1"/>
  <c r="M1899" i="6" s="1"/>
  <c r="H1546" i="6"/>
  <c r="I1546" i="6" s="1"/>
  <c r="K1546" i="6" s="1"/>
  <c r="M1546" i="6" s="1"/>
  <c r="H1554" i="6"/>
  <c r="I1554" i="6" s="1"/>
  <c r="K1554" i="6" s="1"/>
  <c r="M1554" i="6" s="1"/>
  <c r="H1562" i="6"/>
  <c r="I1562" i="6" s="1"/>
  <c r="K1562" i="6" s="1"/>
  <c r="M1562" i="6" s="1"/>
  <c r="H1570" i="6"/>
  <c r="I1570" i="6" s="1"/>
  <c r="K1570" i="6" s="1"/>
  <c r="M1570" i="6" s="1"/>
  <c r="H1578" i="6"/>
  <c r="I1578" i="6" s="1"/>
  <c r="K1578" i="6" s="1"/>
  <c r="M1578" i="6" s="1"/>
  <c r="H1586" i="6"/>
  <c r="I1586" i="6" s="1"/>
  <c r="K1586" i="6" s="1"/>
  <c r="M1586" i="6" s="1"/>
  <c r="H1594" i="6"/>
  <c r="I1594" i="6" s="1"/>
  <c r="K1594" i="6" s="1"/>
  <c r="M1594" i="6" s="1"/>
  <c r="H1602" i="6"/>
  <c r="I1602" i="6" s="1"/>
  <c r="K1602" i="6" s="1"/>
  <c r="M1602" i="6" s="1"/>
  <c r="H1610" i="6"/>
  <c r="I1610" i="6" s="1"/>
  <c r="K1610" i="6" s="1"/>
  <c r="M1610" i="6" s="1"/>
  <c r="H1618" i="6"/>
  <c r="I1618" i="6" s="1"/>
  <c r="K1618" i="6" s="1"/>
  <c r="M1618" i="6" s="1"/>
  <c r="H1626" i="6"/>
  <c r="I1626" i="6" s="1"/>
  <c r="K1626" i="6" s="1"/>
  <c r="M1626" i="6" s="1"/>
  <c r="H1634" i="6"/>
  <c r="I1634" i="6" s="1"/>
  <c r="K1634" i="6" s="1"/>
  <c r="M1634" i="6" s="1"/>
  <c r="H1640" i="6"/>
  <c r="I1640" i="6" s="1"/>
  <c r="K1640" i="6" s="1"/>
  <c r="M1640" i="6" s="1"/>
  <c r="H1641" i="6"/>
  <c r="I1641" i="6" s="1"/>
  <c r="K1641" i="6" s="1"/>
  <c r="M1641" i="6" s="1"/>
  <c r="J1658" i="6"/>
  <c r="J1674" i="6"/>
  <c r="J1702" i="6"/>
  <c r="H1702" i="6"/>
  <c r="I1702" i="6" s="1"/>
  <c r="K1702" i="6" s="1"/>
  <c r="M1702" i="6" s="1"/>
  <c r="H1716" i="6"/>
  <c r="I1716" i="6" s="1"/>
  <c r="K1716" i="6" s="1"/>
  <c r="M1716" i="6" s="1"/>
  <c r="J1716" i="6"/>
  <c r="J1719" i="6"/>
  <c r="H1719" i="6"/>
  <c r="I1719" i="6" s="1"/>
  <c r="K1719" i="6" s="1"/>
  <c r="M1719" i="6" s="1"/>
  <c r="J1739" i="6"/>
  <c r="J1742" i="6"/>
  <c r="H1742" i="6"/>
  <c r="I1742" i="6" s="1"/>
  <c r="K1742" i="6" s="1"/>
  <c r="M1742" i="6" s="1"/>
  <c r="J1781" i="6"/>
  <c r="H1781" i="6"/>
  <c r="I1781" i="6" s="1"/>
  <c r="K1781" i="6" s="1"/>
  <c r="M1781" i="6" s="1"/>
  <c r="J1790" i="6"/>
  <c r="H1790" i="6"/>
  <c r="I1790" i="6" s="1"/>
  <c r="K1790" i="6" s="1"/>
  <c r="M1790" i="6" s="1"/>
  <c r="J1823" i="6"/>
  <c r="H1823" i="6"/>
  <c r="I1823" i="6" s="1"/>
  <c r="K1823" i="6" s="1"/>
  <c r="M1823" i="6" s="1"/>
  <c r="J1891" i="6"/>
  <c r="H1891" i="6"/>
  <c r="I1891" i="6" s="1"/>
  <c r="K1891" i="6" s="1"/>
  <c r="M1891" i="6" s="1"/>
  <c r="H1451" i="6"/>
  <c r="I1451" i="6" s="1"/>
  <c r="K1451" i="6" s="1"/>
  <c r="M1451" i="6" s="1"/>
  <c r="H1459" i="6"/>
  <c r="I1459" i="6" s="1"/>
  <c r="K1459" i="6" s="1"/>
  <c r="M1459" i="6" s="1"/>
  <c r="H1467" i="6"/>
  <c r="I1467" i="6" s="1"/>
  <c r="K1467" i="6" s="1"/>
  <c r="M1467" i="6" s="1"/>
  <c r="H1507" i="6"/>
  <c r="I1507" i="6" s="1"/>
  <c r="K1507" i="6" s="1"/>
  <c r="M1507" i="6" s="1"/>
  <c r="H1515" i="6"/>
  <c r="I1515" i="6" s="1"/>
  <c r="K1515" i="6" s="1"/>
  <c r="M1515" i="6" s="1"/>
  <c r="H1523" i="6"/>
  <c r="I1523" i="6" s="1"/>
  <c r="K1523" i="6" s="1"/>
  <c r="M1523" i="6" s="1"/>
  <c r="H1531" i="6"/>
  <c r="I1531" i="6" s="1"/>
  <c r="K1531" i="6" s="1"/>
  <c r="M1531" i="6" s="1"/>
  <c r="H1539" i="6"/>
  <c r="I1539" i="6" s="1"/>
  <c r="K1539" i="6" s="1"/>
  <c r="M1539" i="6" s="1"/>
  <c r="H1547" i="6"/>
  <c r="I1547" i="6" s="1"/>
  <c r="K1547" i="6" s="1"/>
  <c r="M1547" i="6" s="1"/>
  <c r="H1555" i="6"/>
  <c r="I1555" i="6" s="1"/>
  <c r="K1555" i="6" s="1"/>
  <c r="M1555" i="6" s="1"/>
  <c r="H1563" i="6"/>
  <c r="I1563" i="6" s="1"/>
  <c r="K1563" i="6" s="1"/>
  <c r="M1563" i="6" s="1"/>
  <c r="H1571" i="6"/>
  <c r="I1571" i="6" s="1"/>
  <c r="K1571" i="6" s="1"/>
  <c r="M1571" i="6" s="1"/>
  <c r="H1579" i="6"/>
  <c r="I1579" i="6" s="1"/>
  <c r="K1579" i="6" s="1"/>
  <c r="M1579" i="6" s="1"/>
  <c r="H1587" i="6"/>
  <c r="I1587" i="6" s="1"/>
  <c r="K1587" i="6" s="1"/>
  <c r="M1587" i="6" s="1"/>
  <c r="H1595" i="6"/>
  <c r="I1595" i="6" s="1"/>
  <c r="K1595" i="6" s="1"/>
  <c r="M1595" i="6" s="1"/>
  <c r="H1603" i="6"/>
  <c r="I1603" i="6" s="1"/>
  <c r="K1603" i="6" s="1"/>
  <c r="M1603" i="6" s="1"/>
  <c r="H1611" i="6"/>
  <c r="I1611" i="6" s="1"/>
  <c r="K1611" i="6" s="1"/>
  <c r="M1611" i="6" s="1"/>
  <c r="H1619" i="6"/>
  <c r="I1619" i="6" s="1"/>
  <c r="K1619" i="6" s="1"/>
  <c r="M1619" i="6" s="1"/>
  <c r="H1627" i="6"/>
  <c r="I1627" i="6" s="1"/>
  <c r="K1627" i="6" s="1"/>
  <c r="M1627" i="6" s="1"/>
  <c r="H1635" i="6"/>
  <c r="I1635" i="6" s="1"/>
  <c r="K1635" i="6" s="1"/>
  <c r="M1635" i="6" s="1"/>
  <c r="H1636" i="6"/>
  <c r="I1636" i="6" s="1"/>
  <c r="K1636" i="6" s="1"/>
  <c r="M1636" i="6" s="1"/>
  <c r="J1642" i="6"/>
  <c r="H1657" i="6"/>
  <c r="I1657" i="6" s="1"/>
  <c r="K1657" i="6" s="1"/>
  <c r="M1657" i="6" s="1"/>
  <c r="J1663" i="6"/>
  <c r="H1673" i="6"/>
  <c r="I1673" i="6" s="1"/>
  <c r="K1673" i="6" s="1"/>
  <c r="M1673" i="6" s="1"/>
  <c r="J1679" i="6"/>
  <c r="H1689" i="6"/>
  <c r="I1689" i="6" s="1"/>
  <c r="K1689" i="6" s="1"/>
  <c r="M1689" i="6" s="1"/>
  <c r="J1704" i="6"/>
  <c r="H1704" i="6"/>
  <c r="I1704" i="6" s="1"/>
  <c r="K1704" i="6" s="1"/>
  <c r="M1704" i="6" s="1"/>
  <c r="H1724" i="6"/>
  <c r="I1724" i="6" s="1"/>
  <c r="K1724" i="6" s="1"/>
  <c r="M1724" i="6" s="1"/>
  <c r="J1724" i="6"/>
  <c r="J1727" i="6"/>
  <c r="H1727" i="6"/>
  <c r="I1727" i="6" s="1"/>
  <c r="K1727" i="6" s="1"/>
  <c r="M1727" i="6" s="1"/>
  <c r="J1764" i="6"/>
  <c r="H1764" i="6"/>
  <c r="I1764" i="6" s="1"/>
  <c r="K1764" i="6" s="1"/>
  <c r="M1764" i="6" s="1"/>
  <c r="H1767" i="6"/>
  <c r="I1767" i="6" s="1"/>
  <c r="K1767" i="6" s="1"/>
  <c r="M1767" i="6" s="1"/>
  <c r="J1767" i="6"/>
  <c r="J1770" i="6"/>
  <c r="H1770" i="6"/>
  <c r="I1770" i="6" s="1"/>
  <c r="K1770" i="6" s="1"/>
  <c r="M1770" i="6" s="1"/>
  <c r="H1783" i="6"/>
  <c r="I1783" i="6" s="1"/>
  <c r="K1783" i="6" s="1"/>
  <c r="M1783" i="6" s="1"/>
  <c r="J1783" i="6"/>
  <c r="H1799" i="6"/>
  <c r="I1799" i="6" s="1"/>
  <c r="K1799" i="6" s="1"/>
  <c r="M1799" i="6" s="1"/>
  <c r="J1799" i="6"/>
  <c r="J1875" i="6"/>
  <c r="H1875" i="6"/>
  <c r="I1875" i="6" s="1"/>
  <c r="K1875" i="6" s="1"/>
  <c r="M1875" i="6" s="1"/>
  <c r="J1698" i="6"/>
  <c r="H1698" i="6"/>
  <c r="I1698" i="6" s="1"/>
  <c r="K1698" i="6" s="1"/>
  <c r="M1698" i="6" s="1"/>
  <c r="H1732" i="6"/>
  <c r="I1732" i="6" s="1"/>
  <c r="K1732" i="6" s="1"/>
  <c r="M1732" i="6" s="1"/>
  <c r="J1732" i="6"/>
  <c r="J1735" i="6"/>
  <c r="H1735" i="6"/>
  <c r="I1735" i="6" s="1"/>
  <c r="K1735" i="6" s="1"/>
  <c r="M1735" i="6" s="1"/>
  <c r="J1761" i="6"/>
  <c r="H1761" i="6"/>
  <c r="I1761" i="6" s="1"/>
  <c r="K1761" i="6" s="1"/>
  <c r="M1761" i="6" s="1"/>
  <c r="J1789" i="6"/>
  <c r="H1789" i="6"/>
  <c r="I1789" i="6" s="1"/>
  <c r="K1789" i="6" s="1"/>
  <c r="M1789" i="6" s="1"/>
  <c r="H1807" i="6"/>
  <c r="I1807" i="6" s="1"/>
  <c r="K1807" i="6" s="1"/>
  <c r="M1807" i="6" s="1"/>
  <c r="J1807" i="6"/>
  <c r="J1851" i="6"/>
  <c r="H1851" i="6"/>
  <c r="I1851" i="6" s="1"/>
  <c r="K1851" i="6" s="1"/>
  <c r="M1851" i="6" s="1"/>
  <c r="J1853" i="6"/>
  <c r="H1853" i="6"/>
  <c r="I1853" i="6" s="1"/>
  <c r="K1853" i="6" s="1"/>
  <c r="M1853" i="6" s="1"/>
  <c r="H1661" i="6"/>
  <c r="I1661" i="6" s="1"/>
  <c r="K1661" i="6" s="1"/>
  <c r="M1661" i="6" s="1"/>
  <c r="J1667" i="6"/>
  <c r="H1677" i="6"/>
  <c r="I1677" i="6" s="1"/>
  <c r="K1677" i="6" s="1"/>
  <c r="M1677" i="6" s="1"/>
  <c r="J1683" i="6"/>
  <c r="H1700" i="6"/>
  <c r="I1700" i="6" s="1"/>
  <c r="K1700" i="6" s="1"/>
  <c r="M1700" i="6" s="1"/>
  <c r="J1700" i="6"/>
  <c r="J1712" i="6"/>
  <c r="H1712" i="6"/>
  <c r="I1712" i="6" s="1"/>
  <c r="K1712" i="6" s="1"/>
  <c r="M1712" i="6" s="1"/>
  <c r="H1740" i="6"/>
  <c r="I1740" i="6" s="1"/>
  <c r="K1740" i="6" s="1"/>
  <c r="M1740" i="6" s="1"/>
  <c r="J1740" i="6"/>
  <c r="H1743" i="6"/>
  <c r="I1743" i="6" s="1"/>
  <c r="K1743" i="6" s="1"/>
  <c r="M1743" i="6" s="1"/>
  <c r="J1743" i="6"/>
  <c r="J1830" i="6"/>
  <c r="J1816" i="6"/>
  <c r="J1845" i="6"/>
  <c r="H1845" i="6"/>
  <c r="I1845" i="6" s="1"/>
  <c r="K1845" i="6" s="1"/>
  <c r="M1845" i="6" s="1"/>
  <c r="H1847" i="6"/>
  <c r="I1847" i="6" s="1"/>
  <c r="K1847" i="6" s="1"/>
  <c r="M1847" i="6" s="1"/>
  <c r="J1847" i="6"/>
  <c r="J1860" i="6"/>
  <c r="H1860" i="6"/>
  <c r="I1860" i="6" s="1"/>
  <c r="K1860" i="6" s="1"/>
  <c r="M1860" i="6" s="1"/>
  <c r="J1893" i="6"/>
  <c r="H1893" i="6"/>
  <c r="I1893" i="6" s="1"/>
  <c r="K1893" i="6" s="1"/>
  <c r="M1893" i="6" s="1"/>
  <c r="J1864" i="6"/>
  <c r="H1864" i="6"/>
  <c r="I1864" i="6" s="1"/>
  <c r="K1864" i="6" s="1"/>
  <c r="M1864" i="6" s="1"/>
  <c r="J1914" i="6"/>
  <c r="H1914" i="6"/>
  <c r="I1914" i="6" s="1"/>
  <c r="K1914" i="6" s="1"/>
  <c r="M1914" i="6" s="1"/>
  <c r="H2011" i="6"/>
  <c r="I2011" i="6" s="1"/>
  <c r="K2011" i="6" s="1"/>
  <c r="M2011" i="6" s="1"/>
  <c r="J2011" i="6"/>
  <c r="J1852" i="6"/>
  <c r="H1852" i="6"/>
  <c r="I1852" i="6" s="1"/>
  <c r="K1852" i="6" s="1"/>
  <c r="M1852" i="6" s="1"/>
  <c r="J1867" i="6"/>
  <c r="H1867" i="6"/>
  <c r="I1867" i="6" s="1"/>
  <c r="K1867" i="6" s="1"/>
  <c r="M1867" i="6" s="1"/>
  <c r="J1940" i="6"/>
  <c r="H1940" i="6"/>
  <c r="I1940" i="6" s="1"/>
  <c r="K1940" i="6" s="1"/>
  <c r="M1940" i="6" s="1"/>
  <c r="H1942" i="6"/>
  <c r="I1942" i="6" s="1"/>
  <c r="K1942" i="6" s="1"/>
  <c r="M1942" i="6" s="1"/>
  <c r="J1942" i="6"/>
  <c r="J1944" i="6"/>
  <c r="H1944" i="6"/>
  <c r="I1944" i="6" s="1"/>
  <c r="K1944" i="6" s="1"/>
  <c r="M1944" i="6" s="1"/>
  <c r="H1987" i="6"/>
  <c r="I1987" i="6" s="1"/>
  <c r="K1987" i="6" s="1"/>
  <c r="M1987" i="6" s="1"/>
  <c r="J1987" i="6"/>
  <c r="H1992" i="6"/>
  <c r="I1992" i="6" s="1"/>
  <c r="K1992" i="6" s="1"/>
  <c r="M1992" i="6" s="1"/>
  <c r="J1992" i="6"/>
  <c r="H2000" i="6"/>
  <c r="I2000" i="6" s="1"/>
  <c r="K2000" i="6" s="1"/>
  <c r="M2000" i="6" s="1"/>
  <c r="J2000" i="6"/>
  <c r="H1706" i="6"/>
  <c r="I1706" i="6" s="1"/>
  <c r="K1706" i="6" s="1"/>
  <c r="M1706" i="6" s="1"/>
  <c r="H1714" i="6"/>
  <c r="I1714" i="6" s="1"/>
  <c r="K1714" i="6" s="1"/>
  <c r="M1714" i="6" s="1"/>
  <c r="H1722" i="6"/>
  <c r="I1722" i="6" s="1"/>
  <c r="K1722" i="6" s="1"/>
  <c r="M1722" i="6" s="1"/>
  <c r="H1730" i="6"/>
  <c r="I1730" i="6" s="1"/>
  <c r="K1730" i="6" s="1"/>
  <c r="M1730" i="6" s="1"/>
  <c r="H1738" i="6"/>
  <c r="I1738" i="6" s="1"/>
  <c r="K1738" i="6" s="1"/>
  <c r="M1738" i="6" s="1"/>
  <c r="H1748" i="6"/>
  <c r="I1748" i="6" s="1"/>
  <c r="K1748" i="6" s="1"/>
  <c r="M1748" i="6" s="1"/>
  <c r="H1749" i="6"/>
  <c r="I1749" i="6" s="1"/>
  <c r="K1749" i="6" s="1"/>
  <c r="M1749" i="6" s="1"/>
  <c r="H1750" i="6"/>
  <c r="I1750" i="6" s="1"/>
  <c r="K1750" i="6" s="1"/>
  <c r="M1750" i="6" s="1"/>
  <c r="H1753" i="6"/>
  <c r="I1753" i="6" s="1"/>
  <c r="K1753" i="6" s="1"/>
  <c r="M1753" i="6" s="1"/>
  <c r="H1754" i="6"/>
  <c r="I1754" i="6" s="1"/>
  <c r="K1754" i="6" s="1"/>
  <c r="M1754" i="6" s="1"/>
  <c r="J1759" i="6"/>
  <c r="J1776" i="6"/>
  <c r="J1795" i="6"/>
  <c r="H1801" i="6"/>
  <c r="I1801" i="6" s="1"/>
  <c r="K1801" i="6" s="1"/>
  <c r="M1801" i="6" s="1"/>
  <c r="H1802" i="6"/>
  <c r="I1802" i="6" s="1"/>
  <c r="K1802" i="6" s="1"/>
  <c r="M1802" i="6" s="1"/>
  <c r="H1813" i="6"/>
  <c r="I1813" i="6" s="1"/>
  <c r="K1813" i="6" s="1"/>
  <c r="M1813" i="6" s="1"/>
  <c r="H1819" i="6"/>
  <c r="I1819" i="6" s="1"/>
  <c r="K1819" i="6" s="1"/>
  <c r="M1819" i="6" s="1"/>
  <c r="J1819" i="6"/>
  <c r="H1828" i="6"/>
  <c r="I1828" i="6" s="1"/>
  <c r="K1828" i="6" s="1"/>
  <c r="M1828" i="6" s="1"/>
  <c r="H1836" i="6"/>
  <c r="I1836" i="6" s="1"/>
  <c r="K1836" i="6" s="1"/>
  <c r="M1836" i="6" s="1"/>
  <c r="J1859" i="6"/>
  <c r="H1859" i="6"/>
  <c r="I1859" i="6" s="1"/>
  <c r="K1859" i="6" s="1"/>
  <c r="M1859" i="6" s="1"/>
  <c r="H1870" i="6"/>
  <c r="I1870" i="6" s="1"/>
  <c r="K1870" i="6" s="1"/>
  <c r="M1870" i="6" s="1"/>
  <c r="J1870" i="6"/>
  <c r="H1910" i="6"/>
  <c r="I1910" i="6" s="1"/>
  <c r="K1910" i="6" s="1"/>
  <c r="M1910" i="6" s="1"/>
  <c r="J1910" i="6"/>
  <c r="J1751" i="6"/>
  <c r="J1755" i="6"/>
  <c r="J1784" i="6"/>
  <c r="J1803" i="6"/>
  <c r="H1809" i="6"/>
  <c r="I1809" i="6" s="1"/>
  <c r="K1809" i="6" s="1"/>
  <c r="M1809" i="6" s="1"/>
  <c r="H1827" i="6"/>
  <c r="I1827" i="6" s="1"/>
  <c r="K1827" i="6" s="1"/>
  <c r="M1827" i="6" s="1"/>
  <c r="J1827" i="6"/>
  <c r="H1846" i="6"/>
  <c r="I1846" i="6" s="1"/>
  <c r="K1846" i="6" s="1"/>
  <c r="M1846" i="6" s="1"/>
  <c r="J1846" i="6"/>
  <c r="H1889" i="6"/>
  <c r="I1889" i="6" s="1"/>
  <c r="K1889" i="6" s="1"/>
  <c r="M1889" i="6" s="1"/>
  <c r="J1889" i="6"/>
  <c r="J1896" i="6"/>
  <c r="H1896" i="6"/>
  <c r="I1896" i="6" s="1"/>
  <c r="K1896" i="6" s="1"/>
  <c r="M1896" i="6" s="1"/>
  <c r="J1792" i="6"/>
  <c r="J1825" i="6"/>
  <c r="H1825" i="6"/>
  <c r="I1825" i="6" s="1"/>
  <c r="K1825" i="6" s="1"/>
  <c r="M1825" i="6" s="1"/>
  <c r="J1883" i="6"/>
  <c r="H1883" i="6"/>
  <c r="I1883" i="6" s="1"/>
  <c r="K1883" i="6" s="1"/>
  <c r="M1883" i="6" s="1"/>
  <c r="J1834" i="6"/>
  <c r="J1856" i="6"/>
  <c r="J1884" i="6"/>
  <c r="H1884" i="6"/>
  <c r="I1884" i="6" s="1"/>
  <c r="K1884" i="6" s="1"/>
  <c r="M1884" i="6" s="1"/>
  <c r="J1887" i="6"/>
  <c r="H1887" i="6"/>
  <c r="I1887" i="6" s="1"/>
  <c r="K1887" i="6" s="1"/>
  <c r="M1887" i="6" s="1"/>
  <c r="J1901" i="6"/>
  <c r="H1901" i="6"/>
  <c r="I1901" i="6" s="1"/>
  <c r="K1901" i="6" s="1"/>
  <c r="M1901" i="6" s="1"/>
  <c r="J1924" i="6"/>
  <c r="H1924" i="6"/>
  <c r="I1924" i="6" s="1"/>
  <c r="K1924" i="6" s="1"/>
  <c r="M1924" i="6" s="1"/>
  <c r="J1984" i="6"/>
  <c r="H1984" i="6"/>
  <c r="I1984" i="6" s="1"/>
  <c r="K1984" i="6" s="1"/>
  <c r="M1984" i="6" s="1"/>
  <c r="J1989" i="6"/>
  <c r="H1989" i="6"/>
  <c r="I1989" i="6" s="1"/>
  <c r="K1989" i="6" s="1"/>
  <c r="M1989" i="6" s="1"/>
  <c r="J1997" i="6"/>
  <c r="H1997" i="6"/>
  <c r="I1997" i="6" s="1"/>
  <c r="K1997" i="6" s="1"/>
  <c r="M1997" i="6" s="1"/>
  <c r="J2193" i="6"/>
  <c r="H2193" i="6"/>
  <c r="I2193" i="6" s="1"/>
  <c r="K2193" i="6" s="1"/>
  <c r="M2193" i="6" s="1"/>
  <c r="J1863" i="6"/>
  <c r="H1863" i="6"/>
  <c r="I1863" i="6" s="1"/>
  <c r="K1863" i="6" s="1"/>
  <c r="M1863" i="6" s="1"/>
  <c r="J1895" i="6"/>
  <c r="H1895" i="6"/>
  <c r="I1895" i="6" s="1"/>
  <c r="K1895" i="6" s="1"/>
  <c r="M1895" i="6" s="1"/>
  <c r="H1907" i="6"/>
  <c r="I1907" i="6" s="1"/>
  <c r="K1907" i="6" s="1"/>
  <c r="M1907" i="6" s="1"/>
  <c r="J1916" i="6"/>
  <c r="H1916" i="6"/>
  <c r="I1916" i="6" s="1"/>
  <c r="K1916" i="6" s="1"/>
  <c r="M1916" i="6" s="1"/>
  <c r="J1921" i="6"/>
  <c r="H1921" i="6"/>
  <c r="I1921" i="6" s="1"/>
  <c r="K1921" i="6" s="1"/>
  <c r="M1921" i="6" s="1"/>
  <c r="H1934" i="6"/>
  <c r="I1934" i="6" s="1"/>
  <c r="K1934" i="6" s="1"/>
  <c r="M1934" i="6" s="1"/>
  <c r="J1934" i="6"/>
  <c r="J1946" i="6"/>
  <c r="H1946" i="6"/>
  <c r="I1946" i="6" s="1"/>
  <c r="K1946" i="6" s="1"/>
  <c r="M1946" i="6" s="1"/>
  <c r="J1948" i="6"/>
  <c r="H1948" i="6"/>
  <c r="I1948" i="6" s="1"/>
  <c r="K1948" i="6" s="1"/>
  <c r="M1948" i="6" s="1"/>
  <c r="H1955" i="6"/>
  <c r="I1955" i="6" s="1"/>
  <c r="K1955" i="6" s="1"/>
  <c r="M1955" i="6" s="1"/>
  <c r="J1955" i="6"/>
  <c r="J1976" i="6"/>
  <c r="H1976" i="6"/>
  <c r="I1976" i="6" s="1"/>
  <c r="K1976" i="6" s="1"/>
  <c r="M1976" i="6" s="1"/>
  <c r="J1979" i="6"/>
  <c r="J2010" i="6"/>
  <c r="H2010" i="6"/>
  <c r="I2010" i="6" s="1"/>
  <c r="K2010" i="6" s="1"/>
  <c r="M2010" i="6" s="1"/>
  <c r="H2032" i="6"/>
  <c r="I2032" i="6" s="1"/>
  <c r="K2032" i="6" s="1"/>
  <c r="M2032" i="6" s="1"/>
  <c r="J2032" i="6"/>
  <c r="J2037" i="6"/>
  <c r="H2037" i="6"/>
  <c r="I2037" i="6" s="1"/>
  <c r="K2037" i="6" s="1"/>
  <c r="M2037" i="6" s="1"/>
  <c r="H1850" i="6"/>
  <c r="I1850" i="6" s="1"/>
  <c r="K1850" i="6" s="1"/>
  <c r="M1850" i="6" s="1"/>
  <c r="J1865" i="6"/>
  <c r="H1868" i="6"/>
  <c r="I1868" i="6" s="1"/>
  <c r="K1868" i="6" s="1"/>
  <c r="M1868" i="6" s="1"/>
  <c r="J1876" i="6"/>
  <c r="H1876" i="6"/>
  <c r="I1876" i="6" s="1"/>
  <c r="K1876" i="6" s="1"/>
  <c r="M1876" i="6" s="1"/>
  <c r="J1879" i="6"/>
  <c r="H1879" i="6"/>
  <c r="I1879" i="6" s="1"/>
  <c r="K1879" i="6" s="1"/>
  <c r="M1879" i="6" s="1"/>
  <c r="H1880" i="6"/>
  <c r="I1880" i="6" s="1"/>
  <c r="K1880" i="6" s="1"/>
  <c r="M1880" i="6" s="1"/>
  <c r="J1897" i="6"/>
  <c r="J1903" i="6"/>
  <c r="H1903" i="6"/>
  <c r="I1903" i="6" s="1"/>
  <c r="K1903" i="6" s="1"/>
  <c r="M1903" i="6" s="1"/>
  <c r="H1904" i="6"/>
  <c r="I1904" i="6" s="1"/>
  <c r="K1904" i="6" s="1"/>
  <c r="M1904" i="6" s="1"/>
  <c r="J1936" i="6"/>
  <c r="H1936" i="6"/>
  <c r="I1936" i="6" s="1"/>
  <c r="K1936" i="6" s="1"/>
  <c r="M1936" i="6" s="1"/>
  <c r="J1978" i="6"/>
  <c r="H1978" i="6"/>
  <c r="I1978" i="6" s="1"/>
  <c r="K1978" i="6" s="1"/>
  <c r="M1978" i="6" s="1"/>
  <c r="J2034" i="6"/>
  <c r="H2034" i="6"/>
  <c r="I2034" i="6" s="1"/>
  <c r="K2034" i="6" s="1"/>
  <c r="M2034" i="6" s="1"/>
  <c r="J1871" i="6"/>
  <c r="H1871" i="6"/>
  <c r="I1871" i="6" s="1"/>
  <c r="K1871" i="6" s="1"/>
  <c r="M1871" i="6" s="1"/>
  <c r="H1872" i="6"/>
  <c r="I1872" i="6" s="1"/>
  <c r="K1872" i="6" s="1"/>
  <c r="M1872" i="6" s="1"/>
  <c r="J1881" i="6"/>
  <c r="J1905" i="6"/>
  <c r="J1915" i="6"/>
  <c r="H1915" i="6"/>
  <c r="I1915" i="6" s="1"/>
  <c r="K1915" i="6" s="1"/>
  <c r="M1915" i="6" s="1"/>
  <c r="J1923" i="6"/>
  <c r="H1923" i="6"/>
  <c r="I1923" i="6" s="1"/>
  <c r="K1923" i="6" s="1"/>
  <c r="M1923" i="6" s="1"/>
  <c r="J1939" i="6"/>
  <c r="H1939" i="6"/>
  <c r="I1939" i="6" s="1"/>
  <c r="K1939" i="6" s="1"/>
  <c r="M1939" i="6" s="1"/>
  <c r="J1941" i="6"/>
  <c r="H1941" i="6"/>
  <c r="I1941" i="6" s="1"/>
  <c r="K1941" i="6" s="1"/>
  <c r="M1941" i="6" s="1"/>
  <c r="J1943" i="6"/>
  <c r="H1943" i="6"/>
  <c r="I1943" i="6" s="1"/>
  <c r="K1943" i="6" s="1"/>
  <c r="M1943" i="6" s="1"/>
  <c r="J1954" i="6"/>
  <c r="H1954" i="6"/>
  <c r="I1954" i="6" s="1"/>
  <c r="K1954" i="6" s="1"/>
  <c r="M1954" i="6" s="1"/>
  <c r="J1839" i="6"/>
  <c r="J1892" i="6"/>
  <c r="H1892" i="6"/>
  <c r="I1892" i="6" s="1"/>
  <c r="K1892" i="6" s="1"/>
  <c r="M1892" i="6" s="1"/>
  <c r="J1983" i="6"/>
  <c r="H1983" i="6"/>
  <c r="I1983" i="6" s="1"/>
  <c r="K1983" i="6" s="1"/>
  <c r="M1983" i="6" s="1"/>
  <c r="J1886" i="6"/>
  <c r="J1900" i="6"/>
  <c r="H1900" i="6"/>
  <c r="I1900" i="6" s="1"/>
  <c r="K1900" i="6" s="1"/>
  <c r="M1900" i="6" s="1"/>
  <c r="J1947" i="6"/>
  <c r="H1947" i="6"/>
  <c r="I1947" i="6" s="1"/>
  <c r="K1947" i="6" s="1"/>
  <c r="M1947" i="6" s="1"/>
  <c r="H1950" i="6"/>
  <c r="I1950" i="6" s="1"/>
  <c r="K1950" i="6" s="1"/>
  <c r="M1950" i="6" s="1"/>
  <c r="J1950" i="6"/>
  <c r="J1960" i="6"/>
  <c r="H1960" i="6"/>
  <c r="I1960" i="6" s="1"/>
  <c r="K1960" i="6" s="1"/>
  <c r="M1960" i="6" s="1"/>
  <c r="H1971" i="6"/>
  <c r="I1971" i="6" s="1"/>
  <c r="K1971" i="6" s="1"/>
  <c r="M1971" i="6" s="1"/>
  <c r="J1971" i="6"/>
  <c r="J2021" i="6"/>
  <c r="H2021" i="6"/>
  <c r="I2021" i="6" s="1"/>
  <c r="K2021" i="6" s="1"/>
  <c r="M2021" i="6" s="1"/>
  <c r="J1831" i="6"/>
  <c r="H1837" i="6"/>
  <c r="I1837" i="6" s="1"/>
  <c r="K1837" i="6" s="1"/>
  <c r="M1837" i="6" s="1"/>
  <c r="J1862" i="6"/>
  <c r="H1885" i="6"/>
  <c r="I1885" i="6" s="1"/>
  <c r="K1885" i="6" s="1"/>
  <c r="M1885" i="6" s="1"/>
  <c r="J1894" i="6"/>
  <c r="H1908" i="6"/>
  <c r="I1908" i="6" s="1"/>
  <c r="K1908" i="6" s="1"/>
  <c r="M1908" i="6" s="1"/>
  <c r="J1908" i="6"/>
  <c r="J1912" i="6"/>
  <c r="H1912" i="6"/>
  <c r="I1912" i="6" s="1"/>
  <c r="K1912" i="6" s="1"/>
  <c r="M1912" i="6" s="1"/>
  <c r="J1922" i="6"/>
  <c r="H1922" i="6"/>
  <c r="I1922" i="6" s="1"/>
  <c r="K1922" i="6" s="1"/>
  <c r="M1922" i="6" s="1"/>
  <c r="J1938" i="6"/>
  <c r="H1938" i="6"/>
  <c r="I1938" i="6" s="1"/>
  <c r="K1938" i="6" s="1"/>
  <c r="M1938" i="6" s="1"/>
  <c r="J1965" i="6"/>
  <c r="H1965" i="6"/>
  <c r="I1965" i="6" s="1"/>
  <c r="K1965" i="6" s="1"/>
  <c r="M1965" i="6" s="1"/>
  <c r="J1985" i="6"/>
  <c r="H1985" i="6"/>
  <c r="I1985" i="6" s="1"/>
  <c r="K1985" i="6" s="1"/>
  <c r="M1985" i="6" s="1"/>
  <c r="H1990" i="6"/>
  <c r="I1990" i="6" s="1"/>
  <c r="K1990" i="6" s="1"/>
  <c r="M1990" i="6" s="1"/>
  <c r="J1990" i="6"/>
  <c r="H1998" i="6"/>
  <c r="I1998" i="6" s="1"/>
  <c r="K1998" i="6" s="1"/>
  <c r="M1998" i="6" s="1"/>
  <c r="J1998" i="6"/>
  <c r="J1961" i="6"/>
  <c r="H1961" i="6"/>
  <c r="I1961" i="6" s="1"/>
  <c r="K1961" i="6" s="1"/>
  <c r="M1961" i="6" s="1"/>
  <c r="H2006" i="6"/>
  <c r="I2006" i="6" s="1"/>
  <c r="K2006" i="6" s="1"/>
  <c r="M2006" i="6" s="1"/>
  <c r="J2006" i="6"/>
  <c r="H2024" i="6"/>
  <c r="I2024" i="6" s="1"/>
  <c r="K2024" i="6" s="1"/>
  <c r="M2024" i="6" s="1"/>
  <c r="J2024" i="6"/>
  <c r="J2029" i="6"/>
  <c r="H2029" i="6"/>
  <c r="I2029" i="6" s="1"/>
  <c r="K2029" i="6" s="1"/>
  <c r="M2029" i="6" s="1"/>
  <c r="J2023" i="6"/>
  <c r="H2023" i="6"/>
  <c r="I2023" i="6" s="1"/>
  <c r="K2023" i="6" s="1"/>
  <c r="M2023" i="6" s="1"/>
  <c r="J2026" i="6"/>
  <c r="H2026" i="6"/>
  <c r="I2026" i="6" s="1"/>
  <c r="K2026" i="6" s="1"/>
  <c r="M2026" i="6" s="1"/>
  <c r="J2054" i="6"/>
  <c r="H2054" i="6"/>
  <c r="I2054" i="6" s="1"/>
  <c r="K2054" i="6" s="1"/>
  <c r="M2054" i="6" s="1"/>
  <c r="H2056" i="6"/>
  <c r="I2056" i="6" s="1"/>
  <c r="K2056" i="6" s="1"/>
  <c r="M2056" i="6" s="1"/>
  <c r="J2056" i="6"/>
  <c r="H1959" i="6"/>
  <c r="I1959" i="6" s="1"/>
  <c r="K1959" i="6" s="1"/>
  <c r="M1959" i="6" s="1"/>
  <c r="J1966" i="6"/>
  <c r="J1977" i="6"/>
  <c r="H1977" i="6"/>
  <c r="I1977" i="6" s="1"/>
  <c r="K1977" i="6" s="1"/>
  <c r="M1977" i="6" s="1"/>
  <c r="H2005" i="6"/>
  <c r="I2005" i="6" s="1"/>
  <c r="K2005" i="6" s="1"/>
  <c r="M2005" i="6" s="1"/>
  <c r="H2144" i="6"/>
  <c r="I2144" i="6" s="1"/>
  <c r="K2144" i="6" s="1"/>
  <c r="M2144" i="6" s="1"/>
  <c r="J2144" i="6"/>
  <c r="J1953" i="6"/>
  <c r="H1953" i="6"/>
  <c r="I1953" i="6" s="1"/>
  <c r="K1953" i="6" s="1"/>
  <c r="M1953" i="6" s="1"/>
  <c r="H1970" i="6"/>
  <c r="I1970" i="6" s="1"/>
  <c r="K1970" i="6" s="1"/>
  <c r="M1970" i="6" s="1"/>
  <c r="H1981" i="6"/>
  <c r="I1981" i="6" s="1"/>
  <c r="K1981" i="6" s="1"/>
  <c r="M1981" i="6" s="1"/>
  <c r="H2059" i="6"/>
  <c r="I2059" i="6" s="1"/>
  <c r="K2059" i="6" s="1"/>
  <c r="M2059" i="6" s="1"/>
  <c r="J2059" i="6"/>
  <c r="J1932" i="6"/>
  <c r="H1932" i="6"/>
  <c r="I1932" i="6" s="1"/>
  <c r="K1932" i="6" s="1"/>
  <c r="M1932" i="6" s="1"/>
  <c r="H2016" i="6"/>
  <c r="I2016" i="6" s="1"/>
  <c r="K2016" i="6" s="1"/>
  <c r="M2016" i="6" s="1"/>
  <c r="J2016" i="6"/>
  <c r="H2040" i="6"/>
  <c r="I2040" i="6" s="1"/>
  <c r="K2040" i="6" s="1"/>
  <c r="M2040" i="6" s="1"/>
  <c r="J2040" i="6"/>
  <c r="J2045" i="6"/>
  <c r="H2045" i="6"/>
  <c r="I2045" i="6" s="1"/>
  <c r="K2045" i="6" s="1"/>
  <c r="M2045" i="6" s="1"/>
  <c r="J1963" i="6"/>
  <c r="J1969" i="6"/>
  <c r="H1969" i="6"/>
  <c r="I1969" i="6" s="1"/>
  <c r="K1969" i="6" s="1"/>
  <c r="M1969" i="6" s="1"/>
  <c r="J1995" i="6"/>
  <c r="J2008" i="6"/>
  <c r="J2052" i="6"/>
  <c r="H2052" i="6"/>
  <c r="I2052" i="6" s="1"/>
  <c r="K2052" i="6" s="1"/>
  <c r="M2052" i="6" s="1"/>
  <c r="J2064" i="6"/>
  <c r="H2064" i="6"/>
  <c r="I2064" i="6" s="1"/>
  <c r="K2064" i="6" s="1"/>
  <c r="M2064" i="6" s="1"/>
  <c r="J2030" i="6"/>
  <c r="H2030" i="6"/>
  <c r="I2030" i="6" s="1"/>
  <c r="K2030" i="6" s="1"/>
  <c r="M2030" i="6" s="1"/>
  <c r="J2125" i="6"/>
  <c r="H2125" i="6"/>
  <c r="I2125" i="6" s="1"/>
  <c r="K2125" i="6" s="1"/>
  <c r="M2125" i="6" s="1"/>
  <c r="H1993" i="6"/>
  <c r="I1993" i="6" s="1"/>
  <c r="K1993" i="6" s="1"/>
  <c r="M1993" i="6" s="1"/>
  <c r="H2001" i="6"/>
  <c r="I2001" i="6" s="1"/>
  <c r="K2001" i="6" s="1"/>
  <c r="M2001" i="6" s="1"/>
  <c r="H2009" i="6"/>
  <c r="I2009" i="6" s="1"/>
  <c r="K2009" i="6" s="1"/>
  <c r="M2009" i="6" s="1"/>
  <c r="J2123" i="6"/>
  <c r="H2123" i="6"/>
  <c r="I2123" i="6" s="1"/>
  <c r="K2123" i="6" s="1"/>
  <c r="M2123" i="6" s="1"/>
  <c r="J2190" i="6"/>
  <c r="H2190" i="6"/>
  <c r="I2190" i="6" s="1"/>
  <c r="K2190" i="6" s="1"/>
  <c r="M2190" i="6" s="1"/>
  <c r="J2046" i="6"/>
  <c r="H2046" i="6"/>
  <c r="I2046" i="6" s="1"/>
  <c r="K2046" i="6" s="1"/>
  <c r="M2046" i="6" s="1"/>
  <c r="J2072" i="6"/>
  <c r="H2072" i="6"/>
  <c r="I2072" i="6" s="1"/>
  <c r="K2072" i="6" s="1"/>
  <c r="M2072" i="6" s="1"/>
  <c r="J2080" i="6"/>
  <c r="H2080" i="6"/>
  <c r="I2080" i="6" s="1"/>
  <c r="K2080" i="6" s="1"/>
  <c r="M2080" i="6" s="1"/>
  <c r="J2088" i="6"/>
  <c r="H2088" i="6"/>
  <c r="I2088" i="6" s="1"/>
  <c r="K2088" i="6" s="1"/>
  <c r="M2088" i="6" s="1"/>
  <c r="J2096" i="6"/>
  <c r="H2096" i="6"/>
  <c r="I2096" i="6" s="1"/>
  <c r="K2096" i="6" s="1"/>
  <c r="M2096" i="6" s="1"/>
  <c r="J2104" i="6"/>
  <c r="H2104" i="6"/>
  <c r="I2104" i="6" s="1"/>
  <c r="K2104" i="6" s="1"/>
  <c r="M2104" i="6" s="1"/>
  <c r="J2112" i="6"/>
  <c r="H2112" i="6"/>
  <c r="I2112" i="6" s="1"/>
  <c r="K2112" i="6" s="1"/>
  <c r="M2112" i="6" s="1"/>
  <c r="H2127" i="6"/>
  <c r="I2127" i="6" s="1"/>
  <c r="K2127" i="6" s="1"/>
  <c r="M2127" i="6" s="1"/>
  <c r="J2127" i="6"/>
  <c r="H2140" i="6"/>
  <c r="I2140" i="6" s="1"/>
  <c r="K2140" i="6" s="1"/>
  <c r="M2140" i="6" s="1"/>
  <c r="J2140" i="6"/>
  <c r="J2022" i="6"/>
  <c r="H2022" i="6"/>
  <c r="I2022" i="6" s="1"/>
  <c r="K2022" i="6" s="1"/>
  <c r="M2022" i="6" s="1"/>
  <c r="H2039" i="6"/>
  <c r="I2039" i="6" s="1"/>
  <c r="K2039" i="6" s="1"/>
  <c r="M2039" i="6" s="1"/>
  <c r="H2050" i="6"/>
  <c r="I2050" i="6" s="1"/>
  <c r="K2050" i="6" s="1"/>
  <c r="M2050" i="6" s="1"/>
  <c r="J2070" i="6"/>
  <c r="H2070" i="6"/>
  <c r="I2070" i="6" s="1"/>
  <c r="K2070" i="6" s="1"/>
  <c r="M2070" i="6" s="1"/>
  <c r="J2074" i="6"/>
  <c r="H2074" i="6"/>
  <c r="I2074" i="6" s="1"/>
  <c r="K2074" i="6" s="1"/>
  <c r="M2074" i="6" s="1"/>
  <c r="J2078" i="6"/>
  <c r="H2078" i="6"/>
  <c r="I2078" i="6" s="1"/>
  <c r="K2078" i="6" s="1"/>
  <c r="M2078" i="6" s="1"/>
  <c r="J2082" i="6"/>
  <c r="H2082" i="6"/>
  <c r="I2082" i="6" s="1"/>
  <c r="K2082" i="6" s="1"/>
  <c r="M2082" i="6" s="1"/>
  <c r="J2086" i="6"/>
  <c r="H2086" i="6"/>
  <c r="I2086" i="6" s="1"/>
  <c r="K2086" i="6" s="1"/>
  <c r="M2086" i="6" s="1"/>
  <c r="J2090" i="6"/>
  <c r="H2090" i="6"/>
  <c r="I2090" i="6" s="1"/>
  <c r="K2090" i="6" s="1"/>
  <c r="M2090" i="6" s="1"/>
  <c r="J2094" i="6"/>
  <c r="H2094" i="6"/>
  <c r="I2094" i="6" s="1"/>
  <c r="K2094" i="6" s="1"/>
  <c r="M2094" i="6" s="1"/>
  <c r="J2098" i="6"/>
  <c r="H2098" i="6"/>
  <c r="I2098" i="6" s="1"/>
  <c r="K2098" i="6" s="1"/>
  <c r="M2098" i="6" s="1"/>
  <c r="J2102" i="6"/>
  <c r="H2102" i="6"/>
  <c r="I2102" i="6" s="1"/>
  <c r="K2102" i="6" s="1"/>
  <c r="M2102" i="6" s="1"/>
  <c r="J2106" i="6"/>
  <c r="H2106" i="6"/>
  <c r="I2106" i="6" s="1"/>
  <c r="K2106" i="6" s="1"/>
  <c r="M2106" i="6" s="1"/>
  <c r="J2110" i="6"/>
  <c r="H2110" i="6"/>
  <c r="I2110" i="6" s="1"/>
  <c r="K2110" i="6" s="1"/>
  <c r="M2110" i="6" s="1"/>
  <c r="J2114" i="6"/>
  <c r="H2114" i="6"/>
  <c r="I2114" i="6" s="1"/>
  <c r="K2114" i="6" s="1"/>
  <c r="M2114" i="6" s="1"/>
  <c r="H2143" i="6"/>
  <c r="I2143" i="6" s="1"/>
  <c r="K2143" i="6" s="1"/>
  <c r="M2143" i="6" s="1"/>
  <c r="J2143" i="6"/>
  <c r="H1956" i="6"/>
  <c r="I1956" i="6" s="1"/>
  <c r="K1956" i="6" s="1"/>
  <c r="M1956" i="6" s="1"/>
  <c r="H1964" i="6"/>
  <c r="I1964" i="6" s="1"/>
  <c r="K1964" i="6" s="1"/>
  <c r="M1964" i="6" s="1"/>
  <c r="H1972" i="6"/>
  <c r="I1972" i="6" s="1"/>
  <c r="K1972" i="6" s="1"/>
  <c r="M1972" i="6" s="1"/>
  <c r="H1980" i="6"/>
  <c r="I1980" i="6" s="1"/>
  <c r="K1980" i="6" s="1"/>
  <c r="M1980" i="6" s="1"/>
  <c r="H1988" i="6"/>
  <c r="I1988" i="6" s="1"/>
  <c r="K1988" i="6" s="1"/>
  <c r="M1988" i="6" s="1"/>
  <c r="H1996" i="6"/>
  <c r="I1996" i="6" s="1"/>
  <c r="K1996" i="6" s="1"/>
  <c r="M1996" i="6" s="1"/>
  <c r="H2004" i="6"/>
  <c r="I2004" i="6" s="1"/>
  <c r="K2004" i="6" s="1"/>
  <c r="M2004" i="6" s="1"/>
  <c r="H2013" i="6"/>
  <c r="I2013" i="6" s="1"/>
  <c r="K2013" i="6" s="1"/>
  <c r="M2013" i="6" s="1"/>
  <c r="H2044" i="6"/>
  <c r="I2044" i="6" s="1"/>
  <c r="K2044" i="6" s="1"/>
  <c r="M2044" i="6" s="1"/>
  <c r="J2051" i="6"/>
  <c r="J2062" i="6"/>
  <c r="H2062" i="6"/>
  <c r="I2062" i="6" s="1"/>
  <c r="K2062" i="6" s="1"/>
  <c r="M2062" i="6" s="1"/>
  <c r="J2124" i="6"/>
  <c r="H2124" i="6"/>
  <c r="I2124" i="6" s="1"/>
  <c r="K2124" i="6" s="1"/>
  <c r="M2124" i="6" s="1"/>
  <c r="J2126" i="6"/>
  <c r="H2126" i="6"/>
  <c r="I2126" i="6" s="1"/>
  <c r="K2126" i="6" s="1"/>
  <c r="M2126" i="6" s="1"/>
  <c r="H2135" i="6"/>
  <c r="I2135" i="6" s="1"/>
  <c r="K2135" i="6" s="1"/>
  <c r="M2135" i="6" s="1"/>
  <c r="J2135" i="6"/>
  <c r="J2228" i="6"/>
  <c r="H2228" i="6"/>
  <c r="I2228" i="6" s="1"/>
  <c r="K2228" i="6" s="1"/>
  <c r="M2228" i="6" s="1"/>
  <c r="J2038" i="6"/>
  <c r="H2038" i="6"/>
  <c r="I2038" i="6" s="1"/>
  <c r="K2038" i="6" s="1"/>
  <c r="M2038" i="6" s="1"/>
  <c r="J2132" i="6"/>
  <c r="H2132" i="6"/>
  <c r="I2132" i="6" s="1"/>
  <c r="K2132" i="6" s="1"/>
  <c r="M2132" i="6" s="1"/>
  <c r="J2225" i="6"/>
  <c r="H2225" i="6"/>
  <c r="I2225" i="6" s="1"/>
  <c r="K2225" i="6" s="1"/>
  <c r="M2225" i="6" s="1"/>
  <c r="J2014" i="6"/>
  <c r="H2031" i="6"/>
  <c r="I2031" i="6" s="1"/>
  <c r="K2031" i="6" s="1"/>
  <c r="M2031" i="6" s="1"/>
  <c r="H2060" i="6"/>
  <c r="I2060" i="6" s="1"/>
  <c r="K2060" i="6" s="1"/>
  <c r="M2060" i="6" s="1"/>
  <c r="H2069" i="6"/>
  <c r="I2069" i="6" s="1"/>
  <c r="K2069" i="6" s="1"/>
  <c r="M2069" i="6" s="1"/>
  <c r="J2071" i="6"/>
  <c r="H2071" i="6"/>
  <c r="I2071" i="6" s="1"/>
  <c r="K2071" i="6" s="1"/>
  <c r="M2071" i="6" s="1"/>
  <c r="H2076" i="6"/>
  <c r="I2076" i="6" s="1"/>
  <c r="K2076" i="6" s="1"/>
  <c r="M2076" i="6" s="1"/>
  <c r="J2076" i="6"/>
  <c r="J2079" i="6"/>
  <c r="H2079" i="6"/>
  <c r="I2079" i="6" s="1"/>
  <c r="K2079" i="6" s="1"/>
  <c r="M2079" i="6" s="1"/>
  <c r="H2084" i="6"/>
  <c r="I2084" i="6" s="1"/>
  <c r="K2084" i="6" s="1"/>
  <c r="M2084" i="6" s="1"/>
  <c r="J2084" i="6"/>
  <c r="J2087" i="6"/>
  <c r="H2087" i="6"/>
  <c r="I2087" i="6" s="1"/>
  <c r="K2087" i="6" s="1"/>
  <c r="M2087" i="6" s="1"/>
  <c r="H2092" i="6"/>
  <c r="I2092" i="6" s="1"/>
  <c r="K2092" i="6" s="1"/>
  <c r="M2092" i="6" s="1"/>
  <c r="J2092" i="6"/>
  <c r="J2095" i="6"/>
  <c r="H2095" i="6"/>
  <c r="I2095" i="6" s="1"/>
  <c r="K2095" i="6" s="1"/>
  <c r="M2095" i="6" s="1"/>
  <c r="H2100" i="6"/>
  <c r="I2100" i="6" s="1"/>
  <c r="K2100" i="6" s="1"/>
  <c r="M2100" i="6" s="1"/>
  <c r="J2100" i="6"/>
  <c r="J2103" i="6"/>
  <c r="H2103" i="6"/>
  <c r="I2103" i="6" s="1"/>
  <c r="K2103" i="6" s="1"/>
  <c r="M2103" i="6" s="1"/>
  <c r="H2108" i="6"/>
  <c r="I2108" i="6" s="1"/>
  <c r="K2108" i="6" s="1"/>
  <c r="M2108" i="6" s="1"/>
  <c r="J2108" i="6"/>
  <c r="J2111" i="6"/>
  <c r="H2111" i="6"/>
  <c r="I2111" i="6" s="1"/>
  <c r="K2111" i="6" s="1"/>
  <c r="M2111" i="6" s="1"/>
  <c r="H2116" i="6"/>
  <c r="I2116" i="6" s="1"/>
  <c r="K2116" i="6" s="1"/>
  <c r="M2116" i="6" s="1"/>
  <c r="J2116" i="6"/>
  <c r="J2120" i="6"/>
  <c r="J2156" i="6"/>
  <c r="J2170" i="6"/>
  <c r="H2170" i="6"/>
  <c r="I2170" i="6" s="1"/>
  <c r="K2170" i="6" s="1"/>
  <c r="M2170" i="6" s="1"/>
  <c r="H2184" i="6"/>
  <c r="I2184" i="6" s="1"/>
  <c r="K2184" i="6" s="1"/>
  <c r="M2184" i="6" s="1"/>
  <c r="J2184" i="6"/>
  <c r="J2196" i="6"/>
  <c r="H2196" i="6"/>
  <c r="I2196" i="6" s="1"/>
  <c r="K2196" i="6" s="1"/>
  <c r="M2196" i="6" s="1"/>
  <c r="J2202" i="6"/>
  <c r="H2202" i="6"/>
  <c r="I2202" i="6" s="1"/>
  <c r="K2202" i="6" s="1"/>
  <c r="M2202" i="6" s="1"/>
  <c r="H2216" i="6"/>
  <c r="I2216" i="6" s="1"/>
  <c r="K2216" i="6" s="1"/>
  <c r="M2216" i="6" s="1"/>
  <c r="J2216" i="6"/>
  <c r="J2230" i="6"/>
  <c r="H2230" i="6"/>
  <c r="I2230" i="6" s="1"/>
  <c r="K2230" i="6" s="1"/>
  <c r="M2230" i="6" s="1"/>
  <c r="J2234" i="6"/>
  <c r="H2234" i="6"/>
  <c r="I2234" i="6" s="1"/>
  <c r="K2234" i="6" s="1"/>
  <c r="M2234" i="6" s="1"/>
  <c r="J2339" i="6"/>
  <c r="H2339" i="6"/>
  <c r="I2339" i="6" s="1"/>
  <c r="K2339" i="6" s="1"/>
  <c r="M2339" i="6" s="1"/>
  <c r="J2198" i="6"/>
  <c r="H2198" i="6"/>
  <c r="I2198" i="6" s="1"/>
  <c r="K2198" i="6" s="1"/>
  <c r="M2198" i="6" s="1"/>
  <c r="H2334" i="6"/>
  <c r="I2334" i="6" s="1"/>
  <c r="K2334" i="6" s="1"/>
  <c r="M2334" i="6" s="1"/>
  <c r="J2334" i="6"/>
  <c r="J2154" i="6"/>
  <c r="H2154" i="6"/>
  <c r="I2154" i="6" s="1"/>
  <c r="K2154" i="6" s="1"/>
  <c r="M2154" i="6" s="1"/>
  <c r="J2162" i="6"/>
  <c r="H2162" i="6"/>
  <c r="I2162" i="6" s="1"/>
  <c r="K2162" i="6" s="1"/>
  <c r="M2162" i="6" s="1"/>
  <c r="J2172" i="6"/>
  <c r="H2172" i="6"/>
  <c r="I2172" i="6" s="1"/>
  <c r="K2172" i="6" s="1"/>
  <c r="M2172" i="6" s="1"/>
  <c r="J2178" i="6"/>
  <c r="H2178" i="6"/>
  <c r="I2178" i="6" s="1"/>
  <c r="K2178" i="6" s="1"/>
  <c r="M2178" i="6" s="1"/>
  <c r="H2192" i="6"/>
  <c r="I2192" i="6" s="1"/>
  <c r="K2192" i="6" s="1"/>
  <c r="M2192" i="6" s="1"/>
  <c r="J2192" i="6"/>
  <c r="J2204" i="6"/>
  <c r="H2204" i="6"/>
  <c r="I2204" i="6" s="1"/>
  <c r="K2204" i="6" s="1"/>
  <c r="M2204" i="6" s="1"/>
  <c r="J2210" i="6"/>
  <c r="H2210" i="6"/>
  <c r="I2210" i="6" s="1"/>
  <c r="K2210" i="6" s="1"/>
  <c r="M2210" i="6" s="1"/>
  <c r="H2224" i="6"/>
  <c r="I2224" i="6" s="1"/>
  <c r="K2224" i="6" s="1"/>
  <c r="M2224" i="6" s="1"/>
  <c r="J2224" i="6"/>
  <c r="H2245" i="6"/>
  <c r="I2245" i="6" s="1"/>
  <c r="K2245" i="6" s="1"/>
  <c r="M2245" i="6" s="1"/>
  <c r="J2245" i="6"/>
  <c r="J2312" i="6"/>
  <c r="H2312" i="6"/>
  <c r="I2312" i="6" s="1"/>
  <c r="K2312" i="6" s="1"/>
  <c r="M2312" i="6" s="1"/>
  <c r="J2329" i="6"/>
  <c r="H2329" i="6"/>
  <c r="I2329" i="6" s="1"/>
  <c r="K2329" i="6" s="1"/>
  <c r="M2329" i="6" s="1"/>
  <c r="H2017" i="6"/>
  <c r="I2017" i="6" s="1"/>
  <c r="K2017" i="6" s="1"/>
  <c r="M2017" i="6" s="1"/>
  <c r="H2025" i="6"/>
  <c r="I2025" i="6" s="1"/>
  <c r="K2025" i="6" s="1"/>
  <c r="M2025" i="6" s="1"/>
  <c r="H2033" i="6"/>
  <c r="I2033" i="6" s="1"/>
  <c r="K2033" i="6" s="1"/>
  <c r="M2033" i="6" s="1"/>
  <c r="H2041" i="6"/>
  <c r="I2041" i="6" s="1"/>
  <c r="K2041" i="6" s="1"/>
  <c r="M2041" i="6" s="1"/>
  <c r="H2049" i="6"/>
  <c r="I2049" i="6" s="1"/>
  <c r="K2049" i="6" s="1"/>
  <c r="M2049" i="6" s="1"/>
  <c r="H2057" i="6"/>
  <c r="I2057" i="6" s="1"/>
  <c r="K2057" i="6" s="1"/>
  <c r="M2057" i="6" s="1"/>
  <c r="H2065" i="6"/>
  <c r="I2065" i="6" s="1"/>
  <c r="K2065" i="6" s="1"/>
  <c r="M2065" i="6" s="1"/>
  <c r="H2073" i="6"/>
  <c r="I2073" i="6" s="1"/>
  <c r="K2073" i="6" s="1"/>
  <c r="M2073" i="6" s="1"/>
  <c r="H2081" i="6"/>
  <c r="I2081" i="6" s="1"/>
  <c r="K2081" i="6" s="1"/>
  <c r="M2081" i="6" s="1"/>
  <c r="H2089" i="6"/>
  <c r="I2089" i="6" s="1"/>
  <c r="K2089" i="6" s="1"/>
  <c r="M2089" i="6" s="1"/>
  <c r="H2097" i="6"/>
  <c r="I2097" i="6" s="1"/>
  <c r="K2097" i="6" s="1"/>
  <c r="M2097" i="6" s="1"/>
  <c r="H2105" i="6"/>
  <c r="I2105" i="6" s="1"/>
  <c r="K2105" i="6" s="1"/>
  <c r="M2105" i="6" s="1"/>
  <c r="H2113" i="6"/>
  <c r="I2113" i="6" s="1"/>
  <c r="K2113" i="6" s="1"/>
  <c r="M2113" i="6" s="1"/>
  <c r="H2128" i="6"/>
  <c r="I2128" i="6" s="1"/>
  <c r="K2128" i="6" s="1"/>
  <c r="M2128" i="6" s="1"/>
  <c r="J2128" i="6"/>
  <c r="H2134" i="6"/>
  <c r="I2134" i="6" s="1"/>
  <c r="K2134" i="6" s="1"/>
  <c r="M2134" i="6" s="1"/>
  <c r="J2159" i="6"/>
  <c r="H2169" i="6"/>
  <c r="I2169" i="6" s="1"/>
  <c r="K2169" i="6" s="1"/>
  <c r="M2169" i="6" s="1"/>
  <c r="J2174" i="6"/>
  <c r="H2174" i="6"/>
  <c r="I2174" i="6" s="1"/>
  <c r="K2174" i="6" s="1"/>
  <c r="M2174" i="6" s="1"/>
  <c r="H2201" i="6"/>
  <c r="I2201" i="6" s="1"/>
  <c r="K2201" i="6" s="1"/>
  <c r="M2201" i="6" s="1"/>
  <c r="J2206" i="6"/>
  <c r="H2206" i="6"/>
  <c r="I2206" i="6" s="1"/>
  <c r="K2206" i="6" s="1"/>
  <c r="M2206" i="6" s="1"/>
  <c r="H2233" i="6"/>
  <c r="I2233" i="6" s="1"/>
  <c r="K2233" i="6" s="1"/>
  <c r="M2233" i="6" s="1"/>
  <c r="H2293" i="6"/>
  <c r="I2293" i="6" s="1"/>
  <c r="K2293" i="6" s="1"/>
  <c r="M2293" i="6" s="1"/>
  <c r="J2293" i="6"/>
  <c r="H2152" i="6"/>
  <c r="I2152" i="6" s="1"/>
  <c r="K2152" i="6" s="1"/>
  <c r="M2152" i="6" s="1"/>
  <c r="J2152" i="6"/>
  <c r="H2168" i="6"/>
  <c r="I2168" i="6" s="1"/>
  <c r="K2168" i="6" s="1"/>
  <c r="M2168" i="6" s="1"/>
  <c r="J2168" i="6"/>
  <c r="J2180" i="6"/>
  <c r="H2180" i="6"/>
  <c r="I2180" i="6" s="1"/>
  <c r="K2180" i="6" s="1"/>
  <c r="M2180" i="6" s="1"/>
  <c r="J2186" i="6"/>
  <c r="H2186" i="6"/>
  <c r="I2186" i="6" s="1"/>
  <c r="K2186" i="6" s="1"/>
  <c r="M2186" i="6" s="1"/>
  <c r="H2200" i="6"/>
  <c r="I2200" i="6" s="1"/>
  <c r="K2200" i="6" s="1"/>
  <c r="M2200" i="6" s="1"/>
  <c r="J2200" i="6"/>
  <c r="J2212" i="6"/>
  <c r="H2212" i="6"/>
  <c r="I2212" i="6" s="1"/>
  <c r="K2212" i="6" s="1"/>
  <c r="M2212" i="6" s="1"/>
  <c r="J2218" i="6"/>
  <c r="H2218" i="6"/>
  <c r="I2218" i="6" s="1"/>
  <c r="K2218" i="6" s="1"/>
  <c r="M2218" i="6" s="1"/>
  <c r="J2247" i="6"/>
  <c r="H2247" i="6"/>
  <c r="I2247" i="6" s="1"/>
  <c r="K2247" i="6" s="1"/>
  <c r="M2247" i="6" s="1"/>
  <c r="H2253" i="6"/>
  <c r="I2253" i="6" s="1"/>
  <c r="K2253" i="6" s="1"/>
  <c r="M2253" i="6" s="1"/>
  <c r="J2253" i="6"/>
  <c r="H2261" i="6"/>
  <c r="I2261" i="6" s="1"/>
  <c r="K2261" i="6" s="1"/>
  <c r="M2261" i="6" s="1"/>
  <c r="J2261" i="6"/>
  <c r="H2269" i="6"/>
  <c r="I2269" i="6" s="1"/>
  <c r="K2269" i="6" s="1"/>
  <c r="M2269" i="6" s="1"/>
  <c r="J2269" i="6"/>
  <c r="H2277" i="6"/>
  <c r="I2277" i="6" s="1"/>
  <c r="K2277" i="6" s="1"/>
  <c r="M2277" i="6" s="1"/>
  <c r="J2277" i="6"/>
  <c r="H2285" i="6"/>
  <c r="I2285" i="6" s="1"/>
  <c r="K2285" i="6" s="1"/>
  <c r="M2285" i="6" s="1"/>
  <c r="J2285" i="6"/>
  <c r="J2311" i="6"/>
  <c r="H2311" i="6"/>
  <c r="I2311" i="6" s="1"/>
  <c r="K2311" i="6" s="1"/>
  <c r="M2311" i="6" s="1"/>
  <c r="H2136" i="6"/>
  <c r="I2136" i="6" s="1"/>
  <c r="K2136" i="6" s="1"/>
  <c r="M2136" i="6" s="1"/>
  <c r="J2136" i="6"/>
  <c r="H2142" i="6"/>
  <c r="I2142" i="6" s="1"/>
  <c r="K2142" i="6" s="1"/>
  <c r="M2142" i="6" s="1"/>
  <c r="J2146" i="6"/>
  <c r="H2146" i="6"/>
  <c r="I2146" i="6" s="1"/>
  <c r="K2146" i="6" s="1"/>
  <c r="M2146" i="6" s="1"/>
  <c r="H2161" i="6"/>
  <c r="I2161" i="6" s="1"/>
  <c r="K2161" i="6" s="1"/>
  <c r="M2161" i="6" s="1"/>
  <c r="H2177" i="6"/>
  <c r="I2177" i="6" s="1"/>
  <c r="K2177" i="6" s="1"/>
  <c r="M2177" i="6" s="1"/>
  <c r="J2182" i="6"/>
  <c r="H2182" i="6"/>
  <c r="I2182" i="6" s="1"/>
  <c r="K2182" i="6" s="1"/>
  <c r="M2182" i="6" s="1"/>
  <c r="H2209" i="6"/>
  <c r="I2209" i="6" s="1"/>
  <c r="K2209" i="6" s="1"/>
  <c r="M2209" i="6" s="1"/>
  <c r="J2214" i="6"/>
  <c r="H2214" i="6"/>
  <c r="I2214" i="6" s="1"/>
  <c r="K2214" i="6" s="1"/>
  <c r="M2214" i="6" s="1"/>
  <c r="J2235" i="6"/>
  <c r="H2235" i="6"/>
  <c r="I2235" i="6" s="1"/>
  <c r="K2235" i="6" s="1"/>
  <c r="M2235" i="6" s="1"/>
  <c r="H2160" i="6"/>
  <c r="I2160" i="6" s="1"/>
  <c r="K2160" i="6" s="1"/>
  <c r="M2160" i="6" s="1"/>
  <c r="J2160" i="6"/>
  <c r="H2176" i="6"/>
  <c r="I2176" i="6" s="1"/>
  <c r="K2176" i="6" s="1"/>
  <c r="M2176" i="6" s="1"/>
  <c r="J2176" i="6"/>
  <c r="J2188" i="6"/>
  <c r="H2188" i="6"/>
  <c r="I2188" i="6" s="1"/>
  <c r="K2188" i="6" s="1"/>
  <c r="M2188" i="6" s="1"/>
  <c r="J2194" i="6"/>
  <c r="H2194" i="6"/>
  <c r="I2194" i="6" s="1"/>
  <c r="K2194" i="6" s="1"/>
  <c r="M2194" i="6" s="1"/>
  <c r="H2208" i="6"/>
  <c r="I2208" i="6" s="1"/>
  <c r="K2208" i="6" s="1"/>
  <c r="M2208" i="6" s="1"/>
  <c r="J2208" i="6"/>
  <c r="J2220" i="6"/>
  <c r="H2220" i="6"/>
  <c r="I2220" i="6" s="1"/>
  <c r="K2220" i="6" s="1"/>
  <c r="M2220" i="6" s="1"/>
  <c r="J2226" i="6"/>
  <c r="H2226" i="6"/>
  <c r="I2226" i="6" s="1"/>
  <c r="K2226" i="6" s="1"/>
  <c r="M2226" i="6" s="1"/>
  <c r="J2307" i="6"/>
  <c r="H2307" i="6"/>
  <c r="I2307" i="6" s="1"/>
  <c r="K2307" i="6" s="1"/>
  <c r="M2307" i="6" s="1"/>
  <c r="J2232" i="6"/>
  <c r="J2242" i="6"/>
  <c r="J2249" i="6"/>
  <c r="H2249" i="6"/>
  <c r="I2249" i="6" s="1"/>
  <c r="K2249" i="6" s="1"/>
  <c r="M2249" i="6" s="1"/>
  <c r="J2257" i="6"/>
  <c r="H2257" i="6"/>
  <c r="I2257" i="6" s="1"/>
  <c r="K2257" i="6" s="1"/>
  <c r="M2257" i="6" s="1"/>
  <c r="J2265" i="6"/>
  <c r="H2265" i="6"/>
  <c r="I2265" i="6" s="1"/>
  <c r="K2265" i="6" s="1"/>
  <c r="M2265" i="6" s="1"/>
  <c r="J2273" i="6"/>
  <c r="H2273" i="6"/>
  <c r="I2273" i="6" s="1"/>
  <c r="K2273" i="6" s="1"/>
  <c r="M2273" i="6" s="1"/>
  <c r="J2281" i="6"/>
  <c r="H2281" i="6"/>
  <c r="I2281" i="6" s="1"/>
  <c r="K2281" i="6" s="1"/>
  <c r="M2281" i="6" s="1"/>
  <c r="J2289" i="6"/>
  <c r="H2289" i="6"/>
  <c r="I2289" i="6" s="1"/>
  <c r="K2289" i="6" s="1"/>
  <c r="M2289" i="6" s="1"/>
  <c r="J2297" i="6"/>
  <c r="H2297" i="6"/>
  <c r="I2297" i="6" s="1"/>
  <c r="K2297" i="6" s="1"/>
  <c r="M2297" i="6" s="1"/>
  <c r="J2305" i="6"/>
  <c r="H2305" i="6"/>
  <c r="I2305" i="6" s="1"/>
  <c r="K2305" i="6" s="1"/>
  <c r="M2305" i="6" s="1"/>
  <c r="J2314" i="6"/>
  <c r="H2314" i="6"/>
  <c r="I2314" i="6" s="1"/>
  <c r="K2314" i="6" s="1"/>
  <c r="M2314" i="6" s="1"/>
  <c r="J2360" i="6"/>
  <c r="H2360" i="6"/>
  <c r="I2360" i="6" s="1"/>
  <c r="K2360" i="6" s="1"/>
  <c r="M2360" i="6" s="1"/>
  <c r="J2362" i="6"/>
  <c r="H2362" i="6"/>
  <c r="I2362" i="6" s="1"/>
  <c r="K2362" i="6" s="1"/>
  <c r="M2362" i="6" s="1"/>
  <c r="J2364" i="6"/>
  <c r="H2364" i="6"/>
  <c r="I2364" i="6" s="1"/>
  <c r="K2364" i="6" s="1"/>
  <c r="M2364" i="6" s="1"/>
  <c r="J2251" i="6"/>
  <c r="H2251" i="6"/>
  <c r="I2251" i="6" s="1"/>
  <c r="K2251" i="6" s="1"/>
  <c r="M2251" i="6" s="1"/>
  <c r="J2259" i="6"/>
  <c r="H2259" i="6"/>
  <c r="I2259" i="6" s="1"/>
  <c r="K2259" i="6" s="1"/>
  <c r="M2259" i="6" s="1"/>
  <c r="J2267" i="6"/>
  <c r="H2267" i="6"/>
  <c r="I2267" i="6" s="1"/>
  <c r="K2267" i="6" s="1"/>
  <c r="M2267" i="6" s="1"/>
  <c r="J2275" i="6"/>
  <c r="H2275" i="6"/>
  <c r="I2275" i="6" s="1"/>
  <c r="K2275" i="6" s="1"/>
  <c r="M2275" i="6" s="1"/>
  <c r="J2283" i="6"/>
  <c r="H2283" i="6"/>
  <c r="I2283" i="6" s="1"/>
  <c r="K2283" i="6" s="1"/>
  <c r="M2283" i="6" s="1"/>
  <c r="J2291" i="6"/>
  <c r="H2291" i="6"/>
  <c r="I2291" i="6" s="1"/>
  <c r="K2291" i="6" s="1"/>
  <c r="M2291" i="6" s="1"/>
  <c r="J2299" i="6"/>
  <c r="H2299" i="6"/>
  <c r="I2299" i="6" s="1"/>
  <c r="K2299" i="6" s="1"/>
  <c r="M2299" i="6" s="1"/>
  <c r="J2323" i="6"/>
  <c r="H2323" i="6"/>
  <c r="I2323" i="6" s="1"/>
  <c r="K2323" i="6" s="1"/>
  <c r="M2323" i="6" s="1"/>
  <c r="J2352" i="6"/>
  <c r="H2352" i="6"/>
  <c r="I2352" i="6" s="1"/>
  <c r="K2352" i="6" s="1"/>
  <c r="M2352" i="6" s="1"/>
  <c r="J2354" i="6"/>
  <c r="H2354" i="6"/>
  <c r="I2354" i="6" s="1"/>
  <c r="K2354" i="6" s="1"/>
  <c r="M2354" i="6" s="1"/>
  <c r="J2356" i="6"/>
  <c r="H2356" i="6"/>
  <c r="I2356" i="6" s="1"/>
  <c r="K2356" i="6" s="1"/>
  <c r="M2356" i="6" s="1"/>
  <c r="J2321" i="6"/>
  <c r="H2321" i="6"/>
  <c r="I2321" i="6" s="1"/>
  <c r="K2321" i="6" s="1"/>
  <c r="M2321" i="6" s="1"/>
  <c r="J2330" i="6"/>
  <c r="H2330" i="6"/>
  <c r="I2330" i="6" s="1"/>
  <c r="K2330" i="6" s="1"/>
  <c r="M2330" i="6" s="1"/>
  <c r="J2344" i="6"/>
  <c r="H2344" i="6"/>
  <c r="I2344" i="6" s="1"/>
  <c r="K2344" i="6" s="1"/>
  <c r="M2344" i="6" s="1"/>
  <c r="J2346" i="6"/>
  <c r="H2346" i="6"/>
  <c r="I2346" i="6" s="1"/>
  <c r="K2346" i="6" s="1"/>
  <c r="M2346" i="6" s="1"/>
  <c r="J2348" i="6"/>
  <c r="H2348" i="6"/>
  <c r="I2348" i="6" s="1"/>
  <c r="K2348" i="6" s="1"/>
  <c r="M2348" i="6" s="1"/>
  <c r="H2165" i="6"/>
  <c r="I2165" i="6" s="1"/>
  <c r="K2165" i="6" s="1"/>
  <c r="M2165" i="6" s="1"/>
  <c r="H2173" i="6"/>
  <c r="I2173" i="6" s="1"/>
  <c r="K2173" i="6" s="1"/>
  <c r="M2173" i="6" s="1"/>
  <c r="H2181" i="6"/>
  <c r="I2181" i="6" s="1"/>
  <c r="K2181" i="6" s="1"/>
  <c r="M2181" i="6" s="1"/>
  <c r="H2189" i="6"/>
  <c r="I2189" i="6" s="1"/>
  <c r="K2189" i="6" s="1"/>
  <c r="M2189" i="6" s="1"/>
  <c r="H2197" i="6"/>
  <c r="I2197" i="6" s="1"/>
  <c r="K2197" i="6" s="1"/>
  <c r="M2197" i="6" s="1"/>
  <c r="H2205" i="6"/>
  <c r="I2205" i="6" s="1"/>
  <c r="K2205" i="6" s="1"/>
  <c r="M2205" i="6" s="1"/>
  <c r="H2213" i="6"/>
  <c r="I2213" i="6" s="1"/>
  <c r="K2213" i="6" s="1"/>
  <c r="M2213" i="6" s="1"/>
  <c r="H2221" i="6"/>
  <c r="I2221" i="6" s="1"/>
  <c r="K2221" i="6" s="1"/>
  <c r="M2221" i="6" s="1"/>
  <c r="H2229" i="6"/>
  <c r="I2229" i="6" s="1"/>
  <c r="K2229" i="6" s="1"/>
  <c r="M2229" i="6" s="1"/>
  <c r="H2239" i="6"/>
  <c r="I2239" i="6" s="1"/>
  <c r="K2239" i="6" s="1"/>
  <c r="M2239" i="6" s="1"/>
  <c r="J2246" i="6"/>
  <c r="H2256" i="6"/>
  <c r="I2256" i="6" s="1"/>
  <c r="K2256" i="6" s="1"/>
  <c r="M2256" i="6" s="1"/>
  <c r="H2264" i="6"/>
  <c r="I2264" i="6" s="1"/>
  <c r="K2264" i="6" s="1"/>
  <c r="M2264" i="6" s="1"/>
  <c r="H2272" i="6"/>
  <c r="I2272" i="6" s="1"/>
  <c r="K2272" i="6" s="1"/>
  <c r="M2272" i="6" s="1"/>
  <c r="H2280" i="6"/>
  <c r="I2280" i="6" s="1"/>
  <c r="K2280" i="6" s="1"/>
  <c r="M2280" i="6" s="1"/>
  <c r="H2288" i="6"/>
  <c r="I2288" i="6" s="1"/>
  <c r="K2288" i="6" s="1"/>
  <c r="M2288" i="6" s="1"/>
  <c r="H2296" i="6"/>
  <c r="I2296" i="6" s="1"/>
  <c r="K2296" i="6" s="1"/>
  <c r="M2296" i="6" s="1"/>
  <c r="H2304" i="6"/>
  <c r="I2304" i="6" s="1"/>
  <c r="K2304" i="6" s="1"/>
  <c r="M2304" i="6" s="1"/>
  <c r="J2306" i="6"/>
  <c r="H2306" i="6"/>
  <c r="I2306" i="6" s="1"/>
  <c r="K2306" i="6" s="1"/>
  <c r="M2306" i="6" s="1"/>
  <c r="H2327" i="6"/>
  <c r="I2327" i="6" s="1"/>
  <c r="K2327" i="6" s="1"/>
  <c r="M2327" i="6" s="1"/>
  <c r="J2336" i="6"/>
  <c r="H2336" i="6"/>
  <c r="I2336" i="6" s="1"/>
  <c r="K2336" i="6" s="1"/>
  <c r="M2336" i="6" s="1"/>
  <c r="J2338" i="6"/>
  <c r="H2338" i="6"/>
  <c r="I2338" i="6" s="1"/>
  <c r="K2338" i="6" s="1"/>
  <c r="M2338" i="6" s="1"/>
  <c r="J2340" i="6"/>
  <c r="H2340" i="6"/>
  <c r="I2340" i="6" s="1"/>
  <c r="K2340" i="6" s="1"/>
  <c r="M2340" i="6" s="1"/>
  <c r="H2359" i="6"/>
  <c r="I2359" i="6" s="1"/>
  <c r="K2359" i="6" s="1"/>
  <c r="M2359" i="6" s="1"/>
  <c r="H2366" i="6"/>
  <c r="I2366" i="6" s="1"/>
  <c r="K2366" i="6" s="1"/>
  <c r="M2366" i="6" s="1"/>
  <c r="J2366" i="6"/>
  <c r="H2287" i="6"/>
  <c r="I2287" i="6" s="1"/>
  <c r="K2287" i="6" s="1"/>
  <c r="M2287" i="6" s="1"/>
  <c r="H2295" i="6"/>
  <c r="I2295" i="6" s="1"/>
  <c r="K2295" i="6" s="1"/>
  <c r="M2295" i="6" s="1"/>
  <c r="H2303" i="6"/>
  <c r="I2303" i="6" s="1"/>
  <c r="K2303" i="6" s="1"/>
  <c r="M2303" i="6" s="1"/>
  <c r="J2310" i="6"/>
  <c r="J2315" i="6"/>
  <c r="H2315" i="6"/>
  <c r="I2315" i="6" s="1"/>
  <c r="K2315" i="6" s="1"/>
  <c r="M2315" i="6" s="1"/>
  <c r="H2351" i="6"/>
  <c r="I2351" i="6" s="1"/>
  <c r="K2351" i="6" s="1"/>
  <c r="M2351" i="6" s="1"/>
  <c r="H2358" i="6"/>
  <c r="I2358" i="6" s="1"/>
  <c r="K2358" i="6" s="1"/>
  <c r="M2358" i="6" s="1"/>
  <c r="J2358" i="6"/>
  <c r="J2363" i="6"/>
  <c r="H2363" i="6"/>
  <c r="I2363" i="6" s="1"/>
  <c r="K2363" i="6" s="1"/>
  <c r="M2363" i="6" s="1"/>
  <c r="J2238" i="6"/>
  <c r="H2244" i="6"/>
  <c r="I2244" i="6" s="1"/>
  <c r="K2244" i="6" s="1"/>
  <c r="M2244" i="6" s="1"/>
  <c r="J2313" i="6"/>
  <c r="H2313" i="6"/>
  <c r="I2313" i="6" s="1"/>
  <c r="K2313" i="6" s="1"/>
  <c r="M2313" i="6" s="1"/>
  <c r="J2322" i="6"/>
  <c r="H2322" i="6"/>
  <c r="I2322" i="6" s="1"/>
  <c r="K2322" i="6" s="1"/>
  <c r="M2322" i="6" s="1"/>
  <c r="H2350" i="6"/>
  <c r="I2350" i="6" s="1"/>
  <c r="K2350" i="6" s="1"/>
  <c r="M2350" i="6" s="1"/>
  <c r="J2350" i="6"/>
  <c r="J2355" i="6"/>
  <c r="H2355" i="6"/>
  <c r="I2355" i="6" s="1"/>
  <c r="K2355" i="6" s="1"/>
  <c r="M2355" i="6" s="1"/>
  <c r="J2237" i="6"/>
  <c r="H2243" i="6"/>
  <c r="I2243" i="6" s="1"/>
  <c r="K2243" i="6" s="1"/>
  <c r="M2243" i="6" s="1"/>
  <c r="J2250" i="6"/>
  <c r="J2258" i="6"/>
  <c r="J2266" i="6"/>
  <c r="J2274" i="6"/>
  <c r="J2282" i="6"/>
  <c r="J2290" i="6"/>
  <c r="J2298" i="6"/>
  <c r="J2331" i="6"/>
  <c r="H2331" i="6"/>
  <c r="I2331" i="6" s="1"/>
  <c r="K2331" i="6" s="1"/>
  <c r="M2331" i="6" s="1"/>
  <c r="H2342" i="6"/>
  <c r="I2342" i="6" s="1"/>
  <c r="K2342" i="6" s="1"/>
  <c r="M2342" i="6" s="1"/>
  <c r="J2342" i="6"/>
  <c r="J2347" i="6"/>
  <c r="H2347" i="6"/>
  <c r="I2347" i="6" s="1"/>
  <c r="K2347" i="6" s="1"/>
  <c r="M2347" i="6" s="1"/>
  <c r="H2337" i="6"/>
  <c r="I2337" i="6" s="1"/>
  <c r="K2337" i="6" s="1"/>
  <c r="M2337" i="6" s="1"/>
  <c r="H2345" i="6"/>
  <c r="I2345" i="6" s="1"/>
  <c r="K2345" i="6" s="1"/>
  <c r="M2345" i="6" s="1"/>
  <c r="H2353" i="6"/>
  <c r="I2353" i="6" s="1"/>
  <c r="K2353" i="6" s="1"/>
  <c r="M2353" i="6" s="1"/>
  <c r="H2361" i="6"/>
  <c r="I2361" i="6" s="1"/>
  <c r="K2361" i="6" s="1"/>
  <c r="M2361" i="6" s="1"/>
  <c r="H2369" i="6"/>
  <c r="I2369" i="6" s="1"/>
  <c r="K2369" i="6" s="1"/>
  <c r="M2369" i="6" s="1"/>
  <c r="F38" i="1"/>
  <c r="E2" i="1"/>
  <c r="G2" i="1" s="1"/>
  <c r="H2" i="6" l="1"/>
  <c r="I2" i="6" s="1"/>
  <c r="K2" i="6" s="1"/>
  <c r="M2" i="6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<sst xmlns="http://schemas.openxmlformats.org/spreadsheetml/2006/main" count="16865" uniqueCount="4865">
  <si>
    <t>Name</t>
  </si>
  <si>
    <t>Ext</t>
  </si>
  <si>
    <t>Bytes</t>
  </si>
  <si>
    <t>ASM</t>
  </si>
  <si>
    <t>COM</t>
  </si>
  <si>
    <t>8K</t>
  </si>
  <si>
    <t>FORMAT</t>
  </si>
  <si>
    <t>2K</t>
  </si>
  <si>
    <t>MBASIC</t>
  </si>
  <si>
    <t>24K</t>
  </si>
  <si>
    <t>STAT</t>
  </si>
  <si>
    <t>6K</t>
  </si>
  <si>
    <t>CRC</t>
  </si>
  <si>
    <t>4K</t>
  </si>
  <si>
    <t>L80</t>
  </si>
  <si>
    <t>12K</t>
  </si>
  <si>
    <t>MOVCPM</t>
  </si>
  <si>
    <t>SUBMIT</t>
  </si>
  <si>
    <t>DDT</t>
  </si>
  <si>
    <t>LADDER</t>
  </si>
  <si>
    <t>40K</t>
  </si>
  <si>
    <t>NSWP</t>
  </si>
  <si>
    <t>SURVEY</t>
  </si>
  <si>
    <t>DEMO</t>
  </si>
  <si>
    <t>DAT</t>
  </si>
  <si>
    <t>OTHELLO</t>
  </si>
  <si>
    <t>SYSGEN</t>
  </si>
  <si>
    <t>LOAD</t>
  </si>
  <si>
    <t>PCGET</t>
  </si>
  <si>
    <t>TICTAK</t>
  </si>
  <si>
    <t>BAS</t>
  </si>
  <si>
    <t>HEX</t>
  </si>
  <si>
    <t>LS</t>
  </si>
  <si>
    <t>PCPUT</t>
  </si>
  <si>
    <t>VIEW</t>
  </si>
  <si>
    <t>PRN</t>
  </si>
  <si>
    <t>LUNAR</t>
  </si>
  <si>
    <t>PIP</t>
  </si>
  <si>
    <t>WM</t>
  </si>
  <si>
    <t>DUMP</t>
  </si>
  <si>
    <t>M80</t>
  </si>
  <si>
    <t>20K</t>
  </si>
  <si>
    <t>STARINS</t>
  </si>
  <si>
    <t>HLP</t>
  </si>
  <si>
    <t>ED</t>
  </si>
  <si>
    <t>MAC</t>
  </si>
  <si>
    <t>STARTRK</t>
  </si>
  <si>
    <t>16K</t>
  </si>
  <si>
    <t>XSUB</t>
  </si>
  <si>
    <t>TRK_LEN</t>
  </si>
  <si>
    <t>42EE1</t>
  </si>
  <si>
    <t>Offset</t>
  </si>
  <si>
    <t>Track</t>
  </si>
  <si>
    <t>Remainder</t>
  </si>
  <si>
    <t>Part Track</t>
  </si>
  <si>
    <t>Sector</t>
  </si>
  <si>
    <t>Whole Track</t>
  </si>
  <si>
    <t>0C</t>
  </si>
  <si>
    <t>1C</t>
  </si>
  <si>
    <t>0D</t>
  </si>
  <si>
    <t>1D</t>
  </si>
  <si>
    <t>0A</t>
  </si>
  <si>
    <t>1A</t>
  </si>
  <si>
    <t>0E</t>
  </si>
  <si>
    <t>1E</t>
  </si>
  <si>
    <t>0B</t>
  </si>
  <si>
    <t>1B</t>
  </si>
  <si>
    <t>0F</t>
  </si>
  <si>
    <t>1F</t>
  </si>
  <si>
    <t>2A</t>
  </si>
  <si>
    <t>2B</t>
  </si>
  <si>
    <t>2C</t>
  </si>
  <si>
    <t>2D</t>
  </si>
  <si>
    <t>2E</t>
  </si>
  <si>
    <t>2F</t>
  </si>
  <si>
    <t>3A</t>
  </si>
  <si>
    <t>3B</t>
  </si>
  <si>
    <t>3C</t>
  </si>
  <si>
    <t>3D</t>
  </si>
  <si>
    <t>3E</t>
  </si>
  <si>
    <t>3F</t>
  </si>
  <si>
    <t>4A</t>
  </si>
  <si>
    <t>4B</t>
  </si>
  <si>
    <t>13155</t>
  </si>
  <si>
    <t>02</t>
  </si>
  <si>
    <t>00</t>
  </si>
  <si>
    <t>13292</t>
  </si>
  <si>
    <t>10</t>
  </si>
  <si>
    <t>13429</t>
  </si>
  <si>
    <t>04</t>
  </si>
  <si>
    <t>13566</t>
  </si>
  <si>
    <t>14</t>
  </si>
  <si>
    <t>13703</t>
  </si>
  <si>
    <t>08</t>
  </si>
  <si>
    <t>13840</t>
  </si>
  <si>
    <t>18</t>
  </si>
  <si>
    <t>13977</t>
  </si>
  <si>
    <t>14114</t>
  </si>
  <si>
    <t>14251</t>
  </si>
  <si>
    <t>01</t>
  </si>
  <si>
    <t>14388</t>
  </si>
  <si>
    <t>11</t>
  </si>
  <si>
    <t>14525</t>
  </si>
  <si>
    <t>05</t>
  </si>
  <si>
    <t>14662</t>
  </si>
  <si>
    <t>15</t>
  </si>
  <si>
    <t>14799</t>
  </si>
  <si>
    <t>09</t>
  </si>
  <si>
    <t>14936</t>
  </si>
  <si>
    <t>19</t>
  </si>
  <si>
    <t>15073</t>
  </si>
  <si>
    <t>15210</t>
  </si>
  <si>
    <t>15347</t>
  </si>
  <si>
    <t>15484</t>
  </si>
  <si>
    <t>12</t>
  </si>
  <si>
    <t>15621</t>
  </si>
  <si>
    <t>06</t>
  </si>
  <si>
    <t>15758</t>
  </si>
  <si>
    <t>16</t>
  </si>
  <si>
    <t>15895</t>
  </si>
  <si>
    <t>16032</t>
  </si>
  <si>
    <t>16169</t>
  </si>
  <si>
    <t>16306</t>
  </si>
  <si>
    <t>16443</t>
  </si>
  <si>
    <t>03</t>
  </si>
  <si>
    <t>16580</t>
  </si>
  <si>
    <t>13</t>
  </si>
  <si>
    <t>16717</t>
  </si>
  <si>
    <t>07</t>
  </si>
  <si>
    <t>16854</t>
  </si>
  <si>
    <t>17</t>
  </si>
  <si>
    <t>16991</t>
  </si>
  <si>
    <t>17128</t>
  </si>
  <si>
    <t>17265</t>
  </si>
  <si>
    <t>17402</t>
  </si>
  <si>
    <t>17539</t>
  </si>
  <si>
    <t>17676</t>
  </si>
  <si>
    <t>17813</t>
  </si>
  <si>
    <t>17950</t>
  </si>
  <si>
    <t>18087</t>
  </si>
  <si>
    <t>18224</t>
  </si>
  <si>
    <t>18361</t>
  </si>
  <si>
    <t>18498</t>
  </si>
  <si>
    <t>18635</t>
  </si>
  <si>
    <t>18772</t>
  </si>
  <si>
    <t>18909</t>
  </si>
  <si>
    <t>19046</t>
  </si>
  <si>
    <t>19183</t>
  </si>
  <si>
    <t>19320</t>
  </si>
  <si>
    <t>19457</t>
  </si>
  <si>
    <t>19594</t>
  </si>
  <si>
    <t>19731</t>
  </si>
  <si>
    <t>19868</t>
  </si>
  <si>
    <t>20005</t>
  </si>
  <si>
    <t>20142</t>
  </si>
  <si>
    <t>20279</t>
  </si>
  <si>
    <t>20416</t>
  </si>
  <si>
    <t>20553</t>
  </si>
  <si>
    <t>20690</t>
  </si>
  <si>
    <t>20827</t>
  </si>
  <si>
    <t>20964</t>
  </si>
  <si>
    <t>21101</t>
  </si>
  <si>
    <t>21238</t>
  </si>
  <si>
    <t>21375</t>
  </si>
  <si>
    <t>21512</t>
  </si>
  <si>
    <t>21649</t>
  </si>
  <si>
    <t>21786</t>
  </si>
  <si>
    <t>21923</t>
  </si>
  <si>
    <t>22060</t>
  </si>
  <si>
    <t>22197</t>
  </si>
  <si>
    <t>22334</t>
  </si>
  <si>
    <t>22471</t>
  </si>
  <si>
    <t>22608</t>
  </si>
  <si>
    <t>22745</t>
  </si>
  <si>
    <t>22882</t>
  </si>
  <si>
    <t>23019</t>
  </si>
  <si>
    <t>23156</t>
  </si>
  <si>
    <t>23293</t>
  </si>
  <si>
    <t>23430</t>
  </si>
  <si>
    <t>23567</t>
  </si>
  <si>
    <t>23704</t>
  </si>
  <si>
    <t>23841</t>
  </si>
  <si>
    <t>23978</t>
  </si>
  <si>
    <t>24115</t>
  </si>
  <si>
    <t>24252</t>
  </si>
  <si>
    <t>24389</t>
  </si>
  <si>
    <t>24526</t>
  </si>
  <si>
    <t>24663</t>
  </si>
  <si>
    <t>24800</t>
  </si>
  <si>
    <t>24937</t>
  </si>
  <si>
    <t>25074</t>
  </si>
  <si>
    <t>25211</t>
  </si>
  <si>
    <t>25348</t>
  </si>
  <si>
    <t>25485</t>
  </si>
  <si>
    <t>25622</t>
  </si>
  <si>
    <t>25759</t>
  </si>
  <si>
    <t>25896</t>
  </si>
  <si>
    <t>26033</t>
  </si>
  <si>
    <t>26170</t>
  </si>
  <si>
    <t>26311</t>
  </si>
  <si>
    <t>26448</t>
  </si>
  <si>
    <t>26585</t>
  </si>
  <si>
    <t>26722</t>
  </si>
  <si>
    <t>26859</t>
  </si>
  <si>
    <t>26996</t>
  </si>
  <si>
    <t>27133</t>
  </si>
  <si>
    <t>27270</t>
  </si>
  <si>
    <t>27407</t>
  </si>
  <si>
    <t>27544</t>
  </si>
  <si>
    <t>27681</t>
  </si>
  <si>
    <t>27818</t>
  </si>
  <si>
    <t>27955</t>
  </si>
  <si>
    <t>28092</t>
  </si>
  <si>
    <t>28229</t>
  </si>
  <si>
    <t>28366</t>
  </si>
  <si>
    <t>28503</t>
  </si>
  <si>
    <t>28640</t>
  </si>
  <si>
    <t>28777</t>
  </si>
  <si>
    <t>28914</t>
  </si>
  <si>
    <t>29051</t>
  </si>
  <si>
    <t>29188</t>
  </si>
  <si>
    <t>29325</t>
  </si>
  <si>
    <t>29462</t>
  </si>
  <si>
    <t>29599</t>
  </si>
  <si>
    <t>29736</t>
  </si>
  <si>
    <t>29873</t>
  </si>
  <si>
    <t>30010</t>
  </si>
  <si>
    <t>30147</t>
  </si>
  <si>
    <t>30284</t>
  </si>
  <si>
    <t>30421</t>
  </si>
  <si>
    <t>30558</t>
  </si>
  <si>
    <t>30695</t>
  </si>
  <si>
    <t>30832</t>
  </si>
  <si>
    <t>30969</t>
  </si>
  <si>
    <t>31106</t>
  </si>
  <si>
    <t>31243</t>
  </si>
  <si>
    <t>31380</t>
  </si>
  <si>
    <t>31517</t>
  </si>
  <si>
    <t>31654</t>
  </si>
  <si>
    <t>31791</t>
  </si>
  <si>
    <t>31928</t>
  </si>
  <si>
    <t>32065</t>
  </si>
  <si>
    <t>32202</t>
  </si>
  <si>
    <t>32339</t>
  </si>
  <si>
    <t>32476</t>
  </si>
  <si>
    <t>32613</t>
  </si>
  <si>
    <t>32750</t>
  </si>
  <si>
    <t>32887</t>
  </si>
  <si>
    <t>33024</t>
  </si>
  <si>
    <t>33161</t>
  </si>
  <si>
    <t>33298</t>
  </si>
  <si>
    <t>33435</t>
  </si>
  <si>
    <t>33572</t>
  </si>
  <si>
    <t>33709</t>
  </si>
  <si>
    <t>33846</t>
  </si>
  <si>
    <t>33983</t>
  </si>
  <si>
    <t>34120</t>
  </si>
  <si>
    <t>34257</t>
  </si>
  <si>
    <t>34394</t>
  </si>
  <si>
    <t>34531</t>
  </si>
  <si>
    <t>34668</t>
  </si>
  <si>
    <t>34805</t>
  </si>
  <si>
    <t>34942</t>
  </si>
  <si>
    <t>35079</t>
  </si>
  <si>
    <t>35216</t>
  </si>
  <si>
    <t>35353</t>
  </si>
  <si>
    <t>35490</t>
  </si>
  <si>
    <t>35627</t>
  </si>
  <si>
    <t>35764</t>
  </si>
  <si>
    <t>35901</t>
  </si>
  <si>
    <t>36038</t>
  </si>
  <si>
    <t>36175</t>
  </si>
  <si>
    <t>36312</t>
  </si>
  <si>
    <t>36449</t>
  </si>
  <si>
    <t>36586</t>
  </si>
  <si>
    <t>36723</t>
  </si>
  <si>
    <t>36860</t>
  </si>
  <si>
    <t>36997</t>
  </si>
  <si>
    <t>37134</t>
  </si>
  <si>
    <t>37271</t>
  </si>
  <si>
    <t>37408</t>
  </si>
  <si>
    <t>37545</t>
  </si>
  <si>
    <t>37682</t>
  </si>
  <si>
    <t>37819</t>
  </si>
  <si>
    <t>37956</t>
  </si>
  <si>
    <t>38093</t>
  </si>
  <si>
    <t>38230</t>
  </si>
  <si>
    <t>38367</t>
  </si>
  <si>
    <t>38504</t>
  </si>
  <si>
    <t>38641</t>
  </si>
  <si>
    <t>38778</t>
  </si>
  <si>
    <t>38915</t>
  </si>
  <si>
    <t>39052</t>
  </si>
  <si>
    <t>39189</t>
  </si>
  <si>
    <t>39326</t>
  </si>
  <si>
    <t>39463</t>
  </si>
  <si>
    <t>39600</t>
  </si>
  <si>
    <t>39737</t>
  </si>
  <si>
    <t>39874</t>
  </si>
  <si>
    <t>40011</t>
  </si>
  <si>
    <t>40148</t>
  </si>
  <si>
    <t>40285</t>
  </si>
  <si>
    <t>40422</t>
  </si>
  <si>
    <t>40559</t>
  </si>
  <si>
    <t>40696</t>
  </si>
  <si>
    <t>40833</t>
  </si>
  <si>
    <t>40970</t>
  </si>
  <si>
    <t>41107</t>
  </si>
  <si>
    <t>41244</t>
  </si>
  <si>
    <t>41381</t>
  </si>
  <si>
    <t>41518</t>
  </si>
  <si>
    <t>41655</t>
  </si>
  <si>
    <t>41792</t>
  </si>
  <si>
    <t>41929</t>
  </si>
  <si>
    <t>42066</t>
  </si>
  <si>
    <t>42203</t>
  </si>
  <si>
    <t>42340</t>
  </si>
  <si>
    <t>42477</t>
  </si>
  <si>
    <t>42614</t>
  </si>
  <si>
    <t>42751</t>
  </si>
  <si>
    <t>42888</t>
  </si>
  <si>
    <t>43025</t>
  </si>
  <si>
    <t>43162</t>
  </si>
  <si>
    <t>43299</t>
  </si>
  <si>
    <t>43436</t>
  </si>
  <si>
    <t>43573</t>
  </si>
  <si>
    <t>43710</t>
  </si>
  <si>
    <t>43847</t>
  </si>
  <si>
    <t>43984</t>
  </si>
  <si>
    <t>44121</t>
  </si>
  <si>
    <t>44258</t>
  </si>
  <si>
    <t>44395</t>
  </si>
  <si>
    <t>44532</t>
  </si>
  <si>
    <t>44669</t>
  </si>
  <si>
    <t>44806</t>
  </si>
  <si>
    <t>44943</t>
  </si>
  <si>
    <t>45080</t>
  </si>
  <si>
    <t>45217</t>
  </si>
  <si>
    <t>45354</t>
  </si>
  <si>
    <t>45491</t>
  </si>
  <si>
    <t>45628</t>
  </si>
  <si>
    <t>45765</t>
  </si>
  <si>
    <t>45902</t>
  </si>
  <si>
    <t>46039</t>
  </si>
  <si>
    <t>46176</t>
  </si>
  <si>
    <t>46313</t>
  </si>
  <si>
    <t>46450</t>
  </si>
  <si>
    <t>46587</t>
  </si>
  <si>
    <t>46724</t>
  </si>
  <si>
    <t>46861</t>
  </si>
  <si>
    <t>46998</t>
  </si>
  <si>
    <t>47135</t>
  </si>
  <si>
    <t>47272</t>
  </si>
  <si>
    <t>47409</t>
  </si>
  <si>
    <t>47546</t>
  </si>
  <si>
    <t>47683</t>
  </si>
  <si>
    <t>47820</t>
  </si>
  <si>
    <t>47957</t>
  </si>
  <si>
    <t>48094</t>
  </si>
  <si>
    <t>48231</t>
  </si>
  <si>
    <t>48368</t>
  </si>
  <si>
    <t>48505</t>
  </si>
  <si>
    <t>48642</t>
  </si>
  <si>
    <t>48779</t>
  </si>
  <si>
    <t>48916</t>
  </si>
  <si>
    <t>49053</t>
  </si>
  <si>
    <t>49190</t>
  </si>
  <si>
    <t>49327</t>
  </si>
  <si>
    <t>49464</t>
  </si>
  <si>
    <t>49601</t>
  </si>
  <si>
    <t>49738</t>
  </si>
  <si>
    <t>49875</t>
  </si>
  <si>
    <t>50012</t>
  </si>
  <si>
    <t>50149</t>
  </si>
  <si>
    <t>50286</t>
  </si>
  <si>
    <t>50423</t>
  </si>
  <si>
    <t>50560</t>
  </si>
  <si>
    <t>50697</t>
  </si>
  <si>
    <t>50834</t>
  </si>
  <si>
    <t>50971</t>
  </si>
  <si>
    <t>51108</t>
  </si>
  <si>
    <t>51245</t>
  </si>
  <si>
    <t>51382</t>
  </si>
  <si>
    <t>51519</t>
  </si>
  <si>
    <t>51656</t>
  </si>
  <si>
    <t>51793</t>
  </si>
  <si>
    <t>51930</t>
  </si>
  <si>
    <t>52067</t>
  </si>
  <si>
    <t>52204</t>
  </si>
  <si>
    <t>52341</t>
  </si>
  <si>
    <t>52478</t>
  </si>
  <si>
    <t>52615</t>
  </si>
  <si>
    <t>52752</t>
  </si>
  <si>
    <t>52889</t>
  </si>
  <si>
    <t>53026</t>
  </si>
  <si>
    <t>53163</t>
  </si>
  <si>
    <t>53300</t>
  </si>
  <si>
    <t>53437</t>
  </si>
  <si>
    <t>53574</t>
  </si>
  <si>
    <t>53711</t>
  </si>
  <si>
    <t>53848</t>
  </si>
  <si>
    <t>53985</t>
  </si>
  <si>
    <t>54122</t>
  </si>
  <si>
    <t>54259</t>
  </si>
  <si>
    <t>54396</t>
  </si>
  <si>
    <t>54533</t>
  </si>
  <si>
    <t>54670</t>
  </si>
  <si>
    <t>54807</t>
  </si>
  <si>
    <t>54944</t>
  </si>
  <si>
    <t>55081</t>
  </si>
  <si>
    <t>55218</t>
  </si>
  <si>
    <t>55355</t>
  </si>
  <si>
    <t>55492</t>
  </si>
  <si>
    <t>55629</t>
  </si>
  <si>
    <t>55766</t>
  </si>
  <si>
    <t>55903</t>
  </si>
  <si>
    <t>56040</t>
  </si>
  <si>
    <t>56177</t>
  </si>
  <si>
    <t>56314</t>
  </si>
  <si>
    <t>56451</t>
  </si>
  <si>
    <t>56588</t>
  </si>
  <si>
    <t>56725</t>
  </si>
  <si>
    <t>56862</t>
  </si>
  <si>
    <t>56999</t>
  </si>
  <si>
    <t>57136</t>
  </si>
  <si>
    <t>57273</t>
  </si>
  <si>
    <t>57410</t>
  </si>
  <si>
    <t>57547</t>
  </si>
  <si>
    <t>57684</t>
  </si>
  <si>
    <t>57821</t>
  </si>
  <si>
    <t>57958</t>
  </si>
  <si>
    <t>58095</t>
  </si>
  <si>
    <t>58232</t>
  </si>
  <si>
    <t>58369</t>
  </si>
  <si>
    <t>58506</t>
  </si>
  <si>
    <t>58643</t>
  </si>
  <si>
    <t>58780</t>
  </si>
  <si>
    <t>58917</t>
  </si>
  <si>
    <t>59054</t>
  </si>
  <si>
    <t>59191</t>
  </si>
  <si>
    <t>59328</t>
  </si>
  <si>
    <t>59465</t>
  </si>
  <si>
    <t>59602</t>
  </si>
  <si>
    <t>59739</t>
  </si>
  <si>
    <t>59876</t>
  </si>
  <si>
    <t>60013</t>
  </si>
  <si>
    <t>60150</t>
  </si>
  <si>
    <t>60287</t>
  </si>
  <si>
    <t>60424</t>
  </si>
  <si>
    <t>60561</t>
  </si>
  <si>
    <t>60698</t>
  </si>
  <si>
    <t>60835</t>
  </si>
  <si>
    <t>60972</t>
  </si>
  <si>
    <t>61109</t>
  </si>
  <si>
    <t>61246</t>
  </si>
  <si>
    <t>61383</t>
  </si>
  <si>
    <t>61520</t>
  </si>
  <si>
    <t>61657</t>
  </si>
  <si>
    <t>61794</t>
  </si>
  <si>
    <t>61931</t>
  </si>
  <si>
    <t>62068</t>
  </si>
  <si>
    <t>62205</t>
  </si>
  <si>
    <t>62342</t>
  </si>
  <si>
    <t>62479</t>
  </si>
  <si>
    <t>62616</t>
  </si>
  <si>
    <t>62753</t>
  </si>
  <si>
    <t>62890</t>
  </si>
  <si>
    <t>63027</t>
  </si>
  <si>
    <t>63164</t>
  </si>
  <si>
    <t>63301</t>
  </si>
  <si>
    <t>63438</t>
  </si>
  <si>
    <t>63575</t>
  </si>
  <si>
    <t>63712</t>
  </si>
  <si>
    <t>63849</t>
  </si>
  <si>
    <t>63986</t>
  </si>
  <si>
    <t>64123</t>
  </si>
  <si>
    <t>64260</t>
  </si>
  <si>
    <t>64397</t>
  </si>
  <si>
    <t>64534</t>
  </si>
  <si>
    <t>64671</t>
  </si>
  <si>
    <t>64808</t>
  </si>
  <si>
    <t>64945</t>
  </si>
  <si>
    <t>65082</t>
  </si>
  <si>
    <t>65219</t>
  </si>
  <si>
    <t>65356</t>
  </si>
  <si>
    <t>65493</t>
  </si>
  <si>
    <t>65630</t>
  </si>
  <si>
    <t>65767</t>
  </si>
  <si>
    <t>65904</t>
  </si>
  <si>
    <t>66041</t>
  </si>
  <si>
    <t>66178</t>
  </si>
  <si>
    <t>66315</t>
  </si>
  <si>
    <t>66452</t>
  </si>
  <si>
    <t>66589</t>
  </si>
  <si>
    <t>66726</t>
  </si>
  <si>
    <t>66863</t>
  </si>
  <si>
    <t>67000</t>
  </si>
  <si>
    <t>67137</t>
  </si>
  <si>
    <t>67274</t>
  </si>
  <si>
    <t>67411</t>
  </si>
  <si>
    <t>67548</t>
  </si>
  <si>
    <t>67685</t>
  </si>
  <si>
    <t>67822</t>
  </si>
  <si>
    <t>67959</t>
  </si>
  <si>
    <t>68096</t>
  </si>
  <si>
    <t>68233</t>
  </si>
  <si>
    <t>68370</t>
  </si>
  <si>
    <t>68507</t>
  </si>
  <si>
    <t>68644</t>
  </si>
  <si>
    <t>68781</t>
  </si>
  <si>
    <t>68918</t>
  </si>
  <si>
    <t>69055</t>
  </si>
  <si>
    <t>69192</t>
  </si>
  <si>
    <t>69329</t>
  </si>
  <si>
    <t>69466</t>
  </si>
  <si>
    <t>69603</t>
  </si>
  <si>
    <t>69740</t>
  </si>
  <si>
    <t>69877</t>
  </si>
  <si>
    <t>70014</t>
  </si>
  <si>
    <t>70151</t>
  </si>
  <si>
    <t>70288</t>
  </si>
  <si>
    <t>70425</t>
  </si>
  <si>
    <t>70562</t>
  </si>
  <si>
    <t>70699</t>
  </si>
  <si>
    <t>70836</t>
  </si>
  <si>
    <t>70973</t>
  </si>
  <si>
    <t>71110</t>
  </si>
  <si>
    <t>71247</t>
  </si>
  <si>
    <t>71384</t>
  </si>
  <si>
    <t>71521</t>
  </si>
  <si>
    <t>71658</t>
  </si>
  <si>
    <t>71795</t>
  </si>
  <si>
    <t>71932</t>
  </si>
  <si>
    <t>72069</t>
  </si>
  <si>
    <t>72206</t>
  </si>
  <si>
    <t>72343</t>
  </si>
  <si>
    <t>72480</t>
  </si>
  <si>
    <t>72617</t>
  </si>
  <si>
    <t>72754</t>
  </si>
  <si>
    <t>72891</t>
  </si>
  <si>
    <t>73028</t>
  </si>
  <si>
    <t>73165</t>
  </si>
  <si>
    <t>73302</t>
  </si>
  <si>
    <t>73439</t>
  </si>
  <si>
    <t>73576</t>
  </si>
  <si>
    <t>73713</t>
  </si>
  <si>
    <t>73850</t>
  </si>
  <si>
    <t>73987</t>
  </si>
  <si>
    <t>74124</t>
  </si>
  <si>
    <t>74261</t>
  </si>
  <si>
    <t>74398</t>
  </si>
  <si>
    <t>74535</t>
  </si>
  <si>
    <t>74672</t>
  </si>
  <si>
    <t>74809</t>
  </si>
  <si>
    <t>74946</t>
  </si>
  <si>
    <t>75083</t>
  </si>
  <si>
    <t>75220</t>
  </si>
  <si>
    <t>75357</t>
  </si>
  <si>
    <t>75494</t>
  </si>
  <si>
    <t>75631</t>
  </si>
  <si>
    <t>75768</t>
  </si>
  <si>
    <t>75905</t>
  </si>
  <si>
    <t>76042</t>
  </si>
  <si>
    <t>76179</t>
  </si>
  <si>
    <t>76316</t>
  </si>
  <si>
    <t>76453</t>
  </si>
  <si>
    <t>76590</t>
  </si>
  <si>
    <t>76727</t>
  </si>
  <si>
    <t>76864</t>
  </si>
  <si>
    <t>77001</t>
  </si>
  <si>
    <t>77138</t>
  </si>
  <si>
    <t>77275</t>
  </si>
  <si>
    <t>77412</t>
  </si>
  <si>
    <t>77549</t>
  </si>
  <si>
    <t>77686</t>
  </si>
  <si>
    <t>77823</t>
  </si>
  <si>
    <t>77960</t>
  </si>
  <si>
    <t>78097</t>
  </si>
  <si>
    <t>78234</t>
  </si>
  <si>
    <t>78371</t>
  </si>
  <si>
    <t>78508</t>
  </si>
  <si>
    <t>78645</t>
  </si>
  <si>
    <t>78782</t>
  </si>
  <si>
    <t>78919</t>
  </si>
  <si>
    <t>79056</t>
  </si>
  <si>
    <t>79193</t>
  </si>
  <si>
    <t>79330</t>
  </si>
  <si>
    <t>79467</t>
  </si>
  <si>
    <t>79604</t>
  </si>
  <si>
    <t>79741</t>
  </si>
  <si>
    <t>79878</t>
  </si>
  <si>
    <t>80015</t>
  </si>
  <si>
    <t>80152</t>
  </si>
  <si>
    <t>80289</t>
  </si>
  <si>
    <t>80426</t>
  </si>
  <si>
    <t>80563</t>
  </si>
  <si>
    <t>80700</t>
  </si>
  <si>
    <t>80837</t>
  </si>
  <si>
    <t>80974</t>
  </si>
  <si>
    <t>81111</t>
  </si>
  <si>
    <t>81248</t>
  </si>
  <si>
    <t>81385</t>
  </si>
  <si>
    <t>81522</t>
  </si>
  <si>
    <t>81659</t>
  </si>
  <si>
    <t>81796</t>
  </si>
  <si>
    <t>81933</t>
  </si>
  <si>
    <t>82070</t>
  </si>
  <si>
    <t>82207</t>
  </si>
  <si>
    <t>82344</t>
  </si>
  <si>
    <t>82481</t>
  </si>
  <si>
    <t>82618</t>
  </si>
  <si>
    <t>82755</t>
  </si>
  <si>
    <t>82892</t>
  </si>
  <si>
    <t>83029</t>
  </si>
  <si>
    <t>83166</t>
  </si>
  <si>
    <t>83303</t>
  </si>
  <si>
    <t>83440</t>
  </si>
  <si>
    <t>83577</t>
  </si>
  <si>
    <t>83714</t>
  </si>
  <si>
    <t>83851</t>
  </si>
  <si>
    <t>83988</t>
  </si>
  <si>
    <t>84125</t>
  </si>
  <si>
    <t>84262</t>
  </si>
  <si>
    <t>84399</t>
  </si>
  <si>
    <t>84536</t>
  </si>
  <si>
    <t>84673</t>
  </si>
  <si>
    <t>84810</t>
  </si>
  <si>
    <t>84947</t>
  </si>
  <si>
    <t>85084</t>
  </si>
  <si>
    <t>85221</t>
  </si>
  <si>
    <t>85358</t>
  </si>
  <si>
    <t>85495</t>
  </si>
  <si>
    <t>85632</t>
  </si>
  <si>
    <t>85769</t>
  </si>
  <si>
    <t>85906</t>
  </si>
  <si>
    <t>86043</t>
  </si>
  <si>
    <t>86180</t>
  </si>
  <si>
    <t>86317</t>
  </si>
  <si>
    <t>86454</t>
  </si>
  <si>
    <t>86591</t>
  </si>
  <si>
    <t>86728</t>
  </si>
  <si>
    <t>86865</t>
  </si>
  <si>
    <t>87002</t>
  </si>
  <si>
    <t>87139</t>
  </si>
  <si>
    <t>87276</t>
  </si>
  <si>
    <t>87413</t>
  </si>
  <si>
    <t>87550</t>
  </si>
  <si>
    <t>87687</t>
  </si>
  <si>
    <t>87824</t>
  </si>
  <si>
    <t>87961</t>
  </si>
  <si>
    <t>88098</t>
  </si>
  <si>
    <t>88235</t>
  </si>
  <si>
    <t>88372</t>
  </si>
  <si>
    <t>88509</t>
  </si>
  <si>
    <t>88646</t>
  </si>
  <si>
    <t>88783</t>
  </si>
  <si>
    <t>88920</t>
  </si>
  <si>
    <t>89057</t>
  </si>
  <si>
    <t>89194</t>
  </si>
  <si>
    <t>89331</t>
  </si>
  <si>
    <t>89468</t>
  </si>
  <si>
    <t>89605</t>
  </si>
  <si>
    <t>89742</t>
  </si>
  <si>
    <t>89879</t>
  </si>
  <si>
    <t>90016</t>
  </si>
  <si>
    <t>90153</t>
  </si>
  <si>
    <t>90290</t>
  </si>
  <si>
    <t>90427</t>
  </si>
  <si>
    <t>90564</t>
  </si>
  <si>
    <t>90701</t>
  </si>
  <si>
    <t>90838</t>
  </si>
  <si>
    <t>90975</t>
  </si>
  <si>
    <t>91112</t>
  </si>
  <si>
    <t>91249</t>
  </si>
  <si>
    <t>91386</t>
  </si>
  <si>
    <t>91523</t>
  </si>
  <si>
    <t>91660</t>
  </si>
  <si>
    <t>91797</t>
  </si>
  <si>
    <t>91934</t>
  </si>
  <si>
    <t>92071</t>
  </si>
  <si>
    <t>92208</t>
  </si>
  <si>
    <t>92345</t>
  </si>
  <si>
    <t>92482</t>
  </si>
  <si>
    <t>92619</t>
  </si>
  <si>
    <t>92756</t>
  </si>
  <si>
    <t>92893</t>
  </si>
  <si>
    <t>93030</t>
  </si>
  <si>
    <t>93167</t>
  </si>
  <si>
    <t>93304</t>
  </si>
  <si>
    <t>93441</t>
  </si>
  <si>
    <t>93578</t>
  </si>
  <si>
    <t>93715</t>
  </si>
  <si>
    <t>93852</t>
  </si>
  <si>
    <t>93989</t>
  </si>
  <si>
    <t>94126</t>
  </si>
  <si>
    <t>94263</t>
  </si>
  <si>
    <t>94400</t>
  </si>
  <si>
    <t>94537</t>
  </si>
  <si>
    <t>94674</t>
  </si>
  <si>
    <t>94811</t>
  </si>
  <si>
    <t>94948</t>
  </si>
  <si>
    <t>95085</t>
  </si>
  <si>
    <t>95222</t>
  </si>
  <si>
    <t>95359</t>
  </si>
  <si>
    <t>95496</t>
  </si>
  <si>
    <t>95633</t>
  </si>
  <si>
    <t>95770</t>
  </si>
  <si>
    <t>95907</t>
  </si>
  <si>
    <t>96044</t>
  </si>
  <si>
    <t>96181</t>
  </si>
  <si>
    <t>96318</t>
  </si>
  <si>
    <t>96455</t>
  </si>
  <si>
    <t>96592</t>
  </si>
  <si>
    <t>96729</t>
  </si>
  <si>
    <t>96866</t>
  </si>
  <si>
    <t>97003</t>
  </si>
  <si>
    <t>97140</t>
  </si>
  <si>
    <t>97277</t>
  </si>
  <si>
    <t>97414</t>
  </si>
  <si>
    <t>97551</t>
  </si>
  <si>
    <t>97688</t>
  </si>
  <si>
    <t>97825</t>
  </si>
  <si>
    <t>97962</t>
  </si>
  <si>
    <t>98099</t>
  </si>
  <si>
    <t>98236</t>
  </si>
  <si>
    <t>98373</t>
  </si>
  <si>
    <t>98510</t>
  </si>
  <si>
    <t>98647</t>
  </si>
  <si>
    <t>98784</t>
  </si>
  <si>
    <t>98921</t>
  </si>
  <si>
    <t>99058</t>
  </si>
  <si>
    <t>99195</t>
  </si>
  <si>
    <t>99332</t>
  </si>
  <si>
    <t>99469</t>
  </si>
  <si>
    <t>99606</t>
  </si>
  <si>
    <t>99743</t>
  </si>
  <si>
    <t>99880</t>
  </si>
  <si>
    <t>100017</t>
  </si>
  <si>
    <t>100154</t>
  </si>
  <si>
    <t>100291</t>
  </si>
  <si>
    <t>100428</t>
  </si>
  <si>
    <t>100565</t>
  </si>
  <si>
    <t>100702</t>
  </si>
  <si>
    <t>100839</t>
  </si>
  <si>
    <t>100976</t>
  </si>
  <si>
    <t>101113</t>
  </si>
  <si>
    <t>101250</t>
  </si>
  <si>
    <t>101387</t>
  </si>
  <si>
    <t>101524</t>
  </si>
  <si>
    <t>101661</t>
  </si>
  <si>
    <t>101798</t>
  </si>
  <si>
    <t>101935</t>
  </si>
  <si>
    <t>102072</t>
  </si>
  <si>
    <t>102209</t>
  </si>
  <si>
    <t>102346</t>
  </si>
  <si>
    <t>102483</t>
  </si>
  <si>
    <t>102620</t>
  </si>
  <si>
    <t>102757</t>
  </si>
  <si>
    <t>102894</t>
  </si>
  <si>
    <t>103031</t>
  </si>
  <si>
    <t>103168</t>
  </si>
  <si>
    <t>103305</t>
  </si>
  <si>
    <t>103442</t>
  </si>
  <si>
    <t>103579</t>
  </si>
  <si>
    <t>103716</t>
  </si>
  <si>
    <t>103853</t>
  </si>
  <si>
    <t>103990</t>
  </si>
  <si>
    <t>104127</t>
  </si>
  <si>
    <t>104264</t>
  </si>
  <si>
    <t>104401</t>
  </si>
  <si>
    <t>104538</t>
  </si>
  <si>
    <t>104675</t>
  </si>
  <si>
    <t>104812</t>
  </si>
  <si>
    <t>104949</t>
  </si>
  <si>
    <t>105086</t>
  </si>
  <si>
    <t>105223</t>
  </si>
  <si>
    <t>105360</t>
  </si>
  <si>
    <t>105497</t>
  </si>
  <si>
    <t>105634</t>
  </si>
  <si>
    <t>105771</t>
  </si>
  <si>
    <t>105908</t>
  </si>
  <si>
    <t>106045</t>
  </si>
  <si>
    <t>106182</t>
  </si>
  <si>
    <t>106319</t>
  </si>
  <si>
    <t>106456</t>
  </si>
  <si>
    <t>106593</t>
  </si>
  <si>
    <t>106730</t>
  </si>
  <si>
    <t>106867</t>
  </si>
  <si>
    <t>107004</t>
  </si>
  <si>
    <t>107141</t>
  </si>
  <si>
    <t>107278</t>
  </si>
  <si>
    <t>107415</t>
  </si>
  <si>
    <t>107552</t>
  </si>
  <si>
    <t>107689</t>
  </si>
  <si>
    <t>107826</t>
  </si>
  <si>
    <t>107963</t>
  </si>
  <si>
    <t>108100</t>
  </si>
  <si>
    <t>108237</t>
  </si>
  <si>
    <t>108374</t>
  </si>
  <si>
    <t>108511</t>
  </si>
  <si>
    <t>108648</t>
  </si>
  <si>
    <t>108785</t>
  </si>
  <si>
    <t>108922</t>
  </si>
  <si>
    <t>109059</t>
  </si>
  <si>
    <t>109196</t>
  </si>
  <si>
    <t>109333</t>
  </si>
  <si>
    <t>109470</t>
  </si>
  <si>
    <t>109607</t>
  </si>
  <si>
    <t>109744</t>
  </si>
  <si>
    <t>109881</t>
  </si>
  <si>
    <t>110018</t>
  </si>
  <si>
    <t>110155</t>
  </si>
  <si>
    <t>110292</t>
  </si>
  <si>
    <t>110429</t>
  </si>
  <si>
    <t>110566</t>
  </si>
  <si>
    <t>110703</t>
  </si>
  <si>
    <t>110840</t>
  </si>
  <si>
    <t>110977</t>
  </si>
  <si>
    <t>111114</t>
  </si>
  <si>
    <t>111251</t>
  </si>
  <si>
    <t>111388</t>
  </si>
  <si>
    <t>111525</t>
  </si>
  <si>
    <t>111662</t>
  </si>
  <si>
    <t>111799</t>
  </si>
  <si>
    <t>111936</t>
  </si>
  <si>
    <t>112073</t>
  </si>
  <si>
    <t>112210</t>
  </si>
  <si>
    <t>112347</t>
  </si>
  <si>
    <t>112484</t>
  </si>
  <si>
    <t>112621</t>
  </si>
  <si>
    <t>112758</t>
  </si>
  <si>
    <t>112895</t>
  </si>
  <si>
    <t>113032</t>
  </si>
  <si>
    <t>113169</t>
  </si>
  <si>
    <t>113306</t>
  </si>
  <si>
    <t>113443</t>
  </si>
  <si>
    <t>113580</t>
  </si>
  <si>
    <t>113717</t>
  </si>
  <si>
    <t>113854</t>
  </si>
  <si>
    <t>113991</t>
  </si>
  <si>
    <t>114128</t>
  </si>
  <si>
    <t>114265</t>
  </si>
  <si>
    <t>114402</t>
  </si>
  <si>
    <t>114539</t>
  </si>
  <si>
    <t>114676</t>
  </si>
  <si>
    <t>114813</t>
  </si>
  <si>
    <t>114950</t>
  </si>
  <si>
    <t>115087</t>
  </si>
  <si>
    <t>115224</t>
  </si>
  <si>
    <t>115361</t>
  </si>
  <si>
    <t>115498</t>
  </si>
  <si>
    <t>115635</t>
  </si>
  <si>
    <t>115772</t>
  </si>
  <si>
    <t>115909</t>
  </si>
  <si>
    <t>116046</t>
  </si>
  <si>
    <t>116183</t>
  </si>
  <si>
    <t>116320</t>
  </si>
  <si>
    <t>116457</t>
  </si>
  <si>
    <t>116594</t>
  </si>
  <si>
    <t>116731</t>
  </si>
  <si>
    <t>116868</t>
  </si>
  <si>
    <t>117005</t>
  </si>
  <si>
    <t>117142</t>
  </si>
  <si>
    <t>117279</t>
  </si>
  <si>
    <t>117416</t>
  </si>
  <si>
    <t>117553</t>
  </si>
  <si>
    <t>117690</t>
  </si>
  <si>
    <t>117827</t>
  </si>
  <si>
    <t>117964</t>
  </si>
  <si>
    <t>118101</t>
  </si>
  <si>
    <t>118238</t>
  </si>
  <si>
    <t>118375</t>
  </si>
  <si>
    <t>118512</t>
  </si>
  <si>
    <t>118649</t>
  </si>
  <si>
    <t>118786</t>
  </si>
  <si>
    <t>118923</t>
  </si>
  <si>
    <t>119060</t>
  </si>
  <si>
    <t>119197</t>
  </si>
  <si>
    <t>119334</t>
  </si>
  <si>
    <t>119471</t>
  </si>
  <si>
    <t>119608</t>
  </si>
  <si>
    <t>119745</t>
  </si>
  <si>
    <t>119882</t>
  </si>
  <si>
    <t>120019</t>
  </si>
  <si>
    <t>120156</t>
  </si>
  <si>
    <t>120293</t>
  </si>
  <si>
    <t>120430</t>
  </si>
  <si>
    <t>120567</t>
  </si>
  <si>
    <t>120704</t>
  </si>
  <si>
    <t>120841</t>
  </si>
  <si>
    <t>120978</t>
  </si>
  <si>
    <t>121115</t>
  </si>
  <si>
    <t>121252</t>
  </si>
  <si>
    <t>121389</t>
  </si>
  <si>
    <t>121526</t>
  </si>
  <si>
    <t>121663</t>
  </si>
  <si>
    <t>121800</t>
  </si>
  <si>
    <t>121937</t>
  </si>
  <si>
    <t>122074</t>
  </si>
  <si>
    <t>122211</t>
  </si>
  <si>
    <t>122348</t>
  </si>
  <si>
    <t>122485</t>
  </si>
  <si>
    <t>122622</t>
  </si>
  <si>
    <t>122759</t>
  </si>
  <si>
    <t>122896</t>
  </si>
  <si>
    <t>123033</t>
  </si>
  <si>
    <t>123170</t>
  </si>
  <si>
    <t>123307</t>
  </si>
  <si>
    <t>123444</t>
  </si>
  <si>
    <t>123581</t>
  </si>
  <si>
    <t>123718</t>
  </si>
  <si>
    <t>123855</t>
  </si>
  <si>
    <t>123992</t>
  </si>
  <si>
    <t>124129</t>
  </si>
  <si>
    <t>124266</t>
  </si>
  <si>
    <t>124403</t>
  </si>
  <si>
    <t>124540</t>
  </si>
  <si>
    <t>124677</t>
  </si>
  <si>
    <t>124814</t>
  </si>
  <si>
    <t>124951</t>
  </si>
  <si>
    <t>125088</t>
  </si>
  <si>
    <t>125225</t>
  </si>
  <si>
    <t>125362</t>
  </si>
  <si>
    <t>125499</t>
  </si>
  <si>
    <t>125636</t>
  </si>
  <si>
    <t>125773</t>
  </si>
  <si>
    <t>125910</t>
  </si>
  <si>
    <t>126047</t>
  </si>
  <si>
    <t>126184</t>
  </si>
  <si>
    <t>126321</t>
  </si>
  <si>
    <t>126458</t>
  </si>
  <si>
    <t>126595</t>
  </si>
  <si>
    <t>126732</t>
  </si>
  <si>
    <t>126869</t>
  </si>
  <si>
    <t>127006</t>
  </si>
  <si>
    <t>127143</t>
  </si>
  <si>
    <t>127280</t>
  </si>
  <si>
    <t>127417</t>
  </si>
  <si>
    <t>127554</t>
  </si>
  <si>
    <t>127691</t>
  </si>
  <si>
    <t>127828</t>
  </si>
  <si>
    <t>127965</t>
  </si>
  <si>
    <t>128102</t>
  </si>
  <si>
    <t>128239</t>
  </si>
  <si>
    <t>128376</t>
  </si>
  <si>
    <t>128513</t>
  </si>
  <si>
    <t>128650</t>
  </si>
  <si>
    <t>128787</t>
  </si>
  <si>
    <t>128924</t>
  </si>
  <si>
    <t>129061</t>
  </si>
  <si>
    <t>129198</t>
  </si>
  <si>
    <t>129335</t>
  </si>
  <si>
    <t>129472</t>
  </si>
  <si>
    <t>129609</t>
  </si>
  <si>
    <t>129746</t>
  </si>
  <si>
    <t>129883</t>
  </si>
  <si>
    <t>130020</t>
  </si>
  <si>
    <t>130157</t>
  </si>
  <si>
    <t>130294</t>
  </si>
  <si>
    <t>130431</t>
  </si>
  <si>
    <t>130568</t>
  </si>
  <si>
    <t>130705</t>
  </si>
  <si>
    <t>130842</t>
  </si>
  <si>
    <t>130979</t>
  </si>
  <si>
    <t>131116</t>
  </si>
  <si>
    <t>131253</t>
  </si>
  <si>
    <t>131390</t>
  </si>
  <si>
    <t>131527</t>
  </si>
  <si>
    <t>131664</t>
  </si>
  <si>
    <t>131801</t>
  </si>
  <si>
    <t>131938</t>
  </si>
  <si>
    <t>132075</t>
  </si>
  <si>
    <t>132212</t>
  </si>
  <si>
    <t>132349</t>
  </si>
  <si>
    <t>132486</t>
  </si>
  <si>
    <t>132623</t>
  </si>
  <si>
    <t>132760</t>
  </si>
  <si>
    <t>132897</t>
  </si>
  <si>
    <t>133034</t>
  </si>
  <si>
    <t>133171</t>
  </si>
  <si>
    <t>133308</t>
  </si>
  <si>
    <t>133445</t>
  </si>
  <si>
    <t>133582</t>
  </si>
  <si>
    <t>133719</t>
  </si>
  <si>
    <t>133856</t>
  </si>
  <si>
    <t>133993</t>
  </si>
  <si>
    <t>134130</t>
  </si>
  <si>
    <t>134267</t>
  </si>
  <si>
    <t>134404</t>
  </si>
  <si>
    <t>134541</t>
  </si>
  <si>
    <t>134678</t>
  </si>
  <si>
    <t>134815</t>
  </si>
  <si>
    <t>134952</t>
  </si>
  <si>
    <t>135089</t>
  </si>
  <si>
    <t>135226</t>
  </si>
  <si>
    <t>135363</t>
  </si>
  <si>
    <t>135500</t>
  </si>
  <si>
    <t>135637</t>
  </si>
  <si>
    <t>135774</t>
  </si>
  <si>
    <t>135911</t>
  </si>
  <si>
    <t>136048</t>
  </si>
  <si>
    <t>136185</t>
  </si>
  <si>
    <t>136322</t>
  </si>
  <si>
    <t>136459</t>
  </si>
  <si>
    <t>136596</t>
  </si>
  <si>
    <t>136733</t>
  </si>
  <si>
    <t>136870</t>
  </si>
  <si>
    <t>137007</t>
  </si>
  <si>
    <t>137144</t>
  </si>
  <si>
    <t>137281</t>
  </si>
  <si>
    <t>137418</t>
  </si>
  <si>
    <t>137555</t>
  </si>
  <si>
    <t>137692</t>
  </si>
  <si>
    <t>137829</t>
  </si>
  <si>
    <t>137966</t>
  </si>
  <si>
    <t>138103</t>
  </si>
  <si>
    <t>138240</t>
  </si>
  <si>
    <t>138377</t>
  </si>
  <si>
    <t>138514</t>
  </si>
  <si>
    <t>138651</t>
  </si>
  <si>
    <t>138788</t>
  </si>
  <si>
    <t>138925</t>
  </si>
  <si>
    <t>139062</t>
  </si>
  <si>
    <t>139199</t>
  </si>
  <si>
    <t>139336</t>
  </si>
  <si>
    <t>139473</t>
  </si>
  <si>
    <t>139610</t>
  </si>
  <si>
    <t>139747</t>
  </si>
  <si>
    <t>139884</t>
  </si>
  <si>
    <t>140021</t>
  </si>
  <si>
    <t>140158</t>
  </si>
  <si>
    <t>140295</t>
  </si>
  <si>
    <t>140432</t>
  </si>
  <si>
    <t>140569</t>
  </si>
  <si>
    <t>140706</t>
  </si>
  <si>
    <t>140843</t>
  </si>
  <si>
    <t>140980</t>
  </si>
  <si>
    <t>141117</t>
  </si>
  <si>
    <t>141254</t>
  </si>
  <si>
    <t>141391</t>
  </si>
  <si>
    <t>141528</t>
  </si>
  <si>
    <t>141665</t>
  </si>
  <si>
    <t>141802</t>
  </si>
  <si>
    <t>141939</t>
  </si>
  <si>
    <t>142076</t>
  </si>
  <si>
    <t>142213</t>
  </si>
  <si>
    <t>142350</t>
  </si>
  <si>
    <t>142487</t>
  </si>
  <si>
    <t>142624</t>
  </si>
  <si>
    <t>142761</t>
  </si>
  <si>
    <t>142898</t>
  </si>
  <si>
    <t>143035</t>
  </si>
  <si>
    <t>143172</t>
  </si>
  <si>
    <t>143309</t>
  </si>
  <si>
    <t>143446</t>
  </si>
  <si>
    <t>143583</t>
  </si>
  <si>
    <t>143720</t>
  </si>
  <si>
    <t>143857</t>
  </si>
  <si>
    <t>143994</t>
  </si>
  <si>
    <t>144131</t>
  </si>
  <si>
    <t>144268</t>
  </si>
  <si>
    <t>144405</t>
  </si>
  <si>
    <t>144542</t>
  </si>
  <si>
    <t>144679</t>
  </si>
  <si>
    <t>20</t>
  </si>
  <si>
    <t>144816</t>
  </si>
  <si>
    <t>144953</t>
  </si>
  <si>
    <t>145090</t>
  </si>
  <si>
    <t>145227</t>
  </si>
  <si>
    <t>145364</t>
  </si>
  <si>
    <t>145501</t>
  </si>
  <si>
    <t>145638</t>
  </si>
  <si>
    <t>145775</t>
  </si>
  <si>
    <t>145912</t>
  </si>
  <si>
    <t>146049</t>
  </si>
  <si>
    <t>146186</t>
  </si>
  <si>
    <t>146323</t>
  </si>
  <si>
    <t>146460</t>
  </si>
  <si>
    <t>146597</t>
  </si>
  <si>
    <t>146734</t>
  </si>
  <si>
    <t>146871</t>
  </si>
  <si>
    <t>147008</t>
  </si>
  <si>
    <t>147145</t>
  </si>
  <si>
    <t>147282</t>
  </si>
  <si>
    <t>147419</t>
  </si>
  <si>
    <t>147556</t>
  </si>
  <si>
    <t>147693</t>
  </si>
  <si>
    <t>147830</t>
  </si>
  <si>
    <t>147967</t>
  </si>
  <si>
    <t>148104</t>
  </si>
  <si>
    <t>148241</t>
  </si>
  <si>
    <t>148378</t>
  </si>
  <si>
    <t>148515</t>
  </si>
  <si>
    <t>148652</t>
  </si>
  <si>
    <t>148789</t>
  </si>
  <si>
    <t>148926</t>
  </si>
  <si>
    <t>149063</t>
  </si>
  <si>
    <t>21</t>
  </si>
  <si>
    <t>149200</t>
  </si>
  <si>
    <t>149337</t>
  </si>
  <si>
    <t>149474</t>
  </si>
  <si>
    <t>149611</t>
  </si>
  <si>
    <t>149748</t>
  </si>
  <si>
    <t>149885</t>
  </si>
  <si>
    <t>150022</t>
  </si>
  <si>
    <t>150159</t>
  </si>
  <si>
    <t>150296</t>
  </si>
  <si>
    <t>150433</t>
  </si>
  <si>
    <t>150570</t>
  </si>
  <si>
    <t>150707</t>
  </si>
  <si>
    <t>150844</t>
  </si>
  <si>
    <t>150981</t>
  </si>
  <si>
    <t>151118</t>
  </si>
  <si>
    <t>151255</t>
  </si>
  <si>
    <t>151392</t>
  </si>
  <si>
    <t>151529</t>
  </si>
  <si>
    <t>151666</t>
  </si>
  <si>
    <t>151803</t>
  </si>
  <si>
    <t>151940</t>
  </si>
  <si>
    <t>152077</t>
  </si>
  <si>
    <t>152214</t>
  </si>
  <si>
    <t>152351</t>
  </si>
  <si>
    <t>152488</t>
  </si>
  <si>
    <t>152625</t>
  </si>
  <si>
    <t>152762</t>
  </si>
  <si>
    <t>152899</t>
  </si>
  <si>
    <t>153036</t>
  </si>
  <si>
    <t>153173</t>
  </si>
  <si>
    <t>153310</t>
  </si>
  <si>
    <t>153447</t>
  </si>
  <si>
    <t>22</t>
  </si>
  <si>
    <t>153584</t>
  </si>
  <si>
    <t>153721</t>
  </si>
  <si>
    <t>153858</t>
  </si>
  <si>
    <t>153995</t>
  </si>
  <si>
    <t>154132</t>
  </si>
  <si>
    <t>154269</t>
  </si>
  <si>
    <t>154406</t>
  </si>
  <si>
    <t>154543</t>
  </si>
  <si>
    <t>154680</t>
  </si>
  <si>
    <t>154817</t>
  </si>
  <si>
    <t>154954</t>
  </si>
  <si>
    <t>155091</t>
  </si>
  <si>
    <t>155228</t>
  </si>
  <si>
    <t>155365</t>
  </si>
  <si>
    <t>155502</t>
  </si>
  <si>
    <t>155639</t>
  </si>
  <si>
    <t>155776</t>
  </si>
  <si>
    <t>155913</t>
  </si>
  <si>
    <t>156050</t>
  </si>
  <si>
    <t>156187</t>
  </si>
  <si>
    <t>156324</t>
  </si>
  <si>
    <t>156461</t>
  </si>
  <si>
    <t>156598</t>
  </si>
  <si>
    <t>156735</t>
  </si>
  <si>
    <t>156872</t>
  </si>
  <si>
    <t>157009</t>
  </si>
  <si>
    <t>157146</t>
  </si>
  <si>
    <t>157283</t>
  </si>
  <si>
    <t>157420</t>
  </si>
  <si>
    <t>157557</t>
  </si>
  <si>
    <t>157694</t>
  </si>
  <si>
    <t>157831</t>
  </si>
  <si>
    <t>23</t>
  </si>
  <si>
    <t>157968</t>
  </si>
  <si>
    <t>158105</t>
  </si>
  <si>
    <t>158242</t>
  </si>
  <si>
    <t>158379</t>
  </si>
  <si>
    <t>158516</t>
  </si>
  <si>
    <t>158653</t>
  </si>
  <si>
    <t>158790</t>
  </si>
  <si>
    <t>158927</t>
  </si>
  <si>
    <t>159064</t>
  </si>
  <si>
    <t>159201</t>
  </si>
  <si>
    <t>159338</t>
  </si>
  <si>
    <t>159475</t>
  </si>
  <si>
    <t>159612</t>
  </si>
  <si>
    <t>159749</t>
  </si>
  <si>
    <t>159886</t>
  </si>
  <si>
    <t>160023</t>
  </si>
  <si>
    <t>160160</t>
  </si>
  <si>
    <t>160297</t>
  </si>
  <si>
    <t>160434</t>
  </si>
  <si>
    <t>160571</t>
  </si>
  <si>
    <t>160708</t>
  </si>
  <si>
    <t>160845</t>
  </si>
  <si>
    <t>160982</t>
  </si>
  <si>
    <t>161119</t>
  </si>
  <si>
    <t>161256</t>
  </si>
  <si>
    <t>161393</t>
  </si>
  <si>
    <t>161530</t>
  </si>
  <si>
    <t>161667</t>
  </si>
  <si>
    <t>161804</t>
  </si>
  <si>
    <t>161941</t>
  </si>
  <si>
    <t>162078</t>
  </si>
  <si>
    <t>162215</t>
  </si>
  <si>
    <t>24</t>
  </si>
  <si>
    <t>162352</t>
  </si>
  <si>
    <t>162489</t>
  </si>
  <si>
    <t>162626</t>
  </si>
  <si>
    <t>162763</t>
  </si>
  <si>
    <t>162900</t>
  </si>
  <si>
    <t>163037</t>
  </si>
  <si>
    <t>163174</t>
  </si>
  <si>
    <t>163311</t>
  </si>
  <si>
    <t>163448</t>
  </si>
  <si>
    <t>163585</t>
  </si>
  <si>
    <t>163722</t>
  </si>
  <si>
    <t>163859</t>
  </si>
  <si>
    <t>163996</t>
  </si>
  <si>
    <t>164133</t>
  </si>
  <si>
    <t>164270</t>
  </si>
  <si>
    <t>164407</t>
  </si>
  <si>
    <t>164544</t>
  </si>
  <si>
    <t>164681</t>
  </si>
  <si>
    <t>164818</t>
  </si>
  <si>
    <t>164955</t>
  </si>
  <si>
    <t>165092</t>
  </si>
  <si>
    <t>165229</t>
  </si>
  <si>
    <t>165366</t>
  </si>
  <si>
    <t>165503</t>
  </si>
  <si>
    <t>165640</t>
  </si>
  <si>
    <t>165777</t>
  </si>
  <si>
    <t>165914</t>
  </si>
  <si>
    <t>166051</t>
  </si>
  <si>
    <t>166188</t>
  </si>
  <si>
    <t>166325</t>
  </si>
  <si>
    <t>166462</t>
  </si>
  <si>
    <t>166599</t>
  </si>
  <si>
    <t>25</t>
  </si>
  <si>
    <t>166736</t>
  </si>
  <si>
    <t>166873</t>
  </si>
  <si>
    <t>167010</t>
  </si>
  <si>
    <t>167147</t>
  </si>
  <si>
    <t>167284</t>
  </si>
  <si>
    <t>167421</t>
  </si>
  <si>
    <t>167558</t>
  </si>
  <si>
    <t>167695</t>
  </si>
  <si>
    <t>167832</t>
  </si>
  <si>
    <t>167969</t>
  </si>
  <si>
    <t>168106</t>
  </si>
  <si>
    <t>168243</t>
  </si>
  <si>
    <t>168380</t>
  </si>
  <si>
    <t>168517</t>
  </si>
  <si>
    <t>168654</t>
  </si>
  <si>
    <t>168791</t>
  </si>
  <si>
    <t>168928</t>
  </si>
  <si>
    <t>169065</t>
  </si>
  <si>
    <t>169202</t>
  </si>
  <si>
    <t>169339</t>
  </si>
  <si>
    <t>169476</t>
  </si>
  <si>
    <t>169613</t>
  </si>
  <si>
    <t>169750</t>
  </si>
  <si>
    <t>169887</t>
  </si>
  <si>
    <t>170024</t>
  </si>
  <si>
    <t>170161</t>
  </si>
  <si>
    <t>170298</t>
  </si>
  <si>
    <t>170435</t>
  </si>
  <si>
    <t>170572</t>
  </si>
  <si>
    <t>170709</t>
  </si>
  <si>
    <t>170846</t>
  </si>
  <si>
    <t>170983</t>
  </si>
  <si>
    <t>26</t>
  </si>
  <si>
    <t>171120</t>
  </si>
  <si>
    <t>171257</t>
  </si>
  <si>
    <t>171394</t>
  </si>
  <si>
    <t>171531</t>
  </si>
  <si>
    <t>171668</t>
  </si>
  <si>
    <t>171805</t>
  </si>
  <si>
    <t>171942</t>
  </si>
  <si>
    <t>172079</t>
  </si>
  <si>
    <t>172216</t>
  </si>
  <si>
    <t>172353</t>
  </si>
  <si>
    <t>172490</t>
  </si>
  <si>
    <t>172627</t>
  </si>
  <si>
    <t>172764</t>
  </si>
  <si>
    <t>172901</t>
  </si>
  <si>
    <t>173038</t>
  </si>
  <si>
    <t>173175</t>
  </si>
  <si>
    <t>173312</t>
  </si>
  <si>
    <t>173449</t>
  </si>
  <si>
    <t>173586</t>
  </si>
  <si>
    <t>173723</t>
  </si>
  <si>
    <t>173860</t>
  </si>
  <si>
    <t>173997</t>
  </si>
  <si>
    <t>174134</t>
  </si>
  <si>
    <t>174271</t>
  </si>
  <si>
    <t>174408</t>
  </si>
  <si>
    <t>174545</t>
  </si>
  <si>
    <t>174682</t>
  </si>
  <si>
    <t>174819</t>
  </si>
  <si>
    <t>174956</t>
  </si>
  <si>
    <t>175093</t>
  </si>
  <si>
    <t>175230</t>
  </si>
  <si>
    <t>175367</t>
  </si>
  <si>
    <t>27</t>
  </si>
  <si>
    <t>175504</t>
  </si>
  <si>
    <t>175641</t>
  </si>
  <si>
    <t>175778</t>
  </si>
  <si>
    <t>175915</t>
  </si>
  <si>
    <t>176052</t>
  </si>
  <si>
    <t>176189</t>
  </si>
  <si>
    <t>176326</t>
  </si>
  <si>
    <t>176463</t>
  </si>
  <si>
    <t>176600</t>
  </si>
  <si>
    <t>176737</t>
  </si>
  <si>
    <t>176874</t>
  </si>
  <si>
    <t>177011</t>
  </si>
  <si>
    <t>177148</t>
  </si>
  <si>
    <t>177285</t>
  </si>
  <si>
    <t>177422</t>
  </si>
  <si>
    <t>177559</t>
  </si>
  <si>
    <t>177696</t>
  </si>
  <si>
    <t>177833</t>
  </si>
  <si>
    <t>177970</t>
  </si>
  <si>
    <t>178107</t>
  </si>
  <si>
    <t>178244</t>
  </si>
  <si>
    <t>178381</t>
  </si>
  <si>
    <t>178518</t>
  </si>
  <si>
    <t>178655</t>
  </si>
  <si>
    <t>178792</t>
  </si>
  <si>
    <t>178929</t>
  </si>
  <si>
    <t>179066</t>
  </si>
  <si>
    <t>179203</t>
  </si>
  <si>
    <t>179340</t>
  </si>
  <si>
    <t>179477</t>
  </si>
  <si>
    <t>179614</t>
  </si>
  <si>
    <t>179751</t>
  </si>
  <si>
    <t>28</t>
  </si>
  <si>
    <t>179888</t>
  </si>
  <si>
    <t>180025</t>
  </si>
  <si>
    <t>180162</t>
  </si>
  <si>
    <t>180299</t>
  </si>
  <si>
    <t>180436</t>
  </si>
  <si>
    <t>180573</t>
  </si>
  <si>
    <t>180710</t>
  </si>
  <si>
    <t>180847</t>
  </si>
  <si>
    <t>180984</t>
  </si>
  <si>
    <t>181121</t>
  </si>
  <si>
    <t>181258</t>
  </si>
  <si>
    <t>181395</t>
  </si>
  <si>
    <t>181532</t>
  </si>
  <si>
    <t>181669</t>
  </si>
  <si>
    <t>181806</t>
  </si>
  <si>
    <t>181943</t>
  </si>
  <si>
    <t>182080</t>
  </si>
  <si>
    <t>182217</t>
  </si>
  <si>
    <t>182354</t>
  </si>
  <si>
    <t>182491</t>
  </si>
  <si>
    <t>182628</t>
  </si>
  <si>
    <t>182765</t>
  </si>
  <si>
    <t>182902</t>
  </si>
  <si>
    <t>183039</t>
  </si>
  <si>
    <t>183176</t>
  </si>
  <si>
    <t>183313</t>
  </si>
  <si>
    <t>183450</t>
  </si>
  <si>
    <t>183587</t>
  </si>
  <si>
    <t>183724</t>
  </si>
  <si>
    <t>183861</t>
  </si>
  <si>
    <t>183998</t>
  </si>
  <si>
    <t>184135</t>
  </si>
  <si>
    <t>29</t>
  </si>
  <si>
    <t>184272</t>
  </si>
  <si>
    <t>184409</t>
  </si>
  <si>
    <t>184546</t>
  </si>
  <si>
    <t>184683</t>
  </si>
  <si>
    <t>184820</t>
  </si>
  <si>
    <t>184957</t>
  </si>
  <si>
    <t>185094</t>
  </si>
  <si>
    <t>185231</t>
  </si>
  <si>
    <t>185368</t>
  </si>
  <si>
    <t>185505</t>
  </si>
  <si>
    <t>185642</t>
  </si>
  <si>
    <t>185779</t>
  </si>
  <si>
    <t>185916</t>
  </si>
  <si>
    <t>186053</t>
  </si>
  <si>
    <t>186190</t>
  </si>
  <si>
    <t>186327</t>
  </si>
  <si>
    <t>186464</t>
  </si>
  <si>
    <t>186601</t>
  </si>
  <si>
    <t>186738</t>
  </si>
  <si>
    <t>186875</t>
  </si>
  <si>
    <t>187012</t>
  </si>
  <si>
    <t>187149</t>
  </si>
  <si>
    <t>187286</t>
  </si>
  <si>
    <t>187423</t>
  </si>
  <si>
    <t>187560</t>
  </si>
  <si>
    <t>187697</t>
  </si>
  <si>
    <t>187834</t>
  </si>
  <si>
    <t>187971</t>
  </si>
  <si>
    <t>188108</t>
  </si>
  <si>
    <t>188245</t>
  </si>
  <si>
    <t>188382</t>
  </si>
  <si>
    <t>188519</t>
  </si>
  <si>
    <t>188656</t>
  </si>
  <si>
    <t>188793</t>
  </si>
  <si>
    <t>188930</t>
  </si>
  <si>
    <t>189067</t>
  </si>
  <si>
    <t>189204</t>
  </si>
  <si>
    <t>189341</t>
  </si>
  <si>
    <t>189478</t>
  </si>
  <si>
    <t>189615</t>
  </si>
  <si>
    <t>189752</t>
  </si>
  <si>
    <t>189889</t>
  </si>
  <si>
    <t>190026</t>
  </si>
  <si>
    <t>190163</t>
  </si>
  <si>
    <t>190300</t>
  </si>
  <si>
    <t>190437</t>
  </si>
  <si>
    <t>190574</t>
  </si>
  <si>
    <t>190711</t>
  </si>
  <si>
    <t>190848</t>
  </si>
  <si>
    <t>190985</t>
  </si>
  <si>
    <t>191122</t>
  </si>
  <si>
    <t>191259</t>
  </si>
  <si>
    <t>191396</t>
  </si>
  <si>
    <t>191533</t>
  </si>
  <si>
    <t>191670</t>
  </si>
  <si>
    <t>191807</t>
  </si>
  <si>
    <t>191944</t>
  </si>
  <si>
    <t>192081</t>
  </si>
  <si>
    <t>192218</t>
  </si>
  <si>
    <t>192355</t>
  </si>
  <si>
    <t>192492</t>
  </si>
  <si>
    <t>192629</t>
  </si>
  <si>
    <t>192766</t>
  </si>
  <si>
    <t>192903</t>
  </si>
  <si>
    <t>193040</t>
  </si>
  <si>
    <t>193177</t>
  </si>
  <si>
    <t>193314</t>
  </si>
  <si>
    <t>193451</t>
  </si>
  <si>
    <t>193588</t>
  </si>
  <si>
    <t>193725</t>
  </si>
  <si>
    <t>193862</t>
  </si>
  <si>
    <t>193999</t>
  </si>
  <si>
    <t>194136</t>
  </si>
  <si>
    <t>194273</t>
  </si>
  <si>
    <t>194410</t>
  </si>
  <si>
    <t>194547</t>
  </si>
  <si>
    <t>194684</t>
  </si>
  <si>
    <t>194821</t>
  </si>
  <si>
    <t>194958</t>
  </si>
  <si>
    <t>195095</t>
  </si>
  <si>
    <t>195232</t>
  </si>
  <si>
    <t>195369</t>
  </si>
  <si>
    <t>195506</t>
  </si>
  <si>
    <t>195643</t>
  </si>
  <si>
    <t>195780</t>
  </si>
  <si>
    <t>195917</t>
  </si>
  <si>
    <t>196054</t>
  </si>
  <si>
    <t>196191</t>
  </si>
  <si>
    <t>196328</t>
  </si>
  <si>
    <t>196465</t>
  </si>
  <si>
    <t>196602</t>
  </si>
  <si>
    <t>196739</t>
  </si>
  <si>
    <t>196876</t>
  </si>
  <si>
    <t>197013</t>
  </si>
  <si>
    <t>197150</t>
  </si>
  <si>
    <t>197287</t>
  </si>
  <si>
    <t>197424</t>
  </si>
  <si>
    <t>197561</t>
  </si>
  <si>
    <t>197698</t>
  </si>
  <si>
    <t>197835</t>
  </si>
  <si>
    <t>197972</t>
  </si>
  <si>
    <t>198109</t>
  </si>
  <si>
    <t>198246</t>
  </si>
  <si>
    <t>198383</t>
  </si>
  <si>
    <t>198520</t>
  </si>
  <si>
    <t>198657</t>
  </si>
  <si>
    <t>198794</t>
  </si>
  <si>
    <t>198931</t>
  </si>
  <si>
    <t>199068</t>
  </si>
  <si>
    <t>199205</t>
  </si>
  <si>
    <t>199342</t>
  </si>
  <si>
    <t>199479</t>
  </si>
  <si>
    <t>199616</t>
  </si>
  <si>
    <t>199753</t>
  </si>
  <si>
    <t>199890</t>
  </si>
  <si>
    <t>200027</t>
  </si>
  <si>
    <t>200164</t>
  </si>
  <si>
    <t>200301</t>
  </si>
  <si>
    <t>200438</t>
  </si>
  <si>
    <t>200575</t>
  </si>
  <si>
    <t>200712</t>
  </si>
  <si>
    <t>200849</t>
  </si>
  <si>
    <t>200986</t>
  </si>
  <si>
    <t>201123</t>
  </si>
  <si>
    <t>201260</t>
  </si>
  <si>
    <t>201397</t>
  </si>
  <si>
    <t>201534</t>
  </si>
  <si>
    <t>201671</t>
  </si>
  <si>
    <t>201808</t>
  </si>
  <si>
    <t>201945</t>
  </si>
  <si>
    <t>202082</t>
  </si>
  <si>
    <t>202219</t>
  </si>
  <si>
    <t>202356</t>
  </si>
  <si>
    <t>202493</t>
  </si>
  <si>
    <t>202630</t>
  </si>
  <si>
    <t>202767</t>
  </si>
  <si>
    <t>202904</t>
  </si>
  <si>
    <t>203041</t>
  </si>
  <si>
    <t>203178</t>
  </si>
  <si>
    <t>203315</t>
  </si>
  <si>
    <t>203452</t>
  </si>
  <si>
    <t>203589</t>
  </si>
  <si>
    <t>203726</t>
  </si>
  <si>
    <t>203863</t>
  </si>
  <si>
    <t>204000</t>
  </si>
  <si>
    <t>204137</t>
  </si>
  <si>
    <t>204274</t>
  </si>
  <si>
    <t>204411</t>
  </si>
  <si>
    <t>204548</t>
  </si>
  <si>
    <t>204685</t>
  </si>
  <si>
    <t>204822</t>
  </si>
  <si>
    <t>204959</t>
  </si>
  <si>
    <t>205096</t>
  </si>
  <si>
    <t>205233</t>
  </si>
  <si>
    <t>205370</t>
  </si>
  <si>
    <t>205507</t>
  </si>
  <si>
    <t>205644</t>
  </si>
  <si>
    <t>205781</t>
  </si>
  <si>
    <t>205918</t>
  </si>
  <si>
    <t>206055</t>
  </si>
  <si>
    <t>206192</t>
  </si>
  <si>
    <t>206329</t>
  </si>
  <si>
    <t>206466</t>
  </si>
  <si>
    <t>206603</t>
  </si>
  <si>
    <t>206740</t>
  </si>
  <si>
    <t>206877</t>
  </si>
  <si>
    <t>207014</t>
  </si>
  <si>
    <t>207151</t>
  </si>
  <si>
    <t>207288</t>
  </si>
  <si>
    <t>207425</t>
  </si>
  <si>
    <t>207562</t>
  </si>
  <si>
    <t>207699</t>
  </si>
  <si>
    <t>207836</t>
  </si>
  <si>
    <t>207973</t>
  </si>
  <si>
    <t>208110</t>
  </si>
  <si>
    <t>208247</t>
  </si>
  <si>
    <t>208384</t>
  </si>
  <si>
    <t>208521</t>
  </si>
  <si>
    <t>208658</t>
  </si>
  <si>
    <t>208795</t>
  </si>
  <si>
    <t>208932</t>
  </si>
  <si>
    <t>209069</t>
  </si>
  <si>
    <t>209206</t>
  </si>
  <si>
    <t>209343</t>
  </si>
  <si>
    <t>209480</t>
  </si>
  <si>
    <t>209617</t>
  </si>
  <si>
    <t>209754</t>
  </si>
  <si>
    <t>209891</t>
  </si>
  <si>
    <t>210028</t>
  </si>
  <si>
    <t>210165</t>
  </si>
  <si>
    <t>210302</t>
  </si>
  <si>
    <t>210439</t>
  </si>
  <si>
    <t>210576</t>
  </si>
  <si>
    <t>210713</t>
  </si>
  <si>
    <t>210850</t>
  </si>
  <si>
    <t>210987</t>
  </si>
  <si>
    <t>211124</t>
  </si>
  <si>
    <t>211261</t>
  </si>
  <si>
    <t>211398</t>
  </si>
  <si>
    <t>211535</t>
  </si>
  <si>
    <t>211672</t>
  </si>
  <si>
    <t>211809</t>
  </si>
  <si>
    <t>211946</t>
  </si>
  <si>
    <t>212083</t>
  </si>
  <si>
    <t>212220</t>
  </si>
  <si>
    <t>212357</t>
  </si>
  <si>
    <t>212494</t>
  </si>
  <si>
    <t>212631</t>
  </si>
  <si>
    <t>212768</t>
  </si>
  <si>
    <t>212905</t>
  </si>
  <si>
    <t>213042</t>
  </si>
  <si>
    <t>213179</t>
  </si>
  <si>
    <t>213316</t>
  </si>
  <si>
    <t>213453</t>
  </si>
  <si>
    <t>213590</t>
  </si>
  <si>
    <t>213727</t>
  </si>
  <si>
    <t>213864</t>
  </si>
  <si>
    <t>214001</t>
  </si>
  <si>
    <t>214138</t>
  </si>
  <si>
    <t>214275</t>
  </si>
  <si>
    <t>214412</t>
  </si>
  <si>
    <t>214549</t>
  </si>
  <si>
    <t>214686</t>
  </si>
  <si>
    <t>214823</t>
  </si>
  <si>
    <t>30</t>
  </si>
  <si>
    <t>214960</t>
  </si>
  <si>
    <t>215097</t>
  </si>
  <si>
    <t>215234</t>
  </si>
  <si>
    <t>215371</t>
  </si>
  <si>
    <t>215508</t>
  </si>
  <si>
    <t>215645</t>
  </si>
  <si>
    <t>215782</t>
  </si>
  <si>
    <t>215919</t>
  </si>
  <si>
    <t>216056</t>
  </si>
  <si>
    <t>216193</t>
  </si>
  <si>
    <t>216330</t>
  </si>
  <si>
    <t>216467</t>
  </si>
  <si>
    <t>216604</t>
  </si>
  <si>
    <t>216741</t>
  </si>
  <si>
    <t>216878</t>
  </si>
  <si>
    <t>217015</t>
  </si>
  <si>
    <t>217152</t>
  </si>
  <si>
    <t>217289</t>
  </si>
  <si>
    <t>217426</t>
  </si>
  <si>
    <t>217563</t>
  </si>
  <si>
    <t>217700</t>
  </si>
  <si>
    <t>217837</t>
  </si>
  <si>
    <t>217974</t>
  </si>
  <si>
    <t>218111</t>
  </si>
  <si>
    <t>218248</t>
  </si>
  <si>
    <t>218385</t>
  </si>
  <si>
    <t>218522</t>
  </si>
  <si>
    <t>218659</t>
  </si>
  <si>
    <t>218796</t>
  </si>
  <si>
    <t>218933</t>
  </si>
  <si>
    <t>219070</t>
  </si>
  <si>
    <t>219207</t>
  </si>
  <si>
    <t>31</t>
  </si>
  <si>
    <t>219344</t>
  </si>
  <si>
    <t>219481</t>
  </si>
  <si>
    <t>219618</t>
  </si>
  <si>
    <t>219755</t>
  </si>
  <si>
    <t>219892</t>
  </si>
  <si>
    <t>220029</t>
  </si>
  <si>
    <t>220166</t>
  </si>
  <si>
    <t>220303</t>
  </si>
  <si>
    <t>220440</t>
  </si>
  <si>
    <t>220577</t>
  </si>
  <si>
    <t>220714</t>
  </si>
  <si>
    <t>220851</t>
  </si>
  <si>
    <t>220988</t>
  </si>
  <si>
    <t>221125</t>
  </si>
  <si>
    <t>221262</t>
  </si>
  <si>
    <t>221399</t>
  </si>
  <si>
    <t>221536</t>
  </si>
  <si>
    <t>221673</t>
  </si>
  <si>
    <t>221810</t>
  </si>
  <si>
    <t>221947</t>
  </si>
  <si>
    <t>222084</t>
  </si>
  <si>
    <t>222221</t>
  </si>
  <si>
    <t>222358</t>
  </si>
  <si>
    <t>222495</t>
  </si>
  <si>
    <t>222632</t>
  </si>
  <si>
    <t>222769</t>
  </si>
  <si>
    <t>222906</t>
  </si>
  <si>
    <t>223043</t>
  </si>
  <si>
    <t>223180</t>
  </si>
  <si>
    <t>223317</t>
  </si>
  <si>
    <t>223454</t>
  </si>
  <si>
    <t>223591</t>
  </si>
  <si>
    <t>32</t>
  </si>
  <si>
    <t>223728</t>
  </si>
  <si>
    <t>223865</t>
  </si>
  <si>
    <t>224002</t>
  </si>
  <si>
    <t>224139</t>
  </si>
  <si>
    <t>224276</t>
  </si>
  <si>
    <t>224413</t>
  </si>
  <si>
    <t>224550</t>
  </si>
  <si>
    <t>224687</t>
  </si>
  <si>
    <t>224824</t>
  </si>
  <si>
    <t>224961</t>
  </si>
  <si>
    <t>225098</t>
  </si>
  <si>
    <t>225235</t>
  </si>
  <si>
    <t>225372</t>
  </si>
  <si>
    <t>225509</t>
  </si>
  <si>
    <t>225646</t>
  </si>
  <si>
    <t>225783</t>
  </si>
  <si>
    <t>225920</t>
  </si>
  <si>
    <t>226057</t>
  </si>
  <si>
    <t>226194</t>
  </si>
  <si>
    <t>226331</t>
  </si>
  <si>
    <t>226468</t>
  </si>
  <si>
    <t>226605</t>
  </si>
  <si>
    <t>226742</t>
  </si>
  <si>
    <t>226879</t>
  </si>
  <si>
    <t>227016</t>
  </si>
  <si>
    <t>227153</t>
  </si>
  <si>
    <t>227290</t>
  </si>
  <si>
    <t>227427</t>
  </si>
  <si>
    <t>227564</t>
  </si>
  <si>
    <t>227701</t>
  </si>
  <si>
    <t>227838</t>
  </si>
  <si>
    <t>227975</t>
  </si>
  <si>
    <t>33</t>
  </si>
  <si>
    <t>228112</t>
  </si>
  <si>
    <t>228249</t>
  </si>
  <si>
    <t>228386</t>
  </si>
  <si>
    <t>228523</t>
  </si>
  <si>
    <t>228660</t>
  </si>
  <si>
    <t>228797</t>
  </si>
  <si>
    <t>228934</t>
  </si>
  <si>
    <t>229071</t>
  </si>
  <si>
    <t>229208</t>
  </si>
  <si>
    <t>229345</t>
  </si>
  <si>
    <t>229482</t>
  </si>
  <si>
    <t>229619</t>
  </si>
  <si>
    <t>229756</t>
  </si>
  <si>
    <t>229893</t>
  </si>
  <si>
    <t>230030</t>
  </si>
  <si>
    <t>230167</t>
  </si>
  <si>
    <t>230304</t>
  </si>
  <si>
    <t>230441</t>
  </si>
  <si>
    <t>230578</t>
  </si>
  <si>
    <t>230715</t>
  </si>
  <si>
    <t>230852</t>
  </si>
  <si>
    <t>230989</t>
  </si>
  <si>
    <t>231126</t>
  </si>
  <si>
    <t>231263</t>
  </si>
  <si>
    <t>231400</t>
  </si>
  <si>
    <t>231537</t>
  </si>
  <si>
    <t>231674</t>
  </si>
  <si>
    <t>231811</t>
  </si>
  <si>
    <t>231948</t>
  </si>
  <si>
    <t>232085</t>
  </si>
  <si>
    <t>232222</t>
  </si>
  <si>
    <t>232359</t>
  </si>
  <si>
    <t>34</t>
  </si>
  <si>
    <t>232496</t>
  </si>
  <si>
    <t>232633</t>
  </si>
  <si>
    <t>232770</t>
  </si>
  <si>
    <t>232907</t>
  </si>
  <si>
    <t>233044</t>
  </si>
  <si>
    <t>233181</t>
  </si>
  <si>
    <t>233318</t>
  </si>
  <si>
    <t>233455</t>
  </si>
  <si>
    <t>233592</t>
  </si>
  <si>
    <t>233729</t>
  </si>
  <si>
    <t>233866</t>
  </si>
  <si>
    <t>234003</t>
  </si>
  <si>
    <t>234140</t>
  </si>
  <si>
    <t>234277</t>
  </si>
  <si>
    <t>234414</t>
  </si>
  <si>
    <t>234551</t>
  </si>
  <si>
    <t>234688</t>
  </si>
  <si>
    <t>234825</t>
  </si>
  <si>
    <t>234962</t>
  </si>
  <si>
    <t>235099</t>
  </si>
  <si>
    <t>235236</t>
  </si>
  <si>
    <t>235373</t>
  </si>
  <si>
    <t>235510</t>
  </si>
  <si>
    <t>235647</t>
  </si>
  <si>
    <t>235784</t>
  </si>
  <si>
    <t>235921</t>
  </si>
  <si>
    <t>236058</t>
  </si>
  <si>
    <t>236195</t>
  </si>
  <si>
    <t>236332</t>
  </si>
  <si>
    <t>236469</t>
  </si>
  <si>
    <t>236606</t>
  </si>
  <si>
    <t>236743</t>
  </si>
  <si>
    <t>35</t>
  </si>
  <si>
    <t>236880</t>
  </si>
  <si>
    <t>237017</t>
  </si>
  <si>
    <t>237154</t>
  </si>
  <si>
    <t>237291</t>
  </si>
  <si>
    <t>237428</t>
  </si>
  <si>
    <t>237565</t>
  </si>
  <si>
    <t>237702</t>
  </si>
  <si>
    <t>237839</t>
  </si>
  <si>
    <t>237976</t>
  </si>
  <si>
    <t>238113</t>
  </si>
  <si>
    <t>238250</t>
  </si>
  <si>
    <t>238387</t>
  </si>
  <si>
    <t>238524</t>
  </si>
  <si>
    <t>238661</t>
  </si>
  <si>
    <t>238798</t>
  </si>
  <si>
    <t>238935</t>
  </si>
  <si>
    <t>239072</t>
  </si>
  <si>
    <t>239209</t>
  </si>
  <si>
    <t>239346</t>
  </si>
  <si>
    <t>239483</t>
  </si>
  <si>
    <t>239620</t>
  </si>
  <si>
    <t>239757</t>
  </si>
  <si>
    <t>239894</t>
  </si>
  <si>
    <t>240031</t>
  </si>
  <si>
    <t>240168</t>
  </si>
  <si>
    <t>240305</t>
  </si>
  <si>
    <t>240442</t>
  </si>
  <si>
    <t>240579</t>
  </si>
  <si>
    <t>240716</t>
  </si>
  <si>
    <t>240853</t>
  </si>
  <si>
    <t>240990</t>
  </si>
  <si>
    <t>241127</t>
  </si>
  <si>
    <t>36</t>
  </si>
  <si>
    <t>241264</t>
  </si>
  <si>
    <t>241401</t>
  </si>
  <si>
    <t>241538</t>
  </si>
  <si>
    <t>241675</t>
  </si>
  <si>
    <t>241812</t>
  </si>
  <si>
    <t>241949</t>
  </si>
  <si>
    <t>242086</t>
  </si>
  <si>
    <t>242223</t>
  </si>
  <si>
    <t>242360</t>
  </si>
  <si>
    <t>242497</t>
  </si>
  <si>
    <t>242634</t>
  </si>
  <si>
    <t>242771</t>
  </si>
  <si>
    <t>242908</t>
  </si>
  <si>
    <t>243045</t>
  </si>
  <si>
    <t>243182</t>
  </si>
  <si>
    <t>243319</t>
  </si>
  <si>
    <t>243456</t>
  </si>
  <si>
    <t>243593</t>
  </si>
  <si>
    <t>243730</t>
  </si>
  <si>
    <t>243867</t>
  </si>
  <si>
    <t>244004</t>
  </si>
  <si>
    <t>244141</t>
  </si>
  <si>
    <t>244278</t>
  </si>
  <si>
    <t>244415</t>
  </si>
  <si>
    <t>244552</t>
  </si>
  <si>
    <t>244689</t>
  </si>
  <si>
    <t>244826</t>
  </si>
  <si>
    <t>244963</t>
  </si>
  <si>
    <t>245100</t>
  </si>
  <si>
    <t>245237</t>
  </si>
  <si>
    <t>245374</t>
  </si>
  <si>
    <t>245511</t>
  </si>
  <si>
    <t>37</t>
  </si>
  <si>
    <t>245648</t>
  </si>
  <si>
    <t>245785</t>
  </si>
  <si>
    <t>245922</t>
  </si>
  <si>
    <t>246059</t>
  </si>
  <si>
    <t>246196</t>
  </si>
  <si>
    <t>246333</t>
  </si>
  <si>
    <t>246470</t>
  </si>
  <si>
    <t>246607</t>
  </si>
  <si>
    <t>246744</t>
  </si>
  <si>
    <t>246881</t>
  </si>
  <si>
    <t>247018</t>
  </si>
  <si>
    <t>247155</t>
  </si>
  <si>
    <t>247292</t>
  </si>
  <si>
    <t>247429</t>
  </si>
  <si>
    <t>247566</t>
  </si>
  <si>
    <t>247703</t>
  </si>
  <si>
    <t>247840</t>
  </si>
  <si>
    <t>247977</t>
  </si>
  <si>
    <t>248114</t>
  </si>
  <si>
    <t>248251</t>
  </si>
  <si>
    <t>248388</t>
  </si>
  <si>
    <t>248525</t>
  </si>
  <si>
    <t>248662</t>
  </si>
  <si>
    <t>248799</t>
  </si>
  <si>
    <t>248936</t>
  </si>
  <si>
    <t>249073</t>
  </si>
  <si>
    <t>249210</t>
  </si>
  <si>
    <t>249347</t>
  </si>
  <si>
    <t>249484</t>
  </si>
  <si>
    <t>249621</t>
  </si>
  <si>
    <t>249758</t>
  </si>
  <si>
    <t>249895</t>
  </si>
  <si>
    <t>38</t>
  </si>
  <si>
    <t>250032</t>
  </si>
  <si>
    <t>250169</t>
  </si>
  <si>
    <t>250306</t>
  </si>
  <si>
    <t>250443</t>
  </si>
  <si>
    <t>250580</t>
  </si>
  <si>
    <t>250717</t>
  </si>
  <si>
    <t>250854</t>
  </si>
  <si>
    <t>250991</t>
  </si>
  <si>
    <t>251128</t>
  </si>
  <si>
    <t>251265</t>
  </si>
  <si>
    <t>251402</t>
  </si>
  <si>
    <t>251539</t>
  </si>
  <si>
    <t>251676</t>
  </si>
  <si>
    <t>251813</t>
  </si>
  <si>
    <t>251950</t>
  </si>
  <si>
    <t>252087</t>
  </si>
  <si>
    <t>252224</t>
  </si>
  <si>
    <t>252361</t>
  </si>
  <si>
    <t>252498</t>
  </si>
  <si>
    <t>252635</t>
  </si>
  <si>
    <t>252772</t>
  </si>
  <si>
    <t>252909</t>
  </si>
  <si>
    <t>253046</t>
  </si>
  <si>
    <t>253183</t>
  </si>
  <si>
    <t>253320</t>
  </si>
  <si>
    <t>253457</t>
  </si>
  <si>
    <t>253594</t>
  </si>
  <si>
    <t>253731</t>
  </si>
  <si>
    <t>253868</t>
  </si>
  <si>
    <t>254005</t>
  </si>
  <si>
    <t>254142</t>
  </si>
  <si>
    <t>254279</t>
  </si>
  <si>
    <t>39</t>
  </si>
  <si>
    <t>254416</t>
  </si>
  <si>
    <t>254553</t>
  </si>
  <si>
    <t>254690</t>
  </si>
  <si>
    <t>254827</t>
  </si>
  <si>
    <t>254964</t>
  </si>
  <si>
    <t>255101</t>
  </si>
  <si>
    <t>255238</t>
  </si>
  <si>
    <t>255375</t>
  </si>
  <si>
    <t>255512</t>
  </si>
  <si>
    <t>255649</t>
  </si>
  <si>
    <t>255786</t>
  </si>
  <si>
    <t>255923</t>
  </si>
  <si>
    <t>256060</t>
  </si>
  <si>
    <t>256197</t>
  </si>
  <si>
    <t>256334</t>
  </si>
  <si>
    <t>256471</t>
  </si>
  <si>
    <t>256608</t>
  </si>
  <si>
    <t>256745</t>
  </si>
  <si>
    <t>256882</t>
  </si>
  <si>
    <t>257019</t>
  </si>
  <si>
    <t>257156</t>
  </si>
  <si>
    <t>257293</t>
  </si>
  <si>
    <t>257430</t>
  </si>
  <si>
    <t>257567</t>
  </si>
  <si>
    <t>257704</t>
  </si>
  <si>
    <t>257841</t>
  </si>
  <si>
    <t>257978</t>
  </si>
  <si>
    <t>258115</t>
  </si>
  <si>
    <t>258252</t>
  </si>
  <si>
    <t>258389</t>
  </si>
  <si>
    <t>258526</t>
  </si>
  <si>
    <t>258663</t>
  </si>
  <si>
    <t>258800</t>
  </si>
  <si>
    <t>258937</t>
  </si>
  <si>
    <t>259074</t>
  </si>
  <si>
    <t>259211</t>
  </si>
  <si>
    <t>259348</t>
  </si>
  <si>
    <t>259485</t>
  </si>
  <si>
    <t>259622</t>
  </si>
  <si>
    <t>259759</t>
  </si>
  <si>
    <t>259896</t>
  </si>
  <si>
    <t>260033</t>
  </si>
  <si>
    <t>260170</t>
  </si>
  <si>
    <t>260307</t>
  </si>
  <si>
    <t>260444</t>
  </si>
  <si>
    <t>260581</t>
  </si>
  <si>
    <t>260718</t>
  </si>
  <si>
    <t>260855</t>
  </si>
  <si>
    <t>260992</t>
  </si>
  <si>
    <t>261129</t>
  </si>
  <si>
    <t>261266</t>
  </si>
  <si>
    <t>261403</t>
  </si>
  <si>
    <t>261540</t>
  </si>
  <si>
    <t>261677</t>
  </si>
  <si>
    <t>261814</t>
  </si>
  <si>
    <t>261951</t>
  </si>
  <si>
    <t>262088</t>
  </si>
  <si>
    <t>262225</t>
  </si>
  <si>
    <t>262362</t>
  </si>
  <si>
    <t>262499</t>
  </si>
  <si>
    <t>262636</t>
  </si>
  <si>
    <t>262773</t>
  </si>
  <si>
    <t>262910</t>
  </si>
  <si>
    <t>263047</t>
  </si>
  <si>
    <t>263184</t>
  </si>
  <si>
    <t>263321</t>
  </si>
  <si>
    <t>263458</t>
  </si>
  <si>
    <t>263595</t>
  </si>
  <si>
    <t>263732</t>
  </si>
  <si>
    <t>263869</t>
  </si>
  <si>
    <t>264006</t>
  </si>
  <si>
    <t>264143</t>
  </si>
  <si>
    <t>264280</t>
  </si>
  <si>
    <t>264417</t>
  </si>
  <si>
    <t>264554</t>
  </si>
  <si>
    <t>264691</t>
  </si>
  <si>
    <t>264828</t>
  </si>
  <si>
    <t>264965</t>
  </si>
  <si>
    <t>265102</t>
  </si>
  <si>
    <t>265239</t>
  </si>
  <si>
    <t>265376</t>
  </si>
  <si>
    <t>265513</t>
  </si>
  <si>
    <t>265650</t>
  </si>
  <si>
    <t>265787</t>
  </si>
  <si>
    <t>265924</t>
  </si>
  <si>
    <t>266061</t>
  </si>
  <si>
    <t>266198</t>
  </si>
  <si>
    <t>266335</t>
  </si>
  <si>
    <t>266472</t>
  </si>
  <si>
    <t>266609</t>
  </si>
  <si>
    <t>266746</t>
  </si>
  <si>
    <t>266883</t>
  </si>
  <si>
    <t>267020</t>
  </si>
  <si>
    <t>267157</t>
  </si>
  <si>
    <t>267294</t>
  </si>
  <si>
    <t>267431</t>
  </si>
  <si>
    <t>267568</t>
  </si>
  <si>
    <t>267705</t>
  </si>
  <si>
    <t>267842</t>
  </si>
  <si>
    <t>267979</t>
  </si>
  <si>
    <t>268116</t>
  </si>
  <si>
    <t>268253</t>
  </si>
  <si>
    <t>268390</t>
  </si>
  <si>
    <t>268527</t>
  </si>
  <si>
    <t>268664</t>
  </si>
  <si>
    <t>268801</t>
  </si>
  <si>
    <t>268938</t>
  </si>
  <si>
    <t>269075</t>
  </si>
  <si>
    <t>269212</t>
  </si>
  <si>
    <t>269349</t>
  </si>
  <si>
    <t>269486</t>
  </si>
  <si>
    <t>269623</t>
  </si>
  <si>
    <t>269760</t>
  </si>
  <si>
    <t>269897</t>
  </si>
  <si>
    <t>270034</t>
  </si>
  <si>
    <t>270171</t>
  </si>
  <si>
    <t>270308</t>
  </si>
  <si>
    <t>270445</t>
  </si>
  <si>
    <t>270582</t>
  </si>
  <si>
    <t>270719</t>
  </si>
  <si>
    <t>270856</t>
  </si>
  <si>
    <t>270993</t>
  </si>
  <si>
    <t>271130</t>
  </si>
  <si>
    <t>271267</t>
  </si>
  <si>
    <t>271404</t>
  </si>
  <si>
    <t>271541</t>
  </si>
  <si>
    <t>271678</t>
  </si>
  <si>
    <t>271815</t>
  </si>
  <si>
    <t>271952</t>
  </si>
  <si>
    <t>272089</t>
  </si>
  <si>
    <t>272226</t>
  </si>
  <si>
    <t>272363</t>
  </si>
  <si>
    <t>272500</t>
  </si>
  <si>
    <t>272637</t>
  </si>
  <si>
    <t>272774</t>
  </si>
  <si>
    <t>272911</t>
  </si>
  <si>
    <t>273048</t>
  </si>
  <si>
    <t>273185</t>
  </si>
  <si>
    <t>273322</t>
  </si>
  <si>
    <t>273459</t>
  </si>
  <si>
    <t>273596</t>
  </si>
  <si>
    <t>273733</t>
  </si>
  <si>
    <t>273870</t>
  </si>
  <si>
    <t>274007</t>
  </si>
  <si>
    <t>274144</t>
  </si>
  <si>
    <t>274281</t>
  </si>
  <si>
    <t>274418</t>
  </si>
  <si>
    <t>274555</t>
  </si>
  <si>
    <t>274692</t>
  </si>
  <si>
    <t>274829</t>
  </si>
  <si>
    <t>274966</t>
  </si>
  <si>
    <t>275103</t>
  </si>
  <si>
    <t>275240</t>
  </si>
  <si>
    <t>275377</t>
  </si>
  <si>
    <t>275514</t>
  </si>
  <si>
    <t>275651</t>
  </si>
  <si>
    <t>275788</t>
  </si>
  <si>
    <t>275925</t>
  </si>
  <si>
    <t>276062</t>
  </si>
  <si>
    <t>276199</t>
  </si>
  <si>
    <t>276336</t>
  </si>
  <si>
    <t>276473</t>
  </si>
  <si>
    <t>276610</t>
  </si>
  <si>
    <t>276747</t>
  </si>
  <si>
    <t>276884</t>
  </si>
  <si>
    <t>277021</t>
  </si>
  <si>
    <t>277158</t>
  </si>
  <si>
    <t>277295</t>
  </si>
  <si>
    <t>277432</t>
  </si>
  <si>
    <t>277569</t>
  </si>
  <si>
    <t>277706</t>
  </si>
  <si>
    <t>277843</t>
  </si>
  <si>
    <t>277980</t>
  </si>
  <si>
    <t>278117</t>
  </si>
  <si>
    <t>278254</t>
  </si>
  <si>
    <t>278391</t>
  </si>
  <si>
    <t>278528</t>
  </si>
  <si>
    <t>278665</t>
  </si>
  <si>
    <t>278802</t>
  </si>
  <si>
    <t>278939</t>
  </si>
  <si>
    <t>279076</t>
  </si>
  <si>
    <t>279213</t>
  </si>
  <si>
    <t>279350</t>
  </si>
  <si>
    <t>279487</t>
  </si>
  <si>
    <t>279624</t>
  </si>
  <si>
    <t>279761</t>
  </si>
  <si>
    <t>279898</t>
  </si>
  <si>
    <t>280035</t>
  </si>
  <si>
    <t>280172</t>
  </si>
  <si>
    <t>280309</t>
  </si>
  <si>
    <t>280446</t>
  </si>
  <si>
    <t>280583</t>
  </si>
  <si>
    <t>280720</t>
  </si>
  <si>
    <t>280857</t>
  </si>
  <si>
    <t>280994</t>
  </si>
  <si>
    <t>281131</t>
  </si>
  <si>
    <t>281268</t>
  </si>
  <si>
    <t>281405</t>
  </si>
  <si>
    <t>281542</t>
  </si>
  <si>
    <t>281679</t>
  </si>
  <si>
    <t>281816</t>
  </si>
  <si>
    <t>281953</t>
  </si>
  <si>
    <t>282090</t>
  </si>
  <si>
    <t>282227</t>
  </si>
  <si>
    <t>282364</t>
  </si>
  <si>
    <t>282501</t>
  </si>
  <si>
    <t>282638</t>
  </si>
  <si>
    <t>282775</t>
  </si>
  <si>
    <t>282912</t>
  </si>
  <si>
    <t>283049</t>
  </si>
  <si>
    <t>283186</t>
  </si>
  <si>
    <t>283323</t>
  </si>
  <si>
    <t>283460</t>
  </si>
  <si>
    <t>283597</t>
  </si>
  <si>
    <t>283734</t>
  </si>
  <si>
    <t>283871</t>
  </si>
  <si>
    <t>284008</t>
  </si>
  <si>
    <t>284145</t>
  </si>
  <si>
    <t>284282</t>
  </si>
  <si>
    <t>284419</t>
  </si>
  <si>
    <t>284556</t>
  </si>
  <si>
    <t>284693</t>
  </si>
  <si>
    <t>284830</t>
  </si>
  <si>
    <t>284967</t>
  </si>
  <si>
    <t>40</t>
  </si>
  <si>
    <t>285104</t>
  </si>
  <si>
    <t>285241</t>
  </si>
  <si>
    <t>285378</t>
  </si>
  <si>
    <t>285515</t>
  </si>
  <si>
    <t>285652</t>
  </si>
  <si>
    <t>285789</t>
  </si>
  <si>
    <t>285926</t>
  </si>
  <si>
    <t>286063</t>
  </si>
  <si>
    <t>286200</t>
  </si>
  <si>
    <t>286337</t>
  </si>
  <si>
    <t>286474</t>
  </si>
  <si>
    <t>286611</t>
  </si>
  <si>
    <t>286748</t>
  </si>
  <si>
    <t>286885</t>
  </si>
  <si>
    <t>287022</t>
  </si>
  <si>
    <t>287159</t>
  </si>
  <si>
    <t>287296</t>
  </si>
  <si>
    <t>287433</t>
  </si>
  <si>
    <t>287570</t>
  </si>
  <si>
    <t>287707</t>
  </si>
  <si>
    <t>287844</t>
  </si>
  <si>
    <t>287981</t>
  </si>
  <si>
    <t>288118</t>
  </si>
  <si>
    <t>288255</t>
  </si>
  <si>
    <t>288392</t>
  </si>
  <si>
    <t>288529</t>
  </si>
  <si>
    <t>288666</t>
  </si>
  <si>
    <t>288803</t>
  </si>
  <si>
    <t>288940</t>
  </si>
  <si>
    <t>289077</t>
  </si>
  <si>
    <t>289214</t>
  </si>
  <si>
    <t>289351</t>
  </si>
  <si>
    <t>41</t>
  </si>
  <si>
    <t>289488</t>
  </si>
  <si>
    <t>289625</t>
  </si>
  <si>
    <t>289762</t>
  </si>
  <si>
    <t>289899</t>
  </si>
  <si>
    <t>290036</t>
  </si>
  <si>
    <t>290173</t>
  </si>
  <si>
    <t>290310</t>
  </si>
  <si>
    <t>290447</t>
  </si>
  <si>
    <t>290584</t>
  </si>
  <si>
    <t>290721</t>
  </si>
  <si>
    <t>290858</t>
  </si>
  <si>
    <t>290995</t>
  </si>
  <si>
    <t>291132</t>
  </si>
  <si>
    <t>291269</t>
  </si>
  <si>
    <t>291406</t>
  </si>
  <si>
    <t>291543</t>
  </si>
  <si>
    <t>291680</t>
  </si>
  <si>
    <t>291817</t>
  </si>
  <si>
    <t>291954</t>
  </si>
  <si>
    <t>292091</t>
  </si>
  <si>
    <t>292228</t>
  </si>
  <si>
    <t>292365</t>
  </si>
  <si>
    <t>292502</t>
  </si>
  <si>
    <t>292639</t>
  </si>
  <si>
    <t>292776</t>
  </si>
  <si>
    <t>292913</t>
  </si>
  <si>
    <t>293050</t>
  </si>
  <si>
    <t>293187</t>
  </si>
  <si>
    <t>293324</t>
  </si>
  <si>
    <t>293461</t>
  </si>
  <si>
    <t>293598</t>
  </si>
  <si>
    <t>293735</t>
  </si>
  <si>
    <t>42</t>
  </si>
  <si>
    <t>293872</t>
  </si>
  <si>
    <t>294009</t>
  </si>
  <si>
    <t>294146</t>
  </si>
  <si>
    <t>294283</t>
  </si>
  <si>
    <t>294420</t>
  </si>
  <si>
    <t>294557</t>
  </si>
  <si>
    <t>294694</t>
  </si>
  <si>
    <t>294831</t>
  </si>
  <si>
    <t>294968</t>
  </si>
  <si>
    <t>295105</t>
  </si>
  <si>
    <t>295242</t>
  </si>
  <si>
    <t>295379</t>
  </si>
  <si>
    <t>295516</t>
  </si>
  <si>
    <t>295653</t>
  </si>
  <si>
    <t>295790</t>
  </si>
  <si>
    <t>295927</t>
  </si>
  <si>
    <t>296064</t>
  </si>
  <si>
    <t>296201</t>
  </si>
  <si>
    <t>296338</t>
  </si>
  <si>
    <t>296475</t>
  </si>
  <si>
    <t>296612</t>
  </si>
  <si>
    <t>296749</t>
  </si>
  <si>
    <t>296886</t>
  </si>
  <si>
    <t>297023</t>
  </si>
  <si>
    <t>297160</t>
  </si>
  <si>
    <t>297297</t>
  </si>
  <si>
    <t>297434</t>
  </si>
  <si>
    <t>297571</t>
  </si>
  <si>
    <t>297708</t>
  </si>
  <si>
    <t>297845</t>
  </si>
  <si>
    <t>297982</t>
  </si>
  <si>
    <t>298119</t>
  </si>
  <si>
    <t>43</t>
  </si>
  <si>
    <t>298256</t>
  </si>
  <si>
    <t>298393</t>
  </si>
  <si>
    <t>298530</t>
  </si>
  <si>
    <t>298667</t>
  </si>
  <si>
    <t>298804</t>
  </si>
  <si>
    <t>298941</t>
  </si>
  <si>
    <t>299078</t>
  </si>
  <si>
    <t>299215</t>
  </si>
  <si>
    <t>299352</t>
  </si>
  <si>
    <t>299489</t>
  </si>
  <si>
    <t>299626</t>
  </si>
  <si>
    <t>299763</t>
  </si>
  <si>
    <t>299900</t>
  </si>
  <si>
    <t>300037</t>
  </si>
  <si>
    <t>300174</t>
  </si>
  <si>
    <t>300311</t>
  </si>
  <si>
    <t>300448</t>
  </si>
  <si>
    <t>300585</t>
  </si>
  <si>
    <t>300722</t>
  </si>
  <si>
    <t>300859</t>
  </si>
  <si>
    <t>300996</t>
  </si>
  <si>
    <t>301133</t>
  </si>
  <si>
    <t>301270</t>
  </si>
  <si>
    <t>301407</t>
  </si>
  <si>
    <t>301544</t>
  </si>
  <si>
    <t>301681</t>
  </si>
  <si>
    <t>301818</t>
  </si>
  <si>
    <t>301955</t>
  </si>
  <si>
    <t>302092</t>
  </si>
  <si>
    <t>302229</t>
  </si>
  <si>
    <t>302366</t>
  </si>
  <si>
    <t>302503</t>
  </si>
  <si>
    <t>44</t>
  </si>
  <si>
    <t>302640</t>
  </si>
  <si>
    <t>302777</t>
  </si>
  <si>
    <t>302914</t>
  </si>
  <si>
    <t>303051</t>
  </si>
  <si>
    <t>303188</t>
  </si>
  <si>
    <t>303325</t>
  </si>
  <si>
    <t>303462</t>
  </si>
  <si>
    <t>303599</t>
  </si>
  <si>
    <t>303736</t>
  </si>
  <si>
    <t>303873</t>
  </si>
  <si>
    <t>304010</t>
  </si>
  <si>
    <t>304147</t>
  </si>
  <si>
    <t>304284</t>
  </si>
  <si>
    <t>304421</t>
  </si>
  <si>
    <t>304558</t>
  </si>
  <si>
    <t>304695</t>
  </si>
  <si>
    <t>304832</t>
  </si>
  <si>
    <t>304969</t>
  </si>
  <si>
    <t>305106</t>
  </si>
  <si>
    <t>305243</t>
  </si>
  <si>
    <t>305380</t>
  </si>
  <si>
    <t>305517</t>
  </si>
  <si>
    <t>305654</t>
  </si>
  <si>
    <t>305791</t>
  </si>
  <si>
    <t>305928</t>
  </si>
  <si>
    <t>306065</t>
  </si>
  <si>
    <t>306202</t>
  </si>
  <si>
    <t>306339</t>
  </si>
  <si>
    <t>306476</t>
  </si>
  <si>
    <t>306613</t>
  </si>
  <si>
    <t>306750</t>
  </si>
  <si>
    <t>306887</t>
  </si>
  <si>
    <t>45</t>
  </si>
  <si>
    <t>307024</t>
  </si>
  <si>
    <t>307161</t>
  </si>
  <si>
    <t>307298</t>
  </si>
  <si>
    <t>307435</t>
  </si>
  <si>
    <t>307572</t>
  </si>
  <si>
    <t>307709</t>
  </si>
  <si>
    <t>307846</t>
  </si>
  <si>
    <t>307983</t>
  </si>
  <si>
    <t>308120</t>
  </si>
  <si>
    <t>308257</t>
  </si>
  <si>
    <t>308394</t>
  </si>
  <si>
    <t>308531</t>
  </si>
  <si>
    <t>308668</t>
  </si>
  <si>
    <t>308805</t>
  </si>
  <si>
    <t>308942</t>
  </si>
  <si>
    <t>309079</t>
  </si>
  <si>
    <t>309216</t>
  </si>
  <si>
    <t>309353</t>
  </si>
  <si>
    <t>309490</t>
  </si>
  <si>
    <t>309627</t>
  </si>
  <si>
    <t>309764</t>
  </si>
  <si>
    <t>309901</t>
  </si>
  <si>
    <t>310038</t>
  </si>
  <si>
    <t>310175</t>
  </si>
  <si>
    <t>310312</t>
  </si>
  <si>
    <t>310449</t>
  </si>
  <si>
    <t>310586</t>
  </si>
  <si>
    <t>310723</t>
  </si>
  <si>
    <t>310860</t>
  </si>
  <si>
    <t>310997</t>
  </si>
  <si>
    <t>311134</t>
  </si>
  <si>
    <t>311271</t>
  </si>
  <si>
    <t>46</t>
  </si>
  <si>
    <t>311408</t>
  </si>
  <si>
    <t>311545</t>
  </si>
  <si>
    <t>311682</t>
  </si>
  <si>
    <t>311819</t>
  </si>
  <si>
    <t>311956</t>
  </si>
  <si>
    <t>312093</t>
  </si>
  <si>
    <t>312230</t>
  </si>
  <si>
    <t>312367</t>
  </si>
  <si>
    <t>312504</t>
  </si>
  <si>
    <t>312641</t>
  </si>
  <si>
    <t>312778</t>
  </si>
  <si>
    <t>312915</t>
  </si>
  <si>
    <t>313052</t>
  </si>
  <si>
    <t>313189</t>
  </si>
  <si>
    <t>313326</t>
  </si>
  <si>
    <t>313463</t>
  </si>
  <si>
    <t>313600</t>
  </si>
  <si>
    <t>313737</t>
  </si>
  <si>
    <t>313874</t>
  </si>
  <si>
    <t>314011</t>
  </si>
  <si>
    <t>314148</t>
  </si>
  <si>
    <t>314285</t>
  </si>
  <si>
    <t>314422</t>
  </si>
  <si>
    <t>314559</t>
  </si>
  <si>
    <t>314696</t>
  </si>
  <si>
    <t>314833</t>
  </si>
  <si>
    <t>314970</t>
  </si>
  <si>
    <t>315107</t>
  </si>
  <si>
    <t>315244</t>
  </si>
  <si>
    <t>315381</t>
  </si>
  <si>
    <t>315518</t>
  </si>
  <si>
    <t>315655</t>
  </si>
  <si>
    <t>47</t>
  </si>
  <si>
    <t>315792</t>
  </si>
  <si>
    <t>315929</t>
  </si>
  <si>
    <t>316066</t>
  </si>
  <si>
    <t>316203</t>
  </si>
  <si>
    <t>316340</t>
  </si>
  <si>
    <t>316477</t>
  </si>
  <si>
    <t>316614</t>
  </si>
  <si>
    <t>316751</t>
  </si>
  <si>
    <t>316888</t>
  </si>
  <si>
    <t>317025</t>
  </si>
  <si>
    <t>317162</t>
  </si>
  <si>
    <t>317299</t>
  </si>
  <si>
    <t>317436</t>
  </si>
  <si>
    <t>317573</t>
  </si>
  <si>
    <t>317710</t>
  </si>
  <si>
    <t>317847</t>
  </si>
  <si>
    <t>317984</t>
  </si>
  <si>
    <t>318121</t>
  </si>
  <si>
    <t>318258</t>
  </si>
  <si>
    <t>318395</t>
  </si>
  <si>
    <t>318532</t>
  </si>
  <si>
    <t>318669</t>
  </si>
  <si>
    <t>318806</t>
  </si>
  <si>
    <t>318943</t>
  </si>
  <si>
    <t>319080</t>
  </si>
  <si>
    <t>319217</t>
  </si>
  <si>
    <t>319354</t>
  </si>
  <si>
    <t>319491</t>
  </si>
  <si>
    <t>319628</t>
  </si>
  <si>
    <t>319765</t>
  </si>
  <si>
    <t>319902</t>
  </si>
  <si>
    <t>320039</t>
  </si>
  <si>
    <t>48</t>
  </si>
  <si>
    <t>320176</t>
  </si>
  <si>
    <t>320313</t>
  </si>
  <si>
    <t>320450</t>
  </si>
  <si>
    <t>320587</t>
  </si>
  <si>
    <t>320724</t>
  </si>
  <si>
    <t>320861</t>
  </si>
  <si>
    <t>320998</t>
  </si>
  <si>
    <t>321135</t>
  </si>
  <si>
    <t>321272</t>
  </si>
  <si>
    <t>321409</t>
  </si>
  <si>
    <t>321546</t>
  </si>
  <si>
    <t>321683</t>
  </si>
  <si>
    <t>321820</t>
  </si>
  <si>
    <t>321957</t>
  </si>
  <si>
    <t>322094</t>
  </si>
  <si>
    <t>322231</t>
  </si>
  <si>
    <t>322368</t>
  </si>
  <si>
    <t>322505</t>
  </si>
  <si>
    <t>322642</t>
  </si>
  <si>
    <t>322779</t>
  </si>
  <si>
    <t>322916</t>
  </si>
  <si>
    <t>323053</t>
  </si>
  <si>
    <t>323190</t>
  </si>
  <si>
    <t>323327</t>
  </si>
  <si>
    <t>323464</t>
  </si>
  <si>
    <t>323601</t>
  </si>
  <si>
    <t>323738</t>
  </si>
  <si>
    <t>323875</t>
  </si>
  <si>
    <t>324012</t>
  </si>
  <si>
    <t>324149</t>
  </si>
  <si>
    <t>324286</t>
  </si>
  <si>
    <t>324423</t>
  </si>
  <si>
    <t>49</t>
  </si>
  <si>
    <t>324560</t>
  </si>
  <si>
    <t>324697</t>
  </si>
  <si>
    <t>324834</t>
  </si>
  <si>
    <t>324971</t>
  </si>
  <si>
    <t>325108</t>
  </si>
  <si>
    <t>325245</t>
  </si>
  <si>
    <t>325382</t>
  </si>
  <si>
    <t>325519</t>
  </si>
  <si>
    <t>325656</t>
  </si>
  <si>
    <t>325793</t>
  </si>
  <si>
    <t>325930</t>
  </si>
  <si>
    <t>326067</t>
  </si>
  <si>
    <t>326204</t>
  </si>
  <si>
    <t>326341</t>
  </si>
  <si>
    <t>326478</t>
  </si>
  <si>
    <t>326615</t>
  </si>
  <si>
    <t>326752</t>
  </si>
  <si>
    <t>326889</t>
  </si>
  <si>
    <t>327026</t>
  </si>
  <si>
    <t>327163</t>
  </si>
  <si>
    <t>327300</t>
  </si>
  <si>
    <t>327437</t>
  </si>
  <si>
    <t>327574</t>
  </si>
  <si>
    <t>327711</t>
  </si>
  <si>
    <t>327848</t>
  </si>
  <si>
    <t>327985</t>
  </si>
  <si>
    <t>328122</t>
  </si>
  <si>
    <t>328259</t>
  </si>
  <si>
    <t>328396</t>
  </si>
  <si>
    <t>328533</t>
  </si>
  <si>
    <t>328670</t>
  </si>
  <si>
    <t>328807</t>
  </si>
  <si>
    <t>328944</t>
  </si>
  <si>
    <t>329081</t>
  </si>
  <si>
    <t>329218</t>
  </si>
  <si>
    <t>329355</t>
  </si>
  <si>
    <t>329492</t>
  </si>
  <si>
    <t>329629</t>
  </si>
  <si>
    <t>329766</t>
  </si>
  <si>
    <t>329903</t>
  </si>
  <si>
    <t>330040</t>
  </si>
  <si>
    <t>330177</t>
  </si>
  <si>
    <t>330314</t>
  </si>
  <si>
    <t>330451</t>
  </si>
  <si>
    <t>330588</t>
  </si>
  <si>
    <t>330725</t>
  </si>
  <si>
    <t>330862</t>
  </si>
  <si>
    <t>330999</t>
  </si>
  <si>
    <t>331136</t>
  </si>
  <si>
    <t>331273</t>
  </si>
  <si>
    <t>331410</t>
  </si>
  <si>
    <t>331547</t>
  </si>
  <si>
    <t>331684</t>
  </si>
  <si>
    <t>331821</t>
  </si>
  <si>
    <t>331958</t>
  </si>
  <si>
    <t>332095</t>
  </si>
  <si>
    <t>332232</t>
  </si>
  <si>
    <t>332369</t>
  </si>
  <si>
    <t>332506</t>
  </si>
  <si>
    <t>332643</t>
  </si>
  <si>
    <t>332780</t>
  </si>
  <si>
    <t>332917</t>
  </si>
  <si>
    <t>333054</t>
  </si>
  <si>
    <t>333191</t>
  </si>
  <si>
    <t>333328</t>
  </si>
  <si>
    <t>333465</t>
  </si>
  <si>
    <t>333602</t>
  </si>
  <si>
    <t>333739</t>
  </si>
  <si>
    <t>333876</t>
  </si>
  <si>
    <t>334013</t>
  </si>
  <si>
    <t>334150</t>
  </si>
  <si>
    <t>334287</t>
  </si>
  <si>
    <t>334424</t>
  </si>
  <si>
    <t>334561</t>
  </si>
  <si>
    <t>334698</t>
  </si>
  <si>
    <t>334835</t>
  </si>
  <si>
    <t>334972</t>
  </si>
  <si>
    <t>335109</t>
  </si>
  <si>
    <t>335246</t>
  </si>
  <si>
    <t>335383</t>
  </si>
  <si>
    <t>335520</t>
  </si>
  <si>
    <t>335657</t>
  </si>
  <si>
    <t>335794</t>
  </si>
  <si>
    <t>335931</t>
  </si>
  <si>
    <t>336068</t>
  </si>
  <si>
    <t>336205</t>
  </si>
  <si>
    <t>336342</t>
  </si>
  <si>
    <t>336479</t>
  </si>
  <si>
    <t>336616</t>
  </si>
  <si>
    <t>336753</t>
  </si>
  <si>
    <t>336890</t>
  </si>
  <si>
    <t>337027</t>
  </si>
  <si>
    <t>337164</t>
  </si>
  <si>
    <t>337301</t>
  </si>
  <si>
    <t>337438</t>
  </si>
  <si>
    <t>SKEW1</t>
  </si>
  <si>
    <t>SKEW2</t>
  </si>
  <si>
    <t>Alloc</t>
  </si>
  <si>
    <t>MarkerA</t>
  </si>
  <si>
    <t>MarkerB</t>
  </si>
  <si>
    <t>Offset-(3,7)</t>
  </si>
  <si>
    <t>Chk Skew</t>
  </si>
  <si>
    <t>Skew Match</t>
  </si>
  <si>
    <t>*</t>
  </si>
  <si>
    <t>Rec</t>
  </si>
  <si>
    <t>Reading from TRACK[3], SECTOR[1], OFFSET[13155]</t>
  </si>
  <si>
    <t>Reading from TRACK[3], SECTOR[9], OFFSET[14251]</t>
  </si>
  <si>
    <t>Reading from TRACK[3], SECTOR[17], OFFSET[15347]</t>
  </si>
  <si>
    <t>Reading from TRACK[3], SECTOR[25], OFFSET[16443]</t>
  </si>
  <si>
    <t>Reading from TRACK[3], SECTOR[3], OFFSET[13429]</t>
  </si>
  <si>
    <t>Reading from TRACK[3], SECTOR[11], OFFSET[14525]</t>
  </si>
  <si>
    <t>Reading from TRACK[3], SECTOR[19], OFFSET[15621]</t>
  </si>
  <si>
    <t>Reading from TRACK[3], SECTOR[27], OFFSET[16717]</t>
  </si>
  <si>
    <t>Reading from TRACK[3], SECTOR[5], OFFSET[13703]</t>
  </si>
  <si>
    <t>Reading from TRACK[3], SECTOR[13], OFFSET[14799]</t>
  </si>
  <si>
    <t>Reading from TRACK[3], SECTOR[21], OFFSET[15895]</t>
  </si>
  <si>
    <t>Reading from TRACK[3], SECTOR[29], OFFSET[16991]</t>
  </si>
  <si>
    <t>Reading from TRACK[3], SECTOR[7], OFFSET[13977]</t>
  </si>
  <si>
    <t>Reading from TRACK[3], SECTOR[15], OFFSET[15073]</t>
  </si>
  <si>
    <t>Reading from TRACK[3], SECTOR[23], OFFSET[16169]</t>
  </si>
  <si>
    <t>Reading from TRACK[3], SECTOR[31], OFFSET[17265]</t>
  </si>
  <si>
    <t>Reading from TRACK[4], SECTOR[1], OFFSET[17539]</t>
  </si>
  <si>
    <t>Reading from TRACK[4], SECTOR[9], OFFSET[18635]</t>
  </si>
  <si>
    <t>Reading from TRACK[4], SECTOR[17], OFFSET[19731]</t>
  </si>
  <si>
    <t>Reading from TRACK[4], SECTOR[25], OFFSET[20827]</t>
  </si>
  <si>
    <t>Reading from TRACK[4], SECTOR[3], OFFSET[17813]</t>
  </si>
  <si>
    <t>Reading from TRACK[4], SECTOR[11], OFFSET[18909]</t>
  </si>
  <si>
    <t>Reading from TRACK[4], SECTOR[19], OFFSET[20005]</t>
  </si>
  <si>
    <t>Reading from TRACK[4], SECTOR[27], OFFSET[21101]</t>
  </si>
  <si>
    <t>Reading from TRACK[4], SECTOR[5], OFFSET[18087]</t>
  </si>
  <si>
    <t>Reading from TRACK[4], SECTOR[13], OFFSET[19183]</t>
  </si>
  <si>
    <t>Reading from TRACK[4], SECTOR[21], OFFSET[20279]</t>
  </si>
  <si>
    <t>Reading from TRACK[4], SECTOR[29], OFFSET[21375]</t>
  </si>
  <si>
    <t>Reading from TRACK[4], SECTOR[7], OFFSET[18361]</t>
  </si>
  <si>
    <t>Reading from TRACK[4], SECTOR[15], OFFSET[19457]</t>
  </si>
  <si>
    <t>Reading from TRACK[4], SECTOR[23], OFFSET[20553]</t>
  </si>
  <si>
    <t>Reading from TRACK[4], SECTOR[31], OFFSET[21649]</t>
  </si>
  <si>
    <t>Reading from TRACK[4], SECTOR[2], OFFSET[17676]</t>
  </si>
  <si>
    <t>Reading from TRACK[4], SECTOR[10], OFFSET[18772]</t>
  </si>
  <si>
    <t>Reading from TRACK[4], SECTOR[18], OFFSET[19868]</t>
  </si>
  <si>
    <t>Reading from TRACK[4], SECTOR[26], OFFSET[20964]</t>
  </si>
  <si>
    <t>Reading from TRACK[4], SECTOR[4], OFFSET[17950]</t>
  </si>
  <si>
    <t>Reading from TRACK[4], SECTOR[12], OFFSET[19046]</t>
  </si>
  <si>
    <t>Reading from TRACK[4], SECTOR[20], OFFSET[20142]</t>
  </si>
  <si>
    <t>Reading from TRACK[4], SECTOR[28], OFFSET[21238]</t>
  </si>
  <si>
    <t>Reading from TRACK[4], SECTOR[6], OFFSET[18224]</t>
  </si>
  <si>
    <t>Reading from TRACK[4], SECTOR[14], OFFSET[19320]</t>
  </si>
  <si>
    <t>Reading from TRACK[4], SECTOR[22], OFFSET[20416]</t>
  </si>
  <si>
    <t>Reading from TRACK[4], SECTOR[30], OFFSET[21512]</t>
  </si>
  <si>
    <t>Reading from TRACK[4], SECTOR[8], OFFSET[18498]</t>
  </si>
  <si>
    <t>Reading from TRACK[4], SECTOR[16], OFFSET[19594]</t>
  </si>
  <si>
    <t>Reading from TRACK[4], SECTOR[24], OFFSET[20690]</t>
  </si>
  <si>
    <t>Reading from TRACK[4], SECTOR[32], OFFSET[21786]</t>
  </si>
  <si>
    <t>Reading from TRACK[5], SECTOR[1], OFFSET[21923]</t>
  </si>
  <si>
    <t>Reading from TRACK[5], SECTOR[9], OFFSET[23019]</t>
  </si>
  <si>
    <t>Reading from TRACK[5], SECTOR[17], OFFSET[24115]</t>
  </si>
  <si>
    <t>Reading from TRACK[5], SECTOR[25], OFFSET[25211]</t>
  </si>
  <si>
    <t>Reading from TRACK[5], SECTOR[3], OFFSET[22197]</t>
  </si>
  <si>
    <t>Reading from TRACK[5], SECTOR[11], OFFSET[23293]</t>
  </si>
  <si>
    <t>Reading from TRACK[5], SECTOR[19], OFFSET[24389]</t>
  </si>
  <si>
    <t>Reading from TRACK[5], SECTOR[27], OFFSET[25485]</t>
  </si>
  <si>
    <t>Reading from TRACK[5], SECTOR[5], OFFSET[22471]</t>
  </si>
  <si>
    <t>Reading from TRACK[5], SECTOR[13], OFFSET[23567]</t>
  </si>
  <si>
    <t>Reading from TRACK[5], SECTOR[21], OFFSET[24663]</t>
  </si>
  <si>
    <t>Reading from TRACK[5], SECTOR[29], OFFSET[25759]</t>
  </si>
  <si>
    <t>Reading from TRACK[5], SECTOR[7], OFFSET[22745]</t>
  </si>
  <si>
    <t>Reading from TRACK[5], SECTOR[15], OFFSET[23841]</t>
  </si>
  <si>
    <t>Reading from TRACK[5], SECTOR[23], OFFSET[24937]</t>
  </si>
  <si>
    <t>Reading from TRACK[5], SECTOR[31], OFFSET[26033]</t>
  </si>
  <si>
    <t>Reading from TRACK[5], SECTOR[2], OFFSET[22060]</t>
  </si>
  <si>
    <t>Reading from TRACK[5], SECTOR[10], OFFSET[23156]</t>
  </si>
  <si>
    <t>Reading from TRACK[5], SECTOR[18], OFFSET[24252]</t>
  </si>
  <si>
    <t>Reading from TRACK[5], SECTOR[26], OFFSET[25348]</t>
  </si>
  <si>
    <t>Reading from TRACK[5], SECTOR[4], OFFSET[22334]</t>
  </si>
  <si>
    <t>Reading from TRACK[5], SECTOR[12], OFFSET[23430]</t>
  </si>
  <si>
    <t>Reading from TRACK[5], SECTOR[20], OFFSET[24526]</t>
  </si>
  <si>
    <t>Reading from TRACK[5], SECTOR[28], OFFSET[25622]</t>
  </si>
  <si>
    <t>Reading from TRACK[5], SECTOR[6], OFFSET[22608]</t>
  </si>
  <si>
    <t>Reading from TRACK[5], SECTOR[14], OFFSET[23704]</t>
  </si>
  <si>
    <t>Reading from TRACK[5], SECTOR[22], OFFSET[24800]</t>
  </si>
  <si>
    <t>Reading from TRACK[5], SECTOR[30], OFFSET[25896]</t>
  </si>
  <si>
    <t>Reading from TRACK[5], SECTOR[8], OFFSET[22882]</t>
  </si>
  <si>
    <t>Reading from TRACK[5], SECTOR[16], OFFSET[23978]</t>
  </si>
  <si>
    <t>Reading from TRACK[5], SECTOR[24], OFFSET[25074]</t>
  </si>
  <si>
    <t>Reading from TRACK[5], SECTOR[32], OFFSET[26170]</t>
  </si>
  <si>
    <t>Reading from TRACK[6], SECTOR[18], OFFSET[28640]</t>
  </si>
  <si>
    <t>Reading from TRACK[6], SECTOR[26], OFFSET[29736]</t>
  </si>
  <si>
    <t>Reading from TRACK[6], SECTOR[2], OFFSET[26448]</t>
  </si>
  <si>
    <t>Reading from TRACK[6], SECTOR[10], OFFSET[27544]</t>
  </si>
  <si>
    <t>Reading from TRACK[6], SECTOR[20], OFFSET[28914]</t>
  </si>
  <si>
    <t>Reading from TRACK[6], SECTOR[28], OFFSET[30010]</t>
  </si>
  <si>
    <t>Reading from TRACK[6], SECTOR[4], OFFSET[26722]</t>
  </si>
  <si>
    <t>Reading from TRACK[6], SECTOR[12], OFFSET[27818]</t>
  </si>
  <si>
    <t>Reading from TRACK[6], SECTOR[22], OFFSET[29188]</t>
  </si>
  <si>
    <t>Reading from TRACK[6], SECTOR[30], OFFSET[30284]</t>
  </si>
  <si>
    <t>Reading from TRACK[6], SECTOR[6], OFFSET[26996]</t>
  </si>
  <si>
    <t>Reading from TRACK[6], SECTOR[14], OFFSET[28092]</t>
  </si>
  <si>
    <t>Reading from TRACK[6], SECTOR[24], OFFSET[29462]</t>
  </si>
  <si>
    <t>Reading from TRACK[6], SECTOR[32], OFFSET[30558]</t>
  </si>
  <si>
    <t>Reading from TRACK[6], SECTOR[8], OFFSET[27270]</t>
  </si>
  <si>
    <t>Reading from TRACK[6], SECTOR[16], OFFSET[28366]</t>
  </si>
  <si>
    <t>Reading from TRACK[6], SECTOR[3], OFFSET[26585]</t>
  </si>
  <si>
    <t>Reading from TRACK[6], SECTOR[11], OFFSET[27681]</t>
  </si>
  <si>
    <t>Reading from TRACK[6], SECTOR[19], OFFSET[28777]</t>
  </si>
  <si>
    <t>Reading from TRACK[6], SECTOR[27], OFFSET[29873]</t>
  </si>
  <si>
    <t>Reading from TRACK[6], SECTOR[5], OFFSET[26859]</t>
  </si>
  <si>
    <t>Reading from TRACK[6], SECTOR[13], OFFSET[27955]</t>
  </si>
  <si>
    <t>Reading from TRACK[6], SECTOR[21], OFFSET[29051]</t>
  </si>
  <si>
    <t>Reading from TRACK[6], SECTOR[29], OFFSET[30147]</t>
  </si>
  <si>
    <t>Reading from TRACK[6], SECTOR[7], OFFSET[27133]</t>
  </si>
  <si>
    <t>Reading from TRACK[6], SECTOR[15], OFFSET[28229]</t>
  </si>
  <si>
    <t>Reading from TRACK[6], SECTOR[23], OFFSET[29325]</t>
  </si>
  <si>
    <t>Reading from TRACK[6], SECTOR[31], OFFSET[30421]</t>
  </si>
  <si>
    <t>Reading from TRACK[6], SECTOR[9], OFFSET[27407]</t>
  </si>
  <si>
    <t>Reading from TRACK[6], SECTOR[17], OFFSET[28503]</t>
  </si>
  <si>
    <t>Reading from TRACK[6], SECTOR[25], OFFSET[29599]</t>
  </si>
  <si>
    <t>Reading from TRACK[6], SECTOR[1], OFFSET[26311]</t>
  </si>
  <si>
    <t>Reading from TRACK[7], SECTOR[18], OFFSET[33024]</t>
  </si>
  <si>
    <t>Reading from TRACK[7], SECTOR[26], OFFSET[34120]</t>
  </si>
  <si>
    <t>Reading from TRACK[7], SECTOR[2], OFFSET[30832]</t>
  </si>
  <si>
    <t>Reading from TRACK[7], SECTOR[10], OFFSET[31928]</t>
  </si>
  <si>
    <t>Reading from TRACK[7], SECTOR[20], OFFSET[33298]</t>
  </si>
  <si>
    <t>Reading from TRACK[7], SECTOR[28], OFFSET[34394]</t>
  </si>
  <si>
    <t>Reading from TRACK[7], SECTOR[4], OFFSET[31106]</t>
  </si>
  <si>
    <t>Reading from TRACK[7], SECTOR[12], OFFSET[32202]</t>
  </si>
  <si>
    <t>Reading from TRACK[7], SECTOR[22], OFFSET[33572]</t>
  </si>
  <si>
    <t>Reading from TRACK[7], SECTOR[30], OFFSET[34668]</t>
  </si>
  <si>
    <t>Reading from TRACK[7], SECTOR[6], OFFSET[31380]</t>
  </si>
  <si>
    <t>Reading from TRACK[7], SECTOR[14], OFFSET[32476]</t>
  </si>
  <si>
    <t>Reading from TRACK[7], SECTOR[24], OFFSET[33846]</t>
  </si>
  <si>
    <t>Reading from TRACK[7], SECTOR[32], OFFSET[34942]</t>
  </si>
  <si>
    <t>Reading from TRACK[7], SECTOR[8], OFFSET[31654]</t>
  </si>
  <si>
    <t>Reading from TRACK[7], SECTOR[16], OFFSET[32750]</t>
  </si>
  <si>
    <t>Reading from TRACK[7], SECTOR[3], OFFSET[30969]</t>
  </si>
  <si>
    <t>Reading from TRACK[7], SECTOR[11], OFFSET[32065]</t>
  </si>
  <si>
    <t>Reading from TRACK[7], SECTOR[19], OFFSET[33161]</t>
  </si>
  <si>
    <t>Reading from TRACK[7], SECTOR[27], OFFSET[34257]</t>
  </si>
  <si>
    <t>Reading from TRACK[7], SECTOR[5], OFFSET[31243]</t>
  </si>
  <si>
    <t>Reading from TRACK[7], SECTOR[13], OFFSET[32339]</t>
  </si>
  <si>
    <t>Reading from TRACK[7], SECTOR[21], OFFSET[33435]</t>
  </si>
  <si>
    <t>Reading from TRACK[7], SECTOR[29], OFFSET[34531]</t>
  </si>
  <si>
    <t>Reading from TRACK[7], SECTOR[7], OFFSET[31517]</t>
  </si>
  <si>
    <t>Reading from TRACK[7], SECTOR[15], OFFSET[32613]</t>
  </si>
  <si>
    <t>Reading from TRACK[7], SECTOR[23], OFFSET[33709]</t>
  </si>
  <si>
    <t>Reading from TRACK[7], SECTOR[31], OFFSET[34805]</t>
  </si>
  <si>
    <t>Reading from TRACK[7], SECTOR[9], OFFSET[31791]</t>
  </si>
  <si>
    <t>Reading from TRACK[7], SECTOR[17], OFFSET[32887]</t>
  </si>
  <si>
    <t>Reading from TRACK[7], SECTOR[25], OFFSET[33983]</t>
  </si>
  <si>
    <t>Reading from TRACK[7], SECTOR[1], OFFSET[30695]</t>
  </si>
  <si>
    <t>Reading from TRACK[8], SECTOR[18], OFFSET[37408]</t>
  </si>
  <si>
    <t>Reading from TRACK[8], SECTOR[26], OFFSET[38504]</t>
  </si>
  <si>
    <t>Reading from TRACK[8], SECTOR[2], OFFSET[35216]</t>
  </si>
  <si>
    <t>Reading from TRACK[8], SECTOR[10], OFFSET[36312]</t>
  </si>
  <si>
    <t>Reading from TRACK[8], SECTOR[20], OFFSET[37682]</t>
  </si>
  <si>
    <t>Reading from TRACK[8], SECTOR[28], OFFSET[38778]</t>
  </si>
  <si>
    <t>Reading from TRACK[8], SECTOR[4], OFFSET[35490]</t>
  </si>
  <si>
    <t>Reading from TRACK[8], SECTOR[12], OFFSET[36586]</t>
  </si>
  <si>
    <t>Reading from TRACK[8], SECTOR[22], OFFSET[37956]</t>
  </si>
  <si>
    <t>Reading from TRACK[8], SECTOR[30], OFFSET[39052]</t>
  </si>
  <si>
    <t>Reading from TRACK[8], SECTOR[6], OFFSET[35764]</t>
  </si>
  <si>
    <t>Reading from TRACK[8], SECTOR[14], OFFSET[36860]</t>
  </si>
  <si>
    <t>Reading from TRACK[8], SECTOR[24], OFFSET[38230]</t>
  </si>
  <si>
    <t>Reading from TRACK[8], SECTOR[32], OFFSET[39326]</t>
  </si>
  <si>
    <t>Reading from TRACK[8], SECTOR[8], OFFSET[36038]</t>
  </si>
  <si>
    <t>Reading from TRACK[8], SECTOR[16], OFFSET[37134]</t>
  </si>
  <si>
    <t>Reading from TRACK[8], SECTOR[3], OFFSET[35353]</t>
  </si>
  <si>
    <t>Reading from TRACK[8], SECTOR[11], OFFSET[36449]</t>
  </si>
  <si>
    <t>Reading from TRACK[8], SECTOR[19], OFFSET[37545]</t>
  </si>
  <si>
    <t>Reading from TRACK[8], SECTOR[27], OFFSET[38641]</t>
  </si>
  <si>
    <t>Reading from TRACK[8], SECTOR[5], OFFSET[35627]</t>
  </si>
  <si>
    <t>Reading from TRACK[8], SECTOR[13], OFFSET[36723]</t>
  </si>
  <si>
    <t>Reading from TRACK[8], SECTOR[21], OFFSET[37819]</t>
  </si>
  <si>
    <t>Reading from TRACK[8], SECTOR[29], OFFSET[38915]</t>
  </si>
  <si>
    <t>Reading from TRACK[8], SECTOR[7], OFFSET[35901]</t>
  </si>
  <si>
    <t>Reading from TRACK[8], SECTOR[15], OFFSET[36997]</t>
  </si>
  <si>
    <t>Reading from TRACK[8], SECTOR[23], OFFSET[38093]</t>
  </si>
  <si>
    <t>Reading from TRACK[8], SECTOR[31], OFFSET[39189]</t>
  </si>
  <si>
    <t>Reading from TRACK[8], SECTOR[9], OFFSET[36175]</t>
  </si>
  <si>
    <t>Reading from TRACK[8], SECTOR[17], OFFSET[37271]</t>
  </si>
  <si>
    <t>Reading from TRACK[8], SECTOR[25], OFFSET[38367]</t>
  </si>
  <si>
    <t>Reading from TRACK[8], SECTOR[1], OFFSET[35079]</t>
  </si>
  <si>
    <t>Reading from TRACK[9], SECTOR[18], OFFSET[41792]</t>
  </si>
  <si>
    <t>Reading from TRACK[9], SECTOR[26], OFFSET[42888]</t>
  </si>
  <si>
    <t>Reading from TRACK[9], SECTOR[2], OFFSET[39600]</t>
  </si>
  <si>
    <t>Reading from TRACK[9], SECTOR[10], OFFSET[40696]</t>
  </si>
  <si>
    <t>Reading from TRACK[9], SECTOR[20], OFFSET[42066]</t>
  </si>
  <si>
    <t>Reading from TRACK[9], SECTOR[28], OFFSET[43162]</t>
  </si>
  <si>
    <t>Reading from TRACK[9], SECTOR[4], OFFSET[39874]</t>
  </si>
  <si>
    <t>Reading from TRACK[9], SECTOR[12], OFFSET[40970]</t>
  </si>
  <si>
    <t>Reading from TRACK[9], SECTOR[22], OFFSET[42340]</t>
  </si>
  <si>
    <t>Reading from TRACK[9], SECTOR[30], OFFSET[43436]</t>
  </si>
  <si>
    <t>Reading from TRACK[9], SECTOR[6], OFFSET[40148]</t>
  </si>
  <si>
    <t>Reading from TRACK[9], SECTOR[14], OFFSET[41244]</t>
  </si>
  <si>
    <t>Reading from TRACK[9], SECTOR[24], OFFSET[42614]</t>
  </si>
  <si>
    <t>Reading from TRACK[9], SECTOR[32], OFFSET[43710]</t>
  </si>
  <si>
    <t>Reading from TRACK[9], SECTOR[8], OFFSET[40422]</t>
  </si>
  <si>
    <t>Reading from TRACK[9], SECTOR[16], OFFSET[41518]</t>
  </si>
  <si>
    <t>Reading from TRACK[9], SECTOR[3], OFFSET[39737]</t>
  </si>
  <si>
    <t>Reading from TRACK[9], SECTOR[11], OFFSET[40833]</t>
  </si>
  <si>
    <t>Reading from TRACK[9], SECTOR[19], OFFSET[41929]</t>
  </si>
  <si>
    <t>Reading from TRACK[9], SECTOR[27], OFFSET[43025]</t>
  </si>
  <si>
    <t>Reading from TRACK[9], SECTOR[5], OFFSET[40011]</t>
  </si>
  <si>
    <t>Reading from TRACK[9], SECTOR[13], OFFSET[41107]</t>
  </si>
  <si>
    <t>Reading from TRACK[9], SECTOR[21], OFFSET[42203]</t>
  </si>
  <si>
    <t>Reading from TRACK[9], SECTOR[29], OFFSET[43299]</t>
  </si>
  <si>
    <t>Reading from TRACK[9], SECTOR[7], OFFSET[40285]</t>
  </si>
  <si>
    <t>Reading from TRACK[9], SECTOR[15], OFFSET[41381]</t>
  </si>
  <si>
    <t>Reading from TRACK[9], SECTOR[23], OFFSET[42477]</t>
  </si>
  <si>
    <t>Reading from TRACK[9], SECTOR[31], OFFSET[43573]</t>
  </si>
  <si>
    <t>Reading from TRACK[9], SECTOR[9], OFFSET[40559]</t>
  </si>
  <si>
    <t>Reading from TRACK[9], SECTOR[17], OFFSET[41655]</t>
  </si>
  <si>
    <t>Reading from TRACK[9], SECTOR[25], OFFSET[42751]</t>
  </si>
  <si>
    <t>Reading from TRACK[9], SECTOR[1], OFFSET[39463]</t>
  </si>
  <si>
    <t>Reading from TRACK[10], SECTOR[18], OFFSET[46176]</t>
  </si>
  <si>
    <t>Reading from TRACK[10], SECTOR[26], OFFSET[47272]</t>
  </si>
  <si>
    <t>Reading from TRACK[10], SECTOR[2], OFFSET[43984]</t>
  </si>
  <si>
    <t>Reading from TRACK[10], SECTOR[10], OFFSET[45080]</t>
  </si>
  <si>
    <t>Reading from TRACK[10], SECTOR[20], OFFSET[46450]</t>
  </si>
  <si>
    <t>Reading from TRACK[10], SECTOR[28], OFFSET[47546]</t>
  </si>
  <si>
    <t>Reading from TRACK[10], SECTOR[4], OFFSET[44258]</t>
  </si>
  <si>
    <t>Reading from TRACK[10], SECTOR[12], OFFSET[45354]</t>
  </si>
  <si>
    <t>Reading from TRACK[10], SECTOR[22], OFFSET[46724]</t>
  </si>
  <si>
    <t>Reading from TRACK[10], SECTOR[30], OFFSET[47820]</t>
  </si>
  <si>
    <t>Reading from TRACK[10], SECTOR[6], OFFSET[44532]</t>
  </si>
  <si>
    <t>Reading from TRACK[10], SECTOR[14], OFFSET[45628]</t>
  </si>
  <si>
    <t>Reading from TRACK[10], SECTOR[24], OFFSET[46998]</t>
  </si>
  <si>
    <t>Reading from TRACK[10], SECTOR[32], OFFSET[48094]</t>
  </si>
  <si>
    <t>Reading from TRACK[10], SECTOR[8], OFFSET[44806]</t>
  </si>
  <si>
    <t>Reading from TRACK[10], SECTOR[16], OFFSET[45902]</t>
  </si>
  <si>
    <t>Reading from TRACK[10], SECTOR[3], OFFSET[44121]</t>
  </si>
  <si>
    <t>Reading from TRACK[10], SECTOR[11], OFFSET[45217]</t>
  </si>
  <si>
    <t>Reading from TRACK[10], SECTOR[19], OFFSET[46313]</t>
  </si>
  <si>
    <t>Reading from TRACK[10], SECTOR[27], OFFSET[47409]</t>
  </si>
  <si>
    <t>Reading from TRACK[10], SECTOR[5], OFFSET[44395]</t>
  </si>
  <si>
    <t>Reading from TRACK[10], SECTOR[13], OFFSET[45491]</t>
  </si>
  <si>
    <t>Reading from TRACK[10], SECTOR[21], OFFSET[46587]</t>
  </si>
  <si>
    <t>Reading from TRACK[10], SECTOR[29], OFFSET[47683]</t>
  </si>
  <si>
    <t>Reading from TRACK[10], SECTOR[7], OFFSET[44669]</t>
  </si>
  <si>
    <t>Reading from TRACK[10], SECTOR[15], OFFSET[45765]</t>
  </si>
  <si>
    <t>Reading from TRACK[10], SECTOR[23], OFFSET[46861]</t>
  </si>
  <si>
    <t>Reading from TRACK[10], SECTOR[31], OFFSET[47957]</t>
  </si>
  <si>
    <t>Reading from TRACK[10], SECTOR[9], OFFSET[44943]</t>
  </si>
  <si>
    <t>Reading from TRACK[10], SECTOR[17], OFFSET[46039]</t>
  </si>
  <si>
    <t>Reading from TRACK[10], SECTOR[25], OFFSET[47135]</t>
  </si>
  <si>
    <t>Reading from TRACK[10], SECTOR[1], OFFSET[43847]</t>
  </si>
  <si>
    <t>Reading from TRACK[11], SECTOR[18], OFFSET[50560]</t>
  </si>
  <si>
    <t>Reading from TRACK[11], SECTOR[26], OFFSET[51656]</t>
  </si>
  <si>
    <t>Reading from TRACK[11], SECTOR[2], OFFSET[48368]</t>
  </si>
  <si>
    <t>Reading from TRACK[11], SECTOR[10], OFFSET[49464]</t>
  </si>
  <si>
    <t>Reading from TRACK[11], SECTOR[20], OFFSET[50834]</t>
  </si>
  <si>
    <t>Reading from TRACK[11], SECTOR[28], OFFSET[51930]</t>
  </si>
  <si>
    <t>Reading from TRACK[11], SECTOR[4], OFFSET[48642]</t>
  </si>
  <si>
    <t>Reading from TRACK[11], SECTOR[12], OFFSET[49738]</t>
  </si>
  <si>
    <t>Reading from TRACK[11], SECTOR[22], OFFSET[51108]</t>
  </si>
  <si>
    <t>Reading from TRACK[11], SECTOR[30], OFFSET[52204]</t>
  </si>
  <si>
    <t>Reading from TRACK[11], SECTOR[6], OFFSET[48916]</t>
  </si>
  <si>
    <t>Reading from TRACK[11], SECTOR[14], OFFSET[50012]</t>
  </si>
  <si>
    <t>Reading from TRACK[11], SECTOR[24], OFFSET[51382]</t>
  </si>
  <si>
    <t>Reading from TRACK[11], SECTOR[32], OFFSET[52478]</t>
  </si>
  <si>
    <t>Reading from TRACK[11], SECTOR[8], OFFSET[49190]</t>
  </si>
  <si>
    <t>Reading from TRACK[11], SECTOR[16], OFFSET[50286]</t>
  </si>
  <si>
    <t>Reading from TRACK[11], SECTOR[3], OFFSET[48505]</t>
  </si>
  <si>
    <t>Reading from TRACK[11], SECTOR[11], OFFSET[49601]</t>
  </si>
  <si>
    <t>Reading from TRACK[11], SECTOR[19], OFFSET[50697]</t>
  </si>
  <si>
    <t>Reading from TRACK[11], SECTOR[27], OFFSET[51793]</t>
  </si>
  <si>
    <t>Reading from TRACK[11], SECTOR[5], OFFSET[48779]</t>
  </si>
  <si>
    <t>Reading from TRACK[11], SECTOR[13], OFFSET[49875]</t>
  </si>
  <si>
    <t>Reading from TRACK[11], SECTOR[21], OFFSET[50971]</t>
  </si>
  <si>
    <t>Reading from TRACK[11], SECTOR[29], OFFSET[52067]</t>
  </si>
  <si>
    <t>Reading from TRACK[11], SECTOR[7], OFFSET[49053]</t>
  </si>
  <si>
    <t>Reading from TRACK[11], SECTOR[15], OFFSET[50149]</t>
  </si>
  <si>
    <t>Reading from TRACK[11], SECTOR[23], OFFSET[51245]</t>
  </si>
  <si>
    <t>Reading from TRACK[11], SECTOR[31], OFFSET[52341]</t>
  </si>
  <si>
    <t>Reading from TRACK[11], SECTOR[9], OFFSET[49327]</t>
  </si>
  <si>
    <t>Reading from TRACK[11], SECTOR[17], OFFSET[50423]</t>
  </si>
  <si>
    <t>Reading from TRACK[11], SECTOR[25], OFFSET[51519]</t>
  </si>
  <si>
    <t>Reading from TRACK[11], SECTOR[1], OFFSET[48231]</t>
  </si>
  <si>
    <t>Reading from TRACK[12], SECTOR[18], OFFSET[54944]</t>
  </si>
  <si>
    <t>Reading from TRACK[12], SECTOR[26], OFFSET[56040]</t>
  </si>
  <si>
    <t>Reading from TRACK[12], SECTOR[2], OFFSET[52752]</t>
  </si>
  <si>
    <t>Reading from TRACK[12], SECTOR[10], OFFSET[53848]</t>
  </si>
  <si>
    <t>Reading from TRACK[12], SECTOR[20], OFFSET[55218]</t>
  </si>
  <si>
    <t>Reading from TRACK[12], SECTOR[28], OFFSET[56314]</t>
  </si>
  <si>
    <t>Reading from TRACK[12], SECTOR[4], OFFSET[53026]</t>
  </si>
  <si>
    <t>Reading from TRACK[12], SECTOR[12], OFFSET[54122]</t>
  </si>
  <si>
    <t>Reading from TRACK[12], SECTOR[22], OFFSET[55492]</t>
  </si>
  <si>
    <t>Reading from TRACK[12], SECTOR[30], OFFSET[56588]</t>
  </si>
  <si>
    <t>Reading from TRACK[12], SECTOR[6], OFFSET[53300]</t>
  </si>
  <si>
    <t>Reading from TRACK[12], SECTOR[14], OFFSET[54396]</t>
  </si>
  <si>
    <t>Reading from TRACK[12], SECTOR[24], OFFSET[55766]</t>
  </si>
  <si>
    <t>Reading from TRACK[12], SECTOR[32], OFFSET[56862]</t>
  </si>
  <si>
    <t>Reading from TRACK[12], SECTOR[8], OFFSET[53574]</t>
  </si>
  <si>
    <t>Reading from TRACK[12], SECTOR[16], OFFSET[54670]</t>
  </si>
  <si>
    <t>Reading from TRACK[12], SECTOR[3], OFFSET[52889]</t>
  </si>
  <si>
    <t>Reading from TRACK[12], SECTOR[11], OFFSET[53985]</t>
  </si>
  <si>
    <t>Reading from TRACK[12], SECTOR[19], OFFSET[55081]</t>
  </si>
  <si>
    <t>Reading from TRACK[12], SECTOR[27], OFFSET[56177]</t>
  </si>
  <si>
    <t>Reading from TRACK[12], SECTOR[5], OFFSET[53163]</t>
  </si>
  <si>
    <t>Reading from TRACK[12], SECTOR[13], OFFSET[54259]</t>
  </si>
  <si>
    <t>Reading from TRACK[12], SECTOR[21], OFFSET[55355]</t>
  </si>
  <si>
    <t>Reading from TRACK[12], SECTOR[29], OFFSET[56451]</t>
  </si>
  <si>
    <t>Reading from TRACK[12], SECTOR[7], OFFSET[53437]</t>
  </si>
  <si>
    <t>Reading from TRACK[12], SECTOR[15], OFFSET[54533]</t>
  </si>
  <si>
    <t>Reading from TRACK[12], SECTOR[23], OFFSET[55629]</t>
  </si>
  <si>
    <t>Reading from TRACK[12], SECTOR[31], OFFSET[56725]</t>
  </si>
  <si>
    <t>Reading from TRACK[12], SECTOR[9], OFFSET[53711]</t>
  </si>
  <si>
    <t>Reading from TRACK[12], SECTOR[17], OFFSET[54807]</t>
  </si>
  <si>
    <t>Reading from TRACK[12], SECTOR[25], OFFSET[55903]</t>
  </si>
  <si>
    <t>Reading from TRACK[12], SECTOR[1], OFFSET[52615]</t>
  </si>
  <si>
    <t>Reading from TRACK[13], SECTOR[18], OFFSET[59328]</t>
  </si>
  <si>
    <t>Reading from TRACK[13], SECTOR[26], OFFSET[60424]</t>
  </si>
  <si>
    <t>Reading from TRACK[13], SECTOR[2], OFFSET[57136]</t>
  </si>
  <si>
    <t>Reading from TRACK[13], SECTOR[10], OFFSET[58232]</t>
  </si>
  <si>
    <t>Reading from TRACK[13], SECTOR[20], OFFSET[59602]</t>
  </si>
  <si>
    <t>Reading from TRACK[13], SECTOR[28], OFFSET[60698]</t>
  </si>
  <si>
    <t>Reading from TRACK[13], SECTOR[4], OFFSET[57410]</t>
  </si>
  <si>
    <t>Reading from TRACK[13], SECTOR[12], OFFSET[58506]</t>
  </si>
  <si>
    <t>Reading from TRACK[13], SECTOR[22], OFFSET[59876]</t>
  </si>
  <si>
    <t>Reading from TRACK[13], SECTOR[30], OFFSET[60972]</t>
  </si>
  <si>
    <t>Reading from TRACK[13], SECTOR[6], OFFSET[57684]</t>
  </si>
  <si>
    <t>Reading from TRACK[13], SECTOR[14], OFFSET[58780]</t>
  </si>
  <si>
    <t>Reading from TRACK[13], SECTOR[24], OFFSET[60150]</t>
  </si>
  <si>
    <t>Reading from TRACK[13], SECTOR[32], OFFSET[61246]</t>
  </si>
  <si>
    <t>Reading from TRACK[13], SECTOR[8], OFFSET[57958]</t>
  </si>
  <si>
    <t>Reading from TRACK[13], SECTOR[16], OFFSET[59054]</t>
  </si>
  <si>
    <t>Reading from TRACK[13], SECTOR[3], OFFSET[57273]</t>
  </si>
  <si>
    <t>Reading from TRACK[13], SECTOR[11], OFFSET[58369]</t>
  </si>
  <si>
    <t>Reading from TRACK[13], SECTOR[19], OFFSET[59465]</t>
  </si>
  <si>
    <t>Reading from TRACK[13], SECTOR[27], OFFSET[60561]</t>
  </si>
  <si>
    <t>Reading from TRACK[13], SECTOR[5], OFFSET[57547]</t>
  </si>
  <si>
    <t>Reading from TRACK[13], SECTOR[13], OFFSET[58643]</t>
  </si>
  <si>
    <t>Reading from TRACK[13], SECTOR[21], OFFSET[59739]</t>
  </si>
  <si>
    <t>Reading from TRACK[13], SECTOR[29], OFFSET[60835]</t>
  </si>
  <si>
    <t>Reading from TRACK[13], SECTOR[7], OFFSET[57821]</t>
  </si>
  <si>
    <t>Reading from TRACK[13], SECTOR[15], OFFSET[58917]</t>
  </si>
  <si>
    <t>Reading from TRACK[13], SECTOR[23], OFFSET[60013]</t>
  </si>
  <si>
    <t>Reading from TRACK[13], SECTOR[31], OFFSET[61109]</t>
  </si>
  <si>
    <t>Reading from TRACK[13], SECTOR[9], OFFSET[58095]</t>
  </si>
  <si>
    <t>Reading from TRACK[13], SECTOR[17], OFFSET[59191]</t>
  </si>
  <si>
    <t>Reading from TRACK[13], SECTOR[25], OFFSET[60287]</t>
  </si>
  <si>
    <t>Reading from TRACK[13], SECTOR[1], OFFSET[56999]</t>
  </si>
  <si>
    <t>Reading from TRACK[14], SECTOR[18], OFFSET[63712]</t>
  </si>
  <si>
    <t>Reading from TRACK[14], SECTOR[26], OFFSET[64808]</t>
  </si>
  <si>
    <t>Reading from TRACK[14], SECTOR[2], OFFSET[61520]</t>
  </si>
  <si>
    <t>Reading from TRACK[14], SECTOR[10], OFFSET[62616]</t>
  </si>
  <si>
    <t>Reading from TRACK[14], SECTOR[20], OFFSET[63986]</t>
  </si>
  <si>
    <t>Reading from TRACK[14], SECTOR[28], OFFSET[65082]</t>
  </si>
  <si>
    <t>Reading from TRACK[14], SECTOR[4], OFFSET[61794]</t>
  </si>
  <si>
    <t>Reading from TRACK[14], SECTOR[12], OFFSET[62890]</t>
  </si>
  <si>
    <t>Reading from TRACK[14], SECTOR[22], OFFSET[64260]</t>
  </si>
  <si>
    <t>Reading from TRACK[14], SECTOR[30], OFFSET[65356]</t>
  </si>
  <si>
    <t>Reading from TRACK[14], SECTOR[6], OFFSET[62068]</t>
  </si>
  <si>
    <t>Reading from TRACK[14], SECTOR[14], OFFSET[63164]</t>
  </si>
  <si>
    <t>Reading from TRACK[14], SECTOR[24], OFFSET[64534]</t>
  </si>
  <si>
    <t>Reading from TRACK[14], SECTOR[32], OFFSET[65630]</t>
  </si>
  <si>
    <t>Reading from TRACK[14], SECTOR[8], OFFSET[62342]</t>
  </si>
  <si>
    <t>Reading from TRACK[14], SECTOR[16], OFFSET[63438]</t>
  </si>
  <si>
    <t>Reading from TRACK[14], SECTOR[3], OFFSET[61657]</t>
  </si>
  <si>
    <t>Reading from TRACK[14], SECTOR[11], OFFSET[62753]</t>
  </si>
  <si>
    <t>Reading from TRACK[14], SECTOR[19], OFFSET[63849]</t>
  </si>
  <si>
    <t>Reading from TRACK[14], SECTOR[27], OFFSET[64945]</t>
  </si>
  <si>
    <t>Reading from TRACK[14], SECTOR[5], OFFSET[61931]</t>
  </si>
  <si>
    <t>Reading from TRACK[14], SECTOR[13], OFFSET[63027]</t>
  </si>
  <si>
    <t>Reading from TRACK[14], SECTOR[21], OFFSET[64123]</t>
  </si>
  <si>
    <t>Reading from TRACK[14], SECTOR[29], OFFSET[65219]</t>
  </si>
  <si>
    <t>Reading from TRACK[14], SECTOR[7], OFFSET[62205]</t>
  </si>
  <si>
    <t>Reading from TRACK[14], SECTOR[15], OFFSET[63301]</t>
  </si>
  <si>
    <t>Reading from TRACK[14], SECTOR[23], OFFSET[64397]</t>
  </si>
  <si>
    <t>Reading from TRACK[14], SECTOR[31], OFFSET[65493]</t>
  </si>
  <si>
    <t>Reading from TRACK[14], SECTOR[9], OFFSET[62479]</t>
  </si>
  <si>
    <t>Reading from TRACK[14], SECTOR[17], OFFSET[63575]</t>
  </si>
  <si>
    <t>Reading from TRACK[14], SECTOR[25], OFFSET[64671]</t>
  </si>
  <si>
    <t>Reading from TRACK[14], SECTOR[1], OFFSET[61383]</t>
  </si>
  <si>
    <t>Reading from TRACK[15], SECTOR[18], OFFSET[68096]</t>
  </si>
  <si>
    <t>Reading from TRACK[15], SECTOR[26], OFFSET[69192]</t>
  </si>
  <si>
    <t>Reading from TRACK[15], SECTOR[2], OFFSET[65904]</t>
  </si>
  <si>
    <t>Reading from TRACK[15], SECTOR[10], OFFSET[67000]</t>
  </si>
  <si>
    <t>Reading from TRACK[15], SECTOR[20], OFFSET[68370]</t>
  </si>
  <si>
    <t>Reading from TRACK[15], SECTOR[28], OFFSET[69466]</t>
  </si>
  <si>
    <t>Reading from TRACK[15], SECTOR[4], OFFSET[66178]</t>
  </si>
  <si>
    <t>Reading from TRACK[15], SECTOR[12], OFFSET[67274]</t>
  </si>
  <si>
    <t>Reading from TRACK[15], SECTOR[22], OFFSET[68644]</t>
  </si>
  <si>
    <t>Reading from TRACK[15], SECTOR[30], OFFSET[69740]</t>
  </si>
  <si>
    <t>Reading from TRACK[15], SECTOR[6], OFFSET[66452]</t>
  </si>
  <si>
    <t>Reading from TRACK[15], SECTOR[14], OFFSET[67548]</t>
  </si>
  <si>
    <t>Reading from TRACK[15], SECTOR[24], OFFSET[68918]</t>
  </si>
  <si>
    <t>Reading from TRACK[15], SECTOR[32], OFFSET[70014]</t>
  </si>
  <si>
    <t>Reading from TRACK[15], SECTOR[8], OFFSET[66726]</t>
  </si>
  <si>
    <t>Reading from TRACK[15], SECTOR[16], OFFSET[67822]</t>
  </si>
  <si>
    <t>Reading from TRACK[15], SECTOR[3], OFFSET[66041]</t>
  </si>
  <si>
    <t>Reading from TRACK[15], SECTOR[11], OFFSET[67137]</t>
  </si>
  <si>
    <t>Reading from TRACK[15], SECTOR[19], OFFSET[68233]</t>
  </si>
  <si>
    <t>Reading from TRACK[15], SECTOR[27], OFFSET[69329]</t>
  </si>
  <si>
    <t>Reading from TRACK[15], SECTOR[5], OFFSET[66315]</t>
  </si>
  <si>
    <t>Reading from TRACK[15], SECTOR[13], OFFSET[67411]</t>
  </si>
  <si>
    <t>Reading from TRACK[15], SECTOR[21], OFFSET[68507]</t>
  </si>
  <si>
    <t>Reading from TRACK[15], SECTOR[29], OFFSET[69603]</t>
  </si>
  <si>
    <t>Reading from TRACK[15], SECTOR[7], OFFSET[66589]</t>
  </si>
  <si>
    <t>Reading from TRACK[15], SECTOR[15], OFFSET[67685]</t>
  </si>
  <si>
    <t>Reading from TRACK[15], SECTOR[23], OFFSET[68781]</t>
  </si>
  <si>
    <t>Reading from TRACK[15], SECTOR[31], OFFSET[69877]</t>
  </si>
  <si>
    <t>Reading from TRACK[15], SECTOR[9], OFFSET[66863]</t>
  </si>
  <si>
    <t>Reading from TRACK[15], SECTOR[17], OFFSET[67959]</t>
  </si>
  <si>
    <t>Reading from TRACK[15], SECTOR[25], OFFSET[69055]</t>
  </si>
  <si>
    <t>Reading from TRACK[15], SECTOR[1], OFFSET[65767]</t>
  </si>
  <si>
    <t>Reading from TRACK[16], SECTOR[18], OFFSET[72480]</t>
  </si>
  <si>
    <t>Reading from TRACK[16], SECTOR[26], OFFSET[73576]</t>
  </si>
  <si>
    <t>Reading from TRACK[16], SECTOR[2], OFFSET[70288]</t>
  </si>
  <si>
    <t>Reading from TRACK[16], SECTOR[10], OFFSET[71384]</t>
  </si>
  <si>
    <t>Reading from TRACK[16], SECTOR[20], OFFSET[72754]</t>
  </si>
  <si>
    <t>Reading from TRACK[16], SECTOR[28], OFFSET[73850]</t>
  </si>
  <si>
    <t>Reading from TRACK[16], SECTOR[4], OFFSET[70562]</t>
  </si>
  <si>
    <t>Reading from TRACK[16], SECTOR[12], OFFSET[71658]</t>
  </si>
  <si>
    <t>Reading from TRACK[16], SECTOR[22], OFFSET[73028]</t>
  </si>
  <si>
    <t>Reading from TRACK[16], SECTOR[30], OFFSET[74124]</t>
  </si>
  <si>
    <t>Reading from TRACK[16], SECTOR[6], OFFSET[70836]</t>
  </si>
  <si>
    <t>Reading from TRACK[16], SECTOR[14], OFFSET[71932]</t>
  </si>
  <si>
    <t>Reading from TRACK[16], SECTOR[24], OFFSET[73302]</t>
  </si>
  <si>
    <t>Reading from TRACK[16], SECTOR[32], OFFSET[74398]</t>
  </si>
  <si>
    <t>Reading from TRACK[16], SECTOR[8], OFFSET[71110]</t>
  </si>
  <si>
    <t>Reading from TRACK[16], SECTOR[16], OFFSET[72206]</t>
  </si>
  <si>
    <t>Reading from TRACK[16], SECTOR[3], OFFSET[70425]</t>
  </si>
  <si>
    <t>Reading from TRACK[16], SECTOR[11], OFFSET[71521]</t>
  </si>
  <si>
    <t>Reading from TRACK[16], SECTOR[19], OFFSET[72617]</t>
  </si>
  <si>
    <t>Reading from TRACK[16], SECTOR[27], OFFSET[73713]</t>
  </si>
  <si>
    <t>Reading from TRACK[16], SECTOR[5], OFFSET[70699]</t>
  </si>
  <si>
    <t>Reading from TRACK[16], SECTOR[13], OFFSET[71795]</t>
  </si>
  <si>
    <t>Reading from TRACK[16], SECTOR[21], OFFSET[72891]</t>
  </si>
  <si>
    <t>Reading from TRACK[16], SECTOR[29], OFFSET[73987]</t>
  </si>
  <si>
    <t>Reading from TRACK[16], SECTOR[7], OFFSET[70973]</t>
  </si>
  <si>
    <t>Reading from TRACK[16], SECTOR[15], OFFSET[72069]</t>
  </si>
  <si>
    <t>Reading from TRACK[16], SECTOR[23], OFFSET[73165]</t>
  </si>
  <si>
    <t>Reading from TRACK[16], SECTOR[31], OFFSET[74261]</t>
  </si>
  <si>
    <t>Reading from TRACK[16], SECTOR[9], OFFSET[71247]</t>
  </si>
  <si>
    <t>Reading from TRACK[16], SECTOR[17], OFFSET[72343]</t>
  </si>
  <si>
    <t>Reading from TRACK[16], SECTOR[25], OFFSET[73439]</t>
  </si>
  <si>
    <t>Reading from TRACK[16], SECTOR[1], OFFSET[70151]</t>
  </si>
  <si>
    <t>Reading from TRACK[17], SECTOR[18], OFFSET[76864]</t>
  </si>
  <si>
    <t>Reading from TRACK[17], SECTOR[26], OFFSET[77960]</t>
  </si>
  <si>
    <t>Reading from TRACK[17], SECTOR[2], OFFSET[74672]</t>
  </si>
  <si>
    <t>Reading from TRACK[17], SECTOR[10], OFFSET[75768]</t>
  </si>
  <si>
    <t>Reading from TRACK[17], SECTOR[20], OFFSET[77138]</t>
  </si>
  <si>
    <t>Reading from TRACK[17], SECTOR[28], OFFSET[78234]</t>
  </si>
  <si>
    <t>Reading from TRACK[17], SECTOR[4], OFFSET[74946]</t>
  </si>
  <si>
    <t>Reading from TRACK[17], SECTOR[12], OFFSET[76042]</t>
  </si>
  <si>
    <t>Reading from TRACK[17], SECTOR[22], OFFSET[77412]</t>
  </si>
  <si>
    <t>Reading from TRACK[17], SECTOR[30], OFFSET[78508]</t>
  </si>
  <si>
    <t>Reading from TRACK[17], SECTOR[6], OFFSET[75220]</t>
  </si>
  <si>
    <t>Reading from TRACK[17], SECTOR[14], OFFSET[76316]</t>
  </si>
  <si>
    <t>Reading from TRACK[17], SECTOR[24], OFFSET[77686]</t>
  </si>
  <si>
    <t>Reading from TRACK[17], SECTOR[32], OFFSET[78782]</t>
  </si>
  <si>
    <t>Reading from TRACK[17], SECTOR[8], OFFSET[75494]</t>
  </si>
  <si>
    <t>Reading from TRACK[17], SECTOR[16], OFFSET[76590]</t>
  </si>
  <si>
    <t>Reading from TRACK[17], SECTOR[3], OFFSET[74809]</t>
  </si>
  <si>
    <t>Reading from TRACK[17], SECTOR[11], OFFSET[75905]</t>
  </si>
  <si>
    <t>Reading from TRACK[17], SECTOR[19], OFFSET[77001]</t>
  </si>
  <si>
    <t>Reading from TRACK[17], SECTOR[27], OFFSET[78097]</t>
  </si>
  <si>
    <t>Reading from TRACK[17], SECTOR[5], OFFSET[75083]</t>
  </si>
  <si>
    <t>Reading from TRACK[17], SECTOR[13], OFFSET[76179]</t>
  </si>
  <si>
    <t>Reading from TRACK[17], SECTOR[21], OFFSET[77275]</t>
  </si>
  <si>
    <t>Reading from TRACK[17], SECTOR[29], OFFSET[78371]</t>
  </si>
  <si>
    <t>Reading from TRACK[17], SECTOR[7], OFFSET[75357]</t>
  </si>
  <si>
    <t>Reading from TRACK[17], SECTOR[15], OFFSET[76453]</t>
  </si>
  <si>
    <t>Reading from TRACK[17], SECTOR[23], OFFSET[77549]</t>
  </si>
  <si>
    <t>Reading from TRACK[17], SECTOR[31], OFFSET[78645]</t>
  </si>
  <si>
    <t>Reading from TRACK[17], SECTOR[9], OFFSET[75631]</t>
  </si>
  <si>
    <t>Reading from TRACK[17], SECTOR[17], OFFSET[76727]</t>
  </si>
  <si>
    <t>Reading from TRACK[17], SECTOR[25], OFFSET[77823]</t>
  </si>
  <si>
    <t>Reading from TRACK[17], SECTOR[1], OFFSET[74535]</t>
  </si>
  <si>
    <t>Reading from TRACK[18], SECTOR[18], OFFSET[81248]</t>
  </si>
  <si>
    <t>Reading from TRACK[18], SECTOR[26], OFFSET[82344]</t>
  </si>
  <si>
    <t>Reading from TRACK[18], SECTOR[2], OFFSET[79056]</t>
  </si>
  <si>
    <t>Reading from TRACK[18], SECTOR[10], OFFSET[80152]</t>
  </si>
  <si>
    <t>Reading from TRACK[18], SECTOR[20], OFFSET[81522]</t>
  </si>
  <si>
    <t>Reading from TRACK[18], SECTOR[28], OFFSET[82618]</t>
  </si>
  <si>
    <t>Reading from TRACK[18], SECTOR[4], OFFSET[79330]</t>
  </si>
  <si>
    <t>Reading from TRACK[18], SECTOR[12], OFFSET[80426]</t>
  </si>
  <si>
    <t>Reading from TRACK[18], SECTOR[22], OFFSET[81796]</t>
  </si>
  <si>
    <t>Reading from TRACK[18], SECTOR[30], OFFSET[82892]</t>
  </si>
  <si>
    <t>Reading from TRACK[18], SECTOR[6], OFFSET[79604]</t>
  </si>
  <si>
    <t>Reading from TRACK[18], SECTOR[14], OFFSET[80700]</t>
  </si>
  <si>
    <t>Reading from TRACK[18], SECTOR[24], OFFSET[82070]</t>
  </si>
  <si>
    <t>Reading from TRACK[18], SECTOR[32], OFFSET[83166]</t>
  </si>
  <si>
    <t>Reading from TRACK[18], SECTOR[8], OFFSET[79878]</t>
  </si>
  <si>
    <t>Reading from TRACK[18], SECTOR[16], OFFSET[80974]</t>
  </si>
  <si>
    <t>Reading from TRACK[18], SECTOR[3], OFFSET[79193]</t>
  </si>
  <si>
    <t>Reading from TRACK[18], SECTOR[11], OFFSET[80289]</t>
  </si>
  <si>
    <t>Reading from TRACK[18], SECTOR[19], OFFSET[81385]</t>
  </si>
  <si>
    <t>Reading from TRACK[18], SECTOR[27], OFFSET[82481]</t>
  </si>
  <si>
    <t>Reading from TRACK[18], SECTOR[5], OFFSET[79467]</t>
  </si>
  <si>
    <t>Reading from TRACK[18], SECTOR[13], OFFSET[80563]</t>
  </si>
  <si>
    <t>Reading from TRACK[18], SECTOR[21], OFFSET[81659]</t>
  </si>
  <si>
    <t>Reading from TRACK[18], SECTOR[29], OFFSET[82755]</t>
  </si>
  <si>
    <t>Reading from TRACK[18], SECTOR[7], OFFSET[79741]</t>
  </si>
  <si>
    <t>Reading from TRACK[18], SECTOR[15], OFFSET[80837]</t>
  </si>
  <si>
    <t>Reading from TRACK[18], SECTOR[23], OFFSET[81933]</t>
  </si>
  <si>
    <t>Reading from TRACK[18], SECTOR[31], OFFSET[83029]</t>
  </si>
  <si>
    <t>Reading from TRACK[18], SECTOR[9], OFFSET[80015]</t>
  </si>
  <si>
    <t>Reading from TRACK[18], SECTOR[17], OFFSET[81111]</t>
  </si>
  <si>
    <t>Reading from TRACK[18], SECTOR[25], OFFSET[82207]</t>
  </si>
  <si>
    <t>Reading from TRACK[18], SECTOR[1], OFFSET[78919]</t>
  </si>
  <si>
    <t>Reading from TRACK[19], SECTOR[18], OFFSET[85632]</t>
  </si>
  <si>
    <t>Reading from TRACK[19], SECTOR[26], OFFSET[86728]</t>
  </si>
  <si>
    <t>Reading from TRACK[19], SECTOR[2], OFFSET[83440]</t>
  </si>
  <si>
    <t>Reading from TRACK[19], SECTOR[10], OFFSET[84536]</t>
  </si>
  <si>
    <t>Reading from TRACK[19], SECTOR[20], OFFSET[85906]</t>
  </si>
  <si>
    <t>Reading from TRACK[19], SECTOR[28], OFFSET[87002]</t>
  </si>
  <si>
    <t>Reading from TRACK[19], SECTOR[4], OFFSET[83714]</t>
  </si>
  <si>
    <t>Reading from TRACK[19], SECTOR[12], OFFSET[84810]</t>
  </si>
  <si>
    <t>Reading from TRACK[19], SECTOR[22], OFFSET[86180]</t>
  </si>
  <si>
    <t>Reading from TRACK[19], SECTOR[30], OFFSET[87276]</t>
  </si>
  <si>
    <t>Reading from TRACK[19], SECTOR[6], OFFSET[83988]</t>
  </si>
  <si>
    <t>Reading from TRACK[19], SECTOR[14], OFFSET[85084]</t>
  </si>
  <si>
    <t>Reading from TRACK[19], SECTOR[24], OFFSET[86454]</t>
  </si>
  <si>
    <t>Reading from TRACK[19], SECTOR[32], OFFSET[87550]</t>
  </si>
  <si>
    <t>Reading from TRACK[19], SECTOR[8], OFFSET[84262]</t>
  </si>
  <si>
    <t>Reading from TRACK[19], SECTOR[16], OFFSET[85358]</t>
  </si>
  <si>
    <t>Reading from TRACK[19], SECTOR[3], OFFSET[83577]</t>
  </si>
  <si>
    <t>Reading from TRACK[19], SECTOR[11], OFFSET[84673]</t>
  </si>
  <si>
    <t>Reading from TRACK[19], SECTOR[19], OFFSET[85769]</t>
  </si>
  <si>
    <t>Reading from TRACK[19], SECTOR[27], OFFSET[86865]</t>
  </si>
  <si>
    <t>Reading from TRACK[19], SECTOR[5], OFFSET[83851]</t>
  </si>
  <si>
    <t>Reading from TRACK[19], SECTOR[13], OFFSET[84947]</t>
  </si>
  <si>
    <t>Reading from TRACK[19], SECTOR[21], OFFSET[86043]</t>
  </si>
  <si>
    <t>Reading from TRACK[19], SECTOR[29], OFFSET[87139]</t>
  </si>
  <si>
    <t>Reading from TRACK[19], SECTOR[7], OFFSET[84125]</t>
  </si>
  <si>
    <t>Reading from TRACK[19], SECTOR[15], OFFSET[85221]</t>
  </si>
  <si>
    <t>Reading from TRACK[19], SECTOR[23], OFFSET[86317]</t>
  </si>
  <si>
    <t>Reading from TRACK[19], SECTOR[31], OFFSET[87413]</t>
  </si>
  <si>
    <t>Reading from TRACK[19], SECTOR[9], OFFSET[84399]</t>
  </si>
  <si>
    <t>Reading from TRACK[19], SECTOR[17], OFFSET[85495]</t>
  </si>
  <si>
    <t>Reading from TRACK[19], SECTOR[25], OFFSET[86591]</t>
  </si>
  <si>
    <t>Reading from TRACK[19], SECTOR[1], OFFSET[83303]</t>
  </si>
  <si>
    <t>Reading from TRACK[20], SECTOR[18], OFFSET[90016]</t>
  </si>
  <si>
    <t>Reading from TRACK[20], SECTOR[26], OFFSET[91112]</t>
  </si>
  <si>
    <t>Reading from TRACK[20], SECTOR[2], OFFSET[87824]</t>
  </si>
  <si>
    <t>Reading from TRACK[20], SECTOR[10], OFFSET[88920]</t>
  </si>
  <si>
    <t>Reading from TRACK[20], SECTOR[20], OFFSET[90290]</t>
  </si>
  <si>
    <t>Reading from TRACK[20], SECTOR[28], OFFSET[91386]</t>
  </si>
  <si>
    <t>Reading from TRACK[20], SECTOR[4], OFFSET[88098]</t>
  </si>
  <si>
    <t>Reading from TRACK[20], SECTOR[12], OFFSET[89194]</t>
  </si>
  <si>
    <t>Reading from TRACK[20], SECTOR[22], OFFSET[90564]</t>
  </si>
  <si>
    <t>Reading from TRACK[20], SECTOR[30], OFFSET[91660]</t>
  </si>
  <si>
    <t>Reading from TRACK[20], SECTOR[6], OFFSET[88372]</t>
  </si>
  <si>
    <t>Reading from TRACK[20], SECTOR[14], OFFSET[89468]</t>
  </si>
  <si>
    <t>Reading from TRACK[20], SECTOR[24], OFFSET[90838]</t>
  </si>
  <si>
    <t>Reading from TRACK[20], SECTOR[32], OFFSET[91934]</t>
  </si>
  <si>
    <t>Reading from TRACK[20], SECTOR[8], OFFSET[88646]</t>
  </si>
  <si>
    <t>Reading from TRACK[20], SECTOR[16], OFFSET[89742]</t>
  </si>
  <si>
    <t>Reading from TRACK[20], SECTOR[3], OFFSET[87961]</t>
  </si>
  <si>
    <t>Reading from TRACK[20], SECTOR[11], OFFSET[89057]</t>
  </si>
  <si>
    <t>Reading from TRACK[20], SECTOR[19], OFFSET[90153]</t>
  </si>
  <si>
    <t>Reading from TRACK[20], SECTOR[27], OFFSET[91249]</t>
  </si>
  <si>
    <t>Reading from TRACK[20], SECTOR[5], OFFSET[88235]</t>
  </si>
  <si>
    <t>Reading from TRACK[20], SECTOR[13], OFFSET[89331]</t>
  </si>
  <si>
    <t>Reading from TRACK[20], SECTOR[21], OFFSET[90427]</t>
  </si>
  <si>
    <t>Reading from TRACK[20], SECTOR[29], OFFSET[91523]</t>
  </si>
  <si>
    <t>Reading from TRACK[20], SECTOR[7], OFFSET[88509]</t>
  </si>
  <si>
    <t>Reading from TRACK[20], SECTOR[15], OFFSET[89605]</t>
  </si>
  <si>
    <t>Reading from TRACK[20], SECTOR[23], OFFSET[90701]</t>
  </si>
  <si>
    <t>Reading from TRACK[20], SECTOR[31], OFFSET[91797]</t>
  </si>
  <si>
    <t>Reading from TRACK[20], SECTOR[9], OFFSET[88783]</t>
  </si>
  <si>
    <t>Reading from TRACK[20], SECTOR[17], OFFSET[89879]</t>
  </si>
  <si>
    <t>Reading from TRACK[20], SECTOR[25], OFFSET[90975]</t>
  </si>
  <si>
    <t>Reading from TRACK[20], SECTOR[1], OFFSET[87687]</t>
  </si>
  <si>
    <t>Reading from TRACK[21], SECTOR[18], OFFSET[94400]</t>
  </si>
  <si>
    <t>Reading from TRACK[21], SECTOR[26], OFFSET[95496]</t>
  </si>
  <si>
    <t>Reading from TRACK[21], SECTOR[2], OFFSET[92208]</t>
  </si>
  <si>
    <t>Reading from TRACK[21], SECTOR[10], OFFSET[93304]</t>
  </si>
  <si>
    <t>Reading from TRACK[21], SECTOR[20], OFFSET[94674]</t>
  </si>
  <si>
    <t>Reading from TRACK[21], SECTOR[28], OFFSET[95770]</t>
  </si>
  <si>
    <t>Reading from TRACK[21], SECTOR[4], OFFSET[92482]</t>
  </si>
  <si>
    <t>Reading from TRACK[21], SECTOR[12], OFFSET[93578]</t>
  </si>
  <si>
    <t>Reading from TRACK[21], SECTOR[22], OFFSET[94948]</t>
  </si>
  <si>
    <t>Reading from TRACK[21], SECTOR[30], OFFSET[96044]</t>
  </si>
  <si>
    <t>Reading from TRACK[21], SECTOR[6], OFFSET[92756]</t>
  </si>
  <si>
    <t>Reading from TRACK[21], SECTOR[14], OFFSET[93852]</t>
  </si>
  <si>
    <t>Reading from TRACK[21], SECTOR[24], OFFSET[95222]</t>
  </si>
  <si>
    <t>Reading from TRACK[21], SECTOR[32], OFFSET[96318]</t>
  </si>
  <si>
    <t>Reading from TRACK[21], SECTOR[8], OFFSET[93030]</t>
  </si>
  <si>
    <t>Reading from TRACK[21], SECTOR[16], OFFSET[94126]</t>
  </si>
  <si>
    <t>Reading from TRACK[21], SECTOR[3], OFFSET[92345]</t>
  </si>
  <si>
    <t>Reading from TRACK[21], SECTOR[11], OFFSET[93441]</t>
  </si>
  <si>
    <t>Reading from TRACK[21], SECTOR[19], OFFSET[94537]</t>
  </si>
  <si>
    <t>Reading from TRACK[21], SECTOR[27], OFFSET[95633]</t>
  </si>
  <si>
    <t>Reading from TRACK[21], SECTOR[5], OFFSET[92619]</t>
  </si>
  <si>
    <t>Reading from TRACK[21], SECTOR[13], OFFSET[93715]</t>
  </si>
  <si>
    <t>Reading from TRACK[21], SECTOR[21], OFFSET[94811]</t>
  </si>
  <si>
    <t>Reading from TRACK[21], SECTOR[29], OFFSET[95907]</t>
  </si>
  <si>
    <t>Reading from TRACK[21], SECTOR[7], OFFSET[92893]</t>
  </si>
  <si>
    <t>Reading from TRACK[21], SECTOR[15], OFFSET[93989]</t>
  </si>
  <si>
    <t>Reading from TRACK[21], SECTOR[23], OFFSET[95085]</t>
  </si>
  <si>
    <t>Reading from TRACK[21], SECTOR[31], OFFSET[96181]</t>
  </si>
  <si>
    <t>Reading from TRACK[21], SECTOR[9], OFFSET[93167]</t>
  </si>
  <si>
    <t>Reading from TRACK[21], SECTOR[17], OFFSET[94263]</t>
  </si>
  <si>
    <t>Reading from TRACK[21], SECTOR[25], OFFSET[95359]</t>
  </si>
  <si>
    <t>Reading from TRACK[21], SECTOR[1], OFFSET[92071]</t>
  </si>
  <si>
    <t>Reading from TRACK[22], SECTOR[18], OFFSET[98784]</t>
  </si>
  <si>
    <t>Reading from TRACK[22], SECTOR[26], OFFSET[99880]</t>
  </si>
  <si>
    <t>Reading from TRACK[22], SECTOR[2], OFFSET[96592]</t>
  </si>
  <si>
    <t>Reading from TRACK[22], SECTOR[10], OFFSET[97688]</t>
  </si>
  <si>
    <t>Reading from TRACK[22], SECTOR[20], OFFSET[99058]</t>
  </si>
  <si>
    <t>Reading from TRACK[22], SECTOR[28], OFFSET[100154]</t>
  </si>
  <si>
    <t>Reading from TRACK[22], SECTOR[4], OFFSET[96866]</t>
  </si>
  <si>
    <t>Reading from TRACK[22], SECTOR[12], OFFSET[97962]</t>
  </si>
  <si>
    <t>Reading from TRACK[22], SECTOR[22], OFFSET[99332]</t>
  </si>
  <si>
    <t>Reading from TRACK[22], SECTOR[30], OFFSET[100428]</t>
  </si>
  <si>
    <t>Reading from TRACK[22], SECTOR[6], OFFSET[97140]</t>
  </si>
  <si>
    <t>Reading from TRACK[22], SECTOR[14], OFFSET[98236]</t>
  </si>
  <si>
    <t>Reading from TRACK[22], SECTOR[24], OFFSET[99606]</t>
  </si>
  <si>
    <t>Reading from TRACK[22], SECTOR[32], OFFSET[100702]</t>
  </si>
  <si>
    <t>Reading from TRACK[22], SECTOR[8], OFFSET[97414]</t>
  </si>
  <si>
    <t>Reading from TRACK[22], SECTOR[16], OFFSET[98510]</t>
  </si>
  <si>
    <t>Reading from TRACK[22], SECTOR[3], OFFSET[96729]</t>
  </si>
  <si>
    <t>Reading from TRACK[22], SECTOR[11], OFFSET[97825]</t>
  </si>
  <si>
    <t>Reading from TRACK[22], SECTOR[19], OFFSET[98921]</t>
  </si>
  <si>
    <t>Reading from TRACK[22], SECTOR[27], OFFSET[100017]</t>
  </si>
  <si>
    <t>Reading from TRACK[22], SECTOR[5], OFFSET[97003]</t>
  </si>
  <si>
    <t>Reading from TRACK[22], SECTOR[13], OFFSET[98099]</t>
  </si>
  <si>
    <t>Reading from TRACK[22], SECTOR[21], OFFSET[99195]</t>
  </si>
  <si>
    <t>Reading from TRACK[22], SECTOR[29], OFFSET[100291]</t>
  </si>
  <si>
    <t>Reading from TRACK[22], SECTOR[7], OFFSET[97277]</t>
  </si>
  <si>
    <t>Reading from TRACK[22], SECTOR[15], OFFSET[98373]</t>
  </si>
  <si>
    <t>Reading from TRACK[22], SECTOR[23], OFFSET[99469]</t>
  </si>
  <si>
    <t>Reading from TRACK[22], SECTOR[31], OFFSET[100565]</t>
  </si>
  <si>
    <t>Reading from TRACK[22], SECTOR[9], OFFSET[97551]</t>
  </si>
  <si>
    <t>Reading from TRACK[22], SECTOR[17], OFFSET[98647]</t>
  </si>
  <si>
    <t>Reading from TRACK[22], SECTOR[25], OFFSET[99743]</t>
  </si>
  <si>
    <t>Reading from TRACK[22], SECTOR[1], OFFSET[96455]</t>
  </si>
  <si>
    <t>Reading from TRACK[23], SECTOR[18], OFFSET[103168]</t>
  </si>
  <si>
    <t>Reading from TRACK[23], SECTOR[26], OFFSET[104264]</t>
  </si>
  <si>
    <t>Reading from TRACK[23], SECTOR[2], OFFSET[100976]</t>
  </si>
  <si>
    <t>Reading from TRACK[23], SECTOR[10], OFFSET[102072]</t>
  </si>
  <si>
    <t>Reading from TRACK[23], SECTOR[20], OFFSET[103442]</t>
  </si>
  <si>
    <t>Reading from TRACK[23], SECTOR[28], OFFSET[104538]</t>
  </si>
  <si>
    <t>Reading from TRACK[23], SECTOR[4], OFFSET[101250]</t>
  </si>
  <si>
    <t>Reading from TRACK[23], SECTOR[12], OFFSET[102346]</t>
  </si>
  <si>
    <t>Reading from TRACK[23], SECTOR[22], OFFSET[103716]</t>
  </si>
  <si>
    <t>Reading from TRACK[23], SECTOR[30], OFFSET[104812]</t>
  </si>
  <si>
    <t>Reading from TRACK[23], SECTOR[6], OFFSET[101524]</t>
  </si>
  <si>
    <t>Reading from TRACK[23], SECTOR[14], OFFSET[102620]</t>
  </si>
  <si>
    <t>Reading from TRACK[23], SECTOR[24], OFFSET[103990]</t>
  </si>
  <si>
    <t>Reading from TRACK[23], SECTOR[32], OFFSET[105086]</t>
  </si>
  <si>
    <t>Reading from TRACK[23], SECTOR[8], OFFSET[101798]</t>
  </si>
  <si>
    <t>Reading from TRACK[23], SECTOR[16], OFFSET[102894]</t>
  </si>
  <si>
    <t>Reading from TRACK[23], SECTOR[3], OFFSET[101113]</t>
  </si>
  <si>
    <t>Reading from TRACK[23], SECTOR[11], OFFSET[102209]</t>
  </si>
  <si>
    <t>Reading from TRACK[23], SECTOR[19], OFFSET[103305]</t>
  </si>
  <si>
    <t>Reading from TRACK[23], SECTOR[27], OFFSET[104401]</t>
  </si>
  <si>
    <t>Reading from TRACK[23], SECTOR[5], OFFSET[101387]</t>
  </si>
  <si>
    <t>Reading from TRACK[23], SECTOR[13], OFFSET[102483]</t>
  </si>
  <si>
    <t>Reading from TRACK[23], SECTOR[21], OFFSET[103579]</t>
  </si>
  <si>
    <t>Reading from TRACK[23], SECTOR[29], OFFSET[104675]</t>
  </si>
  <si>
    <t>Reading from TRACK[23], SECTOR[7], OFFSET[101661]</t>
  </si>
  <si>
    <t>Reading from TRACK[23], SECTOR[15], OFFSET[102757]</t>
  </si>
  <si>
    <t>Reading from TRACK[23], SECTOR[23], OFFSET[103853]</t>
  </si>
  <si>
    <t>Reading from TRACK[23], SECTOR[31], OFFSET[104949]</t>
  </si>
  <si>
    <t>Reading from TRACK[23], SECTOR[9], OFFSET[101935]</t>
  </si>
  <si>
    <t>Reading from TRACK[23], SECTOR[17], OFFSET[103031]</t>
  </si>
  <si>
    <t>Reading from TRACK[23], SECTOR[25], OFFSET[104127]</t>
  </si>
  <si>
    <t>Reading from TRACK[23], SECTOR[1], OFFSET[100839]</t>
  </si>
  <si>
    <t>Reading from TRACK[24], SECTOR[18], OFFSET[107552]</t>
  </si>
  <si>
    <t>Reading from TRACK[24], SECTOR[26], OFFSET[108648]</t>
  </si>
  <si>
    <t>Reading from TRACK[24], SECTOR[2], OFFSET[105360]</t>
  </si>
  <si>
    <t>Reading from TRACK[24], SECTOR[10], OFFSET[106456]</t>
  </si>
  <si>
    <t>Reading from TRACK[24], SECTOR[20], OFFSET[107826]</t>
  </si>
  <si>
    <t>Reading from TRACK[24], SECTOR[28], OFFSET[108922]</t>
  </si>
  <si>
    <t>Reading from TRACK[24], SECTOR[4], OFFSET[105634]</t>
  </si>
  <si>
    <t>Reading from TRACK[24], SECTOR[12], OFFSET[106730]</t>
  </si>
  <si>
    <t>Reading from TRACK[24], SECTOR[22], OFFSET[108100]</t>
  </si>
  <si>
    <t>Reading from TRACK[24], SECTOR[30], OFFSET[109196]</t>
  </si>
  <si>
    <t>Reading from TRACK[24], SECTOR[6], OFFSET[105908]</t>
  </si>
  <si>
    <t>Reading from TRACK[24], SECTOR[14], OFFSET[107004]</t>
  </si>
  <si>
    <t>Reading from TRACK[24], SECTOR[24], OFFSET[108374]</t>
  </si>
  <si>
    <t>Reading from TRACK[24], SECTOR[32], OFFSET[109470]</t>
  </si>
  <si>
    <t>Reading from TRACK[24], SECTOR[8], OFFSET[106182]</t>
  </si>
  <si>
    <t>Reading from TRACK[24], SECTOR[16], OFFSET[107278]</t>
  </si>
  <si>
    <t>Reading from TRACK[24], SECTOR[3], OFFSET[105497]</t>
  </si>
  <si>
    <t>Reading from TRACK[24], SECTOR[11], OFFSET[106593]</t>
  </si>
  <si>
    <t>Reading from TRACK[24], SECTOR[19], OFFSET[107689]</t>
  </si>
  <si>
    <t>Reading from TRACK[24], SECTOR[27], OFFSET[108785]</t>
  </si>
  <si>
    <t>Reading from TRACK[24], SECTOR[5], OFFSET[105771]</t>
  </si>
  <si>
    <t>Reading from TRACK[24], SECTOR[13], OFFSET[106867]</t>
  </si>
  <si>
    <t>Reading from TRACK[24], SECTOR[21], OFFSET[107963]</t>
  </si>
  <si>
    <t>Reading from TRACK[24], SECTOR[29], OFFSET[109059]</t>
  </si>
  <si>
    <t>Reading from TRACK[24], SECTOR[7], OFFSET[106045]</t>
  </si>
  <si>
    <t>Reading from TRACK[24], SECTOR[15], OFFSET[107141]</t>
  </si>
  <si>
    <t>Reading from TRACK[24], SECTOR[23], OFFSET[108237]</t>
  </si>
  <si>
    <t>Reading from TRACK[24], SECTOR[31], OFFSET[109333]</t>
  </si>
  <si>
    <t>Reading from TRACK[24], SECTOR[9], OFFSET[106319]</t>
  </si>
  <si>
    <t>Reading from TRACK[24], SECTOR[17], OFFSET[107415]</t>
  </si>
  <si>
    <t>Reading from TRACK[24], SECTOR[25], OFFSET[108511]</t>
  </si>
  <si>
    <t>Reading from TRACK[24], SECTOR[1], OFFSET[105223]</t>
  </si>
  <si>
    <t>Reading from TRACK[25], SECTOR[18], OFFSET[111936]</t>
  </si>
  <si>
    <t>Reading from TRACK[25], SECTOR[26], OFFSET[113032]</t>
  </si>
  <si>
    <t>Reading from TRACK[25], SECTOR[2], OFFSET[109744]</t>
  </si>
  <si>
    <t>Reading from TRACK[25], SECTOR[10], OFFSET[110840]</t>
  </si>
  <si>
    <t>Reading from TRACK[25], SECTOR[20], OFFSET[112210]</t>
  </si>
  <si>
    <t>Reading from TRACK[25], SECTOR[28], OFFSET[113306]</t>
  </si>
  <si>
    <t>Reading from TRACK[25], SECTOR[4], OFFSET[110018]</t>
  </si>
  <si>
    <t>Reading from TRACK[25], SECTOR[12], OFFSET[111114]</t>
  </si>
  <si>
    <t>Reading from TRACK[25], SECTOR[22], OFFSET[112484]</t>
  </si>
  <si>
    <t>Reading from TRACK[25], SECTOR[30], OFFSET[113580]</t>
  </si>
  <si>
    <t>Reading from TRACK[25], SECTOR[6], OFFSET[110292]</t>
  </si>
  <si>
    <t>Reading from TRACK[25], SECTOR[14], OFFSET[111388]</t>
  </si>
  <si>
    <t>Reading from TRACK[25], SECTOR[24], OFFSET[112758]</t>
  </si>
  <si>
    <t>Reading from TRACK[25], SECTOR[32], OFFSET[113854]</t>
  </si>
  <si>
    <t>Reading from TRACK[25], SECTOR[8], OFFSET[110566]</t>
  </si>
  <si>
    <t>Reading from TRACK[25], SECTOR[16], OFFSET[111662]</t>
  </si>
  <si>
    <t>Reading from TRACK[25], SECTOR[3], OFFSET[109881]</t>
  </si>
  <si>
    <t>Reading from TRACK[25], SECTOR[11], OFFSET[110977]</t>
  </si>
  <si>
    <t>Reading from TRACK[25], SECTOR[19], OFFSET[112073]</t>
  </si>
  <si>
    <t>Reading from TRACK[25], SECTOR[27], OFFSET[113169]</t>
  </si>
  <si>
    <t>Reading from TRACK[25], SECTOR[5], OFFSET[110155]</t>
  </si>
  <si>
    <t>Reading from TRACK[25], SECTOR[13], OFFSET[111251]</t>
  </si>
  <si>
    <t>Reading from TRACK[25], SECTOR[21], OFFSET[112347]</t>
  </si>
  <si>
    <t>Reading from TRACK[25], SECTOR[29], OFFSET[113443]</t>
  </si>
  <si>
    <t>Reading from TRACK[25], SECTOR[7], OFFSET[110429]</t>
  </si>
  <si>
    <t>Reading from TRACK[25], SECTOR[15], OFFSET[111525]</t>
  </si>
  <si>
    <t>Reading from TRACK[25], SECTOR[23], OFFSET[112621]</t>
  </si>
  <si>
    <t>Reading from TRACK[25], SECTOR[31], OFFSET[113717]</t>
  </si>
  <si>
    <t>Reading from TRACK[25], SECTOR[9], OFFSET[110703]</t>
  </si>
  <si>
    <t>Reading from TRACK[25], SECTOR[17], OFFSET[111799]</t>
  </si>
  <si>
    <t>Reading from TRACK[25], SECTOR[25], OFFSET[112895]</t>
  </si>
  <si>
    <t>Reading from TRACK[25], SECTOR[1], OFFSET[109607]</t>
  </si>
  <si>
    <t>Reading from TRACK[26], SECTOR[18], OFFSET[116320]</t>
  </si>
  <si>
    <t>Reading from TRACK[26], SECTOR[26], OFFSET[117416]</t>
  </si>
  <si>
    <t>Reading from TRACK[26], SECTOR[2], OFFSET[114128]</t>
  </si>
  <si>
    <t>Reading from TRACK[26], SECTOR[10], OFFSET[115224]</t>
  </si>
  <si>
    <t>Reading from TRACK[26], SECTOR[20], OFFSET[116594]</t>
  </si>
  <si>
    <t>Reading from TRACK[26], SECTOR[28], OFFSET[117690]</t>
  </si>
  <si>
    <t>Reading from TRACK[26], SECTOR[4], OFFSET[114402]</t>
  </si>
  <si>
    <t>Reading from TRACK[26], SECTOR[12], OFFSET[115498]</t>
  </si>
  <si>
    <t>Reading from TRACK[26], SECTOR[22], OFFSET[116868]</t>
  </si>
  <si>
    <t>Reading from TRACK[26], SECTOR[30], OFFSET[117964]</t>
  </si>
  <si>
    <t>Reading from TRACK[26], SECTOR[6], OFFSET[114676]</t>
  </si>
  <si>
    <t>Reading from TRACK[26], SECTOR[14], OFFSET[115772]</t>
  </si>
  <si>
    <t>Reading from TRACK[26], SECTOR[24], OFFSET[117142]</t>
  </si>
  <si>
    <t>Reading from TRACK[26], SECTOR[32], OFFSET[118238]</t>
  </si>
  <si>
    <t>Reading from TRACK[26], SECTOR[8], OFFSET[114950]</t>
  </si>
  <si>
    <t>Reading from TRACK[26], SECTOR[16], OFFSET[116046]</t>
  </si>
  <si>
    <t>Reading from TRACK[26], SECTOR[3], OFFSET[114265]</t>
  </si>
  <si>
    <t>Reading from TRACK[26], SECTOR[11], OFFSET[115361]</t>
  </si>
  <si>
    <t>Reading from TRACK[26], SECTOR[19], OFFSET[116457]</t>
  </si>
  <si>
    <t>Reading from TRACK[26], SECTOR[27], OFFSET[117553]</t>
  </si>
  <si>
    <t>Reading from TRACK[26], SECTOR[5], OFFSET[114539]</t>
  </si>
  <si>
    <t>Reading from TRACK[26], SECTOR[13], OFFSET[115635]</t>
  </si>
  <si>
    <t>Reading from TRACK[26], SECTOR[21], OFFSET[116731]</t>
  </si>
  <si>
    <t>Reading from TRACK[26], SECTOR[29], OFFSET[117827]</t>
  </si>
  <si>
    <t>Reading from TRACK[26], SECTOR[7], OFFSET[114813]</t>
  </si>
  <si>
    <t>Reading from TRACK[26], SECTOR[15], OFFSET[115909]</t>
  </si>
  <si>
    <t>Reading from TRACK[26], SECTOR[23], OFFSET[117005]</t>
  </si>
  <si>
    <t>Reading from TRACK[26], SECTOR[31], OFFSET[118101]</t>
  </si>
  <si>
    <t>Reading from TRACK[26], SECTOR[9], OFFSET[115087]</t>
  </si>
  <si>
    <t>Reading from TRACK[26], SECTOR[17], OFFSET[116183]</t>
  </si>
  <si>
    <t>Reading from TRACK[26], SECTOR[25], OFFSET[117279]</t>
  </si>
  <si>
    <t>Reading from TRACK[26], SECTOR[1], OFFSET[113991]</t>
  </si>
  <si>
    <t>Reading from TRACK[27], SECTOR[18], OFFSET[120704]</t>
  </si>
  <si>
    <t>Reading from TRACK[27], SECTOR[26], OFFSET[121800]</t>
  </si>
  <si>
    <t>Reading from TRACK[27], SECTOR[2], OFFSET[118512]</t>
  </si>
  <si>
    <t>Reading from TRACK[27], SECTOR[10], OFFSET[119608]</t>
  </si>
  <si>
    <t>Reading from TRACK[27], SECTOR[20], OFFSET[120978]</t>
  </si>
  <si>
    <t>Reading from TRACK[27], SECTOR[28], OFFSET[122074]</t>
  </si>
  <si>
    <t>Reading from TRACK[27], SECTOR[4], OFFSET[118786]</t>
  </si>
  <si>
    <t>Reading from TRACK[27], SECTOR[12], OFFSET[119882]</t>
  </si>
  <si>
    <t>Reading from TRACK[27], SECTOR[22], OFFSET[121252]</t>
  </si>
  <si>
    <t>Reading from TRACK[27], SECTOR[30], OFFSET[122348]</t>
  </si>
  <si>
    <t>Reading from TRACK[27], SECTOR[6], OFFSET[119060]</t>
  </si>
  <si>
    <t>Reading from TRACK[27], SECTOR[14], OFFSET[120156]</t>
  </si>
  <si>
    <t>Reading from TRACK[27], SECTOR[24], OFFSET[121526]</t>
  </si>
  <si>
    <t>Reading from TRACK[27], SECTOR[32], OFFSET[122622]</t>
  </si>
  <si>
    <t>Reading from TRACK[27], SECTOR[8], OFFSET[119334]</t>
  </si>
  <si>
    <t>Reading from TRACK[27], SECTOR[16], OFFSET[120430]</t>
  </si>
  <si>
    <t>Reading from TRACK[27], SECTOR[3], OFFSET[118649]</t>
  </si>
  <si>
    <t>Reading from TRACK[27], SECTOR[11], OFFSET[119745]</t>
  </si>
  <si>
    <t>Reading from TRACK[27], SECTOR[19], OFFSET[120841]</t>
  </si>
  <si>
    <t>Reading from TRACK[27], SECTOR[27], OFFSET[121937]</t>
  </si>
  <si>
    <t>Reading from TRACK[27], SECTOR[5], OFFSET[118923]</t>
  </si>
  <si>
    <t>Reading from TRACK[27], SECTOR[13], OFFSET[120019]</t>
  </si>
  <si>
    <t>Reading from TRACK[27], SECTOR[21], OFFSET[121115]</t>
  </si>
  <si>
    <t>Reading from TRACK[27], SECTOR[29], OFFSET[122211]</t>
  </si>
  <si>
    <t>Reading from TRACK[27], SECTOR[7], OFFSET[119197]</t>
  </si>
  <si>
    <t>Reading from TRACK[27], SECTOR[15], OFFSET[120293]</t>
  </si>
  <si>
    <t>Reading from TRACK[27], SECTOR[23], OFFSET[121389]</t>
  </si>
  <si>
    <t>Reading from TRACK[27], SECTOR[31], OFFSET[122485]</t>
  </si>
  <si>
    <t>Reading from TRACK[27], SECTOR[9], OFFSET[119471]</t>
  </si>
  <si>
    <t>Reading from TRACK[27], SECTOR[17], OFFSET[120567]</t>
  </si>
  <si>
    <t>Reading from TRACK[27], SECTOR[25], OFFSET[121663]</t>
  </si>
  <si>
    <t>Reading from TRACK[27], SECTOR[1], OFFSET[118375]</t>
  </si>
  <si>
    <t>Reading from TRACK[28], SECTOR[18], OFFSET[125088]</t>
  </si>
  <si>
    <t>Reading from TRACK[28], SECTOR[26], OFFSET[126184]</t>
  </si>
  <si>
    <t>Reading from TRACK[28], SECTOR[2], OFFSET[122896]</t>
  </si>
  <si>
    <t>Reading from TRACK[28], SECTOR[10], OFFSET[123992]</t>
  </si>
  <si>
    <t>Reading from TRACK[28], SECTOR[20], OFFSET[125362]</t>
  </si>
  <si>
    <t>Reading from TRACK[28], SECTOR[28], OFFSET[126458]</t>
  </si>
  <si>
    <t>Reading from TRACK[28], SECTOR[4], OFFSET[123170]</t>
  </si>
  <si>
    <t>Reading from TRACK[28], SECTOR[12], OFFSET[124266]</t>
  </si>
  <si>
    <t>Reading from TRACK[28], SECTOR[22], OFFSET[125636]</t>
  </si>
  <si>
    <t>Reading from TRACK[28], SECTOR[30], OFFSET[126732]</t>
  </si>
  <si>
    <t>Reading from TRACK[28], SECTOR[6], OFFSET[123444]</t>
  </si>
  <si>
    <t>Reading from TRACK[28], SECTOR[14], OFFSET[124540]</t>
  </si>
  <si>
    <t>Reading from TRACK[28], SECTOR[24], OFFSET[125910]</t>
  </si>
  <si>
    <t>Reading from TRACK[28], SECTOR[32], OFFSET[127006]</t>
  </si>
  <si>
    <t>Reading from TRACK[28], SECTOR[8], OFFSET[123718]</t>
  </si>
  <si>
    <t>Reading from TRACK[28], SECTOR[16], OFFSET[124814]</t>
  </si>
  <si>
    <t>Reading from TRACK[28], SECTOR[3], OFFSET[123033]</t>
  </si>
  <si>
    <t>Reading from TRACK[28], SECTOR[11], OFFSET[124129]</t>
  </si>
  <si>
    <t>Reading from TRACK[28], SECTOR[19], OFFSET[125225]</t>
  </si>
  <si>
    <t>Reading from TRACK[28], SECTOR[27], OFFSET[126321]</t>
  </si>
  <si>
    <t>Reading from TRACK[28], SECTOR[5], OFFSET[123307]</t>
  </si>
  <si>
    <t>Reading from TRACK[28], SECTOR[13], OFFSET[124403]</t>
  </si>
  <si>
    <t>Reading from TRACK[28], SECTOR[21], OFFSET[125499]</t>
  </si>
  <si>
    <t>Reading from TRACK[28], SECTOR[29], OFFSET[126595]</t>
  </si>
  <si>
    <t>Reading from TRACK[28], SECTOR[7], OFFSET[123581]</t>
  </si>
  <si>
    <t>Reading from TRACK[28], SECTOR[15], OFFSET[124677]</t>
  </si>
  <si>
    <t>Reading from TRACK[28], SECTOR[23], OFFSET[125773]</t>
  </si>
  <si>
    <t>Reading from TRACK[28], SECTOR[31], OFFSET[126869]</t>
  </si>
  <si>
    <t>Reading from TRACK[28], SECTOR[9], OFFSET[123855]</t>
  </si>
  <si>
    <t>Reading from TRACK[28], SECTOR[17], OFFSET[124951]</t>
  </si>
  <si>
    <t>Reading from TRACK[28], SECTOR[25], OFFSET[126047]</t>
  </si>
  <si>
    <t>Reading from TRACK[28], SECTOR[1], OFFSET[122759]</t>
  </si>
  <si>
    <t>Reading from TRACK[29], SECTOR[18], OFFSET[129472]</t>
  </si>
  <si>
    <t>Reading from TRACK[29], SECTOR[26], OFFSET[130568]</t>
  </si>
  <si>
    <t>Reading from TRACK[29], SECTOR[2], OFFSET[127280]</t>
  </si>
  <si>
    <t>Reading from TRACK[29], SECTOR[10], OFFSET[128376]</t>
  </si>
  <si>
    <t>Reading from TRACK[29], SECTOR[20], OFFSET[129746]</t>
  </si>
  <si>
    <t>Reading from TRACK[29], SECTOR[28], OFFSET[130842]</t>
  </si>
  <si>
    <t>Reading from TRACK[29], SECTOR[4], OFFSET[127554]</t>
  </si>
  <si>
    <t>Reading from TRACK[29], SECTOR[12], OFFSET[128650]</t>
  </si>
  <si>
    <t>Reading from TRACK[29], SECTOR[22], OFFSET[130020]</t>
  </si>
  <si>
    <t>Reading from TRACK[29], SECTOR[30], OFFSET[131116]</t>
  </si>
  <si>
    <t>Reading from TRACK[29], SECTOR[6], OFFSET[127828]</t>
  </si>
  <si>
    <t>Reading from TRACK[29], SECTOR[14], OFFSET[128924]</t>
  </si>
  <si>
    <t>Reading from TRACK[29], SECTOR[24], OFFSET[130294]</t>
  </si>
  <si>
    <t>Reading from TRACK[29], SECTOR[32], OFFSET[131390]</t>
  </si>
  <si>
    <t>Reading from TRACK[29], SECTOR[8], OFFSET[128102]</t>
  </si>
  <si>
    <t>Reading from TRACK[29], SECTOR[16], OFFSET[129198]</t>
  </si>
  <si>
    <t>Reading from TRACK[29], SECTOR[3], OFFSET[127417]</t>
  </si>
  <si>
    <t>Reading from TRACK[29], SECTOR[11], OFFSET[128513]</t>
  </si>
  <si>
    <t>Reading from TRACK[29], SECTOR[19], OFFSET[129609]</t>
  </si>
  <si>
    <t>Reading from TRACK[29], SECTOR[27], OFFSET[130705]</t>
  </si>
  <si>
    <t>Reading from TRACK[29], SECTOR[5], OFFSET[127691]</t>
  </si>
  <si>
    <t>Reading from TRACK[29], SECTOR[13], OFFSET[128787]</t>
  </si>
  <si>
    <t>Reading from TRACK[29], SECTOR[21], OFFSET[129883]</t>
  </si>
  <si>
    <t>Reading from TRACK[29], SECTOR[29], OFFSET[130979]</t>
  </si>
  <si>
    <t>Reading from TRACK[29], SECTOR[7], OFFSET[127965]</t>
  </si>
  <si>
    <t>Reading from TRACK[29], SECTOR[15], OFFSET[129061]</t>
  </si>
  <si>
    <t>Reading from TRACK[29], SECTOR[23], OFFSET[130157]</t>
  </si>
  <si>
    <t>Reading from TRACK[29], SECTOR[31], OFFSET[131253]</t>
  </si>
  <si>
    <t>Reading from TRACK[29], SECTOR[9], OFFSET[128239]</t>
  </si>
  <si>
    <t>Reading from TRACK[29], SECTOR[17], OFFSET[129335]</t>
  </si>
  <si>
    <t>Reading from TRACK[29], SECTOR[25], OFFSET[130431]</t>
  </si>
  <si>
    <t>Reading from TRACK[29], SECTOR[1], OFFSET[127143]</t>
  </si>
  <si>
    <t>Reading from TRACK[30], SECTOR[18], OFFSET[133856]</t>
  </si>
  <si>
    <t>Reading from TRACK[30], SECTOR[26], OFFSET[134952]</t>
  </si>
  <si>
    <t>Reading from TRACK[30], SECTOR[2], OFFSET[131664]</t>
  </si>
  <si>
    <t>Reading from TRACK[30], SECTOR[10], OFFSET[132760]</t>
  </si>
  <si>
    <t>Reading from TRACK[30], SECTOR[20], OFFSET[134130]</t>
  </si>
  <si>
    <t>Reading from TRACK[30], SECTOR[28], OFFSET[135226]</t>
  </si>
  <si>
    <t>Reading from TRACK[30], SECTOR[4], OFFSET[131938]</t>
  </si>
  <si>
    <t>Reading from TRACK[30], SECTOR[12], OFFSET[133034]</t>
  </si>
  <si>
    <t>Reading from TRACK[30], SECTOR[22], OFFSET[134404]</t>
  </si>
  <si>
    <t>Reading from TRACK[30], SECTOR[30], OFFSET[135500]</t>
  </si>
  <si>
    <t>Reading from TRACK[30], SECTOR[6], OFFSET[132212]</t>
  </si>
  <si>
    <t>Reading from TRACK[30], SECTOR[14], OFFSET[133308]</t>
  </si>
  <si>
    <t>Reading from TRACK[30], SECTOR[24], OFFSET[134678]</t>
  </si>
  <si>
    <t>Reading from TRACK[30], SECTOR[32], OFFSET[135774]</t>
  </si>
  <si>
    <t>Reading from TRACK[30], SECTOR[8], OFFSET[132486]</t>
  </si>
  <si>
    <t>Reading from TRACK[30], SECTOR[16], OFFSET[133582]</t>
  </si>
  <si>
    <t>Reading from TRACK[30], SECTOR[3], OFFSET[131801]</t>
  </si>
  <si>
    <t>Reading from TRACK[30], SECTOR[11], OFFSET[132897]</t>
  </si>
  <si>
    <t>Reading from TRACK[30], SECTOR[19], OFFSET[133993]</t>
  </si>
  <si>
    <t>Reading from TRACK[30], SECTOR[27], OFFSET[135089]</t>
  </si>
  <si>
    <t>Reading from TRACK[30], SECTOR[5], OFFSET[132075]</t>
  </si>
  <si>
    <t>Reading from TRACK[30], SECTOR[13], OFFSET[133171]</t>
  </si>
  <si>
    <t>Reading from TRACK[30], SECTOR[21], OFFSET[134267]</t>
  </si>
  <si>
    <t>Reading from TRACK[30], SECTOR[29], OFFSET[135363]</t>
  </si>
  <si>
    <t>Reading from TRACK[30], SECTOR[7], OFFSET[132349]</t>
  </si>
  <si>
    <t>Reading from TRACK[30], SECTOR[15], OFFSET[133445]</t>
  </si>
  <si>
    <t>Reading from TRACK[30], SECTOR[23], OFFSET[134541]</t>
  </si>
  <si>
    <t>Reading from TRACK[30], SECTOR[31], OFFSET[135637]</t>
  </si>
  <si>
    <t>Reading from TRACK[30], SECTOR[9], OFFSET[132623]</t>
  </si>
  <si>
    <t>Reading from TRACK[30], SECTOR[17], OFFSET[133719]</t>
  </si>
  <si>
    <t>Reading from TRACK[30], SECTOR[25], OFFSET[134815]</t>
  </si>
  <si>
    <t>Reading from TRACK[30], SECTOR[1], OFFSET[131527]</t>
  </si>
  <si>
    <t>Reading from TRACK[31], SECTOR[18], OFFSET[138240]</t>
  </si>
  <si>
    <t>Reading from TRACK[31], SECTOR[26], OFFSET[139336]</t>
  </si>
  <si>
    <t>Reading from TRACK[31], SECTOR[2], OFFSET[136048]</t>
  </si>
  <si>
    <t>Reading from TRACK[31], SECTOR[10], OFFSET[137144]</t>
  </si>
  <si>
    <t>Reading from TRACK[31], SECTOR[20], OFFSET[138514]</t>
  </si>
  <si>
    <t>Reading from TRACK[31], SECTOR[28], OFFSET[139610]</t>
  </si>
  <si>
    <t>Reading from TRACK[31], SECTOR[4], OFFSET[136322]</t>
  </si>
  <si>
    <t>Reading from TRACK[31], SECTOR[12], OFFSET[137418]</t>
  </si>
  <si>
    <t>Reading from TRACK[31], SECTOR[22], OFFSET[138788]</t>
  </si>
  <si>
    <t>Reading from TRACK[31], SECTOR[30], OFFSET[139884]</t>
  </si>
  <si>
    <t>Reading from TRACK[31], SECTOR[6], OFFSET[136596]</t>
  </si>
  <si>
    <t>Reading from TRACK[31], SECTOR[14], OFFSET[137692]</t>
  </si>
  <si>
    <t>Reading from TRACK[31], SECTOR[24], OFFSET[139062]</t>
  </si>
  <si>
    <t>Reading from TRACK[31], SECTOR[32], OFFSET[140158]</t>
  </si>
  <si>
    <t>Reading from TRACK[31], SECTOR[8], OFFSET[136870]</t>
  </si>
  <si>
    <t>Reading from TRACK[31], SECTOR[16], OFFSET[137966]</t>
  </si>
  <si>
    <t>Reading from TRACK[31], SECTOR[3], OFFSET[136185]</t>
  </si>
  <si>
    <t>Reading from TRACK[31], SECTOR[11], OFFSET[137281]</t>
  </si>
  <si>
    <t>Reading from TRACK[31], SECTOR[19], OFFSET[138377]</t>
  </si>
  <si>
    <t>Reading from TRACK[31], SECTOR[27], OFFSET[139473]</t>
  </si>
  <si>
    <t>Reading from TRACK[31], SECTOR[5], OFFSET[136459]</t>
  </si>
  <si>
    <t>Reading from TRACK[31], SECTOR[13], OFFSET[137555]</t>
  </si>
  <si>
    <t>Reading from TRACK[31], SECTOR[21], OFFSET[138651]</t>
  </si>
  <si>
    <t>Reading from TRACK[31], SECTOR[29], OFFSET[139747]</t>
  </si>
  <si>
    <t>Reading from TRACK[31], SECTOR[7], OFFSET[136733]</t>
  </si>
  <si>
    <t>Reading from TRACK[31], SECTOR[15], OFFSET[137829]</t>
  </si>
  <si>
    <t>Reading from TRACK[31], SECTOR[23], OFFSET[138925]</t>
  </si>
  <si>
    <t>Reading from TRACK[31], SECTOR[31], OFFSET[140021]</t>
  </si>
  <si>
    <t>Reading from TRACK[31], SECTOR[9], OFFSET[137007]</t>
  </si>
  <si>
    <t>Reading from TRACK[31], SECTOR[17], OFFSET[138103]</t>
  </si>
  <si>
    <t>Reading from TRACK[31], SECTOR[25], OFFSET[139199]</t>
  </si>
  <si>
    <t>Reading from TRACK[31], SECTOR[1], OFFSET[135911]</t>
  </si>
  <si>
    <t>Reading from TRACK[32], SECTOR[18], OFFSET[142624]</t>
  </si>
  <si>
    <t>Reading from TRACK[32], SECTOR[26], OFFSET[143720]</t>
  </si>
  <si>
    <t>Reading from TRACK[32], SECTOR[2], OFFSET[140432]</t>
  </si>
  <si>
    <t>Reading from TRACK[32], SECTOR[10], OFFSET[141528]</t>
  </si>
  <si>
    <t>Reading from TRACK[32], SECTOR[20], OFFSET[142898]</t>
  </si>
  <si>
    <t>Reading from TRACK[32], SECTOR[28], OFFSET[143994]</t>
  </si>
  <si>
    <t>Reading from TRACK[32], SECTOR[4], OFFSET[140706]</t>
  </si>
  <si>
    <t>Reading from TRACK[32], SECTOR[12], OFFSET[141802]</t>
  </si>
  <si>
    <t>Reading from TRACK[32], SECTOR[22], OFFSET[143172]</t>
  </si>
  <si>
    <t>Reading from TRACK[32], SECTOR[30], OFFSET[144268]</t>
  </si>
  <si>
    <t>Reading from TRACK[32], SECTOR[6], OFFSET[140980]</t>
  </si>
  <si>
    <t>Reading from TRACK[32], SECTOR[14], OFFSET[142076]</t>
  </si>
  <si>
    <t>Reading from TRACK[32], SECTOR[24], OFFSET[143446]</t>
  </si>
  <si>
    <t>Reading from TRACK[32], SECTOR[32], OFFSET[144542]</t>
  </si>
  <si>
    <t>Reading from TRACK[32], SECTOR[8], OFFSET[141254]</t>
  </si>
  <si>
    <t>Reading from TRACK[32], SECTOR[16], OFFSET[142350]</t>
  </si>
  <si>
    <t>Reading from TRACK[32], SECTOR[3], OFFSET[140569]</t>
  </si>
  <si>
    <t>Reading from TRACK[32], SECTOR[11], OFFSET[141665]</t>
  </si>
  <si>
    <t>Reading from TRACK[32], SECTOR[19], OFFSET[142761]</t>
  </si>
  <si>
    <t>Reading from TRACK[32], SECTOR[27], OFFSET[143857]</t>
  </si>
  <si>
    <t>Reading from TRACK[32], SECTOR[5], OFFSET[140843]</t>
  </si>
  <si>
    <t>Reading from TRACK[32], SECTOR[13], OFFSET[141939]</t>
  </si>
  <si>
    <t>Reading from TRACK[32], SECTOR[21], OFFSET[143035]</t>
  </si>
  <si>
    <t>Reading from TRACK[32], SECTOR[29], OFFSET[144131]</t>
  </si>
  <si>
    <t>Reading from TRACK[32], SECTOR[7], OFFSET[141117]</t>
  </si>
  <si>
    <t>Reading from TRACK[32], SECTOR[15], OFFSET[142213]</t>
  </si>
  <si>
    <t>Reading from TRACK[32], SECTOR[23], OFFSET[143309]</t>
  </si>
  <si>
    <t>Reading from TRACK[32], SECTOR[31], OFFSET[144405]</t>
  </si>
  <si>
    <t>Reading from TRACK[32], SECTOR[9], OFFSET[141391]</t>
  </si>
  <si>
    <t>Reading from TRACK[32], SECTOR[17], OFFSET[142487]</t>
  </si>
  <si>
    <t>Reading from TRACK[32], SECTOR[25], OFFSET[143583]</t>
  </si>
  <si>
    <t>Reading from TRACK[32], SECTOR[1], OFFSET[140295]</t>
  </si>
  <si>
    <t>Reading from TRACK[33], SECTOR[18], OFFSET[147008]</t>
  </si>
  <si>
    <t>Reading from TRACK[33], SECTOR[26], OFFSET[148104]</t>
  </si>
  <si>
    <t>Reading from TRACK[33], SECTOR[2], OFFSET[144816]</t>
  </si>
  <si>
    <t>Reading from TRACK[33], SECTOR[10], OFFSET[145912]</t>
  </si>
  <si>
    <t>Reading from TRACK[33], SECTOR[20], OFFSET[147282]</t>
  </si>
  <si>
    <t>Reading from TRACK[33], SECTOR[28], OFFSET[148378]</t>
  </si>
  <si>
    <t>Reading from TRACK[33], SECTOR[4], OFFSET[145090]</t>
  </si>
  <si>
    <t>Reading from TRACK[33], SECTOR[12], OFFSET[146186]</t>
  </si>
  <si>
    <t>Reading from TRACK[33], SECTOR[22], OFFSET[147556]</t>
  </si>
  <si>
    <t>Reading from TRACK[33], SECTOR[30], OFFSET[148652]</t>
  </si>
  <si>
    <t>Reading from TRACK[33], SECTOR[6], OFFSET[145364]</t>
  </si>
  <si>
    <t>Reading from TRACK[33], SECTOR[14], OFFSET[146460]</t>
  </si>
  <si>
    <t>Reading from TRACK[33], SECTOR[24], OFFSET[147830]</t>
  </si>
  <si>
    <t>Reading from TRACK[33], SECTOR[32], OFFSET[148926]</t>
  </si>
  <si>
    <t>Reading from TRACK[33], SECTOR[8], OFFSET[145638]</t>
  </si>
  <si>
    <t>Reading from TRACK[33], SECTOR[16], OFFSET[146734]</t>
  </si>
  <si>
    <t>Reading from TRACK[33], SECTOR[3], OFFSET[144953]</t>
  </si>
  <si>
    <t>Reading from TRACK[33], SECTOR[11], OFFSET[146049]</t>
  </si>
  <si>
    <t>Reading from TRACK[33], SECTOR[19], OFFSET[147145]</t>
  </si>
  <si>
    <t>Reading from TRACK[33], SECTOR[27], OFFSET[148241]</t>
  </si>
  <si>
    <t>Reading from TRACK[33], SECTOR[5], OFFSET[145227]</t>
  </si>
  <si>
    <t>Reading from TRACK[33], SECTOR[13], OFFSET[146323]</t>
  </si>
  <si>
    <t>Reading from TRACK[33], SECTOR[21], OFFSET[147419]</t>
  </si>
  <si>
    <t>Reading from TRACK[33], SECTOR[29], OFFSET[148515]</t>
  </si>
  <si>
    <t>Reading from TRACK[33], SECTOR[7], OFFSET[145501]</t>
  </si>
  <si>
    <t>Reading from TRACK[33], SECTOR[15], OFFSET[146597]</t>
  </si>
  <si>
    <t>Reading from TRACK[33], SECTOR[23], OFFSET[147693]</t>
  </si>
  <si>
    <t>Reading from TRACK[33], SECTOR[31], OFFSET[148789]</t>
  </si>
  <si>
    <t>Reading from TRACK[33], SECTOR[9], OFFSET[145775]</t>
  </si>
  <si>
    <t>Reading from TRACK[33], SECTOR[17], OFFSET[146871]</t>
  </si>
  <si>
    <t>Reading from TRACK[33], SECTOR[25], OFFSET[147967]</t>
  </si>
  <si>
    <t>Reading from TRACK[33], SECTOR[1], OFFSET[144679]</t>
  </si>
  <si>
    <t>Reading from TRACK[34], SECTOR[18], OFFSET[151392]</t>
  </si>
  <si>
    <t>Reading from TRACK[34], SECTOR[26], OFFSET[152488]</t>
  </si>
  <si>
    <t>Reading from TRACK[34], SECTOR[2], OFFSET[149200]</t>
  </si>
  <si>
    <t>Reading from TRACK[34], SECTOR[10], OFFSET[150296]</t>
  </si>
  <si>
    <t>Reading from TRACK[34], SECTOR[20], OFFSET[151666]</t>
  </si>
  <si>
    <t>Reading from TRACK[34], SECTOR[28], OFFSET[152762]</t>
  </si>
  <si>
    <t>Reading from TRACK[34], SECTOR[4], OFFSET[149474]</t>
  </si>
  <si>
    <t>Reading from TRACK[34], SECTOR[12], OFFSET[150570]</t>
  </si>
  <si>
    <t>Reading from TRACK[34], SECTOR[22], OFFSET[151940]</t>
  </si>
  <si>
    <t>Reading from TRACK[34], SECTOR[30], OFFSET[153036]</t>
  </si>
  <si>
    <t>Reading from TRACK[34], SECTOR[6], OFFSET[149748]</t>
  </si>
  <si>
    <t>Reading from TRACK[34], SECTOR[14], OFFSET[150844]</t>
  </si>
  <si>
    <t>Reading from TRACK[34], SECTOR[24], OFFSET[152214]</t>
  </si>
  <si>
    <t>Reading from TRACK[34], SECTOR[32], OFFSET[153310]</t>
  </si>
  <si>
    <t>Reading from TRACK[34], SECTOR[8], OFFSET[150022]</t>
  </si>
  <si>
    <t>Reading from TRACK[34], SECTOR[16], OFFSET[151118]</t>
  </si>
  <si>
    <t>Reading from TRACK[34], SECTOR[3], OFFSET[149337]</t>
  </si>
  <si>
    <t>Reading from TRACK[34], SECTOR[11], OFFSET[150433]</t>
  </si>
  <si>
    <t>Reading from TRACK[34], SECTOR[19], OFFSET[151529]</t>
  </si>
  <si>
    <t>Reading from TRACK[34], SECTOR[27], OFFSET[152625]</t>
  </si>
  <si>
    <t>Reading from TRACK[34], SECTOR[5], OFFSET[149611]</t>
  </si>
  <si>
    <t>Reading from TRACK[34], SECTOR[13], OFFSET[150707]</t>
  </si>
  <si>
    <t>Reading from TRACK[34], SECTOR[21], OFFSET[151803]</t>
  </si>
  <si>
    <t>Reading from TRACK[34], SECTOR[29], OFFSET[152899]</t>
  </si>
  <si>
    <t>Reading from TRACK[34], SECTOR[7], OFFSET[149885]</t>
  </si>
  <si>
    <t>Reading from TRACK[34], SECTOR[15], OFFSET[150981]</t>
  </si>
  <si>
    <t>Reading from TRACK[34], SECTOR[23], OFFSET[152077]</t>
  </si>
  <si>
    <t>Reading from TRACK[34], SECTOR[31], OFFSET[153173]</t>
  </si>
  <si>
    <t>Reading from TRACK[34], SECTOR[9], OFFSET[150159]</t>
  </si>
  <si>
    <t>Reading from TRACK[34], SECTOR[17], OFFSET[151255]</t>
  </si>
  <si>
    <t>Reading from TRACK[34], SECTOR[25], OFFSET[152351]</t>
  </si>
  <si>
    <t>Reading from TRACK[34], SECTOR[1], OFFSET[149063]</t>
  </si>
  <si>
    <t>Reading from TRACK[35], SECTOR[18], OFFSET[155776]</t>
  </si>
  <si>
    <t>Reading from TRACK[35], SECTOR[26], OFFSET[156872]</t>
  </si>
  <si>
    <t>Reading from TRACK[35], SECTOR[2], OFFSET[153584]</t>
  </si>
  <si>
    <t>Reading from TRACK[35], SECTOR[10], OFFSET[154680]</t>
  </si>
  <si>
    <t>Reading from TRACK[35], SECTOR[20], OFFSET[156050]</t>
  </si>
  <si>
    <t>Reading from TRACK[35], SECTOR[28], OFFSET[157146]</t>
  </si>
  <si>
    <t>Reading from TRACK[35], SECTOR[4], OFFSET[153858]</t>
  </si>
  <si>
    <t>Reading from TRACK[35], SECTOR[12], OFFSET[154954]</t>
  </si>
  <si>
    <t>Reading from TRACK[35], SECTOR[22], OFFSET[156324]</t>
  </si>
  <si>
    <t>Reading from TRACK[35], SECTOR[30], OFFSET[157420]</t>
  </si>
  <si>
    <t>Reading from TRACK[35], SECTOR[6], OFFSET[154132]</t>
  </si>
  <si>
    <t>Reading from TRACK[35], SECTOR[14], OFFSET[155228]</t>
  </si>
  <si>
    <t>Reading from TRACK[35], SECTOR[24], OFFSET[156598]</t>
  </si>
  <si>
    <t>Reading from TRACK[35], SECTOR[32], OFFSET[157694]</t>
  </si>
  <si>
    <t>Reading from TRACK[35], SECTOR[8], OFFSET[154406]</t>
  </si>
  <si>
    <t>Reading from TRACK[35], SECTOR[16], OFFSET[155502]</t>
  </si>
  <si>
    <t>Reading from TRACK[35], SECTOR[3], OFFSET[153721]</t>
  </si>
  <si>
    <t>Reading from TRACK[35], SECTOR[11], OFFSET[154817]</t>
  </si>
  <si>
    <t>Reading from TRACK[35], SECTOR[19], OFFSET[155913]</t>
  </si>
  <si>
    <t>Reading from TRACK[35], SECTOR[27], OFFSET[157009]</t>
  </si>
  <si>
    <t>Reading from TRACK[35], SECTOR[5], OFFSET[153995]</t>
  </si>
  <si>
    <t>Reading from TRACK[35], SECTOR[13], OFFSET[155091]</t>
  </si>
  <si>
    <t>Reading from TRACK[35], SECTOR[21], OFFSET[156187]</t>
  </si>
  <si>
    <t>Reading from TRACK[35], SECTOR[29], OFFSET[157283]</t>
  </si>
  <si>
    <t>Reading from TRACK[35], SECTOR[7], OFFSET[154269]</t>
  </si>
  <si>
    <t>Reading from TRACK[35], SECTOR[15], OFFSET[155365]</t>
  </si>
  <si>
    <t>Reading from TRACK[35], SECTOR[23], OFFSET[156461]</t>
  </si>
  <si>
    <t>Reading from TRACK[35], SECTOR[31], OFFSET[157557]</t>
  </si>
  <si>
    <t>Reading from TRACK[35], SECTOR[9], OFFSET[154543]</t>
  </si>
  <si>
    <t>Reading from TRACK[35], SECTOR[17], OFFSET[155639]</t>
  </si>
  <si>
    <t>Reading from TRACK[35], SECTOR[25], OFFSET[156735]</t>
  </si>
  <si>
    <t>Reading from TRACK[35], SECTOR[1], OFFSET[153447]</t>
  </si>
  <si>
    <t>Reading from TRACK[36], SECTOR[18], OFFSET[160160]</t>
  </si>
  <si>
    <t>Reading from TRACK[36], SECTOR[26], OFFSET[161256]</t>
  </si>
  <si>
    <t>Reading from TRACK[36], SECTOR[2], OFFSET[157968]</t>
  </si>
  <si>
    <t>Reading from TRACK[36], SECTOR[10], OFFSET[159064]</t>
  </si>
  <si>
    <t>Reading from TRACK[36], SECTOR[20], OFFSET[160434]</t>
  </si>
  <si>
    <t>Reading from TRACK[36], SECTOR[28], OFFSET[161530]</t>
  </si>
  <si>
    <t>Reading from TRACK[36], SECTOR[4], OFFSET[158242]</t>
  </si>
  <si>
    <t>Reading from TRACK[36], SECTOR[12], OFFSET[159338]</t>
  </si>
  <si>
    <t>Reading from TRACK[36], SECTOR[22], OFFSET[160708]</t>
  </si>
  <si>
    <t>Reading from TRACK[36], SECTOR[30], OFFSET[161804]</t>
  </si>
  <si>
    <t>Reading from TRACK[36], SECTOR[6], OFFSET[158516]</t>
  </si>
  <si>
    <t>Reading from TRACK[36], SECTOR[14], OFFSET[159612]</t>
  </si>
  <si>
    <t>Reading from TRACK[36], SECTOR[24], OFFSET[160982]</t>
  </si>
  <si>
    <t>Reading from TRACK[36], SECTOR[32], OFFSET[162078]</t>
  </si>
  <si>
    <t>Reading from TRACK[36], SECTOR[8], OFFSET[158790]</t>
  </si>
  <si>
    <t>Reading from TRACK[36], SECTOR[16], OFFSET[159886]</t>
  </si>
  <si>
    <t>Reading from TRACK[36], SECTOR[3], OFFSET[158105]</t>
  </si>
  <si>
    <t>Reading from TRACK[36], SECTOR[11], OFFSET[159201]</t>
  </si>
  <si>
    <t>Reading from TRACK[36], SECTOR[19], OFFSET[160297]</t>
  </si>
  <si>
    <t>Reading from TRACK[36], SECTOR[27], OFFSET[161393]</t>
  </si>
  <si>
    <t>Reading from TRACK[36], SECTOR[5], OFFSET[158379]</t>
  </si>
  <si>
    <t>Reading from TRACK[36], SECTOR[13], OFFSET[159475]</t>
  </si>
  <si>
    <t>Reading from TRACK[36], SECTOR[21], OFFSET[160571]</t>
  </si>
  <si>
    <t>Reading from TRACK[36], SECTOR[29], OFFSET[161667]</t>
  </si>
  <si>
    <t>Reading from TRACK[36], SECTOR[7], OFFSET[158653]</t>
  </si>
  <si>
    <t>Reading from TRACK[36], SECTOR[15], OFFSET[159749]</t>
  </si>
  <si>
    <t>Reading from TRACK[36], SECTOR[23], OFFSET[160845]</t>
  </si>
  <si>
    <t>Reading from TRACK[36], SECTOR[31], OFFSET[161941]</t>
  </si>
  <si>
    <t>Reading from TRACK[36], SECTOR[9], OFFSET[158927]</t>
  </si>
  <si>
    <t>Reading from TRACK[36], SECTOR[17], OFFSET[160023]</t>
  </si>
  <si>
    <t>Reading from TRACK[36], SECTOR[25], OFFSET[161119]</t>
  </si>
  <si>
    <t>Reading from TRACK[36], SECTOR[1], OFFSET[157831]</t>
  </si>
  <si>
    <t>Reading from TRACK[37], SECTOR[18], OFFSET[164544]</t>
  </si>
  <si>
    <t>Reading from TRACK[37], SECTOR[26], OFFSET[165640]</t>
  </si>
  <si>
    <t>Reading from TRACK[37], SECTOR[2], OFFSET[162352]</t>
  </si>
  <si>
    <t>Reading from TRACK[37], SECTOR[10], OFFSET[163448]</t>
  </si>
  <si>
    <t>Reading from TRACK[37], SECTOR[20], OFFSET[164818]</t>
  </si>
  <si>
    <t>Reading from TRACK[37], SECTOR[28], OFFSET[165914]</t>
  </si>
  <si>
    <t>Reading from TRACK[37], SECTOR[4], OFFSET[162626]</t>
  </si>
  <si>
    <t>Reading from TRACK[37], SECTOR[12], OFFSET[163722]</t>
  </si>
  <si>
    <t>Reading from TRACK[37], SECTOR[22], OFFSET[165092]</t>
  </si>
  <si>
    <t>Reading from TRACK[37], SECTOR[30], OFFSET[166188]</t>
  </si>
  <si>
    <t>Reading from TRACK[37], SECTOR[6], OFFSET[162900]</t>
  </si>
  <si>
    <t>Reading from TRACK[37], SECTOR[14], OFFSET[163996]</t>
  </si>
  <si>
    <t>Reading from TRACK[37], SECTOR[24], OFFSET[165366]</t>
  </si>
  <si>
    <t>Reading from TRACK[37], SECTOR[32], OFFSET[166462]</t>
  </si>
  <si>
    <t>Reading from TRACK[37], SECTOR[8], OFFSET[163174]</t>
  </si>
  <si>
    <t>Reading from TRACK[37], SECTOR[16], OFFSET[164270]</t>
  </si>
  <si>
    <t>Reading from TRACK[37], SECTOR[3], OFFSET[162489]</t>
  </si>
  <si>
    <t>Reading from TRACK[37], SECTOR[11], OFFSET[163585]</t>
  </si>
  <si>
    <t>Reading from TRACK[37], SECTOR[19], OFFSET[164681]</t>
  </si>
  <si>
    <t>Reading from TRACK[37], SECTOR[27], OFFSET[165777]</t>
  </si>
  <si>
    <t>Reading from TRACK[37], SECTOR[5], OFFSET[162763]</t>
  </si>
  <si>
    <t>Reading from TRACK[37], SECTOR[13], OFFSET[163859]</t>
  </si>
  <si>
    <t>Reading from TRACK[37], SECTOR[21], OFFSET[164955]</t>
  </si>
  <si>
    <t>Reading from TRACK[37], SECTOR[29], OFFSET[166051]</t>
  </si>
  <si>
    <t>Reading from TRACK[37], SECTOR[7], OFFSET[163037]</t>
  </si>
  <si>
    <t>Reading from TRACK[37], SECTOR[15], OFFSET[164133]</t>
  </si>
  <si>
    <t>Reading from TRACK[37], SECTOR[23], OFFSET[165229]</t>
  </si>
  <si>
    <t>Reading from TRACK[37], SECTOR[31], OFFSET[166325]</t>
  </si>
  <si>
    <t>Reading from TRACK[37], SECTOR[9], OFFSET[163311]</t>
  </si>
  <si>
    <t>Reading from TRACK[37], SECTOR[17], OFFSET[164407]</t>
  </si>
  <si>
    <t>Reading from TRACK[37], SECTOR[25], OFFSET[165503]</t>
  </si>
  <si>
    <t>Reading from TRACK[37], SECTOR[1], OFFSET[162215]</t>
  </si>
  <si>
    <t>Reading from TRACK[38], SECTOR[18], OFFSET[168928]</t>
  </si>
  <si>
    <t>Reading from TRACK[38], SECTOR[26], OFFSET[170024]</t>
  </si>
  <si>
    <t>Reading from TRACK[38], SECTOR[2], OFFSET[166736]</t>
  </si>
  <si>
    <t>Reading from TRACK[38], SECTOR[10], OFFSET[167832]</t>
  </si>
  <si>
    <t>Reading from TRACK[38], SECTOR[20], OFFSET[169202]</t>
  </si>
  <si>
    <t>Reading from TRACK[38], SECTOR[28], OFFSET[170298]</t>
  </si>
  <si>
    <t>Reading from TRACK[38], SECTOR[4], OFFSET[167010]</t>
  </si>
  <si>
    <t>Reading from TRACK[38], SECTOR[12], OFFSET[168106]</t>
  </si>
  <si>
    <t>Reading from TRACK[38], SECTOR[22], OFFSET[169476]</t>
  </si>
  <si>
    <t>Reading from TRACK[38], SECTOR[30], OFFSET[170572]</t>
  </si>
  <si>
    <t>Reading from TRACK[38], SECTOR[6], OFFSET[167284]</t>
  </si>
  <si>
    <t>Reading from TRACK[38], SECTOR[14], OFFSET[168380]</t>
  </si>
  <si>
    <t>Reading from TRACK[38], SECTOR[24], OFFSET[169750]</t>
  </si>
  <si>
    <t>Reading from TRACK[38], SECTOR[32], OFFSET[170846]</t>
  </si>
  <si>
    <t>Reading from TRACK[38], SECTOR[8], OFFSET[167558]</t>
  </si>
  <si>
    <t>Reading from TRACK[38], SECTOR[16], OFFSET[168654]</t>
  </si>
  <si>
    <t>Reading from TRACK[38], SECTOR[3], OFFSET[166873]</t>
  </si>
  <si>
    <t>Reading from TRACK[38], SECTOR[11], OFFSET[167969]</t>
  </si>
  <si>
    <t>Reading from TRACK[38], SECTOR[19], OFFSET[169065]</t>
  </si>
  <si>
    <t>Reading from TRACK[38], SECTOR[27], OFFSET[170161]</t>
  </si>
  <si>
    <t>Reading from TRACK[38], SECTOR[5], OFFSET[167147]</t>
  </si>
  <si>
    <t>Reading from TRACK[38], SECTOR[13], OFFSET[168243]</t>
  </si>
  <si>
    <t>Reading from TRACK[38], SECTOR[21], OFFSET[169339]</t>
  </si>
  <si>
    <t>Reading from TRACK[38], SECTOR[29], OFFSET[170435]</t>
  </si>
  <si>
    <t>Reading from TRACK[38], SECTOR[7], OFFSET[167421]</t>
  </si>
  <si>
    <t>Reading from TRACK[38], SECTOR[15], OFFSET[168517]</t>
  </si>
  <si>
    <t>Reading from TRACK[38], SECTOR[23], OFFSET[169613]</t>
  </si>
  <si>
    <t>Reading from TRACK[38], SECTOR[31], OFFSET[170709]</t>
  </si>
  <si>
    <t>Reading from TRACK[38], SECTOR[9], OFFSET[167695]</t>
  </si>
  <si>
    <t>Reading from TRACK[38], SECTOR[17], OFFSET[168791]</t>
  </si>
  <si>
    <t>Reading from TRACK[38], SECTOR[25], OFFSET[169887]</t>
  </si>
  <si>
    <t>Reading from TRACK[38], SECTOR[1], OFFSET[166599]</t>
  </si>
  <si>
    <t>Reading from TRACK[39], SECTOR[18], OFFSET[173312]</t>
  </si>
  <si>
    <t>Reading from TRACK[39], SECTOR[26], OFFSET[174408]</t>
  </si>
  <si>
    <t>Reading from TRACK[39], SECTOR[2], OFFSET[171120]</t>
  </si>
  <si>
    <t>Reading from TRACK[39], SECTOR[10], OFFSET[172216]</t>
  </si>
  <si>
    <t>Reading from TRACK[39], SECTOR[20], OFFSET[173586]</t>
  </si>
  <si>
    <t>Reading from TRACK[39], SECTOR[28], OFFSET[174682]</t>
  </si>
  <si>
    <t>Reading from TRACK[39], SECTOR[4], OFFSET[171394]</t>
  </si>
  <si>
    <t>Reading from TRACK[39], SECTOR[12], OFFSET[172490]</t>
  </si>
  <si>
    <t>Reading from TRACK[39], SECTOR[22], OFFSET[173860]</t>
  </si>
  <si>
    <t>Reading from TRACK[39], SECTOR[30], OFFSET[174956]</t>
  </si>
  <si>
    <t>Reading from TRACK[39], SECTOR[6], OFFSET[171668]</t>
  </si>
  <si>
    <t>Reading from TRACK[39], SECTOR[14], OFFSET[172764]</t>
  </si>
  <si>
    <t>Reading from TRACK[39], SECTOR[24], OFFSET[174134]</t>
  </si>
  <si>
    <t>Reading from TRACK[39], SECTOR[32], OFFSET[175230]</t>
  </si>
  <si>
    <t>Reading from TRACK[39], SECTOR[8], OFFSET[171942]</t>
  </si>
  <si>
    <t>Reading from TRACK[39], SECTOR[16], OFFSET[173038]</t>
  </si>
  <si>
    <t>Reading from TRACK[39], SECTOR[3], OFFSET[171257]</t>
  </si>
  <si>
    <t>Reading from TRACK[39], SECTOR[11], OFFSET[172353]</t>
  </si>
  <si>
    <t>Reading from TRACK[39], SECTOR[19], OFFSET[173449]</t>
  </si>
  <si>
    <t>Reading from TRACK[39], SECTOR[27], OFFSET[174545]</t>
  </si>
  <si>
    <t>Reading from TRACK[39], SECTOR[5], OFFSET[171531]</t>
  </si>
  <si>
    <t>Reading from TRACK[39], SECTOR[13], OFFSET[172627]</t>
  </si>
  <si>
    <t>Reading from TRACK[39], SECTOR[21], OFFSET[173723]</t>
  </si>
  <si>
    <t>Reading from TRACK[39], SECTOR[29], OFFSET[174819]</t>
  </si>
  <si>
    <t>Reading from TRACK[39], SECTOR[7], OFFSET[171805]</t>
  </si>
  <si>
    <t>Reading from TRACK[39], SECTOR[15], OFFSET[172901]</t>
  </si>
  <si>
    <t>Reading from TRACK[39], SECTOR[23], OFFSET[173997]</t>
  </si>
  <si>
    <t>Reading from TRACK[39], SECTOR[31], OFFSET[175093]</t>
  </si>
  <si>
    <t>Reading from TRACK[39], SECTOR[9], OFFSET[172079]</t>
  </si>
  <si>
    <t>Reading from TRACK[39], SECTOR[17], OFFSET[173175]</t>
  </si>
  <si>
    <t>Reading from TRACK[39], SECTOR[25], OFFSET[174271]</t>
  </si>
  <si>
    <t>Reading from TRACK[39], SECTOR[1], OFFSET[170983]</t>
  </si>
  <si>
    <t>Reading from TRACK[40], SECTOR[18], OFFSET[177696]</t>
  </si>
  <si>
    <t>Reading from TRACK[40], SECTOR[26], OFFSET[178792]</t>
  </si>
  <si>
    <t>Reading from TRACK[40], SECTOR[2], OFFSET[175504]</t>
  </si>
  <si>
    <t>Reading from TRACK[40], SECTOR[10], OFFSET[176600]</t>
  </si>
  <si>
    <t>Reading from TRACK[40], SECTOR[20], OFFSET[177970]</t>
  </si>
  <si>
    <t>Reading from TRACK[40], SECTOR[28], OFFSET[179066]</t>
  </si>
  <si>
    <t>Reading from TRACK[40], SECTOR[4], OFFSET[175778]</t>
  </si>
  <si>
    <t>Reading from TRACK[40], SECTOR[12], OFFSET[176874]</t>
  </si>
  <si>
    <t>Reading from TRACK[40], SECTOR[22], OFFSET[178244]</t>
  </si>
  <si>
    <t>Reading from TRACK[40], SECTOR[30], OFFSET[179340]</t>
  </si>
  <si>
    <t>Reading from TRACK[40], SECTOR[6], OFFSET[176052]</t>
  </si>
  <si>
    <t>Reading from TRACK[40], SECTOR[14], OFFSET[177148]</t>
  </si>
  <si>
    <t>Reading from TRACK[40], SECTOR[24], OFFSET[178518]</t>
  </si>
  <si>
    <t>Reading from TRACK[40], SECTOR[32], OFFSET[179614]</t>
  </si>
  <si>
    <t>Reading from TRACK[40], SECTOR[8], OFFSET[176326]</t>
  </si>
  <si>
    <t>Reading from TRACK[40], SECTOR[16], OFFSET[177422]</t>
  </si>
  <si>
    <t>Reading from TRACK[40], SECTOR[3], OFFSET[175641]</t>
  </si>
  <si>
    <t>Reading from TRACK[40], SECTOR[11], OFFSET[176737]</t>
  </si>
  <si>
    <t>Reading from TRACK[40], SECTOR[19], OFFSET[177833]</t>
  </si>
  <si>
    <t>Reading from TRACK[40], SECTOR[27], OFFSET[178929]</t>
  </si>
  <si>
    <t>Reading from TRACK[40], SECTOR[5], OFFSET[175915]</t>
  </si>
  <si>
    <t>Reading from TRACK[40], SECTOR[13], OFFSET[177011]</t>
  </si>
  <si>
    <t>Reading from TRACK[40], SECTOR[21], OFFSET[178107]</t>
  </si>
  <si>
    <t>Reading from TRACK[40], SECTOR[29], OFFSET[179203]</t>
  </si>
  <si>
    <t>Reading from TRACK[40], SECTOR[7], OFFSET[176189]</t>
  </si>
  <si>
    <t>Reading from TRACK[40], SECTOR[15], OFFSET[177285]</t>
  </si>
  <si>
    <t>Reading from TRACK[40], SECTOR[23], OFFSET[178381]</t>
  </si>
  <si>
    <t>Reading from TRACK[40], SECTOR[31], OFFSET[179477]</t>
  </si>
  <si>
    <t>Reading from TRACK[40], SECTOR[9], OFFSET[176463]</t>
  </si>
  <si>
    <t>Reading from TRACK[40], SECTOR[17], OFFSET[177559]</t>
  </si>
  <si>
    <t>Reading from TRACK[40], SECTOR[25], OFFSET[178655]</t>
  </si>
  <si>
    <t>Reading from TRACK[40], SECTOR[1], OFFSET[175367]</t>
  </si>
  <si>
    <t>Reading from TRACK[41], SECTOR[18], OFFSET[182080]</t>
  </si>
  <si>
    <t>Reading from TRACK[41], SECTOR[26], OFFSET[183176]</t>
  </si>
  <si>
    <t>Reading from TRACK[41], SECTOR[2], OFFSET[179888]</t>
  </si>
  <si>
    <t>Reading from TRACK[41], SECTOR[10], OFFSET[180984]</t>
  </si>
  <si>
    <t>Reading from TRACK[41], SECTOR[20], OFFSET[182354]</t>
  </si>
  <si>
    <t>Reading from TRACK[41], SECTOR[28], OFFSET[183450]</t>
  </si>
  <si>
    <t>Reading from TRACK[41], SECTOR[4], OFFSET[180162]</t>
  </si>
  <si>
    <t>Reading from TRACK[41], SECTOR[12], OFFSET[181258]</t>
  </si>
  <si>
    <t>Reading from TRACK[41], SECTOR[22], OFFSET[182628]</t>
  </si>
  <si>
    <t>Reading from TRACK[41], SECTOR[30], OFFSET[183724]</t>
  </si>
  <si>
    <t>Reading from TRACK[41], SECTOR[6], OFFSET[180436]</t>
  </si>
  <si>
    <t>Reading from TRACK[41], SECTOR[14], OFFSET[181532]</t>
  </si>
  <si>
    <t>Reading from TRACK[41], SECTOR[24], OFFSET[182902]</t>
  </si>
  <si>
    <t>Reading from TRACK[41], SECTOR[32], OFFSET[183998]</t>
  </si>
  <si>
    <t>Reading from TRACK[41], SECTOR[8], OFFSET[180710]</t>
  </si>
  <si>
    <t>Reading from TRACK[41], SECTOR[16], OFFSET[181806]</t>
  </si>
  <si>
    <t>Reading from TRACK[41], SECTOR[3], OFFSET[180025]</t>
  </si>
  <si>
    <t>Reading from TRACK[41], SECTOR[11], OFFSET[181121]</t>
  </si>
  <si>
    <t>Reading from TRACK[41], SECTOR[19], OFFSET[182217]</t>
  </si>
  <si>
    <t>Reading from TRACK[41], SECTOR[27], OFFSET[183313]</t>
  </si>
  <si>
    <t>Reading from TRACK[41], SECTOR[5], OFFSET[180299]</t>
  </si>
  <si>
    <t>Reading from TRACK[41], SECTOR[13], OFFSET[181395]</t>
  </si>
  <si>
    <t>Reading from TRACK[41], SECTOR[21], OFFSET[182491]</t>
  </si>
  <si>
    <t>Reading from TRACK[41], SECTOR[29], OFFSET[183587]</t>
  </si>
  <si>
    <t>Reading from TRACK[41], SECTOR[7], OFFSET[180573]</t>
  </si>
  <si>
    <t>Reading from TRACK[41], SECTOR[15], OFFSET[181669]</t>
  </si>
  <si>
    <t>Reading from TRACK[41], SECTOR[23], OFFSET[182765]</t>
  </si>
  <si>
    <t>Reading from TRACK[41], SECTOR[31], OFFSET[183861]</t>
  </si>
  <si>
    <t>Reading from TRACK[41], SECTOR[9], OFFSET[180847]</t>
  </si>
  <si>
    <t>Reading from TRACK[41], SECTOR[17], OFFSET[181943]</t>
  </si>
  <si>
    <t>Reading from TRACK[41], SECTOR[25], OFFSET[183039]</t>
  </si>
  <si>
    <t>Reading from TRACK[41], SECTOR[1], OFFSET[179751]</t>
  </si>
  <si>
    <t>Reading from TRACK[42], SECTOR[18], OFFSET[186464]</t>
  </si>
  <si>
    <t>Reading from TRACK[42], SECTOR[26], OFFSET[187560]</t>
  </si>
  <si>
    <t>Reading from TRACK[42], SECTOR[2], OFFSET[184272]</t>
  </si>
  <si>
    <t>Reading from TRACK[42], SECTOR[10], OFFSET[185368]</t>
  </si>
  <si>
    <t>Reading from TRACK[42], SECTOR[20], OFFSET[186738]</t>
  </si>
  <si>
    <t>Reading from TRACK[42], SECTOR[28], OFFSET[187834]</t>
  </si>
  <si>
    <t>Reading from TRACK[42], SECTOR[4], OFFSET[184546]</t>
  </si>
  <si>
    <t>Reading from TRACK[42], SECTOR[12], OFFSET[185642]</t>
  </si>
  <si>
    <t>Reading from TRACK[42], SECTOR[22], OFFSET[187012]</t>
  </si>
  <si>
    <t>Reading from TRACK[42], SECTOR[30], OFFSET[188108]</t>
  </si>
  <si>
    <t>Reading from TRACK[42], SECTOR[6], OFFSET[184820]</t>
  </si>
  <si>
    <t>Reading from TRACK[42], SECTOR[14], OFFSET[185916]</t>
  </si>
  <si>
    <t>Reading from TRACK[42], SECTOR[24], OFFSET[187286]</t>
  </si>
  <si>
    <t>Reading from TRACK[42], SECTOR[32], OFFSET[188382]</t>
  </si>
  <si>
    <t>Reading from TRACK[42], SECTOR[8], OFFSET[185094]</t>
  </si>
  <si>
    <t>Reading from TRACK[42], SECTOR[16], OFFSET[186190]</t>
  </si>
  <si>
    <t>Reading from TRACK[42], SECTOR[3], OFFSET[184409]</t>
  </si>
  <si>
    <t>Reading from TRACK[42], SECTOR[11], OFFSET[185505]</t>
  </si>
  <si>
    <t>Reading from TRACK[42], SECTOR[19], OFFSET[186601]</t>
  </si>
  <si>
    <t>Reading from TRACK[42], SECTOR[27], OFFSET[187697]</t>
  </si>
  <si>
    <t>Reading from TRACK[42], SECTOR[5], OFFSET[184683]</t>
  </si>
  <si>
    <t>Reading from TRACK[42], SECTOR[13], OFFSET[185779]</t>
  </si>
  <si>
    <t>Reading from TRACK[42], SECTOR[21], OFFSET[186875]</t>
  </si>
  <si>
    <t>Reading from TRACK[42], SECTOR[29], OFFSET[187971]</t>
  </si>
  <si>
    <t>Reading from TRACK[42], SECTOR[7], OFFSET[184957]</t>
  </si>
  <si>
    <t>Reading from TRACK[42], SECTOR[15], OFFSET[186053]</t>
  </si>
  <si>
    <t>Reading from TRACK[42], SECTOR[23], OFFSET[187149]</t>
  </si>
  <si>
    <t>Reading from TRACK[42], SECTOR[31], OFFSET[188245]</t>
  </si>
  <si>
    <t>Reading from TRACK[42], SECTOR[9], OFFSET[185231]</t>
  </si>
  <si>
    <t>Reading from TRACK[42], SECTOR[17], OFFSET[186327]</t>
  </si>
  <si>
    <t>Reading from TRACK[42], SECTOR[25], OFFSET[187423]</t>
  </si>
  <si>
    <t>Reading from TRACK[42], SECTOR[1], OFFSET[184135]</t>
  </si>
  <si>
    <t>Reading from TRACK[43], SECTOR[18], OFFSET[190848]</t>
  </si>
  <si>
    <t>Reading from TRACK[43], SECTOR[26], OFFSET[191944]</t>
  </si>
  <si>
    <t>Reading from TRACK[43], SECTOR[2], OFFSET[188656]</t>
  </si>
  <si>
    <t>Reading from TRACK[43], SECTOR[10], OFFSET[189752]</t>
  </si>
  <si>
    <t>Reading from TRACK[43], SECTOR[20], OFFSET[191122]</t>
  </si>
  <si>
    <t>Reading from TRACK[43], SECTOR[28], OFFSET[192218]</t>
  </si>
  <si>
    <t>Reading from TRACK[43], SECTOR[4], OFFSET[188930]</t>
  </si>
  <si>
    <t>Reading from TRACK[43], SECTOR[12], OFFSET[190026]</t>
  </si>
  <si>
    <t>Reading from TRACK[43], SECTOR[22], OFFSET[191396]</t>
  </si>
  <si>
    <t>Reading from TRACK[43], SECTOR[30], OFFSET[192492]</t>
  </si>
  <si>
    <t>Reading from TRACK[43], SECTOR[6], OFFSET[189204]</t>
  </si>
  <si>
    <t>Reading from TRACK[43], SECTOR[14], OFFSET[190300]</t>
  </si>
  <si>
    <t>Reading from TRACK[43], SECTOR[24], OFFSET[191670]</t>
  </si>
  <si>
    <t>Reading from TRACK[43], SECTOR[32], OFFSET[192766]</t>
  </si>
  <si>
    <t>Reading from TRACK[43], SECTOR[8], OFFSET[189478]</t>
  </si>
  <si>
    <t>Reading from TRACK[43], SECTOR[16], OFFSET[190574]</t>
  </si>
  <si>
    <t>Reading from TRACK[43], SECTOR[3], OFFSET[188793]</t>
  </si>
  <si>
    <t>Reading from TRACK[43], SECTOR[11], OFFSET[189889]</t>
  </si>
  <si>
    <t>Reading from TRACK[43], SECTOR[19], OFFSET[190985]</t>
  </si>
  <si>
    <t>Reading from TRACK[43], SECTOR[27], OFFSET[192081]</t>
  </si>
  <si>
    <t>Reading from TRACK[43], SECTOR[5], OFFSET[189067]</t>
  </si>
  <si>
    <t>Reading from TRACK[43], SECTOR[13], OFFSET[190163]</t>
  </si>
  <si>
    <t>Reading from TRACK[43], SECTOR[21], OFFSET[191259]</t>
  </si>
  <si>
    <t>Reading from TRACK[43], SECTOR[29], OFFSET[192355]</t>
  </si>
  <si>
    <t>Reading from TRACK[43], SECTOR[7], OFFSET[189341]</t>
  </si>
  <si>
    <t>Reading from TRACK[43], SECTOR[15], OFFSET[190437]</t>
  </si>
  <si>
    <t>Reading from TRACK[43], SECTOR[23], OFFSET[191533]</t>
  </si>
  <si>
    <t>Reading from TRACK[43], SECTOR[31], OFFSET[192629]</t>
  </si>
  <si>
    <t>Reading from TRACK[43], SECTOR[9], OFFSET[189615]</t>
  </si>
  <si>
    <t>Reading from TRACK[43], SECTOR[17], OFFSET[190711]</t>
  </si>
  <si>
    <t>Reading from TRACK[43], SECTOR[25], OFFSET[191807]</t>
  </si>
  <si>
    <t>Reading from TRACK[43], SECTOR[1], OFFSET[188519]</t>
  </si>
  <si>
    <t>Reading from TRACK[44], SECTOR[18], OFFSET[195232]</t>
  </si>
  <si>
    <t>Reading from TRACK[44], SECTOR[26], OFFSET[196328]</t>
  </si>
  <si>
    <t>Reading from TRACK[44], SECTOR[2], OFFSET[193040]</t>
  </si>
  <si>
    <t>Reading from TRACK[44], SECTOR[10], OFFSET[194136]</t>
  </si>
  <si>
    <t>Reading from TRACK[44], SECTOR[20], OFFSET[195506]</t>
  </si>
  <si>
    <t>Reading from TRACK[44], SECTOR[28], OFFSET[196602]</t>
  </si>
  <si>
    <t>Reading from TRACK[44], SECTOR[4], OFFSET[193314]</t>
  </si>
  <si>
    <t>Reading from TRACK[44], SECTOR[12], OFFSET[194410]</t>
  </si>
  <si>
    <t>Reading from TRACK[44], SECTOR[22], OFFSET[195780]</t>
  </si>
  <si>
    <t>Reading from TRACK[44], SECTOR[30], OFFSET[196876]</t>
  </si>
  <si>
    <t>Reading from TRACK[44], SECTOR[6], OFFSET[193588]</t>
  </si>
  <si>
    <t>Reading from TRACK[44], SECTOR[14], OFFSET[194684]</t>
  </si>
  <si>
    <t>Reading from TRACK[44], SECTOR[24], OFFSET[196054]</t>
  </si>
  <si>
    <t>Reading from TRACK[44], SECTOR[32], OFFSET[197150]</t>
  </si>
  <si>
    <t>Reading from TRACK[44], SECTOR[8], OFFSET[193862]</t>
  </si>
  <si>
    <t>Reading from TRACK[44], SECTOR[16], OFFSET[194958]</t>
  </si>
  <si>
    <t>Reading from TRACK[44], SECTOR[3], OFFSET[193177]</t>
  </si>
  <si>
    <t>Reading from TRACK[44], SECTOR[11], OFFSET[194273]</t>
  </si>
  <si>
    <t>Reading from TRACK[44], SECTOR[19], OFFSET[195369]</t>
  </si>
  <si>
    <t>Reading from TRACK[44], SECTOR[27], OFFSET[196465]</t>
  </si>
  <si>
    <t>Reading from TRACK[44], SECTOR[5], OFFSET[193451]</t>
  </si>
  <si>
    <t>Reading from TRACK[44], SECTOR[13], OFFSET[194547]</t>
  </si>
  <si>
    <t>Reading from TRACK[44], SECTOR[21], OFFSET[195643]</t>
  </si>
  <si>
    <t>Reading from TRACK[44], SECTOR[29], OFFSET[196739]</t>
  </si>
  <si>
    <t>Reading from TRACK[44], SECTOR[7], OFFSET[193725]</t>
  </si>
  <si>
    <t>Reading from TRACK[44], SECTOR[15], OFFSET[194821]</t>
  </si>
  <si>
    <t>Reading from TRACK[44], SECTOR[23], OFFSET[195917]</t>
  </si>
  <si>
    <t>Reading from TRACK[44], SECTOR[31], OFFSET[197013]</t>
  </si>
  <si>
    <t>Reading from TRACK[44], SECTOR[9], OFFSET[193999]</t>
  </si>
  <si>
    <t>Reading from TRACK[44], SECTOR[17], OFFSET[195095]</t>
  </si>
  <si>
    <t>Reading from TRACK[44], SECTOR[25], OFFSET[196191]</t>
  </si>
  <si>
    <t>Reading from TRACK[44], SECTOR[1], OFFSET[192903]</t>
  </si>
  <si>
    <t>Reading from TRACK[45], SECTOR[18], OFFSET[199616]</t>
  </si>
  <si>
    <t>Reading from TRACK[45], SECTOR[26], OFFSET[200712]</t>
  </si>
  <si>
    <t>Reading from TRACK[45], SECTOR[2], OFFSET[197424]</t>
  </si>
  <si>
    <t>Reading from TRACK[45], SECTOR[10], OFFSET[198520]</t>
  </si>
  <si>
    <t>Reading from TRACK[45], SECTOR[20], OFFSET[199890]</t>
  </si>
  <si>
    <t>Reading from TRACK[45], SECTOR[28], OFFSET[200986]</t>
  </si>
  <si>
    <t>Reading from TRACK[45], SECTOR[4], OFFSET[197698]</t>
  </si>
  <si>
    <t>Reading from TRACK[45], SECTOR[12], OFFSET[198794]</t>
  </si>
  <si>
    <t>Reading from TRACK[45], SECTOR[22], OFFSET[200164]</t>
  </si>
  <si>
    <t>Reading from TRACK[45], SECTOR[30], OFFSET[201260]</t>
  </si>
  <si>
    <t>Reading from TRACK[45], SECTOR[6], OFFSET[197972]</t>
  </si>
  <si>
    <t>Reading from TRACK[45], SECTOR[14], OFFSET[199068]</t>
  </si>
  <si>
    <t>Reading from TRACK[45], SECTOR[24], OFFSET[200438]</t>
  </si>
  <si>
    <t>Reading from TRACK[45], SECTOR[32], OFFSET[201534]</t>
  </si>
  <si>
    <t>Reading from TRACK[45], SECTOR[8], OFFSET[198246]</t>
  </si>
  <si>
    <t>Reading from TRACK[45], SECTOR[16], OFFSET[199342]</t>
  </si>
  <si>
    <t>Reading from TRACK[45], SECTOR[3], OFFSET[197561]</t>
  </si>
  <si>
    <t>Reading from TRACK[45], SECTOR[11], OFFSET[198657]</t>
  </si>
  <si>
    <t>Reading from TRACK[45], SECTOR[19], OFFSET[199753]</t>
  </si>
  <si>
    <t>Reading from TRACK[45], SECTOR[27], OFFSET[200849]</t>
  </si>
  <si>
    <t>Reading from TRACK[45], SECTOR[5], OFFSET[197835]</t>
  </si>
  <si>
    <t>Reading from TRACK[45], SECTOR[13], OFFSET[198931]</t>
  </si>
  <si>
    <t>Reading from TRACK[45], SECTOR[21], OFFSET[200027]</t>
  </si>
  <si>
    <t>Reading from TRACK[45], SECTOR[29], OFFSET[201123]</t>
  </si>
  <si>
    <t>Reading from TRACK[45], SECTOR[7], OFFSET[198109]</t>
  </si>
  <si>
    <t>Reading from TRACK[45], SECTOR[15], OFFSET[199205]</t>
  </si>
  <si>
    <t>Reading from TRACK[45], SECTOR[23], OFFSET[200301]</t>
  </si>
  <si>
    <t>Reading from TRACK[45], SECTOR[31], OFFSET[201397]</t>
  </si>
  <si>
    <t>Reading from TRACK[45], SECTOR[9], OFFSET[198383]</t>
  </si>
  <si>
    <t>Reading from TRACK[45], SECTOR[17], OFFSET[199479]</t>
  </si>
  <si>
    <t>Reading from TRACK[45], SECTOR[25], OFFSET[200575]</t>
  </si>
  <si>
    <t>Reading from TRACK[45], SECTOR[1], OFFSET[197287]</t>
  </si>
  <si>
    <t>Reading from TRACK[46], SECTOR[18], OFFSET[204000]</t>
  </si>
  <si>
    <t>Reading from TRACK[46], SECTOR[26], OFFSET[205096]</t>
  </si>
  <si>
    <t>Reading from TRACK[46], SECTOR[2], OFFSET[201808]</t>
  </si>
  <si>
    <t>Reading from TRACK[46], SECTOR[10], OFFSET[202904]</t>
  </si>
  <si>
    <t>Reading from TRACK[46], SECTOR[20], OFFSET[204274]</t>
  </si>
  <si>
    <t>Reading from TRACK[46], SECTOR[28], OFFSET[205370]</t>
  </si>
  <si>
    <t>Reading from TRACK[46], SECTOR[4], OFFSET[202082]</t>
  </si>
  <si>
    <t>Reading from TRACK[46], SECTOR[12], OFFSET[203178]</t>
  </si>
  <si>
    <t>Reading from TRACK[46], SECTOR[22], OFFSET[204548]</t>
  </si>
  <si>
    <t>Reading from TRACK[46], SECTOR[30], OFFSET[205644]</t>
  </si>
  <si>
    <t>Reading from TRACK[46], SECTOR[6], OFFSET[202356]</t>
  </si>
  <si>
    <t>Reading from TRACK[46], SECTOR[14], OFFSET[203452]</t>
  </si>
  <si>
    <t>Reading from TRACK[46], SECTOR[24], OFFSET[204822]</t>
  </si>
  <si>
    <t>Reading from TRACK[46], SECTOR[32], OFFSET[205918]</t>
  </si>
  <si>
    <t>Reading from TRACK[46], SECTOR[8], OFFSET[202630]</t>
  </si>
  <si>
    <t>Reading from TRACK[46], SECTOR[16], OFFSET[203726]</t>
  </si>
  <si>
    <t>Reading from TRACK[46], SECTOR[3], OFFSET[201945]</t>
  </si>
  <si>
    <t>Reading from TRACK[46], SECTOR[11], OFFSET[203041]</t>
  </si>
  <si>
    <t>Reading from TRACK[46], SECTOR[19], OFFSET[204137]</t>
  </si>
  <si>
    <t>Reading from TRACK[46], SECTOR[27], OFFSET[205233]</t>
  </si>
  <si>
    <t>Reading from TRACK[46], SECTOR[5], OFFSET[202219]</t>
  </si>
  <si>
    <t>Reading from TRACK[46], SECTOR[13], OFFSET[203315]</t>
  </si>
  <si>
    <t>Reading from TRACK[46], SECTOR[21], OFFSET[204411]</t>
  </si>
  <si>
    <t>Reading from TRACK[46], SECTOR[29], OFFSET[205507]</t>
  </si>
  <si>
    <t>Reading from TRACK[46], SECTOR[7], OFFSET[202493]</t>
  </si>
  <si>
    <t>Reading from TRACK[46], SECTOR[15], OFFSET[203589]</t>
  </si>
  <si>
    <t>Reading from TRACK[46], SECTOR[23], OFFSET[204685]</t>
  </si>
  <si>
    <t>Reading from TRACK[46], SECTOR[31], OFFSET[205781]</t>
  </si>
  <si>
    <t>Reading from TRACK[46], SECTOR[9], OFFSET[202767]</t>
  </si>
  <si>
    <t>Reading from TRACK[46], SECTOR[17], OFFSET[203863]</t>
  </si>
  <si>
    <t>Reading from TRACK[46], SECTOR[25], OFFSET[204959]</t>
  </si>
  <si>
    <t>Reading from TRACK[46], SECTOR[1], OFFSET[201671]</t>
  </si>
  <si>
    <t>Reading from TRACK[47], SECTOR[18], OFFSET[208384]</t>
  </si>
  <si>
    <t>Reading from TRACK[47], SECTOR[26], OFFSET[209480]</t>
  </si>
  <si>
    <t>Reading from TRACK[47], SECTOR[2], OFFSET[206192]</t>
  </si>
  <si>
    <t>Reading from TRACK[47], SECTOR[10], OFFSET[207288]</t>
  </si>
  <si>
    <t>Reading from TRACK[47], SECTOR[20], OFFSET[208658]</t>
  </si>
  <si>
    <t>Reading from TRACK[47], SECTOR[28], OFFSET[209754]</t>
  </si>
  <si>
    <t>Reading from TRACK[47], SECTOR[4], OFFSET[206466]</t>
  </si>
  <si>
    <t>Reading from TRACK[47], SECTOR[12], OFFSET[207562]</t>
  </si>
  <si>
    <t>Reading from TRACK[47], SECTOR[22], OFFSET[208932]</t>
  </si>
  <si>
    <t>Reading from TRACK[47], SECTOR[30], OFFSET[210028]</t>
  </si>
  <si>
    <t>Reading from TRACK[47], SECTOR[6], OFFSET[206740]</t>
  </si>
  <si>
    <t>Reading from TRACK[47], SECTOR[14], OFFSET[207836]</t>
  </si>
  <si>
    <t>Reading from TRACK[47], SECTOR[24], OFFSET[209206]</t>
  </si>
  <si>
    <t>Reading from TRACK[47], SECTOR[32], OFFSET[210302]</t>
  </si>
  <si>
    <t>Reading from TRACK[47], SECTOR[8], OFFSET[207014]</t>
  </si>
  <si>
    <t>Reading from TRACK[47], SECTOR[16], OFFSET[208110]</t>
  </si>
  <si>
    <t>Reading from TRACK[47], SECTOR[3], OFFSET[206329]</t>
  </si>
  <si>
    <t>Reading from TRACK[47], SECTOR[11], OFFSET[207425]</t>
  </si>
  <si>
    <t>Reading from TRACK[47], SECTOR[19], OFFSET[208521]</t>
  </si>
  <si>
    <t>Reading from TRACK[47], SECTOR[27], OFFSET[209617]</t>
  </si>
  <si>
    <t>Reading from TRACK[47], SECTOR[5], OFFSET[206603]</t>
  </si>
  <si>
    <t>Reading from TRACK[47], SECTOR[13], OFFSET[207699]</t>
  </si>
  <si>
    <t>Reading from TRACK[47], SECTOR[21], OFFSET[208795]</t>
  </si>
  <si>
    <t>Reading from TRACK[47], SECTOR[29], OFFSET[209891]</t>
  </si>
  <si>
    <t>Reading from TRACK[47], SECTOR[7], OFFSET[206877]</t>
  </si>
  <si>
    <t>Reading from TRACK[47], SECTOR[15], OFFSET[207973]</t>
  </si>
  <si>
    <t>Reading from TRACK[47], SECTOR[23], OFFSET[209069]</t>
  </si>
  <si>
    <t>Reading from TRACK[47], SECTOR[31], OFFSET[210165]</t>
  </si>
  <si>
    <t>Reading from TRACK[47], SECTOR[9], OFFSET[207151]</t>
  </si>
  <si>
    <t>Reading from TRACK[47], SECTOR[17], OFFSET[208247]</t>
  </si>
  <si>
    <t>Reading from TRACK[47], SECTOR[25], OFFSET[209343]</t>
  </si>
  <si>
    <t>Reading from TRACK[47], SECTOR[1], OFFSET[206055]</t>
  </si>
  <si>
    <t>Reading from TRACK[48], SECTOR[18], OFFSET[212768]</t>
  </si>
  <si>
    <t>Reading from TRACK[48], SECTOR[26], OFFSET[213864]</t>
  </si>
  <si>
    <t>Reading from TRACK[48], SECTOR[2], OFFSET[210576]</t>
  </si>
  <si>
    <t>Reading from TRACK[48], SECTOR[10], OFFSET[211672]</t>
  </si>
  <si>
    <t>Reading from TRACK[48], SECTOR[20], OFFSET[213042]</t>
  </si>
  <si>
    <t>Reading from TRACK[48], SECTOR[28], OFFSET[214138]</t>
  </si>
  <si>
    <t>Reading from TRACK[48], SECTOR[4], OFFSET[210850]</t>
  </si>
  <si>
    <t>Reading from TRACK[48], SECTOR[12], OFFSET[211946]</t>
  </si>
  <si>
    <t>Reading from TRACK[48], SECTOR[22], OFFSET[213316]</t>
  </si>
  <si>
    <t>Reading from TRACK[48], SECTOR[30], OFFSET[214412]</t>
  </si>
  <si>
    <t>Reading from TRACK[48], SECTOR[6], OFFSET[211124]</t>
  </si>
  <si>
    <t>Reading from TRACK[48], SECTOR[14], OFFSET[212220]</t>
  </si>
  <si>
    <t>Reading from TRACK[48], SECTOR[24], OFFSET[213590]</t>
  </si>
  <si>
    <t>Reading from TRACK[48], SECTOR[32], OFFSET[214686]</t>
  </si>
  <si>
    <t>Reading from TRACK[48], SECTOR[8], OFFSET[211398]</t>
  </si>
  <si>
    <t>Reading from TRACK[48], SECTOR[16], OFFSET[212494]</t>
  </si>
  <si>
    <t>Reading from TRACK[48], SECTOR[3], OFFSET[210713]</t>
  </si>
  <si>
    <t>Reading from TRACK[48], SECTOR[11], OFFSET[211809]</t>
  </si>
  <si>
    <t>Reading from TRACK[48], SECTOR[19], OFFSET[212905]</t>
  </si>
  <si>
    <t>Reading from TRACK[48], SECTOR[27], OFFSET[214001]</t>
  </si>
  <si>
    <t>Reading from TRACK[48], SECTOR[5], OFFSET[210987]</t>
  </si>
  <si>
    <t>Reading from TRACK[48], SECTOR[13], OFFSET[212083]</t>
  </si>
  <si>
    <t>Reading from TRACK[48], SECTOR[21], OFFSET[213179]</t>
  </si>
  <si>
    <t>Reading from TRACK[48], SECTOR[29], OFFSET[214275]</t>
  </si>
  <si>
    <t>Reading from TRACK[48], SECTOR[7], OFFSET[211261]</t>
  </si>
  <si>
    <t>Reading from TRACK[48], SECTOR[15], OFFSET[212357]</t>
  </si>
  <si>
    <t>Reading from TRACK[48], SECTOR[23], OFFSET[213453]</t>
  </si>
  <si>
    <t>Reading from TRACK[48], SECTOR[31], OFFSET[214549]</t>
  </si>
  <si>
    <t>Reading from TRACK[48], SECTOR[9], OFFSET[211535]</t>
  </si>
  <si>
    <t>Reading from TRACK[48], SECTOR[17], OFFSET[212631]</t>
  </si>
  <si>
    <t>Reading from TRACK[48], SECTOR[25], OFFSET[213727]</t>
  </si>
  <si>
    <t>Reading from TRACK[48], SECTOR[1], OFFSET[210439]</t>
  </si>
  <si>
    <t>Reading from TRACK[49], SECTOR[18], OFFSET[217152]</t>
  </si>
  <si>
    <t>Reading from TRACK[49], SECTOR[26], OFFSET[218248]</t>
  </si>
  <si>
    <t>Reading from TRACK[49], SECTOR[2], OFFSET[214960]</t>
  </si>
  <si>
    <t>Reading from TRACK[49], SECTOR[10], OFFSET[216056]</t>
  </si>
  <si>
    <t>Reading from TRACK[49], SECTOR[20], OFFSET[217426]</t>
  </si>
  <si>
    <t>Reading from TRACK[49], SECTOR[28], OFFSET[218522]</t>
  </si>
  <si>
    <t>Reading from TRACK[49], SECTOR[4], OFFSET[215234]</t>
  </si>
  <si>
    <t>Reading from TRACK[49], SECTOR[12], OFFSET[216330]</t>
  </si>
  <si>
    <t>Reading from TRACK[49], SECTOR[22], OFFSET[217700]</t>
  </si>
  <si>
    <t>Reading from TRACK[49], SECTOR[30], OFFSET[218796]</t>
  </si>
  <si>
    <t>Reading from TRACK[49], SECTOR[6], OFFSET[215508]</t>
  </si>
  <si>
    <t>Reading from TRACK[49], SECTOR[14], OFFSET[216604]</t>
  </si>
  <si>
    <t>Reading from TRACK[49], SECTOR[24], OFFSET[217974]</t>
  </si>
  <si>
    <t>Reading from TRACK[49], SECTOR[32], OFFSET[219070]</t>
  </si>
  <si>
    <t>Reading from TRACK[49], SECTOR[8], OFFSET[215782]</t>
  </si>
  <si>
    <t>Reading from TRACK[49], SECTOR[16], OFFSET[216878]</t>
  </si>
  <si>
    <t>Reading from TRACK[49], SECTOR[3], OFFSET[215097]</t>
  </si>
  <si>
    <t>Reading from TRACK[49], SECTOR[11], OFFSET[216193]</t>
  </si>
  <si>
    <t>Reading from TRACK[49], SECTOR[19], OFFSET[217289]</t>
  </si>
  <si>
    <t>Reading from TRACK[49], SECTOR[27], OFFSET[218385]</t>
  </si>
  <si>
    <t>Reading from TRACK[49], SECTOR[5], OFFSET[215371]</t>
  </si>
  <si>
    <t>Reading from TRACK[49], SECTOR[13], OFFSET[216467]</t>
  </si>
  <si>
    <t>Reading from TRACK[49], SECTOR[21], OFFSET[217563]</t>
  </si>
  <si>
    <t>Reading from TRACK[49], SECTOR[29], OFFSET[218659]</t>
  </si>
  <si>
    <t>Reading from TRACK[49], SECTOR[7], OFFSET[215645]</t>
  </si>
  <si>
    <t>Reading from TRACK[49], SECTOR[15], OFFSET[216741]</t>
  </si>
  <si>
    <t>Reading from TRACK[49], SECTOR[23], OFFSET[217837]</t>
  </si>
  <si>
    <t>Reading from TRACK[49], SECTOR[31], OFFSET[218933]</t>
  </si>
  <si>
    <t>Reading from TRACK[49], SECTOR[9], OFFSET[215919]</t>
  </si>
  <si>
    <t>Reading from TRACK[49], SECTOR[17], OFFSET[217015]</t>
  </si>
  <si>
    <t>Reading from TRACK[49], SECTOR[25], OFFSET[218111]</t>
  </si>
  <si>
    <t>Reading from TRACK[49], SECTOR[1], OFFSET[214823]</t>
  </si>
  <si>
    <t>Reading from TRACK[50], SECTOR[18], OFFSET[221536]</t>
  </si>
  <si>
    <t>Reading from TRACK[50], SECTOR[26], OFFSET[222632]</t>
  </si>
  <si>
    <t>Reading from TRACK[50], SECTOR[2], OFFSET[219344]</t>
  </si>
  <si>
    <t>Reading from TRACK[50], SECTOR[10], OFFSET[220440]</t>
  </si>
  <si>
    <t>Reading from TRACK[50], SECTOR[20], OFFSET[221810]</t>
  </si>
  <si>
    <t>Reading from TRACK[50], SECTOR[28], OFFSET[222906]</t>
  </si>
  <si>
    <t>Reading from TRACK[50], SECTOR[4], OFFSET[219618]</t>
  </si>
  <si>
    <t>Reading from TRACK[50], SECTOR[12], OFFSET[220714]</t>
  </si>
  <si>
    <t>Reading from TRACK[50], SECTOR[22], OFFSET[222084]</t>
  </si>
  <si>
    <t>Reading from TRACK[50], SECTOR[30], OFFSET[223180]</t>
  </si>
  <si>
    <t>Reading from TRACK[50], SECTOR[6], OFFSET[219892]</t>
  </si>
  <si>
    <t>Reading from TRACK[50], SECTOR[14], OFFSET[220988]</t>
  </si>
  <si>
    <t>Reading from TRACK[50], SECTOR[24], OFFSET[222358]</t>
  </si>
  <si>
    <t>Reading from TRACK[50], SECTOR[32], OFFSET[223454]</t>
  </si>
  <si>
    <t>Reading from TRACK[50], SECTOR[8], OFFSET[220166]</t>
  </si>
  <si>
    <t>Reading from TRACK[50], SECTOR[16], OFFSET[221262]</t>
  </si>
  <si>
    <t>Reading from TRACK[50], SECTOR[3], OFFSET[219481]</t>
  </si>
  <si>
    <t>Reading from TRACK[50], SECTOR[11], OFFSET[220577]</t>
  </si>
  <si>
    <t>Reading from TRACK[50], SECTOR[19], OFFSET[221673]</t>
  </si>
  <si>
    <t>Reading from TRACK[50], SECTOR[27], OFFSET[222769]</t>
  </si>
  <si>
    <t>Reading from TRACK[50], SECTOR[5], OFFSET[219755]</t>
  </si>
  <si>
    <t>Reading from TRACK[50], SECTOR[13], OFFSET[220851]</t>
  </si>
  <si>
    <t>Reading from TRACK[50], SECTOR[21], OFFSET[221947]</t>
  </si>
  <si>
    <t>Reading from TRACK[50], SECTOR[29], OFFSET[223043]</t>
  </si>
  <si>
    <t>Reading from TRACK[50], SECTOR[7], OFFSET[220029]</t>
  </si>
  <si>
    <t>Reading from TRACK[50], SECTOR[15], OFFSET[221125]</t>
  </si>
  <si>
    <t>Reading from TRACK[50], SECTOR[23], OFFSET[222221]</t>
  </si>
  <si>
    <t>Reading from TRACK[50], SECTOR[31], OFFSET[223317]</t>
  </si>
  <si>
    <t>Reading from TRACK[50], SECTOR[9], OFFSET[220303]</t>
  </si>
  <si>
    <t>Reading from TRACK[50], SECTOR[17], OFFSET[221399]</t>
  </si>
  <si>
    <t>Reading from TRACK[50], SECTOR[25], OFFSET[222495]</t>
  </si>
  <si>
    <t>Reading from TRACK[50], SECTOR[1], OFFSET[219207]</t>
  </si>
  <si>
    <t>Reading from TRACK[51], SECTOR[18], OFFSET[225920]</t>
  </si>
  <si>
    <t>Reading from TRACK[51], SECTOR[26], OFFSET[227016]</t>
  </si>
  <si>
    <t>Reading from TRACK[51], SECTOR[2], OFFSET[223728]</t>
  </si>
  <si>
    <t>Reading from TRACK[51], SECTOR[10], OFFSET[224824]</t>
  </si>
  <si>
    <t>Reading from TRACK[51], SECTOR[20], OFFSET[226194]</t>
  </si>
  <si>
    <t>Reading from TRACK[51], SECTOR[28], OFFSET[227290]</t>
  </si>
  <si>
    <t>Reading from TRACK[51], SECTOR[4], OFFSET[224002]</t>
  </si>
  <si>
    <t>Reading from TRACK[51], SECTOR[12], OFFSET[225098]</t>
  </si>
  <si>
    <t>Reading from TRACK[51], SECTOR[22], OFFSET[226468]</t>
  </si>
  <si>
    <t>Reading from TRACK[51], SECTOR[30], OFFSET[227564]</t>
  </si>
  <si>
    <t>Reading from TRACK[51], SECTOR[6], OFFSET[224276]</t>
  </si>
  <si>
    <t>Reading from TRACK[51], SECTOR[14], OFFSET[225372]</t>
  </si>
  <si>
    <t>Reading from TRACK[51], SECTOR[24], OFFSET[226742]</t>
  </si>
  <si>
    <t>Reading from TRACK[51], SECTOR[32], OFFSET[227838]</t>
  </si>
  <si>
    <t>Reading from TRACK[51], SECTOR[8], OFFSET[224550]</t>
  </si>
  <si>
    <t>Reading from TRACK[51], SECTOR[16], OFFSET[225646]</t>
  </si>
  <si>
    <t>Reading from TRACK[51], SECTOR[3], OFFSET[223865]</t>
  </si>
  <si>
    <t>Reading from TRACK[51], SECTOR[11], OFFSET[224961]</t>
  </si>
  <si>
    <t>Reading from TRACK[51], SECTOR[19], OFFSET[226057]</t>
  </si>
  <si>
    <t>Reading from TRACK[51], SECTOR[27], OFFSET[227153]</t>
  </si>
  <si>
    <t>Reading from TRACK[51], SECTOR[5], OFFSET[224139]</t>
  </si>
  <si>
    <t>Reading from TRACK[51], SECTOR[13], OFFSET[225235]</t>
  </si>
  <si>
    <t>Reading from TRACK[51], SECTOR[21], OFFSET[226331]</t>
  </si>
  <si>
    <t>Reading from TRACK[51], SECTOR[29], OFFSET[227427]</t>
  </si>
  <si>
    <t>Reading from TRACK[51], SECTOR[7], OFFSET[224413]</t>
  </si>
  <si>
    <t>Reading from TRACK[51], SECTOR[15], OFFSET[225509]</t>
  </si>
  <si>
    <t>Reading from TRACK[51], SECTOR[23], OFFSET[226605]</t>
  </si>
  <si>
    <t>Reading from TRACK[51], SECTOR[31], OFFSET[227701]</t>
  </si>
  <si>
    <t>Reading from TRACK[51], SECTOR[9], OFFSET[224687]</t>
  </si>
  <si>
    <t>Reading from TRACK[51], SECTOR[17], OFFSET[225783]</t>
  </si>
  <si>
    <t>Reading from TRACK[51], SECTOR[25], OFFSET[226879]</t>
  </si>
  <si>
    <t>Reading from TRACK[51], SECTOR[1], OFFSET[223591]</t>
  </si>
  <si>
    <t>Reading from TRACK[52], SECTOR[18], OFFSET[230304]</t>
  </si>
  <si>
    <t>Reading from TRACK[52], SECTOR[26], OFFSET[231400]</t>
  </si>
  <si>
    <t>Reading from TRACK[52], SECTOR[2], OFFSET[228112]</t>
  </si>
  <si>
    <t>Reading from TRACK[52], SECTOR[10], OFFSET[229208]</t>
  </si>
  <si>
    <t>Reading from TRACK[52], SECTOR[20], OFFSET[230578]</t>
  </si>
  <si>
    <t>Reading from TRACK[52], SECTOR[28], OFFSET[231674]</t>
  </si>
  <si>
    <t>Reading from TRACK[52], SECTOR[4], OFFSET[228386]</t>
  </si>
  <si>
    <t>Reading from TRACK[52], SECTOR[12], OFFSET[229482]</t>
  </si>
  <si>
    <t>Reading from TRACK[52], SECTOR[22], OFFSET[230852]</t>
  </si>
  <si>
    <t>Reading from TRACK[52], SECTOR[30], OFFSET[231948]</t>
  </si>
  <si>
    <t>Reading from TRACK[52], SECTOR[6], OFFSET[228660]</t>
  </si>
  <si>
    <t>Reading from TRACK[52], SECTOR[14], OFFSET[229756]</t>
  </si>
  <si>
    <t>Reading from TRACK[52], SECTOR[24], OFFSET[231126]</t>
  </si>
  <si>
    <t>Reading from TRACK[52], SECTOR[32], OFFSET[232222]</t>
  </si>
  <si>
    <t>Reading from TRACK[52], SECTOR[8], OFFSET[228934]</t>
  </si>
  <si>
    <t>Reading from TRACK[52], SECTOR[16], OFFSET[230030]</t>
  </si>
  <si>
    <t>Reading from TRACK[52], SECTOR[3], OFFSET[228249]</t>
  </si>
  <si>
    <t>Reading from TRACK[52], SECTOR[11], OFFSET[229345]</t>
  </si>
  <si>
    <t>Reading from TRACK[52], SECTOR[19], OFFSET[230441]</t>
  </si>
  <si>
    <t>Reading from TRACK[52], SECTOR[27], OFFSET[231537]</t>
  </si>
  <si>
    <t>Reading from TRACK[52], SECTOR[5], OFFSET[228523]</t>
  </si>
  <si>
    <t>Reading from TRACK[52], SECTOR[13], OFFSET[229619]</t>
  </si>
  <si>
    <t>Reading from TRACK[52], SECTOR[21], OFFSET[230715]</t>
  </si>
  <si>
    <t>Reading from TRACK[52], SECTOR[29], OFFSET[231811]</t>
  </si>
  <si>
    <t>Reading from TRACK[52], SECTOR[7], OFFSET[228797]</t>
  </si>
  <si>
    <t>Reading from TRACK[52], SECTOR[15], OFFSET[229893]</t>
  </si>
  <si>
    <t>Reading from TRACK[52], SECTOR[23], OFFSET[230989]</t>
  </si>
  <si>
    <t>Reading from TRACK[52], SECTOR[31], OFFSET[232085]</t>
  </si>
  <si>
    <t>Reading from TRACK[52], SECTOR[9], OFFSET[229071]</t>
  </si>
  <si>
    <t>Reading from TRACK[52], SECTOR[17], OFFSET[230167]</t>
  </si>
  <si>
    <t>Reading from TRACK[52], SECTOR[25], OFFSET[231263]</t>
  </si>
  <si>
    <t>Reading from TRACK[52], SECTOR[1], OFFSET[227975]</t>
  </si>
  <si>
    <t>Reading from TRACK[53], SECTOR[18], OFFSET[234688]</t>
  </si>
  <si>
    <t>Reading from TRACK[53], SECTOR[26], OFFSET[235784]</t>
  </si>
  <si>
    <t>Reading from TRACK[53], SECTOR[2], OFFSET[232496]</t>
  </si>
  <si>
    <t>Reading from TRACK[53], SECTOR[10], OFFSET[233592]</t>
  </si>
  <si>
    <t>Reading from TRACK[53], SECTOR[20], OFFSET[234962]</t>
  </si>
  <si>
    <t>Reading from TRACK[53], SECTOR[28], OFFSET[236058]</t>
  </si>
  <si>
    <t>Reading from TRACK[53], SECTOR[4], OFFSET[232770]</t>
  </si>
  <si>
    <t>Reading from TRACK[53], SECTOR[12], OFFSET[233866]</t>
  </si>
  <si>
    <t>Reading from TRACK[53], SECTOR[22], OFFSET[235236]</t>
  </si>
  <si>
    <t>Reading from TRACK[53], SECTOR[30], OFFSET[236332]</t>
  </si>
  <si>
    <t>Reading from TRACK[53], SECTOR[6], OFFSET[233044]</t>
  </si>
  <si>
    <t>Reading from TRACK[53], SECTOR[14], OFFSET[234140]</t>
  </si>
  <si>
    <t>Reading from TRACK[53], SECTOR[24], OFFSET[235510]</t>
  </si>
  <si>
    <t>Reading from TRACK[53], SECTOR[32], OFFSET[236606]</t>
  </si>
  <si>
    <t>Reading from TRACK[53], SECTOR[8], OFFSET[233318]</t>
  </si>
  <si>
    <t>Reading from TRACK[53], SECTOR[16], OFFSET[234414]</t>
  </si>
  <si>
    <t>Reading from TRACK[53], SECTOR[3], OFFSET[232633]</t>
  </si>
  <si>
    <t>Reading from TRACK[53], SECTOR[11], OFFSET[233729]</t>
  </si>
  <si>
    <t>Reading from TRACK[53], SECTOR[19], OFFSET[234825]</t>
  </si>
  <si>
    <t>Reading from TRACK[53], SECTOR[27], OFFSET[235921]</t>
  </si>
  <si>
    <t>Reading from TRACK[53], SECTOR[5], OFFSET[232907]</t>
  </si>
  <si>
    <t>Reading from TRACK[53], SECTOR[13], OFFSET[234003]</t>
  </si>
  <si>
    <t>Reading from TRACK[53], SECTOR[21], OFFSET[235099]</t>
  </si>
  <si>
    <t>Reading from TRACK[53], SECTOR[29], OFFSET[236195]</t>
  </si>
  <si>
    <t>Reading from TRACK[53], SECTOR[7], OFFSET[233181]</t>
  </si>
  <si>
    <t>Reading from TRACK[53], SECTOR[15], OFFSET[234277]</t>
  </si>
  <si>
    <t>Reading from TRACK[53], SECTOR[23], OFFSET[235373]</t>
  </si>
  <si>
    <t>Reading from TRACK[53], SECTOR[31], OFFSET[236469]</t>
  </si>
  <si>
    <t>Reading from TRACK[53], SECTOR[9], OFFSET[233455]</t>
  </si>
  <si>
    <t>Reading from TRACK[53], SECTOR[17], OFFSET[234551]</t>
  </si>
  <si>
    <t>Reading from TRACK[53], SECTOR[25], OFFSET[235647]</t>
  </si>
  <si>
    <t>Reading from TRACK[53], SECTOR[1], OFFSET[232359]</t>
  </si>
  <si>
    <t>Reading from TRACK[54], SECTOR[18], OFFSET[239072]</t>
  </si>
  <si>
    <t>Reading from TRACK[54], SECTOR[26], OFFSET[240168]</t>
  </si>
  <si>
    <t>Reading from TRACK[54], SECTOR[2], OFFSET[236880]</t>
  </si>
  <si>
    <t>Reading from TRACK[54], SECTOR[10], OFFSET[237976]</t>
  </si>
  <si>
    <t>Reading from TRACK[54], SECTOR[20], OFFSET[239346]</t>
  </si>
  <si>
    <t>Reading from TRACK[54], SECTOR[28], OFFSET[240442]</t>
  </si>
  <si>
    <t>Reading from TRACK[54], SECTOR[4], OFFSET[237154]</t>
  </si>
  <si>
    <t>Reading from TRACK[54], SECTOR[12], OFFSET[238250]</t>
  </si>
  <si>
    <t>Reading from TRACK[54], SECTOR[22], OFFSET[239620]</t>
  </si>
  <si>
    <t>Reading from TRACK[54], SECTOR[30], OFFSET[240716]</t>
  </si>
  <si>
    <t>Reading from TRACK[54], SECTOR[6], OFFSET[237428]</t>
  </si>
  <si>
    <t>Reading from TRACK[54], SECTOR[14], OFFSET[238524]</t>
  </si>
  <si>
    <t>Reading from TRACK[54], SECTOR[24], OFFSET[239894]</t>
  </si>
  <si>
    <t>Reading from TRACK[54], SECTOR[32], OFFSET[240990]</t>
  </si>
  <si>
    <t>Reading from TRACK[54], SECTOR[8], OFFSET[237702]</t>
  </si>
  <si>
    <t>Reading from TRACK[54], SECTOR[16], OFFSET[238798]</t>
  </si>
  <si>
    <t>Reading from TRACK[54], SECTOR[3], OFFSET[237017]</t>
  </si>
  <si>
    <t>Reading from TRACK[54], SECTOR[11], OFFSET[238113]</t>
  </si>
  <si>
    <t>Reading from TRACK[54], SECTOR[19], OFFSET[239209]</t>
  </si>
  <si>
    <t>Reading from TRACK[54], SECTOR[27], OFFSET[240305]</t>
  </si>
  <si>
    <t>Reading from TRACK[54], SECTOR[5], OFFSET[237291]</t>
  </si>
  <si>
    <t>Reading from TRACK[54], SECTOR[13], OFFSET[238387]</t>
  </si>
  <si>
    <t>Reading from TRACK[54], SECTOR[21], OFFSET[239483]</t>
  </si>
  <si>
    <t>Reading from TRACK[54], SECTOR[29], OFFSET[240579]</t>
  </si>
  <si>
    <t>Reading from TRACK[54], SECTOR[7], OFFSET[237565]</t>
  </si>
  <si>
    <t>Reading from TRACK[54], SECTOR[15], OFFSET[238661]</t>
  </si>
  <si>
    <t>Reading from TRACK[54], SECTOR[23], OFFSET[239757]</t>
  </si>
  <si>
    <t>Reading from TRACK[54], SECTOR[31], OFFSET[240853]</t>
  </si>
  <si>
    <t>Reading from TRACK[54], SECTOR[9], OFFSET[237839]</t>
  </si>
  <si>
    <t>Reading from TRACK[54], SECTOR[17], OFFSET[238935]</t>
  </si>
  <si>
    <t>Reading from TRACK[54], SECTOR[25], OFFSET[240031]</t>
  </si>
  <si>
    <t>Reading from TRACK[54], SECTOR[1], OFFSET[236743]</t>
  </si>
  <si>
    <t>Reading from TRACK[55], SECTOR[18], OFFSET[243456]</t>
  </si>
  <si>
    <t>Reading from TRACK[55], SECTOR[26], OFFSET[244552]</t>
  </si>
  <si>
    <t>Reading from TRACK[55], SECTOR[2], OFFSET[241264]</t>
  </si>
  <si>
    <t>Reading from TRACK[55], SECTOR[10], OFFSET[242360]</t>
  </si>
  <si>
    <t>Reading from TRACK[55], SECTOR[20], OFFSET[243730]</t>
  </si>
  <si>
    <t>Reading from TRACK[55], SECTOR[28], OFFSET[244826]</t>
  </si>
  <si>
    <t>Reading from TRACK[55], SECTOR[4], OFFSET[241538]</t>
  </si>
  <si>
    <t>Reading from TRACK[55], SECTOR[12], OFFSET[242634]</t>
  </si>
  <si>
    <t>Reading from TRACK[55], SECTOR[22], OFFSET[244004]</t>
  </si>
  <si>
    <t>Reading from TRACK[55], SECTOR[30], OFFSET[245100]</t>
  </si>
  <si>
    <t>Reading from TRACK[55], SECTOR[6], OFFSET[241812]</t>
  </si>
  <si>
    <t>Reading from TRACK[55], SECTOR[14], OFFSET[242908]</t>
  </si>
  <si>
    <t>Reading from TRACK[55], SECTOR[24], OFFSET[244278]</t>
  </si>
  <si>
    <t>Reading from TRACK[55], SECTOR[32], OFFSET[245374]</t>
  </si>
  <si>
    <t>Reading from TRACK[55], SECTOR[8], OFFSET[242086]</t>
  </si>
  <si>
    <t>Reading from TRACK[55], SECTOR[16], OFFSET[243182]</t>
  </si>
  <si>
    <t>Reading from TRACK[55], SECTOR[3], OFFSET[241401]</t>
  </si>
  <si>
    <t>Reading from TRACK[55], SECTOR[11], OFFSET[242497]</t>
  </si>
  <si>
    <t>Reading from TRACK[55], SECTOR[19], OFFSET[243593]</t>
  </si>
  <si>
    <t>Reading from TRACK[55], SECTOR[27], OFFSET[244689]</t>
  </si>
  <si>
    <t>Reading from TRACK[55], SECTOR[5], OFFSET[241675]</t>
  </si>
  <si>
    <t>Reading from TRACK[55], SECTOR[13], OFFSET[242771]</t>
  </si>
  <si>
    <t>Reading from TRACK[55], SECTOR[21], OFFSET[243867]</t>
  </si>
  <si>
    <t>Reading from TRACK[55], SECTOR[29], OFFSET[244963]</t>
  </si>
  <si>
    <t>Reading from TRACK[55], SECTOR[7], OFFSET[241949]</t>
  </si>
  <si>
    <t>Reading from TRACK[55], SECTOR[15], OFFSET[243045]</t>
  </si>
  <si>
    <t>Reading from TRACK[55], SECTOR[23], OFFSET[244141]</t>
  </si>
  <si>
    <t>Reading from TRACK[55], SECTOR[31], OFFSET[245237]</t>
  </si>
  <si>
    <t>Reading from TRACK[55], SECTOR[9], OFFSET[242223]</t>
  </si>
  <si>
    <t>Reading from TRACK[55], SECTOR[17], OFFSET[243319]</t>
  </si>
  <si>
    <t>Reading from TRACK[55], SECTOR[25], OFFSET[244415]</t>
  </si>
  <si>
    <t>Reading from TRACK[55], SECTOR[1], OFFSET[241127]</t>
  </si>
  <si>
    <t>Reading from TRACK[56], SECTOR[18], OFFSET[247840]</t>
  </si>
  <si>
    <t>Reading from TRACK[56], SECTOR[26], OFFSET[248936]</t>
  </si>
  <si>
    <t>Reading from TRACK[56], SECTOR[2], OFFSET[245648]</t>
  </si>
  <si>
    <t>Reading from TRACK[56], SECTOR[10], OFFSET[246744]</t>
  </si>
  <si>
    <t>Reading from TRACK[56], SECTOR[20], OFFSET[248114]</t>
  </si>
  <si>
    <t>Reading from TRACK[56], SECTOR[28], OFFSET[249210]</t>
  </si>
  <si>
    <t>Reading from TRACK[56], SECTOR[4], OFFSET[245922]</t>
  </si>
  <si>
    <t>Reading from TRACK[56], SECTOR[12], OFFSET[247018]</t>
  </si>
  <si>
    <t>Reading from TRACK[56], SECTOR[22], OFFSET[248388]</t>
  </si>
  <si>
    <t>Reading from TRACK[56], SECTOR[30], OFFSET[249484]</t>
  </si>
  <si>
    <t>Reading from TRACK[56], SECTOR[6], OFFSET[246196]</t>
  </si>
  <si>
    <t>Reading from TRACK[56], SECTOR[14], OFFSET[247292]</t>
  </si>
  <si>
    <t>Reading from TRACK[56], SECTOR[24], OFFSET[248662]</t>
  </si>
  <si>
    <t>Reading from TRACK[56], SECTOR[32], OFFSET[249758]</t>
  </si>
  <si>
    <t>Reading from TRACK[56], SECTOR[8], OFFSET[246470]</t>
  </si>
  <si>
    <t>Reading from TRACK[56], SECTOR[16], OFFSET[247566]</t>
  </si>
  <si>
    <t>Reading from TRACK[56], SECTOR[3], OFFSET[245785]</t>
  </si>
  <si>
    <t>Reading from TRACK[56], SECTOR[11], OFFSET[246881]</t>
  </si>
  <si>
    <t>Reading from TRACK[56], SECTOR[19], OFFSET[247977]</t>
  </si>
  <si>
    <t>Reading from TRACK[56], SECTOR[27], OFFSET[249073]</t>
  </si>
  <si>
    <t>Reading from TRACK[56], SECTOR[5], OFFSET[246059]</t>
  </si>
  <si>
    <t>Reading from TRACK[56], SECTOR[13], OFFSET[247155]</t>
  </si>
  <si>
    <t>Reading from TRACK[56], SECTOR[21], OFFSET[248251]</t>
  </si>
  <si>
    <t>Reading from TRACK[56], SECTOR[29], OFFSET[249347]</t>
  </si>
  <si>
    <t>Reading from TRACK[56], SECTOR[7], OFFSET[246333]</t>
  </si>
  <si>
    <t>Reading from TRACK[56], SECTOR[15], OFFSET[247429]</t>
  </si>
  <si>
    <t>Reading from TRACK[56], SECTOR[23], OFFSET[248525]</t>
  </si>
  <si>
    <t>Reading from TRACK[56], SECTOR[31], OFFSET[249621]</t>
  </si>
  <si>
    <t>Reading from TRACK[56], SECTOR[9], OFFSET[246607]</t>
  </si>
  <si>
    <t>Reading from TRACK[56], SECTOR[17], OFFSET[247703]</t>
  </si>
  <si>
    <t>Reading from TRACK[56], SECTOR[25], OFFSET[248799]</t>
  </si>
  <si>
    <t>Reading from TRACK[56], SECTOR[1], OFFSET[245511]</t>
  </si>
  <si>
    <t>Reading from TRACK[57], SECTOR[18], OFFSET[252224]</t>
  </si>
  <si>
    <t>Reading from TRACK[57], SECTOR[26], OFFSET[253320]</t>
  </si>
  <si>
    <t>Reading from TRACK[57], SECTOR[2], OFFSET[250032]</t>
  </si>
  <si>
    <t>Reading from TRACK[57], SECTOR[10], OFFSET[251128]</t>
  </si>
  <si>
    <t>Reading from TRACK[57], SECTOR[20], OFFSET[252498]</t>
  </si>
  <si>
    <t>Reading from TRACK[57], SECTOR[28], OFFSET[253594]</t>
  </si>
  <si>
    <t>Reading from TRACK[57], SECTOR[4], OFFSET[250306]</t>
  </si>
  <si>
    <t>Reading from TRACK[57], SECTOR[12], OFFSET[251402]</t>
  </si>
  <si>
    <t>Reading from TRACK[57], SECTOR[22], OFFSET[252772]</t>
  </si>
  <si>
    <t>Reading from TRACK[57], SECTOR[30], OFFSET[253868]</t>
  </si>
  <si>
    <t>Reading from TRACK[57], SECTOR[6], OFFSET[250580]</t>
  </si>
  <si>
    <t>Reading from TRACK[57], SECTOR[14], OFFSET[251676]</t>
  </si>
  <si>
    <t>Reading from TRACK[57], SECTOR[24], OFFSET[253046]</t>
  </si>
  <si>
    <t>Reading from TRACK[57], SECTOR[32], OFFSET[254142]</t>
  </si>
  <si>
    <t>Reading from TRACK[57], SECTOR[8], OFFSET[250854]</t>
  </si>
  <si>
    <t>Reading from TRACK[57], SECTOR[16], OFFSET[251950]</t>
  </si>
  <si>
    <t>Reading from TRACK[57], SECTOR[3], OFFSET[250169]</t>
  </si>
  <si>
    <t>Reading from TRACK[57], SECTOR[11], OFFSET[251265]</t>
  </si>
  <si>
    <t>Reading from TRACK[57], SECTOR[19], OFFSET[252361]</t>
  </si>
  <si>
    <t>Reading from TRACK[57], SECTOR[27], OFFSET[253457]</t>
  </si>
  <si>
    <t>Reading from TRACK[57], SECTOR[5], OFFSET[250443]</t>
  </si>
  <si>
    <t>Reading from TRACK[57], SECTOR[13], OFFSET[251539]</t>
  </si>
  <si>
    <t>Reading from TRACK[57], SECTOR[21], OFFSET[252635]</t>
  </si>
  <si>
    <t>Reading from TRACK[57], SECTOR[29], OFFSET[253731]</t>
  </si>
  <si>
    <t>Reading from TRACK[57], SECTOR[7], OFFSET[250717]</t>
  </si>
  <si>
    <t>Reading from TRACK[57], SECTOR[15], OFFSET[251813]</t>
  </si>
  <si>
    <t>Reading from TRACK[57], SECTOR[23], OFFSET[252909]</t>
  </si>
  <si>
    <t>Reading from TRACK[57], SECTOR[31], OFFSET[254005]</t>
  </si>
  <si>
    <t>Reading from TRACK[57], SECTOR[9], OFFSET[250991]</t>
  </si>
  <si>
    <t>Reading from TRACK[57], SECTOR[17], OFFSET[252087]</t>
  </si>
  <si>
    <t>Reading from TRACK[57], SECTOR[25], OFFSET[253183]</t>
  </si>
  <si>
    <t>Reading from TRACK[57], SECTOR[1], OFFSET[249895]</t>
  </si>
  <si>
    <t>Reading from TRACK[58], SECTOR[18], OFFSET[256608]</t>
  </si>
  <si>
    <t>Reading from TRACK[58], SECTOR[26], OFFSET[257704]</t>
  </si>
  <si>
    <t>Reading from TRACK[58], SECTOR[2], OFFSET[254416]</t>
  </si>
  <si>
    <t>Reading from TRACK[58], SECTOR[10], OFFSET[255512]</t>
  </si>
  <si>
    <t>Reading from TRACK[58], SECTOR[20], OFFSET[256882]</t>
  </si>
  <si>
    <t>Reading from TRACK[58], SECTOR[28], OFFSET[257978]</t>
  </si>
  <si>
    <t>Reading from TRACK[58], SECTOR[4], OFFSET[254690]</t>
  </si>
  <si>
    <t>Reading from TRACK[58], SECTOR[12], OFFSET[255786]</t>
  </si>
  <si>
    <t>Reading from TRACK[58], SECTOR[22], OFFSET[257156]</t>
  </si>
  <si>
    <t>Reading from TRACK[58], SECTOR[30], OFFSET[258252]</t>
  </si>
  <si>
    <t>Reading from TRACK[58], SECTOR[6], OFFSET[254964]</t>
  </si>
  <si>
    <t>Reading from TRACK[58], SECTOR[14], OFFSET[256060]</t>
  </si>
  <si>
    <t>Reading from TRACK[58], SECTOR[24], OFFSET[257430]</t>
  </si>
  <si>
    <t>Reading from TRACK[58], SECTOR[32], OFFSET[258526]</t>
  </si>
  <si>
    <t>Reading from TRACK[58], SECTOR[8], OFFSET[255238]</t>
  </si>
  <si>
    <t>Reading from TRACK[58], SECTOR[16], OFFSET[256334]</t>
  </si>
  <si>
    <t>Reading from TRACK[58], SECTOR[3], OFFSET[254553]</t>
  </si>
  <si>
    <t>Reading from TRACK[58], SECTOR[11], OFFSET[255649]</t>
  </si>
  <si>
    <t>Reading from TRACK[58], SECTOR[19], OFFSET[256745]</t>
  </si>
  <si>
    <t>Reading from TRACK[58], SECTOR[27], OFFSET[257841]</t>
  </si>
  <si>
    <t>Reading from TRACK[58], SECTOR[5], OFFSET[254827]</t>
  </si>
  <si>
    <t>Reading from TRACK[58], SECTOR[13], OFFSET[255923]</t>
  </si>
  <si>
    <t>Reading from TRACK[58], SECTOR[21], OFFSET[257019]</t>
  </si>
  <si>
    <t>Reading from TRACK[58], SECTOR[29], OFFSET[258115]</t>
  </si>
  <si>
    <t>Reading from TRACK[58], SECTOR[7], OFFSET[255101]</t>
  </si>
  <si>
    <t>Reading from TRACK[58], SECTOR[15], OFFSET[256197]</t>
  </si>
  <si>
    <t>Reading from TRACK[58], SECTOR[23], OFFSET[257293]</t>
  </si>
  <si>
    <t>Reading from TRACK[58], SECTOR[31], OFFSET[258389]</t>
  </si>
  <si>
    <t>Reading from TRACK[58], SECTOR[9], OFFSET[255375]</t>
  </si>
  <si>
    <t>Reading from TRACK[58], SECTOR[17], OFFSET[256471]</t>
  </si>
  <si>
    <t>Reading from TRACK[58], SECTOR[25], OFFSET[257567]</t>
  </si>
  <si>
    <t>Reading from TRACK[58], SECTOR[1], OFFSET[254279]</t>
  </si>
  <si>
    <t>Reading from TRACK[59], SECTOR[18], OFFSET[260992]</t>
  </si>
  <si>
    <t>Reading from TRACK[59], SECTOR[26], OFFSET[262088]</t>
  </si>
  <si>
    <t>Reading from TRACK[59], SECTOR[2], OFFSET[258800]</t>
  </si>
  <si>
    <t>Reading from TRACK[59], SECTOR[10], OFFSET[259896]</t>
  </si>
  <si>
    <t>Reading from TRACK[59], SECTOR[20], OFFSET[261266]</t>
  </si>
  <si>
    <t>Reading from TRACK[59], SECTOR[28], OFFSET[262362]</t>
  </si>
  <si>
    <t>Reading from TRACK[59], SECTOR[4], OFFSET[259074]</t>
  </si>
  <si>
    <t>Reading from TRACK[59], SECTOR[12], OFFSET[260170]</t>
  </si>
  <si>
    <t>Reading from TRACK[59], SECTOR[22], OFFSET[261540]</t>
  </si>
  <si>
    <t>Reading from TRACK[59], SECTOR[30], OFFSET[262636]</t>
  </si>
  <si>
    <t>Reading from TRACK[59], SECTOR[6], OFFSET[259348]</t>
  </si>
  <si>
    <t>Reading from TRACK[59], SECTOR[14], OFFSET[260444]</t>
  </si>
  <si>
    <t>Reading from TRACK[59], SECTOR[24], OFFSET[261814]</t>
  </si>
  <si>
    <t>Reading from TRACK[59], SECTOR[32], OFFSET[262910]</t>
  </si>
  <si>
    <t>Reading from TRACK[59], SECTOR[8], OFFSET[259622]</t>
  </si>
  <si>
    <t>Reading from TRACK[59], SECTOR[16], OFFSET[260718]</t>
  </si>
  <si>
    <t>Reading from TRACK[59], SECTOR[3], OFFSET[258937]</t>
  </si>
  <si>
    <t>Reading from TRACK[59], SECTOR[11], OFFSET[260033]</t>
  </si>
  <si>
    <t>Reading from TRACK[59], SECTOR[19], OFFSET[261129]</t>
  </si>
  <si>
    <t>Reading from TRACK[59], SECTOR[27], OFFSET[262225]</t>
  </si>
  <si>
    <t>Reading from TRACK[59], SECTOR[5], OFFSET[259211]</t>
  </si>
  <si>
    <t>Reading from TRACK[59], SECTOR[13], OFFSET[260307]</t>
  </si>
  <si>
    <t>Reading from TRACK[59], SECTOR[21], OFFSET[261403]</t>
  </si>
  <si>
    <t>Reading from TRACK[59], SECTOR[29], OFFSET[262499]</t>
  </si>
  <si>
    <t>Reading from TRACK[59], SECTOR[7], OFFSET[259485]</t>
  </si>
  <si>
    <t>Reading from TRACK[59], SECTOR[15], OFFSET[260581]</t>
  </si>
  <si>
    <t>Reading from TRACK[59], SECTOR[23], OFFSET[261677]</t>
  </si>
  <si>
    <t>Reading from TRACK[59], SECTOR[31], OFFSET[262773]</t>
  </si>
  <si>
    <t>Reading from TRACK[59], SECTOR[9], OFFSET[259759]</t>
  </si>
  <si>
    <t>Reading from TRACK[59], SECTOR[17], OFFSET[260855]</t>
  </si>
  <si>
    <t>Reading from TRACK[59], SECTOR[25], OFFSET[261951]</t>
  </si>
  <si>
    <t>Reading from TRACK[59], SECTOR[1], OFFSET[258663]</t>
  </si>
  <si>
    <t>Reading from TRACK[60], SECTOR[18], OFFSET[265376]</t>
  </si>
  <si>
    <t>Reading from TRACK[60], SECTOR[26], OFFSET[266472]</t>
  </si>
  <si>
    <t>Reading from TRACK[60], SECTOR[2], OFFSET[263184]</t>
  </si>
  <si>
    <t>Reading from TRACK[60], SECTOR[10], OFFSET[264280]</t>
  </si>
  <si>
    <t>Reading from TRACK[60], SECTOR[20], OFFSET[265650]</t>
  </si>
  <si>
    <t>Reading from TRACK[60], SECTOR[28], OFFSET[266746]</t>
  </si>
  <si>
    <t>Reading from TRACK[60], SECTOR[4], OFFSET[263458]</t>
  </si>
  <si>
    <t>Reading from TRACK[60], SECTOR[12], OFFSET[264554]</t>
  </si>
  <si>
    <t>Reading from TRACK[60], SECTOR[22], OFFSET[265924]</t>
  </si>
  <si>
    <t>Reading from TRACK[60], SECTOR[30], OFFSET[267020]</t>
  </si>
  <si>
    <t>Reading from TRACK[60], SECTOR[6], OFFSET[263732]</t>
  </si>
  <si>
    <t>Reading from TRACK[60], SECTOR[14], OFFSET[264828]</t>
  </si>
  <si>
    <t>Reading from TRACK[60], SECTOR[24], OFFSET[266198]</t>
  </si>
  <si>
    <t>Reading from TRACK[60], SECTOR[32], OFFSET[267294]</t>
  </si>
  <si>
    <t>Reading from TRACK[60], SECTOR[8], OFFSET[264006]</t>
  </si>
  <si>
    <t>Reading from TRACK[60], SECTOR[16], OFFSET[265102]</t>
  </si>
  <si>
    <t>Reading from TRACK[60], SECTOR[3], OFFSET[263321]</t>
  </si>
  <si>
    <t>Reading from TRACK[60], SECTOR[11], OFFSET[264417]</t>
  </si>
  <si>
    <t>Reading from TRACK[60], SECTOR[19], OFFSET[265513]</t>
  </si>
  <si>
    <t>Reading from TRACK[60], SECTOR[27], OFFSET[266609]</t>
  </si>
  <si>
    <t>Reading from TRACK[60], SECTOR[5], OFFSET[263595]</t>
  </si>
  <si>
    <t>Reading from TRACK[60], SECTOR[13], OFFSET[264691]</t>
  </si>
  <si>
    <t>Reading from TRACK[60], SECTOR[21], OFFSET[265787]</t>
  </si>
  <si>
    <t>Reading from TRACK[60], SECTOR[29], OFFSET[266883]</t>
  </si>
  <si>
    <t>Reading from TRACK[60], SECTOR[7], OFFSET[263869]</t>
  </si>
  <si>
    <t>Reading from TRACK[60], SECTOR[15], OFFSET[264965]</t>
  </si>
  <si>
    <t>Reading from TRACK[60], SECTOR[23], OFFSET[266061]</t>
  </si>
  <si>
    <t>Reading from TRACK[60], SECTOR[31], OFFSET[267157]</t>
  </si>
  <si>
    <t>Reading from TRACK[60], SECTOR[9], OFFSET[264143]</t>
  </si>
  <si>
    <t>Reading from TRACK[60], SECTOR[17], OFFSET[265239]</t>
  </si>
  <si>
    <t>Reading from TRACK[60], SECTOR[25], OFFSET[266335]</t>
  </si>
  <si>
    <t>Reading from TRACK[60], SECTOR[1], OFFSET[263047]</t>
  </si>
  <si>
    <t>Reading from TRACK[61], SECTOR[18], OFFSET[269760]</t>
  </si>
  <si>
    <t>Reading from TRACK[61], SECTOR[26], OFFSET[270856]</t>
  </si>
  <si>
    <t>Reading from TRACK[61], SECTOR[2], OFFSET[267568]</t>
  </si>
  <si>
    <t>Reading from TRACK[61], SECTOR[10], OFFSET[268664]</t>
  </si>
  <si>
    <t>Reading from TRACK[61], SECTOR[20], OFFSET[270034]</t>
  </si>
  <si>
    <t>Reading from TRACK[61], SECTOR[28], OFFSET[271130]</t>
  </si>
  <si>
    <t>Reading from TRACK[61], SECTOR[4], OFFSET[267842]</t>
  </si>
  <si>
    <t>Reading from TRACK[61], SECTOR[12], OFFSET[268938]</t>
  </si>
  <si>
    <t>Reading from TRACK[61], SECTOR[22], OFFSET[270308]</t>
  </si>
  <si>
    <t>Reading from TRACK[61], SECTOR[30], OFFSET[271404]</t>
  </si>
  <si>
    <t>Reading from TRACK[61], SECTOR[6], OFFSET[268116]</t>
  </si>
  <si>
    <t>Reading from TRACK[61], SECTOR[14], OFFSET[269212]</t>
  </si>
  <si>
    <t>Reading from TRACK[61], SECTOR[24], OFFSET[270582]</t>
  </si>
  <si>
    <t>Reading from TRACK[61], SECTOR[32], OFFSET[271678]</t>
  </si>
  <si>
    <t>Reading from TRACK[61], SECTOR[8], OFFSET[268390]</t>
  </si>
  <si>
    <t>Reading from TRACK[61], SECTOR[16], OFFSET[269486]</t>
  </si>
  <si>
    <t>Reading from TRACK[61], SECTOR[3], OFFSET[267705]</t>
  </si>
  <si>
    <t>Reading from TRACK[61], SECTOR[11], OFFSET[268801]</t>
  </si>
  <si>
    <t>Reading from TRACK[61], SECTOR[19], OFFSET[269897]</t>
  </si>
  <si>
    <t>Reading from TRACK[61], SECTOR[27], OFFSET[270993]</t>
  </si>
  <si>
    <t>Reading from TRACK[61], SECTOR[5], OFFSET[267979]</t>
  </si>
  <si>
    <t>Reading from TRACK[61], SECTOR[13], OFFSET[269075]</t>
  </si>
  <si>
    <t>Reading from TRACK[61], SECTOR[21], OFFSET[270171]</t>
  </si>
  <si>
    <t>Reading from TRACK[61], SECTOR[29], OFFSET[271267]</t>
  </si>
  <si>
    <t>Reading from TRACK[61], SECTOR[7], OFFSET[268253]</t>
  </si>
  <si>
    <t>Reading from TRACK[61], SECTOR[15], OFFSET[269349]</t>
  </si>
  <si>
    <t>Reading from TRACK[61], SECTOR[23], OFFSET[270445]</t>
  </si>
  <si>
    <t>Reading from TRACK[61], SECTOR[31], OFFSET[271541]</t>
  </si>
  <si>
    <t>Reading from TRACK[61], SECTOR[9], OFFSET[268527]</t>
  </si>
  <si>
    <t>Reading from TRACK[61], SECTOR[17], OFFSET[269623]</t>
  </si>
  <si>
    <t>Reading from TRACK[61], SECTOR[25], OFFSET[270719]</t>
  </si>
  <si>
    <t>Reading from TRACK[61], SECTOR[1], OFFSET[267431]</t>
  </si>
  <si>
    <t>Reading from TRACK[62], SECTOR[18], OFFSET[274144]</t>
  </si>
  <si>
    <t>Reading from TRACK[62], SECTOR[26], OFFSET[275240]</t>
  </si>
  <si>
    <t>Reading from TRACK[62], SECTOR[2], OFFSET[271952]</t>
  </si>
  <si>
    <t>Reading from TRACK[62], SECTOR[10], OFFSET[273048]</t>
  </si>
  <si>
    <t>Reading from TRACK[62], SECTOR[20], OFFSET[274418]</t>
  </si>
  <si>
    <t>Reading from TRACK[62], SECTOR[28], OFFSET[275514]</t>
  </si>
  <si>
    <t>Reading from TRACK[62], SECTOR[4], OFFSET[272226]</t>
  </si>
  <si>
    <t>Reading from TRACK[62], SECTOR[12], OFFSET[273322]</t>
  </si>
  <si>
    <t>Reading from TRACK[62], SECTOR[22], OFFSET[274692]</t>
  </si>
  <si>
    <t>Reading from TRACK[62], SECTOR[30], OFFSET[275788]</t>
  </si>
  <si>
    <t>Reading from TRACK[62], SECTOR[6], OFFSET[272500]</t>
  </si>
  <si>
    <t>Reading from TRACK[62], SECTOR[14], OFFSET[273596]</t>
  </si>
  <si>
    <t>Reading from TRACK[62], SECTOR[24], OFFSET[274966]</t>
  </si>
  <si>
    <t>Reading from TRACK[62], SECTOR[32], OFFSET[276062]</t>
  </si>
  <si>
    <t>Reading from TRACK[62], SECTOR[8], OFFSET[272774]</t>
  </si>
  <si>
    <t>Reading from TRACK[62], SECTOR[16], OFFSET[273870]</t>
  </si>
  <si>
    <t>Reading from TRACK[62], SECTOR[3], OFFSET[272089]</t>
  </si>
  <si>
    <t>Reading from TRACK[62], SECTOR[11], OFFSET[273185]</t>
  </si>
  <si>
    <t>Reading from TRACK[62], SECTOR[19], OFFSET[274281]</t>
  </si>
  <si>
    <t>Reading from TRACK[62], SECTOR[27], OFFSET[275377]</t>
  </si>
  <si>
    <t>Reading from TRACK[62], SECTOR[5], OFFSET[272363]</t>
  </si>
  <si>
    <t>Reading from TRACK[62], SECTOR[13], OFFSET[273459]</t>
  </si>
  <si>
    <t>Reading from TRACK[62], SECTOR[21], OFFSET[274555]</t>
  </si>
  <si>
    <t>Reading from TRACK[62], SECTOR[29], OFFSET[275651]</t>
  </si>
  <si>
    <t>Reading from TRACK[62], SECTOR[7], OFFSET[272637]</t>
  </si>
  <si>
    <t>Reading from TRACK[62], SECTOR[15], OFFSET[273733]</t>
  </si>
  <si>
    <t>Reading from TRACK[62], SECTOR[23], OFFSET[274829]</t>
  </si>
  <si>
    <t>Reading from TRACK[62], SECTOR[31], OFFSET[275925]</t>
  </si>
  <si>
    <t>Reading from TRACK[62], SECTOR[9], OFFSET[272911]</t>
  </si>
  <si>
    <t>Reading from TRACK[62], SECTOR[17], OFFSET[274007]</t>
  </si>
  <si>
    <t>Reading from TRACK[62], SECTOR[25], OFFSET[275103]</t>
  </si>
  <si>
    <t>Reading from TRACK[62], SECTOR[1], OFFSET[271815]</t>
  </si>
  <si>
    <t>Reading from TRACK[63], SECTOR[18], OFFSET[278528]</t>
  </si>
  <si>
    <t>Reading from TRACK[63], SECTOR[26], OFFSET[279624]</t>
  </si>
  <si>
    <t>Reading from TRACK[63], SECTOR[2], OFFSET[276336]</t>
  </si>
  <si>
    <t>Reading from TRACK[63], SECTOR[10], OFFSET[277432]</t>
  </si>
  <si>
    <t>Reading from TRACK[63], SECTOR[20], OFFSET[278802]</t>
  </si>
  <si>
    <t>Reading from TRACK[63], SECTOR[28], OFFSET[279898]</t>
  </si>
  <si>
    <t>Reading from TRACK[63], SECTOR[4], OFFSET[276610]</t>
  </si>
  <si>
    <t>Reading from TRACK[63], SECTOR[12], OFFSET[277706]</t>
  </si>
  <si>
    <t>Reading from TRACK[63], SECTOR[22], OFFSET[279076]</t>
  </si>
  <si>
    <t>Reading from TRACK[63], SECTOR[30], OFFSET[280172]</t>
  </si>
  <si>
    <t>Reading from TRACK[63], SECTOR[6], OFFSET[276884]</t>
  </si>
  <si>
    <t>Reading from TRACK[63], SECTOR[14], OFFSET[277980]</t>
  </si>
  <si>
    <t>Reading from TRACK[63], SECTOR[24], OFFSET[279350]</t>
  </si>
  <si>
    <t>Reading from TRACK[63], SECTOR[32], OFFSET[280446]</t>
  </si>
  <si>
    <t>Reading from TRACK[63], SECTOR[8], OFFSET[277158]</t>
  </si>
  <si>
    <t>Reading from TRACK[63], SECTOR[16], OFFSET[278254]</t>
  </si>
  <si>
    <t>Reading from TRACK[63], SECTOR[3], OFFSET[276473]</t>
  </si>
  <si>
    <t>Reading from TRACK[63], SECTOR[11], OFFSET[277569]</t>
  </si>
  <si>
    <t>Reading from TRACK[63], SECTOR[19], OFFSET[278665]</t>
  </si>
  <si>
    <t>Reading from TRACK[63], SECTOR[27], OFFSET[279761]</t>
  </si>
  <si>
    <t>Reading from TRACK[63], SECTOR[5], OFFSET[276747]</t>
  </si>
  <si>
    <t>Reading from TRACK[63], SECTOR[13], OFFSET[277843]</t>
  </si>
  <si>
    <t>Reading from TRACK[63], SECTOR[21], OFFSET[278939]</t>
  </si>
  <si>
    <t>Reading from TRACK[63], SECTOR[29], OFFSET[280035]</t>
  </si>
  <si>
    <t>Reading from TRACK[63], SECTOR[7], OFFSET[277021]</t>
  </si>
  <si>
    <t>Reading from TRACK[63], SECTOR[15], OFFSET[278117]</t>
  </si>
  <si>
    <t>Reading from TRACK[63], SECTOR[23], OFFSET[279213]</t>
  </si>
  <si>
    <t>Reading from TRACK[63], SECTOR[31], OFFSET[280309]</t>
  </si>
  <si>
    <t>Reading from TRACK[63], SECTOR[9], OFFSET[277295]</t>
  </si>
  <si>
    <t>Reading from TRACK[63], SECTOR[17], OFFSET[278391]</t>
  </si>
  <si>
    <t>Reading from TRACK[63], SECTOR[25], OFFSET[279487]</t>
  </si>
  <si>
    <t>Reading from TRACK[63], SECTOR[1], OFFSET[276199]</t>
  </si>
  <si>
    <t>Reading from TRACK[64], SECTOR[18], OFFSET[282912]</t>
  </si>
  <si>
    <t>Reading from TRACK[64], SECTOR[26], OFFSET[284008]</t>
  </si>
  <si>
    <t>Reading from TRACK[64], SECTOR[2], OFFSET[280720]</t>
  </si>
  <si>
    <t>Reading from TRACK[64], SECTOR[10], OFFSET[281816]</t>
  </si>
  <si>
    <t>Reading from TRACK[64], SECTOR[20], OFFSET[283186]</t>
  </si>
  <si>
    <t>Reading from TRACK[64], SECTOR[28], OFFSET[284282]</t>
  </si>
  <si>
    <t>Reading from TRACK[64], SECTOR[4], OFFSET[280994]</t>
  </si>
  <si>
    <t>Reading from TRACK[64], SECTOR[12], OFFSET[282090]</t>
  </si>
  <si>
    <t>Reading from TRACK[64], SECTOR[22], OFFSET[283460]</t>
  </si>
  <si>
    <t>Reading from TRACK[64], SECTOR[30], OFFSET[284556]</t>
  </si>
  <si>
    <t>Reading from TRACK[64], SECTOR[6], OFFSET[281268]</t>
  </si>
  <si>
    <t>Reading from TRACK[64], SECTOR[14], OFFSET[282364]</t>
  </si>
  <si>
    <t>Reading from TRACK[64], SECTOR[24], OFFSET[283734]</t>
  </si>
  <si>
    <t>Reading from TRACK[64], SECTOR[32], OFFSET[284830]</t>
  </si>
  <si>
    <t>Reading from TRACK[64], SECTOR[8], OFFSET[281542]</t>
  </si>
  <si>
    <t>Reading from TRACK[64], SECTOR[16], OFFSET[282638]</t>
  </si>
  <si>
    <t>Reading from TRACK[64], SECTOR[3], OFFSET[280857]</t>
  </si>
  <si>
    <t>Reading from TRACK[64], SECTOR[11], OFFSET[281953]</t>
  </si>
  <si>
    <t>Reading from TRACK[64], SECTOR[19], OFFSET[283049]</t>
  </si>
  <si>
    <t>Reading from TRACK[64], SECTOR[27], OFFSET[284145]</t>
  </si>
  <si>
    <t>Reading from TRACK[64], SECTOR[5], OFFSET[281131]</t>
  </si>
  <si>
    <t>Reading from TRACK[64], SECTOR[13], OFFSET[282227]</t>
  </si>
  <si>
    <t>Reading from TRACK[64], SECTOR[21], OFFSET[283323]</t>
  </si>
  <si>
    <t>Reading from TRACK[64], SECTOR[29], OFFSET[284419]</t>
  </si>
  <si>
    <t>Reading from TRACK[64], SECTOR[7], OFFSET[281405]</t>
  </si>
  <si>
    <t>Reading from TRACK[64], SECTOR[15], OFFSET[282501]</t>
  </si>
  <si>
    <t>Reading from TRACK[64], SECTOR[23], OFFSET[283597]</t>
  </si>
  <si>
    <t>Reading from TRACK[64], SECTOR[31], OFFSET[284693]</t>
  </si>
  <si>
    <t>Reading from TRACK[64], SECTOR[9], OFFSET[281679]</t>
  </si>
  <si>
    <t>Reading from TRACK[64], SECTOR[17], OFFSET[282775]</t>
  </si>
  <si>
    <t>Reading from TRACK[64], SECTOR[25], OFFSET[283871]</t>
  </si>
  <si>
    <t>Reading from TRACK[64], SECTOR[1], OFFSET[280583]</t>
  </si>
  <si>
    <t>Reading from TRACK[65], SECTOR[18], OFFSET[287296]</t>
  </si>
  <si>
    <t>Reading from TRACK[65], SECTOR[26], OFFSET[288392]</t>
  </si>
  <si>
    <t>Reading from TRACK[65], SECTOR[2], OFFSET[285104]</t>
  </si>
  <si>
    <t>Reading from TRACK[65], SECTOR[10], OFFSET[286200]</t>
  </si>
  <si>
    <t>Reading from TRACK[65], SECTOR[20], OFFSET[287570]</t>
  </si>
  <si>
    <t>Reading from TRACK[65], SECTOR[28], OFFSET[288666]</t>
  </si>
  <si>
    <t>Reading from TRACK[65], SECTOR[4], OFFSET[285378]</t>
  </si>
  <si>
    <t>Reading from TRACK[65], SECTOR[12], OFFSET[286474]</t>
  </si>
  <si>
    <t>Reading from TRACK[65], SECTOR[22], OFFSET[287844]</t>
  </si>
  <si>
    <t>Reading from TRACK[65], SECTOR[30], OFFSET[288940]</t>
  </si>
  <si>
    <t>Reading from TRACK[65], SECTOR[6], OFFSET[285652]</t>
  </si>
  <si>
    <t>Reading from TRACK[65], SECTOR[14], OFFSET[286748]</t>
  </si>
  <si>
    <t>Reading from TRACK[65], SECTOR[24], OFFSET[288118]</t>
  </si>
  <si>
    <t>Reading from TRACK[65], SECTOR[32], OFFSET[289214]</t>
  </si>
  <si>
    <t>Reading from TRACK[65], SECTOR[8], OFFSET[285926]</t>
  </si>
  <si>
    <t>Reading from TRACK[65], SECTOR[16], OFFSET[287022]</t>
  </si>
  <si>
    <t>Reading from TRACK[65], SECTOR[3], OFFSET[285241]</t>
  </si>
  <si>
    <t>Reading from TRACK[65], SECTOR[11], OFFSET[286337]</t>
  </si>
  <si>
    <t>Reading from TRACK[65], SECTOR[19], OFFSET[287433]</t>
  </si>
  <si>
    <t>Reading from TRACK[65], SECTOR[27], OFFSET[288529]</t>
  </si>
  <si>
    <t>Reading from TRACK[65], SECTOR[5], OFFSET[285515]</t>
  </si>
  <si>
    <t>Reading from TRACK[65], SECTOR[13], OFFSET[286611]</t>
  </si>
  <si>
    <t>Reading from TRACK[65], SECTOR[21], OFFSET[287707]</t>
  </si>
  <si>
    <t>Reading from TRACK[65], SECTOR[29], OFFSET[288803]</t>
  </si>
  <si>
    <t>Reading from TRACK[65], SECTOR[7], OFFSET[285789]</t>
  </si>
  <si>
    <t>Reading from TRACK[65], SECTOR[15], OFFSET[286885]</t>
  </si>
  <si>
    <t>Reading from TRACK[65], SECTOR[23], OFFSET[287981]</t>
  </si>
  <si>
    <t>Reading from TRACK[65], SECTOR[31], OFFSET[289077]</t>
  </si>
  <si>
    <t>Reading from TRACK[65], SECTOR[9], OFFSET[286063]</t>
  </si>
  <si>
    <t>Reading from TRACK[65], SECTOR[17], OFFSET[287159]</t>
  </si>
  <si>
    <t>Reading from TRACK[65], SECTOR[25], OFFSET[288255]</t>
  </si>
  <si>
    <t>Reading from TRACK[65], SECTOR[1], OFFSET[284967]</t>
  </si>
  <si>
    <t>Reading from TRACK[66], SECTOR[18], OFFSET[291680]</t>
  </si>
  <si>
    <t>Reading from TRACK[66], SECTOR[26], OFFSET[292776]</t>
  </si>
  <si>
    <t>Reading from TRACK[66], SECTOR[2], OFFSET[289488]</t>
  </si>
  <si>
    <t>Reading from TRACK[66], SECTOR[10], OFFSET[290584]</t>
  </si>
  <si>
    <t>Reading from TRACK[66], SECTOR[20], OFFSET[291954]</t>
  </si>
  <si>
    <t>Reading from TRACK[66], SECTOR[28], OFFSET[293050]</t>
  </si>
  <si>
    <t>Reading from TRACK[66], SECTOR[4], OFFSET[289762]</t>
  </si>
  <si>
    <t>Reading from TRACK[66], SECTOR[12], OFFSET[290858]</t>
  </si>
  <si>
    <t>Reading from TRACK[66], SECTOR[22], OFFSET[292228]</t>
  </si>
  <si>
    <t>Reading from TRACK[66], SECTOR[30], OFFSET[293324]</t>
  </si>
  <si>
    <t>Reading from TRACK[66], SECTOR[6], OFFSET[290036]</t>
  </si>
  <si>
    <t>Reading from TRACK[66], SECTOR[14], OFFSET[291132]</t>
  </si>
  <si>
    <t>Reading from TRACK[66], SECTOR[24], OFFSET[292502]</t>
  </si>
  <si>
    <t>Reading from TRACK[66], SECTOR[32], OFFSET[293598]</t>
  </si>
  <si>
    <t>Reading from TRACK[66], SECTOR[8], OFFSET[290310]</t>
  </si>
  <si>
    <t>Reading from TRACK[66], SECTOR[16], OFFSET[291406]</t>
  </si>
  <si>
    <t>Reading from TRACK[66], SECTOR[3], OFFSET[289625]</t>
  </si>
  <si>
    <t>Reading from TRACK[66], SECTOR[11], OFFSET[290721]</t>
  </si>
  <si>
    <t>Reading from TRACK[66], SECTOR[19], OFFSET[291817]</t>
  </si>
  <si>
    <t>Reading from TRACK[66], SECTOR[27], OFFSET[292913]</t>
  </si>
  <si>
    <t>Reading from TRACK[66], SECTOR[5], OFFSET[289899]</t>
  </si>
  <si>
    <t>Reading from TRACK[66], SECTOR[13], OFFSET[290995]</t>
  </si>
  <si>
    <t>Reading from TRACK[66], SECTOR[21], OFFSET[292091]</t>
  </si>
  <si>
    <t>Reading from TRACK[66], SECTOR[29], OFFSET[293187]</t>
  </si>
  <si>
    <t>Reading from TRACK[66], SECTOR[7], OFFSET[290173]</t>
  </si>
  <si>
    <t>Reading from TRACK[66], SECTOR[15], OFFSET[291269]</t>
  </si>
  <si>
    <t>Reading from TRACK[66], SECTOR[23], OFFSET[292365]</t>
  </si>
  <si>
    <t>Reading from TRACK[66], SECTOR[31], OFFSET[293461]</t>
  </si>
  <si>
    <t>Reading from TRACK[66], SECTOR[9], OFFSET[290447]</t>
  </si>
  <si>
    <t>Reading from TRACK[66], SECTOR[17], OFFSET[291543]</t>
  </si>
  <si>
    <t>Reading from TRACK[66], SECTOR[25], OFFSET[292639]</t>
  </si>
  <si>
    <t>Reading from TRACK[66], SECTOR[1], OFFSET[289351]</t>
  </si>
  <si>
    <t>Reading from TRACK[67], SECTOR[18], OFFSET[296064]</t>
  </si>
  <si>
    <t>Reading from TRACK[67], SECTOR[26], OFFSET[297160]</t>
  </si>
  <si>
    <t>Reading from TRACK[67], SECTOR[2], OFFSET[293872]</t>
  </si>
  <si>
    <t>Reading from TRACK[67], SECTOR[10], OFFSET[294968]</t>
  </si>
  <si>
    <t>Reading from TRACK[67], SECTOR[20], OFFSET[296338]</t>
  </si>
  <si>
    <t>Reading from TRACK[67], SECTOR[28], OFFSET[297434]</t>
  </si>
  <si>
    <t>Reading from TRACK[67], SECTOR[4], OFFSET[294146]</t>
  </si>
  <si>
    <t>Reading from TRACK[67], SECTOR[12], OFFSET[295242]</t>
  </si>
  <si>
    <t>Reading from TRACK[67], SECTOR[22], OFFSET[296612]</t>
  </si>
  <si>
    <t>Reading from TRACK[67], SECTOR[30], OFFSET[297708]</t>
  </si>
  <si>
    <t>Reading from TRACK[67], SECTOR[6], OFFSET[294420]</t>
  </si>
  <si>
    <t>Reading from TRACK[67], SECTOR[14], OFFSET[295516]</t>
  </si>
  <si>
    <t>Reading from TRACK[67], SECTOR[24], OFFSET[296886]</t>
  </si>
  <si>
    <t>Reading from TRACK[67], SECTOR[32], OFFSET[297982]</t>
  </si>
  <si>
    <t>Reading from TRACK[67], SECTOR[8], OFFSET[294694]</t>
  </si>
  <si>
    <t>Reading from TRACK[67], SECTOR[16], OFFSET[295790]</t>
  </si>
  <si>
    <t>Reading from TRACK[67], SECTOR[3], OFFSET[294009]</t>
  </si>
  <si>
    <t>Reading from TRACK[67], SECTOR[11], OFFSET[295105]</t>
  </si>
  <si>
    <t>Reading from TRACK[67], SECTOR[19], OFFSET[296201]</t>
  </si>
  <si>
    <t>Reading from TRACK[67], SECTOR[27], OFFSET[297297]</t>
  </si>
  <si>
    <t>Reading from TRACK[67], SECTOR[5], OFFSET[294283]</t>
  </si>
  <si>
    <t>Reading from TRACK[67], SECTOR[13], OFFSET[295379]</t>
  </si>
  <si>
    <t>Reading from TRACK[67], SECTOR[21], OFFSET[296475]</t>
  </si>
  <si>
    <t>Reading from TRACK[67], SECTOR[29], OFFSET[297571]</t>
  </si>
  <si>
    <t>Reading from TRACK[67], SECTOR[7], OFFSET[294557]</t>
  </si>
  <si>
    <t>Reading from TRACK[67], SECTOR[15], OFFSET[295653]</t>
  </si>
  <si>
    <t>Reading from TRACK[67], SECTOR[23], OFFSET[296749]</t>
  </si>
  <si>
    <t>Reading from TRACK[67], SECTOR[31], OFFSET[297845]</t>
  </si>
  <si>
    <t>Reading from TRACK[67], SECTOR[9], OFFSET[294831]</t>
  </si>
  <si>
    <t>Reading from TRACK[67], SECTOR[17], OFFSET[295927]</t>
  </si>
  <si>
    <t>Reading from TRACK[67], SECTOR[25], OFFSET[297023]</t>
  </si>
  <si>
    <t>Reading from TRACK[67], SECTOR[1], OFFSET[293735]</t>
  </si>
  <si>
    <t>Reading from TRACK[68], SECTOR[18], OFFSET[300448]</t>
  </si>
  <si>
    <t>Reading from TRACK[68], SECTOR[26], OFFSET[301544]</t>
  </si>
  <si>
    <t>Reading from TRACK[68], SECTOR[2], OFFSET[298256]</t>
  </si>
  <si>
    <t>Reading from TRACK[68], SECTOR[10], OFFSET[299352]</t>
  </si>
  <si>
    <t>Reading from TRACK[68], SECTOR[20], OFFSET[300722]</t>
  </si>
  <si>
    <t>Reading from TRACK[68], SECTOR[28], OFFSET[301818]</t>
  </si>
  <si>
    <t>Reading from TRACK[68], SECTOR[4], OFFSET[298530]</t>
  </si>
  <si>
    <t>Reading from TRACK[68], SECTOR[12], OFFSET[299626]</t>
  </si>
  <si>
    <t>Reading from TRACK[68], SECTOR[22], OFFSET[300996]</t>
  </si>
  <si>
    <t>Reading from TRACK[68], SECTOR[30], OFFSET[302092]</t>
  </si>
  <si>
    <t>Reading from TRACK[68], SECTOR[6], OFFSET[298804]</t>
  </si>
  <si>
    <t>Reading from TRACK[68], SECTOR[14], OFFSET[299900]</t>
  </si>
  <si>
    <t>Reading from TRACK[68], SECTOR[24], OFFSET[301270]</t>
  </si>
  <si>
    <t>Reading from TRACK[68], SECTOR[32], OFFSET[302366]</t>
  </si>
  <si>
    <t>Reading from TRACK[68], SECTOR[8], OFFSET[299078]</t>
  </si>
  <si>
    <t>Reading from TRACK[68], SECTOR[16], OFFSET[300174]</t>
  </si>
  <si>
    <t>Reading from TRACK[68], SECTOR[3], OFFSET[298393]</t>
  </si>
  <si>
    <t>Reading from TRACK[68], SECTOR[11], OFFSET[299489]</t>
  </si>
  <si>
    <t>Reading from TRACK[68], SECTOR[19], OFFSET[300585]</t>
  </si>
  <si>
    <t>Reading from TRACK[68], SECTOR[27], OFFSET[301681]</t>
  </si>
  <si>
    <t>Reading from TRACK[68], SECTOR[5], OFFSET[298667]</t>
  </si>
  <si>
    <t>Reading from TRACK[68], SECTOR[13], OFFSET[299763]</t>
  </si>
  <si>
    <t>Reading from TRACK[68], SECTOR[21], OFFSET[300859]</t>
  </si>
  <si>
    <t>Reading from TRACK[68], SECTOR[29], OFFSET[301955]</t>
  </si>
  <si>
    <t>Reading from TRACK[68], SECTOR[7], OFFSET[298941]</t>
  </si>
  <si>
    <t>Reading from TRACK[68], SECTOR[15], OFFSET[300037]</t>
  </si>
  <si>
    <t>Reading from TRACK[68], SECTOR[23], OFFSET[301133]</t>
  </si>
  <si>
    <t>Reading from TRACK[68], SECTOR[31], OFFSET[302229]</t>
  </si>
  <si>
    <t>Reading from TRACK[68], SECTOR[9], OFFSET[299215]</t>
  </si>
  <si>
    <t>Reading from TRACK[68], SECTOR[17], OFFSET[300311]</t>
  </si>
  <si>
    <t>Reading from TRACK[68], SECTOR[25], OFFSET[301407]</t>
  </si>
  <si>
    <t>Reading from TRACK[68], SECTOR[1], OFFSET[298119]</t>
  </si>
  <si>
    <t>Reading from TRACK[69], SECTOR[18], OFFSET[304832]</t>
  </si>
  <si>
    <t>Reading from TRACK[69], SECTOR[26], OFFSET[305928]</t>
  </si>
  <si>
    <t>Reading from TRACK[69], SECTOR[2], OFFSET[302640]</t>
  </si>
  <si>
    <t>Reading from TRACK[69], SECTOR[10], OFFSET[303736]</t>
  </si>
  <si>
    <t>Reading from TRACK[69], SECTOR[20], OFFSET[305106]</t>
  </si>
  <si>
    <t>Reading from TRACK[69], SECTOR[28], OFFSET[306202]</t>
  </si>
  <si>
    <t>Reading from TRACK[69], SECTOR[4], OFFSET[302914]</t>
  </si>
  <si>
    <t>Reading from TRACK[69], SECTOR[12], OFFSET[304010]</t>
  </si>
  <si>
    <t>Reading from TRACK[69], SECTOR[22], OFFSET[305380]</t>
  </si>
  <si>
    <t>Reading from TRACK[69], SECTOR[30], OFFSET[306476]</t>
  </si>
  <si>
    <t>Reading from TRACK[69], SECTOR[6], OFFSET[303188]</t>
  </si>
  <si>
    <t>Reading from TRACK[69], SECTOR[14], OFFSET[304284]</t>
  </si>
  <si>
    <t>Reading from TRACK[69], SECTOR[24], OFFSET[305654]</t>
  </si>
  <si>
    <t>Reading from TRACK[69], SECTOR[32], OFFSET[306750]</t>
  </si>
  <si>
    <t>Reading from TRACK[69], SECTOR[8], OFFSET[303462]</t>
  </si>
  <si>
    <t>Reading from TRACK[69], SECTOR[16], OFFSET[304558]</t>
  </si>
  <si>
    <t>Reading from TRACK[69], SECTOR[3], OFFSET[302777]</t>
  </si>
  <si>
    <t>Reading from TRACK[69], SECTOR[11], OFFSET[303873]</t>
  </si>
  <si>
    <t>Reading from TRACK[69], SECTOR[19], OFFSET[304969]</t>
  </si>
  <si>
    <t>Reading from TRACK[69], SECTOR[27], OFFSET[306065]</t>
  </si>
  <si>
    <t>Reading from TRACK[69], SECTOR[5], OFFSET[303051]</t>
  </si>
  <si>
    <t>Reading from TRACK[69], SECTOR[13], OFFSET[304147]</t>
  </si>
  <si>
    <t>Reading from TRACK[69], SECTOR[21], OFFSET[305243]</t>
  </si>
  <si>
    <t>Reading from TRACK[69], SECTOR[29], OFFSET[306339]</t>
  </si>
  <si>
    <t>Reading from TRACK[69], SECTOR[7], OFFSET[303325]</t>
  </si>
  <si>
    <t>Reading from TRACK[69], SECTOR[15], OFFSET[304421]</t>
  </si>
  <si>
    <t>Reading from TRACK[69], SECTOR[23], OFFSET[305517]</t>
  </si>
  <si>
    <t>Reading from TRACK[69], SECTOR[31], OFFSET[306613]</t>
  </si>
  <si>
    <t>Reading from TRACK[69], SECTOR[9], OFFSET[303599]</t>
  </si>
  <si>
    <t>Reading from TRACK[69], SECTOR[17], OFFSET[304695]</t>
  </si>
  <si>
    <t>Reading from TRACK[69], SECTOR[25], OFFSET[305791]</t>
  </si>
  <si>
    <t>Reading from TRACK[69], SECTOR[1], OFFSET[302503]</t>
  </si>
  <si>
    <t>Reading from TRACK[70], SECTOR[18], OFFSET[309216]</t>
  </si>
  <si>
    <t>Reading from TRACK[70], SECTOR[26], OFFSET[310312]</t>
  </si>
  <si>
    <t>Reading from TRACK[70], SECTOR[2], OFFSET[307024]</t>
  </si>
  <si>
    <t>Reading from TRACK[70], SECTOR[10], OFFSET[308120]</t>
  </si>
  <si>
    <t>Reading from TRACK[70], SECTOR[20], OFFSET[309490]</t>
  </si>
  <si>
    <t>Reading from TRACK[70], SECTOR[28], OFFSET[310586]</t>
  </si>
  <si>
    <t>Reading from TRACK[70], SECTOR[4], OFFSET[307298]</t>
  </si>
  <si>
    <t>Reading from TRACK[70], SECTOR[12], OFFSET[308394]</t>
  </si>
  <si>
    <t>Reading from TRACK[70], SECTOR[22], OFFSET[309764]</t>
  </si>
  <si>
    <t>Reading from TRACK[70], SECTOR[30], OFFSET[310860]</t>
  </si>
  <si>
    <t>Reading from TRACK[70], SECTOR[6], OFFSET[307572]</t>
  </si>
  <si>
    <t>Reading from TRACK[70], SECTOR[14], OFFSET[308668]</t>
  </si>
  <si>
    <t>Reading from TRACK[70], SECTOR[24], OFFSET[310038]</t>
  </si>
  <si>
    <t>Reading from TRACK[70], SECTOR[32], OFFSET[311134]</t>
  </si>
  <si>
    <t>Reading from TRACK[70], SECTOR[8], OFFSET[307846]</t>
  </si>
  <si>
    <t>Reading from TRACK[70], SECTOR[16], OFFSET[308942]</t>
  </si>
  <si>
    <t>Reading from TRACK[70], SECTOR[3], OFFSET[307161]</t>
  </si>
  <si>
    <t>Reading from TRACK[70], SECTOR[11], OFFSET[308257]</t>
  </si>
  <si>
    <t>Reading from TRACK[70], SECTOR[19], OFFSET[309353]</t>
  </si>
  <si>
    <t>Reading from TRACK[70], SECTOR[27], OFFSET[310449]</t>
  </si>
  <si>
    <t>Reading from TRACK[70], SECTOR[5], OFFSET[307435]</t>
  </si>
  <si>
    <t>Reading from TRACK[70], SECTOR[13], OFFSET[308531]</t>
  </si>
  <si>
    <t>Reading from TRACK[70], SECTOR[21], OFFSET[309627]</t>
  </si>
  <si>
    <t>Reading from TRACK[70], SECTOR[29], OFFSET[310723]</t>
  </si>
  <si>
    <t>Reading from TRACK[70], SECTOR[7], OFFSET[307709]</t>
  </si>
  <si>
    <t>Reading from TRACK[70], SECTOR[15], OFFSET[308805]</t>
  </si>
  <si>
    <t>Reading from TRACK[70], SECTOR[23], OFFSET[309901]</t>
  </si>
  <si>
    <t>Reading from TRACK[70], SECTOR[31], OFFSET[310997]</t>
  </si>
  <si>
    <t>Reading from TRACK[70], SECTOR[9], OFFSET[307983]</t>
  </si>
  <si>
    <t>Reading from TRACK[70], SECTOR[17], OFFSET[309079]</t>
  </si>
  <si>
    <t>Reading from TRACK[70], SECTOR[25], OFFSET[310175]</t>
  </si>
  <si>
    <t>Reading from TRACK[70], SECTOR[1], OFFSET[306887]</t>
  </si>
  <si>
    <t>Reading from TRACK[71], SECTOR[18], OFFSET[313600]</t>
  </si>
  <si>
    <t>Reading from TRACK[71], SECTOR[26], OFFSET[314696]</t>
  </si>
  <si>
    <t>Reading from TRACK[71], SECTOR[2], OFFSET[311408]</t>
  </si>
  <si>
    <t>Reading from TRACK[71], SECTOR[10], OFFSET[312504]</t>
  </si>
  <si>
    <t>Reading from TRACK[71], SECTOR[20], OFFSET[313874]</t>
  </si>
  <si>
    <t>Reading from TRACK[71], SECTOR[28], OFFSET[314970]</t>
  </si>
  <si>
    <t>Reading from TRACK[71], SECTOR[4], OFFSET[311682]</t>
  </si>
  <si>
    <t>Reading from TRACK[71], SECTOR[12], OFFSET[312778]</t>
  </si>
  <si>
    <t>Reading from TRACK[71], SECTOR[22], OFFSET[314148]</t>
  </si>
  <si>
    <t>Reading from TRACK[71], SECTOR[30], OFFSET[315244]</t>
  </si>
  <si>
    <t>Reading from TRACK[71], SECTOR[6], OFFSET[311956]</t>
  </si>
  <si>
    <t>Reading from TRACK[71], SECTOR[14], OFFSET[313052]</t>
  </si>
  <si>
    <t>Reading from TRACK[71], SECTOR[24], OFFSET[314422]</t>
  </si>
  <si>
    <t>Reading from TRACK[71], SECTOR[32], OFFSET[315518]</t>
  </si>
  <si>
    <t>Reading from TRACK[71], SECTOR[8], OFFSET[312230]</t>
  </si>
  <si>
    <t>Reading from TRACK[71], SECTOR[16], OFFSET[313326]</t>
  </si>
  <si>
    <t>Reading from TRACK[71], SECTOR[3], OFFSET[311545]</t>
  </si>
  <si>
    <t>Reading from TRACK[71], SECTOR[11], OFFSET[312641]</t>
  </si>
  <si>
    <t>Reading from TRACK[71], SECTOR[19], OFFSET[313737]</t>
  </si>
  <si>
    <t>Reading from TRACK[71], SECTOR[27], OFFSET[314833]</t>
  </si>
  <si>
    <t>Reading from TRACK[71], SECTOR[5], OFFSET[311819]</t>
  </si>
  <si>
    <t>Reading from TRACK[71], SECTOR[13], OFFSET[312915]</t>
  </si>
  <si>
    <t>Reading from TRACK[71], SECTOR[21], OFFSET[314011]</t>
  </si>
  <si>
    <t>Reading from TRACK[71], SECTOR[29], OFFSET[315107]</t>
  </si>
  <si>
    <t>Reading from TRACK[71], SECTOR[7], OFFSET[312093]</t>
  </si>
  <si>
    <t>Reading from TRACK[71], SECTOR[15], OFFSET[313189]</t>
  </si>
  <si>
    <t>Reading from TRACK[71], SECTOR[23], OFFSET[314285]</t>
  </si>
  <si>
    <t>Reading from TRACK[71], SECTOR[31], OFFSET[315381]</t>
  </si>
  <si>
    <t>Reading from TRACK[71], SECTOR[9], OFFSET[312367]</t>
  </si>
  <si>
    <t>Reading from TRACK[71], SECTOR[17], OFFSET[313463]</t>
  </si>
  <si>
    <t>Reading from TRACK[71], SECTOR[25], OFFSET[314559]</t>
  </si>
  <si>
    <t>Reading from TRACK[71], SECTOR[1], OFFSET[311271]</t>
  </si>
  <si>
    <t>Reading from TRACK[72], SECTOR[18], OFFSET[317984]</t>
  </si>
  <si>
    <t>Reading from TRACK[72], SECTOR[26], OFFSET[319080]</t>
  </si>
  <si>
    <t>Reading from TRACK[72], SECTOR[2], OFFSET[315792]</t>
  </si>
  <si>
    <t>Reading from TRACK[72], SECTOR[10], OFFSET[316888]</t>
  </si>
  <si>
    <t>Reading from TRACK[72], SECTOR[20], OFFSET[318258]</t>
  </si>
  <si>
    <t>Reading from TRACK[72], SECTOR[28], OFFSET[319354]</t>
  </si>
  <si>
    <t>Reading from TRACK[72], SECTOR[4], OFFSET[316066]</t>
  </si>
  <si>
    <t>Reading from TRACK[72], SECTOR[12], OFFSET[317162]</t>
  </si>
  <si>
    <t>Reading from TRACK[72], SECTOR[22], OFFSET[318532]</t>
  </si>
  <si>
    <t>Reading from TRACK[72], SECTOR[30], OFFSET[319628]</t>
  </si>
  <si>
    <t>Reading from TRACK[72], SECTOR[6], OFFSET[316340]</t>
  </si>
  <si>
    <t>Reading from TRACK[72], SECTOR[14], OFFSET[317436]</t>
  </si>
  <si>
    <t>Reading from TRACK[72], SECTOR[24], OFFSET[318806]</t>
  </si>
  <si>
    <t>Reading from TRACK[72], SECTOR[32], OFFSET[319902]</t>
  </si>
  <si>
    <t>Reading from TRACK[72], SECTOR[8], OFFSET[316614]</t>
  </si>
  <si>
    <t>Reading from TRACK[72], SECTOR[16], OFFSET[317710]</t>
  </si>
  <si>
    <t>Reading from TRACK[72], SECTOR[3], OFFSET[315929]</t>
  </si>
  <si>
    <t>Reading from TRACK[72], SECTOR[11], OFFSET[317025]</t>
  </si>
  <si>
    <t>Reading from TRACK[72], SECTOR[19], OFFSET[318121]</t>
  </si>
  <si>
    <t>Reading from TRACK[72], SECTOR[27], OFFSET[319217]</t>
  </si>
  <si>
    <t>Reading from TRACK[72], SECTOR[5], OFFSET[316203]</t>
  </si>
  <si>
    <t>Reading from TRACK[72], SECTOR[13], OFFSET[317299]</t>
  </si>
  <si>
    <t>Reading from TRACK[72], SECTOR[21], OFFSET[318395]</t>
  </si>
  <si>
    <t>Reading from TRACK[72], SECTOR[29], OFFSET[319491]</t>
  </si>
  <si>
    <t>Reading from TRACK[72], SECTOR[7], OFFSET[316477]</t>
  </si>
  <si>
    <t>Reading from TRACK[72], SECTOR[15], OFFSET[317573]</t>
  </si>
  <si>
    <t>Reading from TRACK[72], SECTOR[23], OFFSET[318669]</t>
  </si>
  <si>
    <t>Reading from TRACK[72], SECTOR[31], OFFSET[319765]</t>
  </si>
  <si>
    <t>Reading from TRACK[72], SECTOR[9], OFFSET[316751]</t>
  </si>
  <si>
    <t>Reading from TRACK[72], SECTOR[17], OFFSET[317847]</t>
  </si>
  <si>
    <t>Reading from TRACK[72], SECTOR[25], OFFSET[318943]</t>
  </si>
  <si>
    <t>Reading from TRACK[72], SECTOR[1], OFFSET[315655]</t>
  </si>
  <si>
    <t>Reading from TRACK[73], SECTOR[18], OFFSET[322368]</t>
  </si>
  <si>
    <t>Reading from TRACK[73], SECTOR[26], OFFSET[323464]</t>
  </si>
  <si>
    <t>Reading from TRACK[73], SECTOR[2], OFFSET[320176]</t>
  </si>
  <si>
    <t>Reading from TRACK[73], SECTOR[10], OFFSET[321272]</t>
  </si>
  <si>
    <t>Reading from TRACK[73], SECTOR[20], OFFSET[322642]</t>
  </si>
  <si>
    <t>Reading from TRACK[73], SECTOR[28], OFFSET[323738]</t>
  </si>
  <si>
    <t>Reading from TRACK[73], SECTOR[4], OFFSET[320450]</t>
  </si>
  <si>
    <t>Reading from TRACK[73], SECTOR[12], OFFSET[321546]</t>
  </si>
  <si>
    <t>Reading from TRACK[73], SECTOR[22], OFFSET[322916]</t>
  </si>
  <si>
    <t>Reading from TRACK[73], SECTOR[30], OFFSET[324012]</t>
  </si>
  <si>
    <t>Reading from TRACK[73], SECTOR[6], OFFSET[320724]</t>
  </si>
  <si>
    <t>Reading from TRACK[73], SECTOR[14], OFFSET[321820]</t>
  </si>
  <si>
    <t>Reading from TRACK[73], SECTOR[24], OFFSET[323190]</t>
  </si>
  <si>
    <t>Reading from TRACK[73], SECTOR[32], OFFSET[324286]</t>
  </si>
  <si>
    <t>Reading from TRACK[73], SECTOR[8], OFFSET[320998]</t>
  </si>
  <si>
    <t>Reading from TRACK[73], SECTOR[16], OFFSET[322094]</t>
  </si>
  <si>
    <t>Reading from TRACK[73], SECTOR[3], OFFSET[320313]</t>
  </si>
  <si>
    <t>Reading from TRACK[73], SECTOR[11], OFFSET[321409]</t>
  </si>
  <si>
    <t>Reading from TRACK[73], SECTOR[19], OFFSET[322505]</t>
  </si>
  <si>
    <t>Reading from TRACK[73], SECTOR[27], OFFSET[323601]</t>
  </si>
  <si>
    <t>Reading from TRACK[73], SECTOR[5], OFFSET[320587]</t>
  </si>
  <si>
    <t>Reading from TRACK[73], SECTOR[13], OFFSET[321683]</t>
  </si>
  <si>
    <t>Reading from TRACK[73], SECTOR[21], OFFSET[322779]</t>
  </si>
  <si>
    <t>Reading from TRACK[73], SECTOR[29], OFFSET[323875]</t>
  </si>
  <si>
    <t>Reading from TRACK[73], SECTOR[7], OFFSET[320861]</t>
  </si>
  <si>
    <t>Reading from TRACK[73], SECTOR[15], OFFSET[321957]</t>
  </si>
  <si>
    <t>Reading from TRACK[73], SECTOR[23], OFFSET[323053]</t>
  </si>
  <si>
    <t>Reading from TRACK[73], SECTOR[31], OFFSET[324149]</t>
  </si>
  <si>
    <t>Reading from TRACK[73], SECTOR[9], OFFSET[321135]</t>
  </si>
  <si>
    <t>Reading from TRACK[73], SECTOR[17], OFFSET[322231]</t>
  </si>
  <si>
    <t>Reading from TRACK[73], SECTOR[25], OFFSET[323327]</t>
  </si>
  <si>
    <t>Reading from TRACK[73], SECTOR[1], OFFSET[320039]</t>
  </si>
  <si>
    <t>Reading from TRACK[74], SECTOR[18], OFFSET[326752]</t>
  </si>
  <si>
    <t>Reading from TRACK[74], SECTOR[26], OFFSET[327848]</t>
  </si>
  <si>
    <t>Reading from TRACK[74], SECTOR[2], OFFSET[324560]</t>
  </si>
  <si>
    <t>Reading from TRACK[74], SECTOR[10], OFFSET[325656]</t>
  </si>
  <si>
    <t>Reading from TRACK[74], SECTOR[20], OFFSET[327026]</t>
  </si>
  <si>
    <t>Reading from TRACK[74], SECTOR[28], OFFSET[328122]</t>
  </si>
  <si>
    <t>Reading from TRACK[74], SECTOR[4], OFFSET[324834]</t>
  </si>
  <si>
    <t>Reading from TRACK[74], SECTOR[12], OFFSET[325930]</t>
  </si>
  <si>
    <t>Reading from TRACK[74], SECTOR[22], OFFSET[327300]</t>
  </si>
  <si>
    <t>Reading from TRACK[74], SECTOR[30], OFFSET[328396]</t>
  </si>
  <si>
    <t>Reading from TRACK[74], SECTOR[6], OFFSET[325108]</t>
  </si>
  <si>
    <t>Reading from TRACK[74], SECTOR[14], OFFSET[326204]</t>
  </si>
  <si>
    <t>Reading from TRACK[74], SECTOR[24], OFFSET[327574]</t>
  </si>
  <si>
    <t>Reading from TRACK[74], SECTOR[32], OFFSET[328670]</t>
  </si>
  <si>
    <t>Reading from TRACK[74], SECTOR[8], OFFSET[325382]</t>
  </si>
  <si>
    <t>Reading from TRACK[74], SECTOR[16], OFFSET[326478]</t>
  </si>
  <si>
    <t>Reading from TRACK[74], SECTOR[3], OFFSET[324697]</t>
  </si>
  <si>
    <t>Reading from TRACK[74], SECTOR[11], OFFSET[325793]</t>
  </si>
  <si>
    <t>Reading from TRACK[74], SECTOR[19], OFFSET[326889]</t>
  </si>
  <si>
    <t>Reading from TRACK[74], SECTOR[27], OFFSET[327985]</t>
  </si>
  <si>
    <t>Reading from TRACK[74], SECTOR[5], OFFSET[324971]</t>
  </si>
  <si>
    <t>Reading from TRACK[74], SECTOR[13], OFFSET[326067]</t>
  </si>
  <si>
    <t>Reading from TRACK[74], SECTOR[21], OFFSET[327163]</t>
  </si>
  <si>
    <t>Reading from TRACK[74], SECTOR[29], OFFSET[328259]</t>
  </si>
  <si>
    <t>Reading from TRACK[74], SECTOR[7], OFFSET[325245]</t>
  </si>
  <si>
    <t>Reading from TRACK[74], SECTOR[15], OFFSET[326341]</t>
  </si>
  <si>
    <t>Reading from TRACK[74], SECTOR[23], OFFSET[327437]</t>
  </si>
  <si>
    <t>Reading from TRACK[74], SECTOR[31], OFFSET[328533]</t>
  </si>
  <si>
    <t>Reading from TRACK[74], SECTOR[9], OFFSET[325519]</t>
  </si>
  <si>
    <t>Reading from TRACK[74], SECTOR[17], OFFSET[326615]</t>
  </si>
  <si>
    <t>Reading from TRACK[74], SECTOR[25], OFFSET[327711]</t>
  </si>
  <si>
    <t>Reading from TRACK[74], SECTOR[1], OFFSET[324423]</t>
  </si>
  <si>
    <t>Reading from TRACK[75], SECTOR[18], OFFSET[331136]</t>
  </si>
  <si>
    <t>Reading from TRACK[75], SECTOR[26], OFFSET[332232]</t>
  </si>
  <si>
    <t>Reading from TRACK[75], SECTOR[2], OFFSET[328944]</t>
  </si>
  <si>
    <t>Reading from TRACK[75], SECTOR[10], OFFSET[330040]</t>
  </si>
  <si>
    <t>Reading from TRACK[75], SECTOR[20], OFFSET[331410]</t>
  </si>
  <si>
    <t>Reading from TRACK[75], SECTOR[28], OFFSET[332506]</t>
  </si>
  <si>
    <t>Reading from TRACK[75], SECTOR[4], OFFSET[329218]</t>
  </si>
  <si>
    <t>Reading from TRACK[75], SECTOR[12], OFFSET[330314]</t>
  </si>
  <si>
    <t>Reading from TRACK[75], SECTOR[22], OFFSET[331684]</t>
  </si>
  <si>
    <t>Reading from TRACK[75], SECTOR[30], OFFSET[332780]</t>
  </si>
  <si>
    <t>Reading from TRACK[75], SECTOR[6], OFFSET[329492]</t>
  </si>
  <si>
    <t>Reading from TRACK[75], SECTOR[14], OFFSET[330588]</t>
  </si>
  <si>
    <t>Reading from TRACK[75], SECTOR[24], OFFSET[331958]</t>
  </si>
  <si>
    <t>Reading from TRACK[75], SECTOR[32], OFFSET[333054]</t>
  </si>
  <si>
    <t>Reading from TRACK[75], SECTOR[8], OFFSET[329766]</t>
  </si>
  <si>
    <t>Reading from TRACK[75], SECTOR[16], OFFSET[330862]</t>
  </si>
  <si>
    <t>Reading from TRACK[75], SECTOR[3], OFFSET[329081]</t>
  </si>
  <si>
    <t>Reading from TRACK[75], SECTOR[11], OFFSET[330177]</t>
  </si>
  <si>
    <t>Reading from TRACK[75], SECTOR[19], OFFSET[331273]</t>
  </si>
  <si>
    <t>Reading from TRACK[75], SECTOR[27], OFFSET[332369]</t>
  </si>
  <si>
    <t>Reading from TRACK[75], SECTOR[5], OFFSET[329355]</t>
  </si>
  <si>
    <t>Reading from TRACK[75], SECTOR[13], OFFSET[330451]</t>
  </si>
  <si>
    <t>Reading from TRACK[75], SECTOR[21], OFFSET[331547]</t>
  </si>
  <si>
    <t>Reading from TRACK[75], SECTOR[29], OFFSET[332643]</t>
  </si>
  <si>
    <t>Reading from TRACK[75], SECTOR[7], OFFSET[329629]</t>
  </si>
  <si>
    <t>Reading from TRACK[75], SECTOR[15], OFFSET[330725]</t>
  </si>
  <si>
    <t>Reading from TRACK[75], SECTOR[23], OFFSET[331821]</t>
  </si>
  <si>
    <t>Reading from TRACK[75], SECTOR[31], OFFSET[332917]</t>
  </si>
  <si>
    <t>Reading from TRACK[75], SECTOR[9], OFFSET[329903]</t>
  </si>
  <si>
    <t>Reading from TRACK[75], SECTOR[17], OFFSET[330999]</t>
  </si>
  <si>
    <t>Reading from TRACK[75], SECTOR[25], OFFSET[332095]</t>
  </si>
  <si>
    <t>Reading from TRACK[75], SECTOR[1], OFFSET[328807]</t>
  </si>
  <si>
    <t>Reading from TRACK[76], SECTOR[18], OFFSET[335520]</t>
  </si>
  <si>
    <t>Reading from TRACK[76], SECTOR[26], OFFSET[336616]</t>
  </si>
  <si>
    <t>Reading from TRACK[76], SECTOR[2], OFFSET[333328]</t>
  </si>
  <si>
    <t>Reading from TRACK[76], SECTOR[10], OFFSET[334424]</t>
  </si>
  <si>
    <t>Reading from TRACK[76], SECTOR[20], OFFSET[335794]</t>
  </si>
  <si>
    <t>Reading from TRACK[76], SECTOR[28], OFFSET[336890]</t>
  </si>
  <si>
    <t>Reading from TRACK[76], SECTOR[4], OFFSET[333602]</t>
  </si>
  <si>
    <t>Reading from TRACK[76], SECTOR[12], OFFSET[334698]</t>
  </si>
  <si>
    <t>Reading from TRACK[76], SECTOR[22], OFFSET[336068]</t>
  </si>
  <si>
    <t>Reading from TRACK[76], SECTOR[30], OFFSET[337164]</t>
  </si>
  <si>
    <t>Reading from TRACK[76], SECTOR[6], OFFSET[333876]</t>
  </si>
  <si>
    <t>Reading from TRACK[76], SECTOR[14], OFFSET[334972]</t>
  </si>
  <si>
    <t>Reading from TRACK[76], SECTOR[24], OFFSET[336342]</t>
  </si>
  <si>
    <t>Reading from TRACK[76], SECTOR[32], OFFSET[337438]</t>
  </si>
  <si>
    <t>Reading from TRACK[76], SECTOR[8], OFFSET[334150]</t>
  </si>
  <si>
    <t>Reading from TRACK[76], SECTOR[16], OFFSET[335246]</t>
  </si>
  <si>
    <t>Reading from TRACK[76], SECTOR[3], OFFSET[333465]</t>
  </si>
  <si>
    <t>Reading from TRACK[76], SECTOR[11], OFFSET[334561]</t>
  </si>
  <si>
    <t>Reading from TRACK[76], SECTOR[19], OFFSET[335657]</t>
  </si>
  <si>
    <t>Reading from TRACK[76], SECTOR[27], OFFSET[336753]</t>
  </si>
  <si>
    <t>Reading from TRACK[76], SECTOR[5], OFFSET[333739]</t>
  </si>
  <si>
    <t>Reading from TRACK[76], SECTOR[13], OFFSET[334835]</t>
  </si>
  <si>
    <t>Reading from TRACK[76], SECTOR[21], OFFSET[335931]</t>
  </si>
  <si>
    <t>Reading from TRACK[76], SECTOR[29], OFFSET[337027]</t>
  </si>
  <si>
    <t>Reading from TRACK[76], SECTOR[7], OFFSET[334013]</t>
  </si>
  <si>
    <t>Reading from TRACK[76], SECTOR[15], OFFSET[335109]</t>
  </si>
  <si>
    <t>Reading from TRACK[76], SECTOR[23], OFFSET[336205]</t>
  </si>
  <si>
    <t>Reading from TRACK[76], SECTOR[31], OFFSET[337301]</t>
  </si>
  <si>
    <t>Reading from TRACK[76], SECTOR[9], OFFSET[334287]</t>
  </si>
  <si>
    <t>Reading from TRACK[76], SECTOR[17], OFFSET[335383]</t>
  </si>
  <si>
    <t>Reading from TRACK[76], SECTOR[25], OFFSET[336479]</t>
  </si>
  <si>
    <t>Reading from TRACK[76], SECTOR[1], OFFSET[333191]</t>
  </si>
  <si>
    <t>REC % 16</t>
  </si>
  <si>
    <t>REC %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</si>
</sst>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Font="1"/>
    <xf numFmtId="49" fontId="1" fillId="0" borderId="0" xfId="0" applyNumberFormat="1" applyFont="1" applyAlignment="1">
      <alignment vertical="center" wrapText="1"/>
    </xf>
    <xf numFmtId="0" fontId="0" fillId="0" borderId="0" xfId="0" applyNumberFormat="1"/>
    <xf numFmtId="49" fontId="1" fillId="2" borderId="0" xfId="0" applyNumberFormat="1" applyFont="1" applyFill="1" applyAlignment="1">
      <alignment vertical="center" wrapText="1"/>
    </xf>
    <xf numFmtId="0" fontId="0" fillId="2" borderId="0" xfId="0" applyFill="1"/>
    <xf numFmtId="49" fontId="0" fillId="2" borderId="0" xfId="0" applyNumberFormat="1" applyFill="1"/>
    <xf numFmtId="49" fontId="0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E1812-9D34-44CC-97BD-897B32202B6E}">
  <dimension ref="A1:O38"/>
  <sheetViews>
    <sheetView topLeftCell="A7" workbookViewId="0">
      <selection activeCell="N35" sqref="N35"/>
    </sheetView>
  </sheetViews>
  <sheetFormatPr defaultRowHeight="14.25" x14ac:dyDescent="0.45"/>
  <cols>
    <col min="5" max="5" width="11.3984375" customWidth="1"/>
  </cols>
  <sheetData>
    <row r="1" spans="1:14" x14ac:dyDescent="0.45">
      <c r="A1" t="s">
        <v>0</v>
      </c>
      <c r="B1" t="s">
        <v>1</v>
      </c>
      <c r="C1" t="s">
        <v>2</v>
      </c>
    </row>
    <row r="2" spans="1:14" x14ac:dyDescent="0.45">
      <c r="A2" t="s">
        <v>3</v>
      </c>
      <c r="B2" t="s">
        <v>4</v>
      </c>
      <c r="C2" t="s">
        <v>5</v>
      </c>
      <c r="D2" t="str">
        <f>A2&amp;"."&amp;B2</f>
        <v>ASM.COM</v>
      </c>
      <c r="E2" t="e">
        <f>VLOOKUP(D2,#REF!,3,FALSE)</f>
        <v>#REF!</v>
      </c>
      <c r="F2">
        <f>VALUE(SUBSTITUTE(C2,"K",""))</f>
        <v>8</v>
      </c>
      <c r="G2" t="e">
        <f>E2*128/1024</f>
        <v>#REF!</v>
      </c>
      <c r="L2">
        <v>13018</v>
      </c>
      <c r="M2">
        <f>L2/137</f>
        <v>95.021897810218974</v>
      </c>
    </row>
    <row r="3" spans="1:14" x14ac:dyDescent="0.45">
      <c r="A3" t="s">
        <v>12</v>
      </c>
      <c r="B3" t="s">
        <v>4</v>
      </c>
      <c r="C3" t="s">
        <v>13</v>
      </c>
      <c r="D3" t="str">
        <f t="shared" ref="D3:D37" si="0">A3&amp;"."&amp;B3</f>
        <v>CRC.COM</v>
      </c>
      <c r="E3" t="e">
        <f>VLOOKUP(D3,#REF!,3,FALSE)</f>
        <v>#REF!</v>
      </c>
      <c r="F3">
        <f t="shared" ref="F3:F37" si="1">VALUE(SUBSTITUTE(C3,"K",""))</f>
        <v>4</v>
      </c>
      <c r="G3" t="e">
        <f t="shared" ref="G3:G37" si="2">E3*128/1024</f>
        <v>#REF!</v>
      </c>
    </row>
    <row r="4" spans="1:14" x14ac:dyDescent="0.45">
      <c r="A4" t="s">
        <v>18</v>
      </c>
      <c r="B4" t="s">
        <v>4</v>
      </c>
      <c r="C4" t="s">
        <v>11</v>
      </c>
      <c r="D4" t="str">
        <f t="shared" si="0"/>
        <v>DDT.COM</v>
      </c>
      <c r="E4" t="e">
        <f>VLOOKUP(D4,#REF!,3,FALSE)</f>
        <v>#REF!</v>
      </c>
      <c r="F4">
        <f t="shared" si="1"/>
        <v>6</v>
      </c>
      <c r="G4" t="e">
        <f t="shared" si="2"/>
        <v>#REF!</v>
      </c>
      <c r="L4">
        <f>95*137</f>
        <v>13015</v>
      </c>
      <c r="M4">
        <f>L4+3</f>
        <v>13018</v>
      </c>
    </row>
    <row r="5" spans="1:14" x14ac:dyDescent="0.45">
      <c r="A5" t="s">
        <v>23</v>
      </c>
      <c r="B5" t="s">
        <v>3</v>
      </c>
      <c r="C5" t="s">
        <v>13</v>
      </c>
      <c r="D5" t="str">
        <f t="shared" si="0"/>
        <v>DEMO.ASM</v>
      </c>
      <c r="E5" t="e">
        <f>VLOOKUP(D5,#REF!,3,FALSE)</f>
        <v>#REF!</v>
      </c>
      <c r="F5">
        <f t="shared" si="1"/>
        <v>4</v>
      </c>
      <c r="G5" t="e">
        <f t="shared" si="2"/>
        <v>#REF!</v>
      </c>
    </row>
    <row r="6" spans="1:14" x14ac:dyDescent="0.45">
      <c r="A6" t="s">
        <v>23</v>
      </c>
      <c r="B6" t="s">
        <v>4</v>
      </c>
      <c r="C6" t="s">
        <v>7</v>
      </c>
      <c r="D6" t="str">
        <f t="shared" si="0"/>
        <v>DEMO.COM</v>
      </c>
      <c r="E6" t="e">
        <f>VLOOKUP(D6,#REF!,3,FALSE)</f>
        <v>#REF!</v>
      </c>
      <c r="F6">
        <f t="shared" si="1"/>
        <v>2</v>
      </c>
      <c r="G6" t="e">
        <f t="shared" si="2"/>
        <v>#REF!</v>
      </c>
      <c r="L6">
        <f>137*32</f>
        <v>4384</v>
      </c>
      <c r="M6">
        <f>13018/L6</f>
        <v>2.9694343065693429</v>
      </c>
    </row>
    <row r="7" spans="1:14" x14ac:dyDescent="0.45">
      <c r="A7" t="s">
        <v>23</v>
      </c>
      <c r="B7" t="s">
        <v>31</v>
      </c>
      <c r="C7" t="s">
        <v>7</v>
      </c>
      <c r="D7" t="str">
        <f t="shared" si="0"/>
        <v>DEMO.HEX</v>
      </c>
      <c r="E7" t="e">
        <f>VLOOKUP(D7,#REF!,3,FALSE)</f>
        <v>#REF!</v>
      </c>
      <c r="F7">
        <f t="shared" si="1"/>
        <v>2</v>
      </c>
      <c r="G7" t="e">
        <f t="shared" si="2"/>
        <v>#REF!</v>
      </c>
      <c r="L7">
        <f>L6*3</f>
        <v>13152</v>
      </c>
    </row>
    <row r="8" spans="1:14" x14ac:dyDescent="0.45">
      <c r="A8" t="s">
        <v>23</v>
      </c>
      <c r="B8" t="s">
        <v>35</v>
      </c>
      <c r="C8" t="s">
        <v>13</v>
      </c>
      <c r="D8" t="str">
        <f t="shared" si="0"/>
        <v>DEMO.PRN</v>
      </c>
      <c r="E8" t="e">
        <f>VLOOKUP(D8,#REF!,3,FALSE)</f>
        <v>#REF!</v>
      </c>
      <c r="F8">
        <f t="shared" si="1"/>
        <v>4</v>
      </c>
      <c r="G8" t="e">
        <f t="shared" si="2"/>
        <v>#REF!</v>
      </c>
    </row>
    <row r="9" spans="1:14" x14ac:dyDescent="0.45">
      <c r="A9" t="s">
        <v>39</v>
      </c>
      <c r="B9" t="s">
        <v>4</v>
      </c>
      <c r="C9" t="s">
        <v>7</v>
      </c>
      <c r="D9" t="str">
        <f t="shared" si="0"/>
        <v>DUMP.COM</v>
      </c>
      <c r="E9" t="e">
        <f>VLOOKUP(D9,#REF!,3,FALSE)</f>
        <v>#REF!</v>
      </c>
      <c r="F9">
        <f t="shared" si="1"/>
        <v>2</v>
      </c>
      <c r="G9" t="e">
        <f t="shared" si="2"/>
        <v>#REF!</v>
      </c>
      <c r="L9" t="s">
        <v>49</v>
      </c>
      <c r="M9">
        <f>137*32</f>
        <v>4384</v>
      </c>
    </row>
    <row r="10" spans="1:14" x14ac:dyDescent="0.45">
      <c r="A10" t="s">
        <v>44</v>
      </c>
      <c r="B10" t="s">
        <v>4</v>
      </c>
      <c r="C10" t="s">
        <v>11</v>
      </c>
      <c r="D10" t="str">
        <f t="shared" si="0"/>
        <v>ED.COM</v>
      </c>
      <c r="E10" t="e">
        <f>VLOOKUP(D10,#REF!,3,FALSE)</f>
        <v>#REF!</v>
      </c>
      <c r="F10">
        <f t="shared" si="1"/>
        <v>6</v>
      </c>
      <c r="G10" t="e">
        <f t="shared" si="2"/>
        <v>#REF!</v>
      </c>
      <c r="M10">
        <f>3*M9</f>
        <v>13152</v>
      </c>
      <c r="N10">
        <f>DEC2HEX(M10)+3</f>
        <v>3363</v>
      </c>
    </row>
    <row r="11" spans="1:14" x14ac:dyDescent="0.45">
      <c r="A11" t="s">
        <v>6</v>
      </c>
      <c r="B11" t="s">
        <v>4</v>
      </c>
      <c r="C11" t="s">
        <v>7</v>
      </c>
      <c r="D11" t="str">
        <f t="shared" si="0"/>
        <v>FORMAT.COM</v>
      </c>
      <c r="E11" t="e">
        <f>VLOOKUP(D11,#REF!,3,FALSE)</f>
        <v>#REF!</v>
      </c>
      <c r="F11">
        <f t="shared" si="1"/>
        <v>2</v>
      </c>
      <c r="G11" t="e">
        <f t="shared" si="2"/>
        <v>#REF!</v>
      </c>
    </row>
    <row r="12" spans="1:14" x14ac:dyDescent="0.45">
      <c r="A12" t="s">
        <v>14</v>
      </c>
      <c r="B12" t="s">
        <v>4</v>
      </c>
      <c r="C12" t="s">
        <v>15</v>
      </c>
      <c r="D12" t="str">
        <f t="shared" si="0"/>
        <v>L80.COM</v>
      </c>
      <c r="E12" t="e">
        <f>VLOOKUP(D12,#REF!,3,FALSE)</f>
        <v>#REF!</v>
      </c>
      <c r="F12">
        <f t="shared" si="1"/>
        <v>12</v>
      </c>
      <c r="G12" t="e">
        <f t="shared" si="2"/>
        <v>#REF!</v>
      </c>
      <c r="L12">
        <f>3*M9+121*137</f>
        <v>29729</v>
      </c>
      <c r="M12">
        <f>L12+3</f>
        <v>29732</v>
      </c>
      <c r="N12" t="str">
        <f>DEC2HEX(M12)</f>
        <v>7424</v>
      </c>
    </row>
    <row r="13" spans="1:14" x14ac:dyDescent="0.45">
      <c r="A13" t="s">
        <v>19</v>
      </c>
      <c r="B13" t="s">
        <v>4</v>
      </c>
      <c r="C13" t="s">
        <v>20</v>
      </c>
      <c r="D13" t="str">
        <f t="shared" si="0"/>
        <v>LADDER.COM</v>
      </c>
      <c r="E13" t="e">
        <f>VLOOKUP(D13,#REF!,3,FALSE)</f>
        <v>#REF!</v>
      </c>
      <c r="F13">
        <f t="shared" si="1"/>
        <v>40</v>
      </c>
      <c r="G13" t="e">
        <f t="shared" si="2"/>
        <v>#REF!</v>
      </c>
    </row>
    <row r="14" spans="1:14" x14ac:dyDescent="0.45">
      <c r="A14" t="s">
        <v>19</v>
      </c>
      <c r="B14" t="s">
        <v>24</v>
      </c>
      <c r="C14" t="s">
        <v>7</v>
      </c>
      <c r="D14" t="str">
        <f t="shared" si="0"/>
        <v>LADDER.DAT</v>
      </c>
      <c r="E14" t="e">
        <f>VLOOKUP(D14,#REF!,3,FALSE)</f>
        <v>#REF!</v>
      </c>
      <c r="F14">
        <f t="shared" si="1"/>
        <v>2</v>
      </c>
      <c r="G14" t="e">
        <f t="shared" si="2"/>
        <v>#REF!</v>
      </c>
      <c r="M14" t="s">
        <v>50</v>
      </c>
      <c r="N14">
        <f>HEX2DEC(M14)</f>
        <v>274145</v>
      </c>
    </row>
    <row r="15" spans="1:14" x14ac:dyDescent="0.45">
      <c r="A15" t="s">
        <v>27</v>
      </c>
      <c r="B15" t="s">
        <v>4</v>
      </c>
      <c r="C15" t="s">
        <v>7</v>
      </c>
      <c r="D15" t="str">
        <f t="shared" si="0"/>
        <v>LOAD.COM</v>
      </c>
      <c r="E15" t="e">
        <f>VLOOKUP(D15,#REF!,3,FALSE)</f>
        <v>#REF!</v>
      </c>
      <c r="F15">
        <f t="shared" si="1"/>
        <v>2</v>
      </c>
      <c r="G15" t="e">
        <f t="shared" si="2"/>
        <v>#REF!</v>
      </c>
      <c r="N15">
        <f>N14/1024</f>
        <v>267.7197265625</v>
      </c>
    </row>
    <row r="16" spans="1:14" x14ac:dyDescent="0.45">
      <c r="A16" t="s">
        <v>32</v>
      </c>
      <c r="B16" t="s">
        <v>4</v>
      </c>
      <c r="C16" t="s">
        <v>13</v>
      </c>
      <c r="D16" t="str">
        <f t="shared" si="0"/>
        <v>LS.COM</v>
      </c>
      <c r="E16" t="e">
        <f>VLOOKUP(D16,#REF!,3,FALSE)</f>
        <v>#REF!</v>
      </c>
      <c r="F16">
        <f t="shared" si="1"/>
        <v>4</v>
      </c>
      <c r="G16" t="e">
        <f t="shared" si="2"/>
        <v>#REF!</v>
      </c>
      <c r="N16">
        <f>N14/128</f>
        <v>2141.7578125</v>
      </c>
    </row>
    <row r="17" spans="1:15" x14ac:dyDescent="0.45">
      <c r="A17" t="s">
        <v>36</v>
      </c>
      <c r="B17" t="s">
        <v>30</v>
      </c>
      <c r="C17" t="s">
        <v>13</v>
      </c>
      <c r="D17" t="str">
        <f t="shared" si="0"/>
        <v>LUNAR.BAS</v>
      </c>
      <c r="E17" t="e">
        <f>VLOOKUP(D17,#REF!,3,FALSE)</f>
        <v>#REF!</v>
      </c>
      <c r="F17">
        <f t="shared" si="1"/>
        <v>4</v>
      </c>
      <c r="G17" t="e">
        <f t="shared" si="2"/>
        <v>#REF!</v>
      </c>
      <c r="M17">
        <f>274145-3</f>
        <v>274142</v>
      </c>
      <c r="N17">
        <f>M17/137</f>
        <v>2001.036496350365</v>
      </c>
    </row>
    <row r="18" spans="1:15" x14ac:dyDescent="0.45">
      <c r="A18" t="s">
        <v>40</v>
      </c>
      <c r="B18" t="s">
        <v>4</v>
      </c>
      <c r="C18" t="s">
        <v>41</v>
      </c>
      <c r="D18" t="str">
        <f t="shared" si="0"/>
        <v>M80.COM</v>
      </c>
      <c r="E18" t="e">
        <f>VLOOKUP(D18,#REF!,3,FALSE)</f>
        <v>#REF!</v>
      </c>
      <c r="F18">
        <f t="shared" si="1"/>
        <v>20</v>
      </c>
      <c r="G18" t="e">
        <f t="shared" si="2"/>
        <v>#REF!</v>
      </c>
    </row>
    <row r="19" spans="1:15" x14ac:dyDescent="0.45">
      <c r="A19" t="s">
        <v>45</v>
      </c>
      <c r="B19" t="s">
        <v>4</v>
      </c>
      <c r="C19" t="s">
        <v>15</v>
      </c>
      <c r="D19" t="str">
        <f t="shared" si="0"/>
        <v>MAC.COM</v>
      </c>
      <c r="E19" t="e">
        <f>VLOOKUP(D19,#REF!,3,FALSE)</f>
        <v>#REF!</v>
      </c>
      <c r="F19">
        <f t="shared" si="1"/>
        <v>12</v>
      </c>
      <c r="G19" t="e">
        <f t="shared" si="2"/>
        <v>#REF!</v>
      </c>
    </row>
    <row r="20" spans="1:15" x14ac:dyDescent="0.45">
      <c r="A20" t="s">
        <v>8</v>
      </c>
      <c r="B20" t="s">
        <v>4</v>
      </c>
      <c r="C20" t="s">
        <v>9</v>
      </c>
      <c r="D20" t="str">
        <f t="shared" si="0"/>
        <v>MBASIC.COM</v>
      </c>
      <c r="E20" t="e">
        <f>VLOOKUP(D20,#REF!,3,FALSE)</f>
        <v>#REF!</v>
      </c>
      <c r="F20">
        <f t="shared" si="1"/>
        <v>24</v>
      </c>
      <c r="G20" t="e">
        <f t="shared" si="2"/>
        <v>#REF!</v>
      </c>
    </row>
    <row r="21" spans="1:15" x14ac:dyDescent="0.45">
      <c r="A21" t="s">
        <v>16</v>
      </c>
      <c r="B21" t="s">
        <v>4</v>
      </c>
      <c r="C21" t="s">
        <v>15</v>
      </c>
      <c r="D21" t="str">
        <f t="shared" si="0"/>
        <v>MOVCPM.COM</v>
      </c>
      <c r="E21" t="e">
        <f>VLOOKUP(D21,#REF!,3,FALSE)</f>
        <v>#REF!</v>
      </c>
      <c r="F21">
        <f t="shared" si="1"/>
        <v>12</v>
      </c>
      <c r="G21" t="e">
        <f t="shared" si="2"/>
        <v>#REF!</v>
      </c>
      <c r="M21">
        <f>2001*137</f>
        <v>274137</v>
      </c>
    </row>
    <row r="22" spans="1:15" x14ac:dyDescent="0.45">
      <c r="A22" t="s">
        <v>21</v>
      </c>
      <c r="B22" t="s">
        <v>4</v>
      </c>
      <c r="C22" t="s">
        <v>15</v>
      </c>
      <c r="D22" t="str">
        <f t="shared" si="0"/>
        <v>NSWP.COM</v>
      </c>
      <c r="E22" t="e">
        <f>VLOOKUP(D22,#REF!,3,FALSE)</f>
        <v>#REF!</v>
      </c>
      <c r="F22">
        <f t="shared" si="1"/>
        <v>12</v>
      </c>
      <c r="G22" t="e">
        <f t="shared" si="2"/>
        <v>#REF!</v>
      </c>
    </row>
    <row r="23" spans="1:15" x14ac:dyDescent="0.45">
      <c r="A23" t="s">
        <v>25</v>
      </c>
      <c r="B23" t="s">
        <v>4</v>
      </c>
      <c r="C23" t="s">
        <v>15</v>
      </c>
      <c r="D23" t="str">
        <f t="shared" si="0"/>
        <v>OTHELLO.COM</v>
      </c>
      <c r="E23" t="e">
        <f>VLOOKUP(D23,#REF!,3,FALSE)</f>
        <v>#REF!</v>
      </c>
      <c r="F23">
        <f t="shared" si="1"/>
        <v>12</v>
      </c>
      <c r="G23" t="e">
        <f t="shared" si="2"/>
        <v>#REF!</v>
      </c>
      <c r="M23">
        <f>2001</f>
        <v>2001</v>
      </c>
      <c r="N23">
        <f>M23/121</f>
        <v>16.537190082644628</v>
      </c>
    </row>
    <row r="24" spans="1:15" x14ac:dyDescent="0.45">
      <c r="A24" t="s">
        <v>28</v>
      </c>
      <c r="B24" t="s">
        <v>4</v>
      </c>
      <c r="C24" t="s">
        <v>7</v>
      </c>
      <c r="D24" t="str">
        <f t="shared" si="0"/>
        <v>PCGET.COM</v>
      </c>
      <c r="E24" t="e">
        <f>VLOOKUP(D24,#REF!,3,FALSE)</f>
        <v>#REF!</v>
      </c>
      <c r="F24">
        <f t="shared" si="1"/>
        <v>2</v>
      </c>
      <c r="G24" t="e">
        <f t="shared" si="2"/>
        <v>#REF!</v>
      </c>
      <c r="M24">
        <f>2001-N24</f>
        <v>65</v>
      </c>
      <c r="N24">
        <f>16*121</f>
        <v>1936</v>
      </c>
    </row>
    <row r="25" spans="1:15" x14ac:dyDescent="0.45">
      <c r="A25" t="s">
        <v>33</v>
      </c>
      <c r="B25" t="s">
        <v>4</v>
      </c>
      <c r="C25" t="s">
        <v>7</v>
      </c>
      <c r="D25" t="str">
        <f t="shared" si="0"/>
        <v>PCPUT.COM</v>
      </c>
      <c r="E25" t="e">
        <f>VLOOKUP(D25,#REF!,3,FALSE)</f>
        <v>#REF!</v>
      </c>
      <c r="F25">
        <f t="shared" si="1"/>
        <v>2</v>
      </c>
      <c r="G25" t="e">
        <f t="shared" si="2"/>
        <v>#REF!</v>
      </c>
    </row>
    <row r="26" spans="1:15" x14ac:dyDescent="0.45">
      <c r="A26" t="s">
        <v>37</v>
      </c>
      <c r="B26" t="s">
        <v>4</v>
      </c>
      <c r="C26" t="s">
        <v>5</v>
      </c>
      <c r="D26" t="str">
        <f t="shared" si="0"/>
        <v>PIP.COM</v>
      </c>
      <c r="E26" t="e">
        <f>VLOOKUP(D26,#REF!,3,FALSE)</f>
        <v>#REF!</v>
      </c>
      <c r="F26">
        <f t="shared" si="1"/>
        <v>8</v>
      </c>
      <c r="G26" t="e">
        <f t="shared" si="2"/>
        <v>#REF!</v>
      </c>
    </row>
    <row r="27" spans="1:15" x14ac:dyDescent="0.45">
      <c r="A27" t="s">
        <v>42</v>
      </c>
      <c r="B27" t="s">
        <v>30</v>
      </c>
      <c r="C27" t="s">
        <v>11</v>
      </c>
      <c r="D27" t="str">
        <f t="shared" si="0"/>
        <v>STARINS.BAS</v>
      </c>
      <c r="E27" t="e">
        <f>VLOOKUP(D27,#REF!,3,FALSE)</f>
        <v>#REF!</v>
      </c>
      <c r="F27">
        <f t="shared" si="1"/>
        <v>6</v>
      </c>
      <c r="G27" t="e">
        <f t="shared" si="2"/>
        <v>#REF!</v>
      </c>
      <c r="M27">
        <v>4484</v>
      </c>
      <c r="N27">
        <f>M27/137</f>
        <v>32.729927007299267</v>
      </c>
    </row>
    <row r="28" spans="1:15" x14ac:dyDescent="0.45">
      <c r="A28" t="s">
        <v>46</v>
      </c>
      <c r="B28" t="s">
        <v>30</v>
      </c>
      <c r="C28" t="s">
        <v>47</v>
      </c>
      <c r="D28" t="str">
        <f t="shared" si="0"/>
        <v>STARTRK.BAS</v>
      </c>
      <c r="E28" t="e">
        <f>VLOOKUP(D28,#REF!,3,FALSE)</f>
        <v>#REF!</v>
      </c>
      <c r="F28">
        <f t="shared" si="1"/>
        <v>16</v>
      </c>
      <c r="G28" t="e">
        <f t="shared" si="2"/>
        <v>#REF!</v>
      </c>
      <c r="M28">
        <f>4484-3</f>
        <v>4481</v>
      </c>
      <c r="N28">
        <f>M28/137</f>
        <v>32.708029197080293</v>
      </c>
    </row>
    <row r="29" spans="1:15" x14ac:dyDescent="0.45">
      <c r="A29" t="s">
        <v>10</v>
      </c>
      <c r="B29" t="s">
        <v>4</v>
      </c>
      <c r="C29" t="s">
        <v>11</v>
      </c>
      <c r="D29" t="str">
        <f t="shared" si="0"/>
        <v>STAT.COM</v>
      </c>
      <c r="E29" t="e">
        <f>VLOOKUP(D29,#REF!,3,FALSE)</f>
        <v>#REF!</v>
      </c>
      <c r="F29">
        <f t="shared" si="1"/>
        <v>6</v>
      </c>
      <c r="G29" t="e">
        <f t="shared" si="2"/>
        <v>#REF!</v>
      </c>
      <c r="M29">
        <f>17540</f>
        <v>17540</v>
      </c>
      <c r="N29">
        <f>M29/137</f>
        <v>128.02919708029196</v>
      </c>
      <c r="O29">
        <f>M29/1024</f>
        <v>17.12890625</v>
      </c>
    </row>
    <row r="30" spans="1:15" x14ac:dyDescent="0.45">
      <c r="A30" t="s">
        <v>17</v>
      </c>
      <c r="B30" t="s">
        <v>4</v>
      </c>
      <c r="C30" t="s">
        <v>13</v>
      </c>
      <c r="D30" t="str">
        <f t="shared" si="0"/>
        <v>SUBMIT.COM</v>
      </c>
      <c r="E30" t="e">
        <f>VLOOKUP(D30,#REF!,3,FALSE)</f>
        <v>#REF!</v>
      </c>
      <c r="F30">
        <f t="shared" si="1"/>
        <v>4</v>
      </c>
      <c r="G30" t="e">
        <f t="shared" si="2"/>
        <v>#REF!</v>
      </c>
      <c r="N30">
        <f>128*137</f>
        <v>17536</v>
      </c>
      <c r="O30">
        <f>17*1024</f>
        <v>17408</v>
      </c>
    </row>
    <row r="31" spans="1:15" x14ac:dyDescent="0.45">
      <c r="A31" t="s">
        <v>22</v>
      </c>
      <c r="B31" t="s">
        <v>4</v>
      </c>
      <c r="C31" t="s">
        <v>7</v>
      </c>
      <c r="D31" t="str">
        <f t="shared" si="0"/>
        <v>SURVEY.COM</v>
      </c>
      <c r="E31" t="e">
        <f>VLOOKUP(D31,#REF!,3,FALSE)</f>
        <v>#REF!</v>
      </c>
      <c r="F31">
        <f t="shared" si="1"/>
        <v>2</v>
      </c>
      <c r="G31" t="e">
        <f t="shared" si="2"/>
        <v>#REF!</v>
      </c>
      <c r="M31">
        <v>17539</v>
      </c>
      <c r="N31">
        <f>M31/137</f>
        <v>128.02189781021897</v>
      </c>
    </row>
    <row r="32" spans="1:15" x14ac:dyDescent="0.45">
      <c r="A32" t="s">
        <v>26</v>
      </c>
      <c r="B32" t="s">
        <v>4</v>
      </c>
      <c r="C32" t="s">
        <v>7</v>
      </c>
      <c r="D32" t="str">
        <f t="shared" si="0"/>
        <v>SYSGEN.COM</v>
      </c>
      <c r="E32" t="e">
        <f>VLOOKUP(D32,#REF!,3,FALSE)</f>
        <v>#REF!</v>
      </c>
      <c r="F32">
        <f t="shared" si="1"/>
        <v>2</v>
      </c>
      <c r="G32" t="e">
        <f t="shared" si="2"/>
        <v>#REF!</v>
      </c>
    </row>
    <row r="33" spans="1:14" x14ac:dyDescent="0.45">
      <c r="A33" t="s">
        <v>29</v>
      </c>
      <c r="B33" t="s">
        <v>30</v>
      </c>
      <c r="C33" t="s">
        <v>7</v>
      </c>
      <c r="D33" t="str">
        <f t="shared" si="0"/>
        <v>TICTAK.BAS</v>
      </c>
      <c r="E33" t="e">
        <f>VLOOKUP(D33,#REF!,3,FALSE)</f>
        <v>#REF!</v>
      </c>
      <c r="F33">
        <f t="shared" si="1"/>
        <v>2</v>
      </c>
      <c r="G33" t="e">
        <f t="shared" si="2"/>
        <v>#REF!</v>
      </c>
    </row>
    <row r="34" spans="1:14" x14ac:dyDescent="0.45">
      <c r="A34" t="s">
        <v>34</v>
      </c>
      <c r="B34" t="s">
        <v>4</v>
      </c>
      <c r="C34" t="s">
        <v>7</v>
      </c>
      <c r="D34" t="str">
        <f t="shared" si="0"/>
        <v>VIEW.COM</v>
      </c>
      <c r="E34" t="e">
        <f>VLOOKUP(D34,#REF!,3,FALSE)</f>
        <v>#REF!</v>
      </c>
      <c r="F34">
        <f t="shared" si="1"/>
        <v>2</v>
      </c>
      <c r="G34" t="e">
        <f t="shared" si="2"/>
        <v>#REF!</v>
      </c>
      <c r="M34">
        <f>274144</f>
        <v>274144</v>
      </c>
      <c r="N34">
        <f>M34/137</f>
        <v>2001.051094890511</v>
      </c>
    </row>
    <row r="35" spans="1:14" x14ac:dyDescent="0.45">
      <c r="A35" t="s">
        <v>38</v>
      </c>
      <c r="B35" t="s">
        <v>4</v>
      </c>
      <c r="C35" t="s">
        <v>15</v>
      </c>
      <c r="D35" t="str">
        <f t="shared" si="0"/>
        <v>WM.COM</v>
      </c>
      <c r="E35" t="e">
        <f>VLOOKUP(D35,#REF!,3,FALSE)</f>
        <v>#REF!</v>
      </c>
      <c r="F35">
        <f t="shared" si="1"/>
        <v>12</v>
      </c>
      <c r="G35" t="e">
        <f t="shared" si="2"/>
        <v>#REF!</v>
      </c>
      <c r="M35">
        <f>2001*137</f>
        <v>274137</v>
      </c>
      <c r="N35">
        <f>M35/2048</f>
        <v>133.85595703125</v>
      </c>
    </row>
    <row r="36" spans="1:14" x14ac:dyDescent="0.45">
      <c r="A36" t="s">
        <v>38</v>
      </c>
      <c r="B36" t="s">
        <v>43</v>
      </c>
      <c r="C36" t="s">
        <v>13</v>
      </c>
      <c r="D36" t="str">
        <f t="shared" si="0"/>
        <v>WM.HLP</v>
      </c>
      <c r="E36" t="e">
        <f>VLOOKUP(D36,#REF!,3,FALSE)</f>
        <v>#REF!</v>
      </c>
      <c r="F36">
        <f t="shared" si="1"/>
        <v>4</v>
      </c>
      <c r="G36" t="e">
        <f t="shared" si="2"/>
        <v>#REF!</v>
      </c>
    </row>
    <row r="37" spans="1:14" x14ac:dyDescent="0.45">
      <c r="A37" t="s">
        <v>48</v>
      </c>
      <c r="B37" t="s">
        <v>4</v>
      </c>
      <c r="C37" t="s">
        <v>7</v>
      </c>
      <c r="D37" t="str">
        <f t="shared" si="0"/>
        <v>XSUB.COM</v>
      </c>
      <c r="E37" t="e">
        <f>VLOOKUP(D37,#REF!,3,FALSE)</f>
        <v>#REF!</v>
      </c>
      <c r="F37">
        <f t="shared" si="1"/>
        <v>2</v>
      </c>
      <c r="G37" t="e">
        <f t="shared" si="2"/>
        <v>#REF!</v>
      </c>
    </row>
    <row r="38" spans="1:14" x14ac:dyDescent="0.45">
      <c r="F38">
        <f>SUM(F2:F37)</f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1F5AE-1623-45F2-85EA-9F4B9AF04BD3}">
  <dimension ref="A1:T2464"/>
  <sheetViews>
    <sheetView tabSelected="1" topLeftCell="A643" workbookViewId="0">
      <selection activeCell="H647" sqref="H647"/>
    </sheetView>
  </sheetViews>
  <sheetFormatPr defaultRowHeight="14.25" x14ac:dyDescent="0.45"/>
  <cols>
    <col min="1" max="1" width="11.796875" bestFit="1" customWidth="1"/>
    <col min="2" max="2" width="9.86328125" bestFit="1" customWidth="1"/>
    <col min="11" max="11" width="9.73046875" bestFit="1" customWidth="1"/>
  </cols>
  <sheetData>
    <row r="1" spans="1:19" x14ac:dyDescent="0.45">
      <c r="A1" t="s">
        <v>51</v>
      </c>
      <c r="B1" t="s">
        <v>2506</v>
      </c>
      <c r="C1" t="s">
        <v>2503</v>
      </c>
      <c r="D1" t="s">
        <v>2510</v>
      </c>
      <c r="E1" t="s">
        <v>2504</v>
      </c>
      <c r="F1" t="s">
        <v>2505</v>
      </c>
      <c r="G1" t="s">
        <v>52</v>
      </c>
      <c r="H1" t="s">
        <v>53</v>
      </c>
      <c r="I1" t="s">
        <v>54</v>
      </c>
      <c r="J1" t="s">
        <v>56</v>
      </c>
      <c r="K1" t="s">
        <v>55</v>
      </c>
      <c r="L1" t="s">
        <v>2507</v>
      </c>
      <c r="M1" t="s">
        <v>2508</v>
      </c>
      <c r="O1" t="s">
        <v>2501</v>
      </c>
      <c r="P1" t="s">
        <v>2502</v>
      </c>
    </row>
    <row r="2" spans="1:19" x14ac:dyDescent="0.45">
      <c r="A2" s="1" t="s">
        <v>83</v>
      </c>
      <c r="B2">
        <f>A2-3</f>
        <v>13152</v>
      </c>
      <c r="C2">
        <f>FLOOR((ROW()-2)/16,1)+2</f>
        <v>2</v>
      </c>
      <c r="D2">
        <v>1</v>
      </c>
      <c r="E2" s="2" t="s">
        <v>84</v>
      </c>
      <c r="F2" s="2" t="s">
        <v>85</v>
      </c>
      <c r="G2">
        <f>B2/137/32</f>
        <v>3</v>
      </c>
      <c r="H2">
        <f t="shared" ref="H2:H54" si="0">G2-FLOOR(G2,1)</f>
        <v>0</v>
      </c>
      <c r="I2">
        <f t="shared" ref="I2:I54" si="1">H2*32*137</f>
        <v>0</v>
      </c>
      <c r="J2">
        <f t="shared" ref="J2" si="2">FLOOR(G2,1)</f>
        <v>3</v>
      </c>
      <c r="K2">
        <f>I2/137+1</f>
        <v>1</v>
      </c>
      <c r="L2" cm="1">
        <f t="array" ref="L2">INDEX($O$2:$O$33,MOD(ROW()-2,32)+1)</f>
        <v>1</v>
      </c>
      <c r="M2" t="b">
        <f>L2=K2</f>
        <v>1</v>
      </c>
      <c r="O2">
        <v>1</v>
      </c>
      <c r="P2">
        <v>1</v>
      </c>
      <c r="R2">
        <f>137*32</f>
        <v>4384</v>
      </c>
      <c r="S2">
        <f>B2/R2</f>
        <v>3</v>
      </c>
    </row>
    <row r="3" spans="1:19" x14ac:dyDescent="0.45">
      <c r="A3" s="3" t="s">
        <v>98</v>
      </c>
      <c r="B3">
        <f t="shared" ref="B3:B66" si="3">A3-3</f>
        <v>14248</v>
      </c>
      <c r="C3">
        <f t="shared" ref="C3:C66" si="4">FLOOR((ROW()-2)/16,1)+2</f>
        <v>2</v>
      </c>
      <c r="D3">
        <f>D2+1</f>
        <v>2</v>
      </c>
      <c r="E3" s="2" t="s">
        <v>84</v>
      </c>
      <c r="F3" s="2" t="s">
        <v>99</v>
      </c>
      <c r="G3">
        <f>B3/137/32</f>
        <v>3.25</v>
      </c>
      <c r="H3">
        <f t="shared" si="0"/>
        <v>0.25</v>
      </c>
      <c r="I3">
        <f t="shared" si="1"/>
        <v>1096</v>
      </c>
      <c r="J3">
        <f t="shared" ref="J3:J66" si="5">FLOOR(G3,1)</f>
        <v>3</v>
      </c>
      <c r="K3">
        <f t="shared" ref="K3:K66" si="6">I3/137+1</f>
        <v>9</v>
      </c>
      <c r="L3" cm="1">
        <f t="array" ref="L3">INDEX($O$2:$O$33,MOD(ROW()-2,32)+1)</f>
        <v>9</v>
      </c>
      <c r="M3" t="b">
        <f t="shared" ref="M3:M66" si="7">L3=K3</f>
        <v>1</v>
      </c>
      <c r="O3">
        <v>9</v>
      </c>
      <c r="P3">
        <v>9</v>
      </c>
    </row>
    <row r="4" spans="1:19" x14ac:dyDescent="0.45">
      <c r="A4" s="4" t="s">
        <v>112</v>
      </c>
      <c r="B4">
        <f t="shared" si="3"/>
        <v>15344</v>
      </c>
      <c r="C4">
        <f t="shared" si="4"/>
        <v>2</v>
      </c>
      <c r="D4">
        <f t="shared" ref="D4:D33" si="8">D3+1</f>
        <v>3</v>
      </c>
      <c r="E4" s="2" t="s">
        <v>84</v>
      </c>
      <c r="F4" s="2" t="s">
        <v>84</v>
      </c>
      <c r="G4">
        <f>B4/137/32</f>
        <v>3.5</v>
      </c>
      <c r="H4">
        <f t="shared" si="0"/>
        <v>0.5</v>
      </c>
      <c r="I4">
        <f t="shared" si="1"/>
        <v>2192</v>
      </c>
      <c r="J4">
        <f t="shared" si="5"/>
        <v>3</v>
      </c>
      <c r="K4">
        <f t="shared" si="6"/>
        <v>17</v>
      </c>
      <c r="L4" cm="1">
        <f t="array" ref="L4">INDEX($O$2:$O$33,MOD(ROW()-2,32)+1)</f>
        <v>17</v>
      </c>
      <c r="M4" t="b">
        <f t="shared" si="7"/>
        <v>1</v>
      </c>
      <c r="O4">
        <v>17</v>
      </c>
      <c r="P4">
        <v>17</v>
      </c>
    </row>
    <row r="5" spans="1:19" x14ac:dyDescent="0.45">
      <c r="A5" s="3" t="s">
        <v>123</v>
      </c>
      <c r="B5">
        <f t="shared" si="3"/>
        <v>16440</v>
      </c>
      <c r="C5">
        <f t="shared" si="4"/>
        <v>2</v>
      </c>
      <c r="D5">
        <f t="shared" si="8"/>
        <v>4</v>
      </c>
      <c r="E5" s="2" t="s">
        <v>84</v>
      </c>
      <c r="F5" s="2" t="s">
        <v>124</v>
      </c>
      <c r="G5">
        <f>B5/137/32</f>
        <v>3.75</v>
      </c>
      <c r="H5">
        <f t="shared" si="0"/>
        <v>0.75</v>
      </c>
      <c r="I5">
        <f t="shared" si="1"/>
        <v>3288</v>
      </c>
      <c r="J5">
        <f t="shared" si="5"/>
        <v>3</v>
      </c>
      <c r="K5">
        <f t="shared" si="6"/>
        <v>25</v>
      </c>
      <c r="L5" cm="1">
        <f t="array" ref="L5">INDEX($O$2:$O$33,MOD(ROW()-2,32)+1)</f>
        <v>25</v>
      </c>
      <c r="M5" t="b">
        <f t="shared" si="7"/>
        <v>1</v>
      </c>
      <c r="O5">
        <v>25</v>
      </c>
      <c r="P5">
        <v>25</v>
      </c>
    </row>
    <row r="6" spans="1:19" x14ac:dyDescent="0.45">
      <c r="A6" s="4" t="s">
        <v>88</v>
      </c>
      <c r="B6">
        <f t="shared" si="3"/>
        <v>13426</v>
      </c>
      <c r="C6">
        <f t="shared" si="4"/>
        <v>2</v>
      </c>
      <c r="D6">
        <f t="shared" si="8"/>
        <v>5</v>
      </c>
      <c r="E6" s="2" t="s">
        <v>84</v>
      </c>
      <c r="F6" s="2" t="s">
        <v>89</v>
      </c>
      <c r="G6">
        <f>B6/137/32</f>
        <v>3.0625</v>
      </c>
      <c r="H6">
        <f t="shared" si="0"/>
        <v>6.25E-2</v>
      </c>
      <c r="I6">
        <f t="shared" si="1"/>
        <v>274</v>
      </c>
      <c r="J6">
        <f t="shared" si="5"/>
        <v>3</v>
      </c>
      <c r="K6">
        <f t="shared" si="6"/>
        <v>3</v>
      </c>
      <c r="L6" cm="1">
        <f t="array" ref="L6">INDEX($O$2:$O$33,MOD(ROW()-2,32)+1)</f>
        <v>3</v>
      </c>
      <c r="M6" t="b">
        <f t="shared" si="7"/>
        <v>1</v>
      </c>
      <c r="O6">
        <v>3</v>
      </c>
      <c r="P6">
        <v>3</v>
      </c>
    </row>
    <row r="7" spans="1:19" x14ac:dyDescent="0.45">
      <c r="A7" s="3" t="s">
        <v>102</v>
      </c>
      <c r="B7">
        <f t="shared" si="3"/>
        <v>14522</v>
      </c>
      <c r="C7">
        <f t="shared" si="4"/>
        <v>2</v>
      </c>
      <c r="D7">
        <f t="shared" si="8"/>
        <v>6</v>
      </c>
      <c r="E7" s="2" t="s">
        <v>84</v>
      </c>
      <c r="F7" s="2" t="s">
        <v>103</v>
      </c>
      <c r="G7">
        <f>B7/137/32</f>
        <v>3.3125</v>
      </c>
      <c r="H7">
        <f t="shared" si="0"/>
        <v>0.3125</v>
      </c>
      <c r="I7">
        <f t="shared" si="1"/>
        <v>1370</v>
      </c>
      <c r="J7">
        <f t="shared" si="5"/>
        <v>3</v>
      </c>
      <c r="K7">
        <f t="shared" si="6"/>
        <v>11</v>
      </c>
      <c r="L7" cm="1">
        <f t="array" ref="L7">INDEX($O$2:$O$33,MOD(ROW()-2,32)+1)</f>
        <v>11</v>
      </c>
      <c r="M7" t="b">
        <f t="shared" si="7"/>
        <v>1</v>
      </c>
      <c r="O7">
        <v>11</v>
      </c>
      <c r="P7">
        <v>11</v>
      </c>
      <c r="R7">
        <f>MOD(48,32)</f>
        <v>16</v>
      </c>
    </row>
    <row r="8" spans="1:19" x14ac:dyDescent="0.45">
      <c r="A8" s="4" t="s">
        <v>115</v>
      </c>
      <c r="B8">
        <f t="shared" si="3"/>
        <v>15618</v>
      </c>
      <c r="C8">
        <f t="shared" si="4"/>
        <v>2</v>
      </c>
      <c r="D8">
        <f t="shared" si="8"/>
        <v>7</v>
      </c>
      <c r="E8" s="2" t="s">
        <v>84</v>
      </c>
      <c r="F8" s="2" t="s">
        <v>116</v>
      </c>
      <c r="G8">
        <f>B8/137/32</f>
        <v>3.5625</v>
      </c>
      <c r="H8">
        <f t="shared" si="0"/>
        <v>0.5625</v>
      </c>
      <c r="I8">
        <f t="shared" si="1"/>
        <v>2466</v>
      </c>
      <c r="J8">
        <f t="shared" si="5"/>
        <v>3</v>
      </c>
      <c r="K8">
        <f t="shared" si="6"/>
        <v>19</v>
      </c>
      <c r="L8" cm="1">
        <f t="array" ref="L8">INDEX($O$2:$O$33,MOD(ROW()-2,32)+1)</f>
        <v>19</v>
      </c>
      <c r="M8" t="b">
        <f t="shared" si="7"/>
        <v>1</v>
      </c>
      <c r="O8">
        <v>19</v>
      </c>
      <c r="P8">
        <v>19</v>
      </c>
    </row>
    <row r="9" spans="1:19" x14ac:dyDescent="0.45">
      <c r="A9" s="3" t="s">
        <v>127</v>
      </c>
      <c r="B9">
        <f t="shared" si="3"/>
        <v>16714</v>
      </c>
      <c r="C9">
        <f t="shared" si="4"/>
        <v>2</v>
      </c>
      <c r="D9">
        <f t="shared" si="8"/>
        <v>8</v>
      </c>
      <c r="E9" s="2" t="s">
        <v>84</v>
      </c>
      <c r="F9" s="2" t="s">
        <v>128</v>
      </c>
      <c r="G9">
        <f>B9/137/32</f>
        <v>3.8125</v>
      </c>
      <c r="H9">
        <f t="shared" si="0"/>
        <v>0.8125</v>
      </c>
      <c r="I9">
        <f t="shared" si="1"/>
        <v>3562</v>
      </c>
      <c r="J9">
        <f t="shared" si="5"/>
        <v>3</v>
      </c>
      <c r="K9">
        <f t="shared" si="6"/>
        <v>27</v>
      </c>
      <c r="L9" cm="1">
        <f t="array" ref="L9">INDEX($O$2:$O$33,MOD(ROW()-2,32)+1)</f>
        <v>27</v>
      </c>
      <c r="M9" t="b">
        <f t="shared" si="7"/>
        <v>1</v>
      </c>
      <c r="O9">
        <v>27</v>
      </c>
      <c r="P9">
        <v>27</v>
      </c>
    </row>
    <row r="10" spans="1:19" x14ac:dyDescent="0.45">
      <c r="A10" s="4" t="s">
        <v>92</v>
      </c>
      <c r="B10">
        <f t="shared" si="3"/>
        <v>13700</v>
      </c>
      <c r="C10">
        <f t="shared" si="4"/>
        <v>2</v>
      </c>
      <c r="D10">
        <f t="shared" si="8"/>
        <v>9</v>
      </c>
      <c r="E10" s="2" t="s">
        <v>84</v>
      </c>
      <c r="F10" s="2" t="s">
        <v>93</v>
      </c>
      <c r="G10">
        <f>B10/137/32</f>
        <v>3.125</v>
      </c>
      <c r="H10">
        <f t="shared" si="0"/>
        <v>0.125</v>
      </c>
      <c r="I10">
        <f t="shared" si="1"/>
        <v>548</v>
      </c>
      <c r="J10">
        <f t="shared" si="5"/>
        <v>3</v>
      </c>
      <c r="K10">
        <f t="shared" si="6"/>
        <v>5</v>
      </c>
      <c r="L10" cm="1">
        <f t="array" ref="L10">INDEX($O$2:$O$33,MOD(ROW()-2,32)+1)</f>
        <v>5</v>
      </c>
      <c r="M10" t="b">
        <f t="shared" si="7"/>
        <v>1</v>
      </c>
      <c r="O10">
        <v>5</v>
      </c>
      <c r="P10">
        <v>5</v>
      </c>
    </row>
    <row r="11" spans="1:19" x14ac:dyDescent="0.45">
      <c r="A11" s="3" t="s">
        <v>106</v>
      </c>
      <c r="B11">
        <f t="shared" si="3"/>
        <v>14796</v>
      </c>
      <c r="C11">
        <f t="shared" si="4"/>
        <v>2</v>
      </c>
      <c r="D11">
        <f t="shared" si="8"/>
        <v>10</v>
      </c>
      <c r="E11" s="2" t="s">
        <v>84</v>
      </c>
      <c r="F11" s="2" t="s">
        <v>107</v>
      </c>
      <c r="G11">
        <f>B11/137/32</f>
        <v>3.375</v>
      </c>
      <c r="H11">
        <f t="shared" si="0"/>
        <v>0.375</v>
      </c>
      <c r="I11">
        <f t="shared" si="1"/>
        <v>1644</v>
      </c>
      <c r="J11">
        <f t="shared" si="5"/>
        <v>3</v>
      </c>
      <c r="K11">
        <f t="shared" si="6"/>
        <v>13</v>
      </c>
      <c r="L11" cm="1">
        <f t="array" ref="L11">INDEX($O$2:$O$33,MOD(ROW()-2,32)+1)</f>
        <v>13</v>
      </c>
      <c r="M11" t="b">
        <f t="shared" si="7"/>
        <v>1</v>
      </c>
      <c r="O11">
        <v>13</v>
      </c>
      <c r="P11">
        <v>13</v>
      </c>
    </row>
    <row r="12" spans="1:19" x14ac:dyDescent="0.45">
      <c r="A12" s="4" t="s">
        <v>119</v>
      </c>
      <c r="B12">
        <f t="shared" si="3"/>
        <v>15892</v>
      </c>
      <c r="C12">
        <f t="shared" si="4"/>
        <v>2</v>
      </c>
      <c r="D12">
        <f t="shared" si="8"/>
        <v>11</v>
      </c>
      <c r="E12" s="2" t="s">
        <v>84</v>
      </c>
      <c r="F12" s="2" t="s">
        <v>61</v>
      </c>
      <c r="G12">
        <f>B12/137/32</f>
        <v>3.625</v>
      </c>
      <c r="H12">
        <f t="shared" si="0"/>
        <v>0.625</v>
      </c>
      <c r="I12">
        <f t="shared" si="1"/>
        <v>2740</v>
      </c>
      <c r="J12">
        <f t="shared" si="5"/>
        <v>3</v>
      </c>
      <c r="K12">
        <f t="shared" si="6"/>
        <v>21</v>
      </c>
      <c r="L12" cm="1">
        <f t="array" ref="L12">INDEX($O$2:$O$33,MOD(ROW()-2,32)+1)</f>
        <v>21</v>
      </c>
      <c r="M12" t="b">
        <f t="shared" si="7"/>
        <v>1</v>
      </c>
      <c r="O12">
        <v>21</v>
      </c>
      <c r="P12">
        <v>21</v>
      </c>
    </row>
    <row r="13" spans="1:19" x14ac:dyDescent="0.45">
      <c r="A13" s="3" t="s">
        <v>131</v>
      </c>
      <c r="B13">
        <f t="shared" si="3"/>
        <v>16988</v>
      </c>
      <c r="C13">
        <f t="shared" si="4"/>
        <v>2</v>
      </c>
      <c r="D13">
        <f t="shared" si="8"/>
        <v>12</v>
      </c>
      <c r="E13" s="2" t="s">
        <v>84</v>
      </c>
      <c r="F13" s="2" t="s">
        <v>65</v>
      </c>
      <c r="G13">
        <f>B13/137/32</f>
        <v>3.875</v>
      </c>
      <c r="H13">
        <f t="shared" si="0"/>
        <v>0.875</v>
      </c>
      <c r="I13">
        <f t="shared" si="1"/>
        <v>3836</v>
      </c>
      <c r="J13">
        <f t="shared" si="5"/>
        <v>3</v>
      </c>
      <c r="K13">
        <f t="shared" si="6"/>
        <v>29</v>
      </c>
      <c r="L13" cm="1">
        <f t="array" ref="L13">INDEX($O$2:$O$33,MOD(ROW()-2,32)+1)</f>
        <v>29</v>
      </c>
      <c r="M13" t="b">
        <f t="shared" si="7"/>
        <v>1</v>
      </c>
      <c r="O13">
        <v>29</v>
      </c>
      <c r="P13">
        <v>29</v>
      </c>
    </row>
    <row r="14" spans="1:19" x14ac:dyDescent="0.45">
      <c r="A14" s="4" t="s">
        <v>96</v>
      </c>
      <c r="B14">
        <f t="shared" si="3"/>
        <v>13974</v>
      </c>
      <c r="C14">
        <f t="shared" si="4"/>
        <v>2</v>
      </c>
      <c r="D14">
        <f t="shared" si="8"/>
        <v>13</v>
      </c>
      <c r="E14" s="2" t="s">
        <v>84</v>
      </c>
      <c r="F14" s="2" t="s">
        <v>57</v>
      </c>
      <c r="G14">
        <f>B14/137/32</f>
        <v>3.1875</v>
      </c>
      <c r="H14">
        <f t="shared" si="0"/>
        <v>0.1875</v>
      </c>
      <c r="I14">
        <f t="shared" si="1"/>
        <v>822</v>
      </c>
      <c r="J14">
        <f t="shared" si="5"/>
        <v>3</v>
      </c>
      <c r="K14">
        <f t="shared" si="6"/>
        <v>7</v>
      </c>
      <c r="L14" cm="1">
        <f t="array" ref="L14">INDEX($O$2:$O$33,MOD(ROW()-2,32)+1)</f>
        <v>7</v>
      </c>
      <c r="M14" t="b">
        <f t="shared" si="7"/>
        <v>1</v>
      </c>
      <c r="O14">
        <v>7</v>
      </c>
      <c r="P14">
        <v>7</v>
      </c>
    </row>
    <row r="15" spans="1:19" x14ac:dyDescent="0.45">
      <c r="A15" s="3" t="s">
        <v>110</v>
      </c>
      <c r="B15">
        <f t="shared" si="3"/>
        <v>15070</v>
      </c>
      <c r="C15">
        <f t="shared" si="4"/>
        <v>2</v>
      </c>
      <c r="D15">
        <f t="shared" si="8"/>
        <v>14</v>
      </c>
      <c r="E15" s="2" t="s">
        <v>84</v>
      </c>
      <c r="F15" s="2" t="s">
        <v>59</v>
      </c>
      <c r="G15">
        <f>B15/137/32</f>
        <v>3.4375</v>
      </c>
      <c r="H15">
        <f t="shared" si="0"/>
        <v>0.4375</v>
      </c>
      <c r="I15">
        <f t="shared" si="1"/>
        <v>1918</v>
      </c>
      <c r="J15">
        <f t="shared" si="5"/>
        <v>3</v>
      </c>
      <c r="K15">
        <f t="shared" si="6"/>
        <v>15</v>
      </c>
      <c r="L15" cm="1">
        <f t="array" ref="L15">INDEX($O$2:$O$33,MOD(ROW()-2,32)+1)</f>
        <v>15</v>
      </c>
      <c r="M15" t="b">
        <f t="shared" si="7"/>
        <v>1</v>
      </c>
      <c r="O15">
        <v>15</v>
      </c>
      <c r="P15">
        <v>15</v>
      </c>
    </row>
    <row r="16" spans="1:19" x14ac:dyDescent="0.45">
      <c r="A16" s="4" t="s">
        <v>121</v>
      </c>
      <c r="B16">
        <f t="shared" si="3"/>
        <v>16166</v>
      </c>
      <c r="C16">
        <f t="shared" si="4"/>
        <v>2</v>
      </c>
      <c r="D16">
        <f t="shared" si="8"/>
        <v>15</v>
      </c>
      <c r="E16" s="2" t="s">
        <v>84</v>
      </c>
      <c r="F16" s="2" t="s">
        <v>63</v>
      </c>
      <c r="G16">
        <f>B16/137/32</f>
        <v>3.6875</v>
      </c>
      <c r="H16">
        <f t="shared" si="0"/>
        <v>0.6875</v>
      </c>
      <c r="I16">
        <f t="shared" si="1"/>
        <v>3014</v>
      </c>
      <c r="J16">
        <f t="shared" si="5"/>
        <v>3</v>
      </c>
      <c r="K16">
        <f t="shared" si="6"/>
        <v>23</v>
      </c>
      <c r="L16" cm="1">
        <f t="array" ref="L16">INDEX($O$2:$O$33,MOD(ROW()-2,32)+1)</f>
        <v>23</v>
      </c>
      <c r="M16" t="b">
        <f t="shared" si="7"/>
        <v>1</v>
      </c>
      <c r="O16">
        <v>23</v>
      </c>
      <c r="P16">
        <v>23</v>
      </c>
    </row>
    <row r="17" spans="1:20" x14ac:dyDescent="0.45">
      <c r="A17" s="3" t="s">
        <v>133</v>
      </c>
      <c r="B17">
        <f t="shared" si="3"/>
        <v>17262</v>
      </c>
      <c r="C17">
        <f t="shared" si="4"/>
        <v>2</v>
      </c>
      <c r="D17">
        <f t="shared" si="8"/>
        <v>16</v>
      </c>
      <c r="E17" s="2" t="s">
        <v>84</v>
      </c>
      <c r="F17" s="2" t="s">
        <v>67</v>
      </c>
      <c r="G17">
        <f>B17/137/32</f>
        <v>3.9375</v>
      </c>
      <c r="H17">
        <f t="shared" si="0"/>
        <v>0.9375</v>
      </c>
      <c r="I17">
        <f t="shared" si="1"/>
        <v>4110</v>
      </c>
      <c r="J17">
        <f t="shared" si="5"/>
        <v>3</v>
      </c>
      <c r="K17">
        <f t="shared" si="6"/>
        <v>31</v>
      </c>
      <c r="L17" cm="1">
        <f t="array" ref="L17">INDEX($O$2:$O$33,MOD(ROW()-2,32)+1)</f>
        <v>31</v>
      </c>
      <c r="M17" t="b">
        <f t="shared" si="7"/>
        <v>1</v>
      </c>
      <c r="O17">
        <v>31</v>
      </c>
      <c r="P17">
        <v>31</v>
      </c>
    </row>
    <row r="18" spans="1:20" s="7" customFormat="1" x14ac:dyDescent="0.45">
      <c r="A18" s="6" t="s">
        <v>86</v>
      </c>
      <c r="B18" s="7">
        <f t="shared" si="3"/>
        <v>13289</v>
      </c>
      <c r="C18" s="7">
        <f t="shared" si="4"/>
        <v>3</v>
      </c>
      <c r="D18" s="7">
        <f t="shared" si="8"/>
        <v>17</v>
      </c>
      <c r="E18" s="8" t="s">
        <v>84</v>
      </c>
      <c r="F18" s="8" t="s">
        <v>87</v>
      </c>
      <c r="G18" s="7">
        <f>B18/137/32</f>
        <v>3.03125</v>
      </c>
      <c r="H18" s="7">
        <f t="shared" si="0"/>
        <v>3.125E-2</v>
      </c>
      <c r="I18" s="7">
        <f t="shared" si="1"/>
        <v>137</v>
      </c>
      <c r="J18" s="7">
        <f t="shared" si="5"/>
        <v>3</v>
      </c>
      <c r="K18" s="7">
        <f t="shared" si="6"/>
        <v>2</v>
      </c>
      <c r="L18" s="7" cm="1">
        <f t="array" ref="L18">INDEX($O$2:$O$33,MOD(ROW()-2,32)+1)</f>
        <v>2</v>
      </c>
      <c r="M18" s="7" t="b">
        <f t="shared" si="7"/>
        <v>1</v>
      </c>
      <c r="O18" s="7">
        <v>2</v>
      </c>
      <c r="P18" s="7">
        <v>18</v>
      </c>
      <c r="R18" s="7">
        <f>MOD(C18,2)</f>
        <v>1</v>
      </c>
      <c r="S18" s="7">
        <f>MOD(D18,16)</f>
        <v>1</v>
      </c>
      <c r="T18" s="7">
        <f>R18*16+S18-1</f>
        <v>16</v>
      </c>
    </row>
    <row r="19" spans="1:20" x14ac:dyDescent="0.45">
      <c r="A19" s="3" t="s">
        <v>100</v>
      </c>
      <c r="B19">
        <f t="shared" si="3"/>
        <v>14385</v>
      </c>
      <c r="C19">
        <f t="shared" si="4"/>
        <v>3</v>
      </c>
      <c r="D19">
        <f t="shared" si="8"/>
        <v>18</v>
      </c>
      <c r="E19" s="2" t="s">
        <v>84</v>
      </c>
      <c r="F19" s="2" t="s">
        <v>101</v>
      </c>
      <c r="G19">
        <f>B19/137/32</f>
        <v>3.28125</v>
      </c>
      <c r="H19">
        <f t="shared" si="0"/>
        <v>0.28125</v>
      </c>
      <c r="I19">
        <f t="shared" si="1"/>
        <v>1233</v>
      </c>
      <c r="J19">
        <f t="shared" si="5"/>
        <v>3</v>
      </c>
      <c r="K19">
        <f t="shared" si="6"/>
        <v>10</v>
      </c>
      <c r="L19" cm="1">
        <f t="array" ref="L19">INDEX($O$2:$O$33,MOD(ROW()-2,32)+1)</f>
        <v>10</v>
      </c>
      <c r="M19" t="b">
        <f t="shared" si="7"/>
        <v>1</v>
      </c>
      <c r="O19">
        <v>10</v>
      </c>
      <c r="P19">
        <v>26</v>
      </c>
      <c r="R19">
        <f>3*137*32</f>
        <v>13152</v>
      </c>
      <c r="S19">
        <f>B19-R19</f>
        <v>1233</v>
      </c>
      <c r="T19">
        <f>S19/137</f>
        <v>9</v>
      </c>
    </row>
    <row r="20" spans="1:20" x14ac:dyDescent="0.45">
      <c r="A20" s="4" t="s">
        <v>113</v>
      </c>
      <c r="B20">
        <f t="shared" si="3"/>
        <v>15481</v>
      </c>
      <c r="C20">
        <f t="shared" si="4"/>
        <v>3</v>
      </c>
      <c r="D20">
        <f t="shared" si="8"/>
        <v>19</v>
      </c>
      <c r="E20" s="2" t="s">
        <v>84</v>
      </c>
      <c r="F20" s="2" t="s">
        <v>114</v>
      </c>
      <c r="G20">
        <f>B20/137/32</f>
        <v>3.53125</v>
      </c>
      <c r="H20">
        <f t="shared" si="0"/>
        <v>0.53125</v>
      </c>
      <c r="I20">
        <f t="shared" si="1"/>
        <v>2329</v>
      </c>
      <c r="J20">
        <f t="shared" si="5"/>
        <v>3</v>
      </c>
      <c r="K20">
        <f t="shared" si="6"/>
        <v>18</v>
      </c>
      <c r="L20" cm="1">
        <f t="array" ref="L20">INDEX($O$2:$O$33,MOD(ROW()-2,32)+1)</f>
        <v>18</v>
      </c>
      <c r="M20" t="b">
        <f t="shared" si="7"/>
        <v>1</v>
      </c>
      <c r="O20">
        <v>18</v>
      </c>
      <c r="P20">
        <v>2</v>
      </c>
    </row>
    <row r="21" spans="1:20" x14ac:dyDescent="0.45">
      <c r="A21" s="3" t="s">
        <v>125</v>
      </c>
      <c r="B21">
        <f t="shared" si="3"/>
        <v>16577</v>
      </c>
      <c r="C21">
        <f t="shared" si="4"/>
        <v>3</v>
      </c>
      <c r="D21">
        <f t="shared" si="8"/>
        <v>20</v>
      </c>
      <c r="E21" s="2" t="s">
        <v>84</v>
      </c>
      <c r="F21" s="2" t="s">
        <v>126</v>
      </c>
      <c r="G21">
        <f>B21/137/32</f>
        <v>3.78125</v>
      </c>
      <c r="H21">
        <f t="shared" si="0"/>
        <v>0.78125</v>
      </c>
      <c r="I21">
        <f t="shared" si="1"/>
        <v>3425</v>
      </c>
      <c r="J21">
        <f t="shared" si="5"/>
        <v>3</v>
      </c>
      <c r="K21">
        <f t="shared" si="6"/>
        <v>26</v>
      </c>
      <c r="L21" cm="1">
        <f t="array" ref="L21">INDEX($O$2:$O$33,MOD(ROW()-2,32)+1)</f>
        <v>26</v>
      </c>
      <c r="M21" t="b">
        <f t="shared" si="7"/>
        <v>1</v>
      </c>
      <c r="O21">
        <v>26</v>
      </c>
      <c r="P21">
        <v>10</v>
      </c>
    </row>
    <row r="22" spans="1:20" x14ac:dyDescent="0.45">
      <c r="A22" s="4" t="s">
        <v>90</v>
      </c>
      <c r="B22">
        <f t="shared" si="3"/>
        <v>13563</v>
      </c>
      <c r="C22">
        <f t="shared" si="4"/>
        <v>3</v>
      </c>
      <c r="D22">
        <f t="shared" si="8"/>
        <v>21</v>
      </c>
      <c r="E22" s="2" t="s">
        <v>84</v>
      </c>
      <c r="F22" s="2" t="s">
        <v>91</v>
      </c>
      <c r="G22">
        <f>B22/137/32</f>
        <v>3.09375</v>
      </c>
      <c r="H22">
        <f t="shared" si="0"/>
        <v>9.375E-2</v>
      </c>
      <c r="I22">
        <f t="shared" si="1"/>
        <v>411</v>
      </c>
      <c r="J22">
        <f t="shared" si="5"/>
        <v>3</v>
      </c>
      <c r="K22">
        <f t="shared" si="6"/>
        <v>4</v>
      </c>
      <c r="L22" cm="1">
        <f t="array" ref="L22">INDEX($O$2:$O$33,MOD(ROW()-2,32)+1)</f>
        <v>4</v>
      </c>
      <c r="M22" t="b">
        <f t="shared" si="7"/>
        <v>1</v>
      </c>
      <c r="O22">
        <v>4</v>
      </c>
      <c r="P22">
        <v>20</v>
      </c>
    </row>
    <row r="23" spans="1:20" x14ac:dyDescent="0.45">
      <c r="A23" s="3" t="s">
        <v>104</v>
      </c>
      <c r="B23">
        <f t="shared" si="3"/>
        <v>14659</v>
      </c>
      <c r="C23">
        <f t="shared" si="4"/>
        <v>3</v>
      </c>
      <c r="D23">
        <f t="shared" si="8"/>
        <v>22</v>
      </c>
      <c r="E23" s="2" t="s">
        <v>84</v>
      </c>
      <c r="F23" s="2" t="s">
        <v>105</v>
      </c>
      <c r="G23">
        <f>B23/137/32</f>
        <v>3.34375</v>
      </c>
      <c r="H23">
        <f t="shared" si="0"/>
        <v>0.34375</v>
      </c>
      <c r="I23">
        <f t="shared" si="1"/>
        <v>1507</v>
      </c>
      <c r="J23">
        <f t="shared" si="5"/>
        <v>3</v>
      </c>
      <c r="K23">
        <f t="shared" si="6"/>
        <v>12</v>
      </c>
      <c r="L23" cm="1">
        <f t="array" ref="L23">INDEX($O$2:$O$33,MOD(ROW()-2,32)+1)</f>
        <v>12</v>
      </c>
      <c r="M23" t="b">
        <f t="shared" si="7"/>
        <v>1</v>
      </c>
      <c r="O23">
        <v>12</v>
      </c>
      <c r="P23">
        <v>28</v>
      </c>
    </row>
    <row r="24" spans="1:20" x14ac:dyDescent="0.45">
      <c r="A24" s="4" t="s">
        <v>117</v>
      </c>
      <c r="B24">
        <f t="shared" si="3"/>
        <v>15755</v>
      </c>
      <c r="C24">
        <f t="shared" si="4"/>
        <v>3</v>
      </c>
      <c r="D24">
        <f t="shared" si="8"/>
        <v>23</v>
      </c>
      <c r="E24" s="2" t="s">
        <v>84</v>
      </c>
      <c r="F24" s="2" t="s">
        <v>118</v>
      </c>
      <c r="G24">
        <f>B24/137/32</f>
        <v>3.59375</v>
      </c>
      <c r="H24">
        <f t="shared" si="0"/>
        <v>0.59375</v>
      </c>
      <c r="I24">
        <f t="shared" si="1"/>
        <v>2603</v>
      </c>
      <c r="J24">
        <f t="shared" si="5"/>
        <v>3</v>
      </c>
      <c r="K24">
        <f t="shared" si="6"/>
        <v>20</v>
      </c>
      <c r="L24" cm="1">
        <f t="array" ref="L24">INDEX($O$2:$O$33,MOD(ROW()-2,32)+1)</f>
        <v>20</v>
      </c>
      <c r="M24" t="b">
        <f t="shared" si="7"/>
        <v>1</v>
      </c>
      <c r="O24">
        <v>20</v>
      </c>
      <c r="P24">
        <v>4</v>
      </c>
    </row>
    <row r="25" spans="1:20" x14ac:dyDescent="0.45">
      <c r="A25" s="3" t="s">
        <v>129</v>
      </c>
      <c r="B25">
        <f t="shared" si="3"/>
        <v>16851</v>
      </c>
      <c r="C25">
        <f t="shared" si="4"/>
        <v>3</v>
      </c>
      <c r="D25">
        <f t="shared" si="8"/>
        <v>24</v>
      </c>
      <c r="E25" s="2" t="s">
        <v>84</v>
      </c>
      <c r="F25" s="2" t="s">
        <v>130</v>
      </c>
      <c r="G25">
        <f>B25/137/32</f>
        <v>3.84375</v>
      </c>
      <c r="H25">
        <f t="shared" si="0"/>
        <v>0.84375</v>
      </c>
      <c r="I25">
        <f t="shared" si="1"/>
        <v>3699</v>
      </c>
      <c r="J25">
        <f t="shared" si="5"/>
        <v>3</v>
      </c>
      <c r="K25">
        <f t="shared" si="6"/>
        <v>28</v>
      </c>
      <c r="L25" cm="1">
        <f t="array" ref="L25">INDEX($O$2:$O$33,MOD(ROW()-2,32)+1)</f>
        <v>28</v>
      </c>
      <c r="M25" t="b">
        <f t="shared" si="7"/>
        <v>1</v>
      </c>
      <c r="O25">
        <v>28</v>
      </c>
      <c r="P25">
        <v>12</v>
      </c>
    </row>
    <row r="26" spans="1:20" x14ac:dyDescent="0.45">
      <c r="A26" s="4" t="s">
        <v>94</v>
      </c>
      <c r="B26">
        <f t="shared" si="3"/>
        <v>13837</v>
      </c>
      <c r="C26">
        <f t="shared" si="4"/>
        <v>3</v>
      </c>
      <c r="D26">
        <f t="shared" si="8"/>
        <v>25</v>
      </c>
      <c r="E26" s="2" t="s">
        <v>84</v>
      </c>
      <c r="F26" s="2" t="s">
        <v>95</v>
      </c>
      <c r="G26">
        <f>B26/137/32</f>
        <v>3.15625</v>
      </c>
      <c r="H26">
        <f t="shared" si="0"/>
        <v>0.15625</v>
      </c>
      <c r="I26">
        <f t="shared" si="1"/>
        <v>685</v>
      </c>
      <c r="J26">
        <f t="shared" si="5"/>
        <v>3</v>
      </c>
      <c r="K26">
        <f t="shared" si="6"/>
        <v>6</v>
      </c>
      <c r="L26" cm="1">
        <f t="array" ref="L26">INDEX($O$2:$O$33,MOD(ROW()-2,32)+1)</f>
        <v>6</v>
      </c>
      <c r="M26" t="b">
        <f t="shared" si="7"/>
        <v>1</v>
      </c>
      <c r="O26">
        <v>6</v>
      </c>
      <c r="P26">
        <v>22</v>
      </c>
    </row>
    <row r="27" spans="1:20" x14ac:dyDescent="0.45">
      <c r="A27" s="3" t="s">
        <v>108</v>
      </c>
      <c r="B27">
        <f t="shared" si="3"/>
        <v>14933</v>
      </c>
      <c r="C27">
        <f t="shared" si="4"/>
        <v>3</v>
      </c>
      <c r="D27">
        <f t="shared" si="8"/>
        <v>26</v>
      </c>
      <c r="E27" s="2" t="s">
        <v>84</v>
      </c>
      <c r="F27" s="2" t="s">
        <v>109</v>
      </c>
      <c r="G27">
        <f>B27/137/32</f>
        <v>3.40625</v>
      </c>
      <c r="H27">
        <f t="shared" si="0"/>
        <v>0.40625</v>
      </c>
      <c r="I27">
        <f t="shared" si="1"/>
        <v>1781</v>
      </c>
      <c r="J27">
        <f t="shared" si="5"/>
        <v>3</v>
      </c>
      <c r="K27">
        <f t="shared" si="6"/>
        <v>14</v>
      </c>
      <c r="L27" cm="1">
        <f t="array" ref="L27">INDEX($O$2:$O$33,MOD(ROW()-2,32)+1)</f>
        <v>14</v>
      </c>
      <c r="M27" t="b">
        <f t="shared" si="7"/>
        <v>1</v>
      </c>
      <c r="O27">
        <v>14</v>
      </c>
      <c r="P27">
        <v>30</v>
      </c>
    </row>
    <row r="28" spans="1:20" x14ac:dyDescent="0.45">
      <c r="A28" s="4" t="s">
        <v>120</v>
      </c>
      <c r="B28">
        <f t="shared" si="3"/>
        <v>16029</v>
      </c>
      <c r="C28">
        <f t="shared" si="4"/>
        <v>3</v>
      </c>
      <c r="D28">
        <f t="shared" si="8"/>
        <v>27</v>
      </c>
      <c r="E28" s="2" t="s">
        <v>84</v>
      </c>
      <c r="F28" s="2" t="s">
        <v>62</v>
      </c>
      <c r="G28">
        <f>B28/137/32</f>
        <v>3.65625</v>
      </c>
      <c r="H28">
        <f t="shared" si="0"/>
        <v>0.65625</v>
      </c>
      <c r="I28">
        <f t="shared" si="1"/>
        <v>2877</v>
      </c>
      <c r="J28">
        <f t="shared" si="5"/>
        <v>3</v>
      </c>
      <c r="K28">
        <f t="shared" si="6"/>
        <v>22</v>
      </c>
      <c r="L28" cm="1">
        <f t="array" ref="L28">INDEX($O$2:$O$33,MOD(ROW()-2,32)+1)</f>
        <v>22</v>
      </c>
      <c r="M28" t="b">
        <f t="shared" si="7"/>
        <v>1</v>
      </c>
      <c r="O28">
        <v>22</v>
      </c>
      <c r="P28">
        <v>6</v>
      </c>
    </row>
    <row r="29" spans="1:20" x14ac:dyDescent="0.45">
      <c r="A29" s="3" t="s">
        <v>132</v>
      </c>
      <c r="B29">
        <f t="shared" si="3"/>
        <v>17125</v>
      </c>
      <c r="C29">
        <f t="shared" si="4"/>
        <v>3</v>
      </c>
      <c r="D29">
        <f t="shared" si="8"/>
        <v>28</v>
      </c>
      <c r="E29" s="2" t="s">
        <v>84</v>
      </c>
      <c r="F29" s="2" t="s">
        <v>66</v>
      </c>
      <c r="G29">
        <f>B29/137/32</f>
        <v>3.90625</v>
      </c>
      <c r="H29">
        <f t="shared" si="0"/>
        <v>0.90625</v>
      </c>
      <c r="I29">
        <f t="shared" si="1"/>
        <v>3973</v>
      </c>
      <c r="J29">
        <f t="shared" si="5"/>
        <v>3</v>
      </c>
      <c r="K29">
        <f t="shared" si="6"/>
        <v>30</v>
      </c>
      <c r="L29" cm="1">
        <f t="array" ref="L29">INDEX($O$2:$O$33,MOD(ROW()-2,32)+1)</f>
        <v>30</v>
      </c>
      <c r="M29" t="b">
        <f t="shared" si="7"/>
        <v>1</v>
      </c>
      <c r="O29">
        <v>30</v>
      </c>
      <c r="P29">
        <v>14</v>
      </c>
    </row>
    <row r="30" spans="1:20" x14ac:dyDescent="0.45">
      <c r="A30" s="4" t="s">
        <v>97</v>
      </c>
      <c r="B30">
        <f t="shared" si="3"/>
        <v>14111</v>
      </c>
      <c r="C30">
        <f t="shared" si="4"/>
        <v>3</v>
      </c>
      <c r="D30">
        <f t="shared" si="8"/>
        <v>29</v>
      </c>
      <c r="E30" s="2" t="s">
        <v>84</v>
      </c>
      <c r="F30" s="2" t="s">
        <v>58</v>
      </c>
      <c r="G30">
        <f>B30/137/32</f>
        <v>3.21875</v>
      </c>
      <c r="H30">
        <f t="shared" si="0"/>
        <v>0.21875</v>
      </c>
      <c r="I30">
        <f t="shared" si="1"/>
        <v>959</v>
      </c>
      <c r="J30">
        <f t="shared" si="5"/>
        <v>3</v>
      </c>
      <c r="K30">
        <f t="shared" si="6"/>
        <v>8</v>
      </c>
      <c r="L30" cm="1">
        <f t="array" ref="L30">INDEX($O$2:$O$33,MOD(ROW()-2,32)+1)</f>
        <v>8</v>
      </c>
      <c r="M30" t="b">
        <f t="shared" si="7"/>
        <v>1</v>
      </c>
      <c r="O30">
        <v>8</v>
      </c>
      <c r="P30">
        <v>24</v>
      </c>
    </row>
    <row r="31" spans="1:20" x14ac:dyDescent="0.45">
      <c r="A31" s="3" t="s">
        <v>111</v>
      </c>
      <c r="B31">
        <f t="shared" si="3"/>
        <v>15207</v>
      </c>
      <c r="C31">
        <f t="shared" si="4"/>
        <v>3</v>
      </c>
      <c r="D31">
        <f t="shared" si="8"/>
        <v>30</v>
      </c>
      <c r="E31" s="2" t="s">
        <v>84</v>
      </c>
      <c r="F31" s="2" t="s">
        <v>60</v>
      </c>
      <c r="G31">
        <f>B31/137/32</f>
        <v>3.46875</v>
      </c>
      <c r="H31">
        <f t="shared" si="0"/>
        <v>0.46875</v>
      </c>
      <c r="I31">
        <f t="shared" si="1"/>
        <v>2055</v>
      </c>
      <c r="J31">
        <f t="shared" si="5"/>
        <v>3</v>
      </c>
      <c r="K31">
        <f t="shared" si="6"/>
        <v>16</v>
      </c>
      <c r="L31" cm="1">
        <f t="array" ref="L31">INDEX($O$2:$O$33,MOD(ROW()-2,32)+1)</f>
        <v>16</v>
      </c>
      <c r="M31" t="b">
        <f t="shared" si="7"/>
        <v>1</v>
      </c>
      <c r="O31">
        <v>16</v>
      </c>
      <c r="P31">
        <v>32</v>
      </c>
    </row>
    <row r="32" spans="1:20" x14ac:dyDescent="0.45">
      <c r="A32" s="4" t="s">
        <v>122</v>
      </c>
      <c r="B32">
        <f t="shared" si="3"/>
        <v>16303</v>
      </c>
      <c r="C32">
        <f t="shared" si="4"/>
        <v>3</v>
      </c>
      <c r="D32">
        <f t="shared" si="8"/>
        <v>31</v>
      </c>
      <c r="E32" s="2" t="s">
        <v>84</v>
      </c>
      <c r="F32" s="2" t="s">
        <v>64</v>
      </c>
      <c r="G32">
        <f>B32/137/32</f>
        <v>3.71875</v>
      </c>
      <c r="H32">
        <f t="shared" si="0"/>
        <v>0.71875</v>
      </c>
      <c r="I32">
        <f t="shared" si="1"/>
        <v>3151</v>
      </c>
      <c r="J32">
        <f t="shared" si="5"/>
        <v>3</v>
      </c>
      <c r="K32">
        <f t="shared" si="6"/>
        <v>24</v>
      </c>
      <c r="L32" cm="1">
        <f t="array" ref="L32">INDEX($O$2:$O$33,MOD(ROW()-2,32)+1)</f>
        <v>24</v>
      </c>
      <c r="M32" t="b">
        <f t="shared" si="7"/>
        <v>1</v>
      </c>
      <c r="O32">
        <v>24</v>
      </c>
      <c r="P32">
        <v>8</v>
      </c>
    </row>
    <row r="33" spans="1:20" x14ac:dyDescent="0.45">
      <c r="A33" s="3" t="s">
        <v>134</v>
      </c>
      <c r="B33">
        <f t="shared" si="3"/>
        <v>17399</v>
      </c>
      <c r="C33">
        <f t="shared" si="4"/>
        <v>3</v>
      </c>
      <c r="D33">
        <f t="shared" si="8"/>
        <v>32</v>
      </c>
      <c r="E33" s="2" t="s">
        <v>84</v>
      </c>
      <c r="F33" s="2" t="s">
        <v>68</v>
      </c>
      <c r="G33">
        <f>B33/137/32</f>
        <v>3.96875</v>
      </c>
      <c r="H33">
        <f t="shared" si="0"/>
        <v>0.96875</v>
      </c>
      <c r="I33">
        <f t="shared" si="1"/>
        <v>4247</v>
      </c>
      <c r="J33">
        <f t="shared" si="5"/>
        <v>3</v>
      </c>
      <c r="K33">
        <f t="shared" si="6"/>
        <v>32</v>
      </c>
      <c r="L33" cm="1">
        <f t="array" ref="L33">INDEX($O$2:$O$33,MOD(ROW()-2,32)+1)</f>
        <v>32</v>
      </c>
      <c r="M33" t="b">
        <f t="shared" si="7"/>
        <v>1</v>
      </c>
      <c r="O33">
        <v>32</v>
      </c>
      <c r="P33">
        <v>16</v>
      </c>
    </row>
    <row r="34" spans="1:20" x14ac:dyDescent="0.45">
      <c r="A34" s="4" t="s">
        <v>135</v>
      </c>
      <c r="B34">
        <f t="shared" si="3"/>
        <v>17536</v>
      </c>
      <c r="C34">
        <f t="shared" si="4"/>
        <v>4</v>
      </c>
      <c r="D34">
        <v>1</v>
      </c>
      <c r="E34" s="2" t="s">
        <v>124</v>
      </c>
      <c r="F34" s="2" t="s">
        <v>85</v>
      </c>
      <c r="G34">
        <f>B34/137/32</f>
        <v>4</v>
      </c>
      <c r="H34">
        <f t="shared" si="0"/>
        <v>0</v>
      </c>
      <c r="I34">
        <f t="shared" si="1"/>
        <v>0</v>
      </c>
      <c r="J34">
        <f t="shared" si="5"/>
        <v>4</v>
      </c>
      <c r="K34">
        <f t="shared" si="6"/>
        <v>1</v>
      </c>
      <c r="L34" cm="1">
        <f t="array" ref="L34">INDEX($O$2:$O$33,MOD(ROW()-2,32)+1)</f>
        <v>1</v>
      </c>
      <c r="M34" t="b">
        <f t="shared" si="7"/>
        <v>1</v>
      </c>
      <c r="R34">
        <f>3*137*32</f>
        <v>13152</v>
      </c>
      <c r="S34">
        <f>16*137</f>
        <v>2192</v>
      </c>
      <c r="T34">
        <f>R34+S34</f>
        <v>15344</v>
      </c>
    </row>
    <row r="35" spans="1:20" x14ac:dyDescent="0.45">
      <c r="A35" s="3" t="s">
        <v>143</v>
      </c>
      <c r="B35">
        <f t="shared" si="3"/>
        <v>18632</v>
      </c>
      <c r="C35">
        <f t="shared" si="4"/>
        <v>4</v>
      </c>
      <c r="D35">
        <f>D34+1</f>
        <v>2</v>
      </c>
      <c r="E35" s="2" t="s">
        <v>124</v>
      </c>
      <c r="F35" s="2" t="s">
        <v>99</v>
      </c>
      <c r="G35">
        <f>B35/137/32</f>
        <v>4.25</v>
      </c>
      <c r="H35">
        <f t="shared" si="0"/>
        <v>0.25</v>
      </c>
      <c r="I35">
        <f t="shared" si="1"/>
        <v>1096</v>
      </c>
      <c r="J35">
        <f t="shared" si="5"/>
        <v>4</v>
      </c>
      <c r="K35">
        <f t="shared" si="6"/>
        <v>9</v>
      </c>
      <c r="L35" cm="1">
        <f t="array" ref="L35">INDEX($O$2:$O$33,MOD(ROW()-2,32)+1)</f>
        <v>9</v>
      </c>
      <c r="M35" t="b">
        <f t="shared" si="7"/>
        <v>1</v>
      </c>
    </row>
    <row r="36" spans="1:20" x14ac:dyDescent="0.45">
      <c r="A36" s="4" t="s">
        <v>151</v>
      </c>
      <c r="B36">
        <f t="shared" si="3"/>
        <v>19728</v>
      </c>
      <c r="C36">
        <f t="shared" si="4"/>
        <v>4</v>
      </c>
      <c r="D36">
        <f t="shared" ref="D36:D65" si="9">D35+1</f>
        <v>3</v>
      </c>
      <c r="E36" s="2" t="s">
        <v>124</v>
      </c>
      <c r="F36" s="2" t="s">
        <v>84</v>
      </c>
      <c r="G36">
        <f>B36/137/32</f>
        <v>4.5</v>
      </c>
      <c r="H36">
        <f t="shared" si="0"/>
        <v>0.5</v>
      </c>
      <c r="I36">
        <f t="shared" si="1"/>
        <v>2192</v>
      </c>
      <c r="J36">
        <f t="shared" si="5"/>
        <v>4</v>
      </c>
      <c r="K36">
        <f t="shared" si="6"/>
        <v>17</v>
      </c>
      <c r="L36" cm="1">
        <f t="array" ref="L36">INDEX($O$2:$O$33,MOD(ROW()-2,32)+1)</f>
        <v>17</v>
      </c>
      <c r="M36" t="b">
        <f t="shared" si="7"/>
        <v>1</v>
      </c>
      <c r="R36">
        <f>9*16*128</f>
        <v>18432</v>
      </c>
      <c r="S36">
        <f>R36/(128*32)</f>
        <v>4.5</v>
      </c>
      <c r="T36">
        <f>S36+1</f>
        <v>5.5</v>
      </c>
    </row>
    <row r="37" spans="1:20" x14ac:dyDescent="0.45">
      <c r="A37" s="3" t="s">
        <v>159</v>
      </c>
      <c r="B37">
        <f t="shared" si="3"/>
        <v>20824</v>
      </c>
      <c r="C37">
        <f t="shared" si="4"/>
        <v>4</v>
      </c>
      <c r="D37">
        <f t="shared" si="9"/>
        <v>4</v>
      </c>
      <c r="E37" s="2" t="s">
        <v>124</v>
      </c>
      <c r="F37" s="2" t="s">
        <v>124</v>
      </c>
      <c r="G37">
        <f>B37/137/32</f>
        <v>4.75</v>
      </c>
      <c r="H37">
        <f t="shared" si="0"/>
        <v>0.75</v>
      </c>
      <c r="I37">
        <f t="shared" si="1"/>
        <v>3288</v>
      </c>
      <c r="J37">
        <f t="shared" si="5"/>
        <v>4</v>
      </c>
      <c r="K37">
        <f t="shared" si="6"/>
        <v>25</v>
      </c>
      <c r="L37" cm="1">
        <f t="array" ref="L37">INDEX($O$2:$O$33,MOD(ROW()-2,32)+1)</f>
        <v>25</v>
      </c>
      <c r="M37" t="b">
        <f t="shared" si="7"/>
        <v>1</v>
      </c>
    </row>
    <row r="38" spans="1:20" x14ac:dyDescent="0.45">
      <c r="A38" s="4" t="s">
        <v>137</v>
      </c>
      <c r="B38">
        <f t="shared" si="3"/>
        <v>17810</v>
      </c>
      <c r="C38">
        <f t="shared" si="4"/>
        <v>4</v>
      </c>
      <c r="D38">
        <f t="shared" si="9"/>
        <v>5</v>
      </c>
      <c r="E38" s="2" t="s">
        <v>124</v>
      </c>
      <c r="F38" s="2" t="s">
        <v>89</v>
      </c>
      <c r="G38">
        <f>B38/137/32</f>
        <v>4.0625</v>
      </c>
      <c r="H38">
        <f t="shared" si="0"/>
        <v>6.25E-2</v>
      </c>
      <c r="I38">
        <f t="shared" si="1"/>
        <v>274</v>
      </c>
      <c r="J38">
        <f t="shared" si="5"/>
        <v>4</v>
      </c>
      <c r="K38">
        <f t="shared" si="6"/>
        <v>3</v>
      </c>
      <c r="L38" cm="1">
        <f t="array" ref="L38">INDEX($O$2:$O$33,MOD(ROW()-2,32)+1)</f>
        <v>3</v>
      </c>
      <c r="M38" t="b">
        <f t="shared" si="7"/>
        <v>1</v>
      </c>
    </row>
    <row r="39" spans="1:20" x14ac:dyDescent="0.45">
      <c r="A39" s="3" t="s">
        <v>145</v>
      </c>
      <c r="B39">
        <f t="shared" si="3"/>
        <v>18906</v>
      </c>
      <c r="C39">
        <f t="shared" si="4"/>
        <v>4</v>
      </c>
      <c r="D39">
        <f t="shared" si="9"/>
        <v>6</v>
      </c>
      <c r="E39" s="2" t="s">
        <v>124</v>
      </c>
      <c r="F39" s="2" t="s">
        <v>103</v>
      </c>
      <c r="G39">
        <f>B39/137/32</f>
        <v>4.3125</v>
      </c>
      <c r="H39">
        <f t="shared" si="0"/>
        <v>0.3125</v>
      </c>
      <c r="I39">
        <f t="shared" si="1"/>
        <v>1370</v>
      </c>
      <c r="J39">
        <f t="shared" si="5"/>
        <v>4</v>
      </c>
      <c r="K39">
        <f t="shared" si="6"/>
        <v>11</v>
      </c>
      <c r="L39" cm="1">
        <f t="array" ref="L39">INDEX($O$2:$O$33,MOD(ROW()-2,32)+1)</f>
        <v>11</v>
      </c>
      <c r="M39" t="b">
        <f t="shared" si="7"/>
        <v>1</v>
      </c>
    </row>
    <row r="40" spans="1:20" x14ac:dyDescent="0.45">
      <c r="A40" s="4" t="s">
        <v>153</v>
      </c>
      <c r="B40">
        <f t="shared" si="3"/>
        <v>20002</v>
      </c>
      <c r="C40">
        <f t="shared" si="4"/>
        <v>4</v>
      </c>
      <c r="D40">
        <f t="shared" si="9"/>
        <v>7</v>
      </c>
      <c r="E40" s="2" t="s">
        <v>124</v>
      </c>
      <c r="F40" s="2" t="s">
        <v>116</v>
      </c>
      <c r="G40">
        <f>B40/137/32</f>
        <v>4.5625</v>
      </c>
      <c r="H40">
        <f t="shared" si="0"/>
        <v>0.5625</v>
      </c>
      <c r="I40">
        <f t="shared" si="1"/>
        <v>2466</v>
      </c>
      <c r="J40">
        <f t="shared" si="5"/>
        <v>4</v>
      </c>
      <c r="K40">
        <f t="shared" si="6"/>
        <v>19</v>
      </c>
      <c r="L40" cm="1">
        <f t="array" ref="L40">INDEX($O$2:$O$33,MOD(ROW()-2,32)+1)</f>
        <v>19</v>
      </c>
      <c r="M40" t="b">
        <f t="shared" si="7"/>
        <v>1</v>
      </c>
    </row>
    <row r="41" spans="1:20" x14ac:dyDescent="0.45">
      <c r="A41" s="3" t="s">
        <v>161</v>
      </c>
      <c r="B41">
        <f t="shared" si="3"/>
        <v>21098</v>
      </c>
      <c r="C41">
        <f t="shared" si="4"/>
        <v>4</v>
      </c>
      <c r="D41">
        <f t="shared" si="9"/>
        <v>8</v>
      </c>
      <c r="E41" s="2" t="s">
        <v>124</v>
      </c>
      <c r="F41" s="2" t="s">
        <v>128</v>
      </c>
      <c r="G41">
        <f>B41/137/32</f>
        <v>4.8125</v>
      </c>
      <c r="H41">
        <f t="shared" si="0"/>
        <v>0.8125</v>
      </c>
      <c r="I41">
        <f t="shared" si="1"/>
        <v>3562</v>
      </c>
      <c r="J41">
        <f t="shared" si="5"/>
        <v>4</v>
      </c>
      <c r="K41">
        <f t="shared" si="6"/>
        <v>27</v>
      </c>
      <c r="L41" cm="1">
        <f t="array" ref="L41">INDEX($O$2:$O$33,MOD(ROW()-2,32)+1)</f>
        <v>27</v>
      </c>
      <c r="M41" t="b">
        <f t="shared" si="7"/>
        <v>1</v>
      </c>
    </row>
    <row r="42" spans="1:20" x14ac:dyDescent="0.45">
      <c r="A42" s="4" t="s">
        <v>139</v>
      </c>
      <c r="B42">
        <f t="shared" si="3"/>
        <v>18084</v>
      </c>
      <c r="C42">
        <f t="shared" si="4"/>
        <v>4</v>
      </c>
      <c r="D42">
        <f t="shared" si="9"/>
        <v>9</v>
      </c>
      <c r="E42" s="2" t="s">
        <v>124</v>
      </c>
      <c r="F42" s="2" t="s">
        <v>93</v>
      </c>
      <c r="G42">
        <f>B42/137/32</f>
        <v>4.125</v>
      </c>
      <c r="H42">
        <f t="shared" si="0"/>
        <v>0.125</v>
      </c>
      <c r="I42">
        <f t="shared" si="1"/>
        <v>548</v>
      </c>
      <c r="J42">
        <f t="shared" si="5"/>
        <v>4</v>
      </c>
      <c r="K42">
        <f t="shared" si="6"/>
        <v>5</v>
      </c>
      <c r="L42" cm="1">
        <f t="array" ref="L42">INDEX($O$2:$O$33,MOD(ROW()-2,32)+1)</f>
        <v>5</v>
      </c>
      <c r="M42" t="b">
        <f t="shared" si="7"/>
        <v>1</v>
      </c>
    </row>
    <row r="43" spans="1:20" x14ac:dyDescent="0.45">
      <c r="A43" s="3" t="s">
        <v>147</v>
      </c>
      <c r="B43">
        <f t="shared" si="3"/>
        <v>19180</v>
      </c>
      <c r="C43">
        <f t="shared" si="4"/>
        <v>4</v>
      </c>
      <c r="D43">
        <f t="shared" si="9"/>
        <v>10</v>
      </c>
      <c r="E43" s="2" t="s">
        <v>124</v>
      </c>
      <c r="F43" s="2" t="s">
        <v>107</v>
      </c>
      <c r="G43">
        <f>B43/137/32</f>
        <v>4.375</v>
      </c>
      <c r="H43">
        <f t="shared" si="0"/>
        <v>0.375</v>
      </c>
      <c r="I43">
        <f t="shared" si="1"/>
        <v>1644</v>
      </c>
      <c r="J43">
        <f t="shared" si="5"/>
        <v>4</v>
      </c>
      <c r="K43">
        <f t="shared" si="6"/>
        <v>13</v>
      </c>
      <c r="L43" cm="1">
        <f t="array" ref="L43">INDEX($O$2:$O$33,MOD(ROW()-2,32)+1)</f>
        <v>13</v>
      </c>
      <c r="M43" t="b">
        <f t="shared" si="7"/>
        <v>1</v>
      </c>
    </row>
    <row r="44" spans="1:20" x14ac:dyDescent="0.45">
      <c r="A44" s="4" t="s">
        <v>155</v>
      </c>
      <c r="B44">
        <f t="shared" si="3"/>
        <v>20276</v>
      </c>
      <c r="C44">
        <f t="shared" si="4"/>
        <v>4</v>
      </c>
      <c r="D44">
        <f t="shared" si="9"/>
        <v>11</v>
      </c>
      <c r="E44" s="2" t="s">
        <v>124</v>
      </c>
      <c r="F44" s="2" t="s">
        <v>61</v>
      </c>
      <c r="G44">
        <f>B44/137/32</f>
        <v>4.625</v>
      </c>
      <c r="H44">
        <f t="shared" si="0"/>
        <v>0.625</v>
      </c>
      <c r="I44">
        <f t="shared" si="1"/>
        <v>2740</v>
      </c>
      <c r="J44">
        <f t="shared" si="5"/>
        <v>4</v>
      </c>
      <c r="K44">
        <f t="shared" si="6"/>
        <v>21</v>
      </c>
      <c r="L44" cm="1">
        <f t="array" ref="L44">INDEX($O$2:$O$33,MOD(ROW()-2,32)+1)</f>
        <v>21</v>
      </c>
      <c r="M44" t="b">
        <f t="shared" si="7"/>
        <v>1</v>
      </c>
    </row>
    <row r="45" spans="1:20" x14ac:dyDescent="0.45">
      <c r="A45" s="3" t="s">
        <v>163</v>
      </c>
      <c r="B45">
        <f t="shared" si="3"/>
        <v>21372</v>
      </c>
      <c r="C45">
        <f t="shared" si="4"/>
        <v>4</v>
      </c>
      <c r="D45">
        <f t="shared" si="9"/>
        <v>12</v>
      </c>
      <c r="E45" s="2" t="s">
        <v>124</v>
      </c>
      <c r="F45" s="2" t="s">
        <v>65</v>
      </c>
      <c r="G45">
        <f>B45/137/32</f>
        <v>4.875</v>
      </c>
      <c r="H45">
        <f t="shared" si="0"/>
        <v>0.875</v>
      </c>
      <c r="I45">
        <f t="shared" si="1"/>
        <v>3836</v>
      </c>
      <c r="J45">
        <f t="shared" si="5"/>
        <v>4</v>
      </c>
      <c r="K45">
        <f t="shared" si="6"/>
        <v>29</v>
      </c>
      <c r="L45" cm="1">
        <f t="array" ref="L45">INDEX($O$2:$O$33,MOD(ROW()-2,32)+1)</f>
        <v>29</v>
      </c>
      <c r="M45" t="b">
        <f t="shared" si="7"/>
        <v>1</v>
      </c>
    </row>
    <row r="46" spans="1:20" x14ac:dyDescent="0.45">
      <c r="A46" s="4" t="s">
        <v>141</v>
      </c>
      <c r="B46">
        <f t="shared" si="3"/>
        <v>18358</v>
      </c>
      <c r="C46">
        <f t="shared" si="4"/>
        <v>4</v>
      </c>
      <c r="D46">
        <f t="shared" si="9"/>
        <v>13</v>
      </c>
      <c r="E46" s="2" t="s">
        <v>124</v>
      </c>
      <c r="F46" s="2" t="s">
        <v>57</v>
      </c>
      <c r="G46">
        <f>B46/137/32</f>
        <v>4.1875</v>
      </c>
      <c r="H46">
        <f t="shared" si="0"/>
        <v>0.1875</v>
      </c>
      <c r="I46">
        <f t="shared" si="1"/>
        <v>822</v>
      </c>
      <c r="J46">
        <f t="shared" si="5"/>
        <v>4</v>
      </c>
      <c r="K46">
        <f t="shared" si="6"/>
        <v>7</v>
      </c>
      <c r="L46" cm="1">
        <f t="array" ref="L46">INDEX($O$2:$O$33,MOD(ROW()-2,32)+1)</f>
        <v>7</v>
      </c>
      <c r="M46" t="b">
        <f t="shared" si="7"/>
        <v>1</v>
      </c>
    </row>
    <row r="47" spans="1:20" x14ac:dyDescent="0.45">
      <c r="A47" s="3" t="s">
        <v>149</v>
      </c>
      <c r="B47">
        <f t="shared" si="3"/>
        <v>19454</v>
      </c>
      <c r="C47">
        <f t="shared" si="4"/>
        <v>4</v>
      </c>
      <c r="D47">
        <f t="shared" si="9"/>
        <v>14</v>
      </c>
      <c r="E47" s="2" t="s">
        <v>124</v>
      </c>
      <c r="F47" s="2" t="s">
        <v>59</v>
      </c>
      <c r="G47">
        <f>B47/137/32</f>
        <v>4.4375</v>
      </c>
      <c r="H47">
        <f t="shared" si="0"/>
        <v>0.4375</v>
      </c>
      <c r="I47">
        <f t="shared" si="1"/>
        <v>1918</v>
      </c>
      <c r="J47">
        <f t="shared" si="5"/>
        <v>4</v>
      </c>
      <c r="K47">
        <f t="shared" si="6"/>
        <v>15</v>
      </c>
      <c r="L47" cm="1">
        <f t="array" ref="L47">INDEX($O$2:$O$33,MOD(ROW()-2,32)+1)</f>
        <v>15</v>
      </c>
      <c r="M47" t="b">
        <f t="shared" si="7"/>
        <v>1</v>
      </c>
    </row>
    <row r="48" spans="1:20" x14ac:dyDescent="0.45">
      <c r="A48" s="4" t="s">
        <v>157</v>
      </c>
      <c r="B48">
        <f t="shared" si="3"/>
        <v>20550</v>
      </c>
      <c r="C48">
        <f t="shared" si="4"/>
        <v>4</v>
      </c>
      <c r="D48">
        <f t="shared" si="9"/>
        <v>15</v>
      </c>
      <c r="E48" s="2" t="s">
        <v>124</v>
      </c>
      <c r="F48" s="2" t="s">
        <v>63</v>
      </c>
      <c r="G48">
        <f>B48/137/32</f>
        <v>4.6875</v>
      </c>
      <c r="H48">
        <f t="shared" si="0"/>
        <v>0.6875</v>
      </c>
      <c r="I48">
        <f t="shared" si="1"/>
        <v>3014</v>
      </c>
      <c r="J48">
        <f t="shared" si="5"/>
        <v>4</v>
      </c>
      <c r="K48">
        <f t="shared" si="6"/>
        <v>23</v>
      </c>
      <c r="L48" cm="1">
        <f t="array" ref="L48">INDEX($O$2:$O$33,MOD(ROW()-2,32)+1)</f>
        <v>23</v>
      </c>
      <c r="M48" t="b">
        <f t="shared" si="7"/>
        <v>1</v>
      </c>
    </row>
    <row r="49" spans="1:13" x14ac:dyDescent="0.45">
      <c r="A49" s="3" t="s">
        <v>165</v>
      </c>
      <c r="B49">
        <f t="shared" si="3"/>
        <v>21646</v>
      </c>
      <c r="C49">
        <f t="shared" si="4"/>
        <v>4</v>
      </c>
      <c r="D49">
        <f t="shared" si="9"/>
        <v>16</v>
      </c>
      <c r="E49" s="2" t="s">
        <v>124</v>
      </c>
      <c r="F49" s="2" t="s">
        <v>67</v>
      </c>
      <c r="G49">
        <f>B49/137/32</f>
        <v>4.9375</v>
      </c>
      <c r="H49">
        <f t="shared" si="0"/>
        <v>0.9375</v>
      </c>
      <c r="I49">
        <f t="shared" si="1"/>
        <v>4110</v>
      </c>
      <c r="J49">
        <f t="shared" si="5"/>
        <v>4</v>
      </c>
      <c r="K49">
        <f t="shared" si="6"/>
        <v>31</v>
      </c>
      <c r="L49" cm="1">
        <f t="array" ref="L49">INDEX($O$2:$O$33,MOD(ROW()-2,32)+1)</f>
        <v>31</v>
      </c>
      <c r="M49" t="b">
        <f t="shared" si="7"/>
        <v>1</v>
      </c>
    </row>
    <row r="50" spans="1:13" x14ac:dyDescent="0.45">
      <c r="A50" s="4" t="s">
        <v>136</v>
      </c>
      <c r="B50">
        <f t="shared" si="3"/>
        <v>17673</v>
      </c>
      <c r="C50">
        <f t="shared" si="4"/>
        <v>5</v>
      </c>
      <c r="D50">
        <f t="shared" si="9"/>
        <v>17</v>
      </c>
      <c r="E50" s="2" t="s">
        <v>124</v>
      </c>
      <c r="F50" s="2" t="s">
        <v>87</v>
      </c>
      <c r="G50">
        <f>B50/137/32</f>
        <v>4.03125</v>
      </c>
      <c r="H50">
        <f t="shared" si="0"/>
        <v>3.125E-2</v>
      </c>
      <c r="I50">
        <f t="shared" si="1"/>
        <v>137</v>
      </c>
      <c r="J50">
        <f t="shared" si="5"/>
        <v>4</v>
      </c>
      <c r="K50">
        <f t="shared" si="6"/>
        <v>2</v>
      </c>
      <c r="L50" cm="1">
        <f t="array" ref="L50">INDEX($O$2:$O$33,MOD(ROW()-2,32)+1)</f>
        <v>2</v>
      </c>
      <c r="M50" t="b">
        <f t="shared" si="7"/>
        <v>1</v>
      </c>
    </row>
    <row r="51" spans="1:13" x14ac:dyDescent="0.45">
      <c r="A51" s="3" t="s">
        <v>144</v>
      </c>
      <c r="B51">
        <f t="shared" si="3"/>
        <v>18769</v>
      </c>
      <c r="C51">
        <f t="shared" si="4"/>
        <v>5</v>
      </c>
      <c r="D51">
        <f t="shared" si="9"/>
        <v>18</v>
      </c>
      <c r="E51" s="2" t="s">
        <v>124</v>
      </c>
      <c r="F51" s="2" t="s">
        <v>101</v>
      </c>
      <c r="G51">
        <f>B51/137/32</f>
        <v>4.28125</v>
      </c>
      <c r="H51">
        <f t="shared" si="0"/>
        <v>0.28125</v>
      </c>
      <c r="I51">
        <f t="shared" si="1"/>
        <v>1233</v>
      </c>
      <c r="J51">
        <f t="shared" si="5"/>
        <v>4</v>
      </c>
      <c r="K51">
        <f t="shared" si="6"/>
        <v>10</v>
      </c>
      <c r="L51" cm="1">
        <f t="array" ref="L51">INDEX($O$2:$O$33,MOD(ROW()-2,32)+1)</f>
        <v>10</v>
      </c>
      <c r="M51" t="b">
        <f t="shared" si="7"/>
        <v>1</v>
      </c>
    </row>
    <row r="52" spans="1:13" x14ac:dyDescent="0.45">
      <c r="A52" s="4" t="s">
        <v>152</v>
      </c>
      <c r="B52">
        <f t="shared" si="3"/>
        <v>19865</v>
      </c>
      <c r="C52">
        <f t="shared" si="4"/>
        <v>5</v>
      </c>
      <c r="D52">
        <f t="shared" si="9"/>
        <v>19</v>
      </c>
      <c r="E52" s="2" t="s">
        <v>124</v>
      </c>
      <c r="F52" s="2" t="s">
        <v>114</v>
      </c>
      <c r="G52">
        <f>B52/137/32</f>
        <v>4.53125</v>
      </c>
      <c r="H52">
        <f t="shared" si="0"/>
        <v>0.53125</v>
      </c>
      <c r="I52">
        <f t="shared" si="1"/>
        <v>2329</v>
      </c>
      <c r="J52">
        <f t="shared" si="5"/>
        <v>4</v>
      </c>
      <c r="K52">
        <f t="shared" si="6"/>
        <v>18</v>
      </c>
      <c r="L52" cm="1">
        <f t="array" ref="L52">INDEX($O$2:$O$33,MOD(ROW()-2,32)+1)</f>
        <v>18</v>
      </c>
      <c r="M52" t="b">
        <f t="shared" si="7"/>
        <v>1</v>
      </c>
    </row>
    <row r="53" spans="1:13" x14ac:dyDescent="0.45">
      <c r="A53" s="3" t="s">
        <v>160</v>
      </c>
      <c r="B53">
        <f t="shared" si="3"/>
        <v>20961</v>
      </c>
      <c r="C53">
        <f t="shared" si="4"/>
        <v>5</v>
      </c>
      <c r="D53">
        <f t="shared" si="9"/>
        <v>20</v>
      </c>
      <c r="E53" s="2" t="s">
        <v>124</v>
      </c>
      <c r="F53" s="2" t="s">
        <v>126</v>
      </c>
      <c r="G53">
        <f>B53/137/32</f>
        <v>4.78125</v>
      </c>
      <c r="H53">
        <f t="shared" si="0"/>
        <v>0.78125</v>
      </c>
      <c r="I53">
        <f t="shared" si="1"/>
        <v>3425</v>
      </c>
      <c r="J53">
        <f t="shared" si="5"/>
        <v>4</v>
      </c>
      <c r="K53">
        <f t="shared" si="6"/>
        <v>26</v>
      </c>
      <c r="L53" cm="1">
        <f t="array" ref="L53">INDEX($O$2:$O$33,MOD(ROW()-2,32)+1)</f>
        <v>26</v>
      </c>
      <c r="M53" t="b">
        <f t="shared" si="7"/>
        <v>1</v>
      </c>
    </row>
    <row r="54" spans="1:13" x14ac:dyDescent="0.45">
      <c r="A54" s="4" t="s">
        <v>138</v>
      </c>
      <c r="B54">
        <f t="shared" si="3"/>
        <v>17947</v>
      </c>
      <c r="C54">
        <f t="shared" si="4"/>
        <v>5</v>
      </c>
      <c r="D54">
        <f t="shared" si="9"/>
        <v>21</v>
      </c>
      <c r="E54" s="2" t="s">
        <v>124</v>
      </c>
      <c r="F54" s="2" t="s">
        <v>91</v>
      </c>
      <c r="G54">
        <f>B54/137/32</f>
        <v>4.09375</v>
      </c>
      <c r="H54">
        <f t="shared" si="0"/>
        <v>9.375E-2</v>
      </c>
      <c r="I54">
        <f t="shared" si="1"/>
        <v>411</v>
      </c>
      <c r="J54">
        <f t="shared" si="5"/>
        <v>4</v>
      </c>
      <c r="K54">
        <f t="shared" si="6"/>
        <v>4</v>
      </c>
      <c r="L54" cm="1">
        <f t="array" ref="L54">INDEX($O$2:$O$33,MOD(ROW()-2,32)+1)</f>
        <v>4</v>
      </c>
      <c r="M54" t="b">
        <f t="shared" si="7"/>
        <v>1</v>
      </c>
    </row>
    <row r="55" spans="1:13" x14ac:dyDescent="0.45">
      <c r="A55" s="3" t="s">
        <v>146</v>
      </c>
      <c r="B55">
        <f t="shared" si="3"/>
        <v>19043</v>
      </c>
      <c r="C55">
        <f t="shared" si="4"/>
        <v>5</v>
      </c>
      <c r="D55">
        <f t="shared" si="9"/>
        <v>22</v>
      </c>
      <c r="E55" s="2" t="s">
        <v>124</v>
      </c>
      <c r="F55" s="2" t="s">
        <v>105</v>
      </c>
      <c r="G55">
        <f>B55/137/32</f>
        <v>4.34375</v>
      </c>
      <c r="H55">
        <f t="shared" ref="H55:H118" si="10">G55-FLOOR(G55,1)</f>
        <v>0.34375</v>
      </c>
      <c r="I55">
        <f t="shared" ref="I55:I118" si="11">H55*32*137</f>
        <v>1507</v>
      </c>
      <c r="J55">
        <f t="shared" si="5"/>
        <v>4</v>
      </c>
      <c r="K55">
        <f t="shared" si="6"/>
        <v>12</v>
      </c>
      <c r="L55" cm="1">
        <f t="array" ref="L55">INDEX($O$2:$O$33,MOD(ROW()-2,32)+1)</f>
        <v>12</v>
      </c>
      <c r="M55" t="b">
        <f t="shared" si="7"/>
        <v>1</v>
      </c>
    </row>
    <row r="56" spans="1:13" x14ac:dyDescent="0.45">
      <c r="A56" s="4" t="s">
        <v>154</v>
      </c>
      <c r="B56">
        <f t="shared" si="3"/>
        <v>20139</v>
      </c>
      <c r="C56">
        <f t="shared" si="4"/>
        <v>5</v>
      </c>
      <c r="D56">
        <f t="shared" si="9"/>
        <v>23</v>
      </c>
      <c r="E56" s="2" t="s">
        <v>124</v>
      </c>
      <c r="F56" s="2" t="s">
        <v>118</v>
      </c>
      <c r="G56">
        <f>B56/137/32</f>
        <v>4.59375</v>
      </c>
      <c r="H56">
        <f t="shared" si="10"/>
        <v>0.59375</v>
      </c>
      <c r="I56">
        <f t="shared" si="11"/>
        <v>2603</v>
      </c>
      <c r="J56">
        <f t="shared" si="5"/>
        <v>4</v>
      </c>
      <c r="K56">
        <f t="shared" si="6"/>
        <v>20</v>
      </c>
      <c r="L56" cm="1">
        <f t="array" ref="L56">INDEX($O$2:$O$33,MOD(ROW()-2,32)+1)</f>
        <v>20</v>
      </c>
      <c r="M56" t="b">
        <f t="shared" si="7"/>
        <v>1</v>
      </c>
    </row>
    <row r="57" spans="1:13" x14ac:dyDescent="0.45">
      <c r="A57" s="3" t="s">
        <v>162</v>
      </c>
      <c r="B57">
        <f t="shared" si="3"/>
        <v>21235</v>
      </c>
      <c r="C57">
        <f t="shared" si="4"/>
        <v>5</v>
      </c>
      <c r="D57">
        <f t="shared" si="9"/>
        <v>24</v>
      </c>
      <c r="E57" s="2" t="s">
        <v>124</v>
      </c>
      <c r="F57" s="2" t="s">
        <v>130</v>
      </c>
      <c r="G57">
        <f>B57/137/32</f>
        <v>4.84375</v>
      </c>
      <c r="H57">
        <f t="shared" si="10"/>
        <v>0.84375</v>
      </c>
      <c r="I57">
        <f t="shared" si="11"/>
        <v>3699</v>
      </c>
      <c r="J57">
        <f t="shared" si="5"/>
        <v>4</v>
      </c>
      <c r="K57">
        <f t="shared" si="6"/>
        <v>28</v>
      </c>
      <c r="L57" cm="1">
        <f t="array" ref="L57">INDEX($O$2:$O$33,MOD(ROW()-2,32)+1)</f>
        <v>28</v>
      </c>
      <c r="M57" t="b">
        <f t="shared" si="7"/>
        <v>1</v>
      </c>
    </row>
    <row r="58" spans="1:13" x14ac:dyDescent="0.45">
      <c r="A58" s="4" t="s">
        <v>140</v>
      </c>
      <c r="B58">
        <f t="shared" si="3"/>
        <v>18221</v>
      </c>
      <c r="C58">
        <f t="shared" si="4"/>
        <v>5</v>
      </c>
      <c r="D58">
        <f t="shared" si="9"/>
        <v>25</v>
      </c>
      <c r="E58" s="2" t="s">
        <v>124</v>
      </c>
      <c r="F58" s="2" t="s">
        <v>95</v>
      </c>
      <c r="G58">
        <f>B58/137/32</f>
        <v>4.15625</v>
      </c>
      <c r="H58">
        <f t="shared" si="10"/>
        <v>0.15625</v>
      </c>
      <c r="I58">
        <f t="shared" si="11"/>
        <v>685</v>
      </c>
      <c r="J58">
        <f t="shared" si="5"/>
        <v>4</v>
      </c>
      <c r="K58">
        <f t="shared" si="6"/>
        <v>6</v>
      </c>
      <c r="L58" cm="1">
        <f t="array" ref="L58">INDEX($O$2:$O$33,MOD(ROW()-2,32)+1)</f>
        <v>6</v>
      </c>
      <c r="M58" t="b">
        <f t="shared" si="7"/>
        <v>1</v>
      </c>
    </row>
    <row r="59" spans="1:13" x14ac:dyDescent="0.45">
      <c r="A59" s="3" t="s">
        <v>148</v>
      </c>
      <c r="B59">
        <f t="shared" si="3"/>
        <v>19317</v>
      </c>
      <c r="C59">
        <f t="shared" si="4"/>
        <v>5</v>
      </c>
      <c r="D59">
        <f t="shared" si="9"/>
        <v>26</v>
      </c>
      <c r="E59" s="2" t="s">
        <v>124</v>
      </c>
      <c r="F59" s="2" t="s">
        <v>109</v>
      </c>
      <c r="G59">
        <f>B59/137/32</f>
        <v>4.40625</v>
      </c>
      <c r="H59">
        <f t="shared" si="10"/>
        <v>0.40625</v>
      </c>
      <c r="I59">
        <f t="shared" si="11"/>
        <v>1781</v>
      </c>
      <c r="J59">
        <f t="shared" si="5"/>
        <v>4</v>
      </c>
      <c r="K59">
        <f t="shared" si="6"/>
        <v>14</v>
      </c>
      <c r="L59" cm="1">
        <f t="array" ref="L59">INDEX($O$2:$O$33,MOD(ROW()-2,32)+1)</f>
        <v>14</v>
      </c>
      <c r="M59" t="b">
        <f t="shared" si="7"/>
        <v>1</v>
      </c>
    </row>
    <row r="60" spans="1:13" x14ac:dyDescent="0.45">
      <c r="A60" s="4" t="s">
        <v>156</v>
      </c>
      <c r="B60">
        <f t="shared" si="3"/>
        <v>20413</v>
      </c>
      <c r="C60">
        <f t="shared" si="4"/>
        <v>5</v>
      </c>
      <c r="D60">
        <f t="shared" si="9"/>
        <v>27</v>
      </c>
      <c r="E60" s="2" t="s">
        <v>124</v>
      </c>
      <c r="F60" s="2" t="s">
        <v>62</v>
      </c>
      <c r="G60">
        <f>B60/137/32</f>
        <v>4.65625</v>
      </c>
      <c r="H60">
        <f t="shared" si="10"/>
        <v>0.65625</v>
      </c>
      <c r="I60">
        <f t="shared" si="11"/>
        <v>2877</v>
      </c>
      <c r="J60">
        <f t="shared" si="5"/>
        <v>4</v>
      </c>
      <c r="K60">
        <f t="shared" si="6"/>
        <v>22</v>
      </c>
      <c r="L60" cm="1">
        <f t="array" ref="L60">INDEX($O$2:$O$33,MOD(ROW()-2,32)+1)</f>
        <v>22</v>
      </c>
      <c r="M60" t="b">
        <f t="shared" si="7"/>
        <v>1</v>
      </c>
    </row>
    <row r="61" spans="1:13" x14ac:dyDescent="0.45">
      <c r="A61" s="3" t="s">
        <v>164</v>
      </c>
      <c r="B61">
        <f t="shared" si="3"/>
        <v>21509</v>
      </c>
      <c r="C61">
        <f t="shared" si="4"/>
        <v>5</v>
      </c>
      <c r="D61">
        <f t="shared" si="9"/>
        <v>28</v>
      </c>
      <c r="E61" s="2" t="s">
        <v>124</v>
      </c>
      <c r="F61" s="2" t="s">
        <v>66</v>
      </c>
      <c r="G61">
        <f>B61/137/32</f>
        <v>4.90625</v>
      </c>
      <c r="H61">
        <f t="shared" si="10"/>
        <v>0.90625</v>
      </c>
      <c r="I61">
        <f t="shared" si="11"/>
        <v>3973</v>
      </c>
      <c r="J61">
        <f t="shared" si="5"/>
        <v>4</v>
      </c>
      <c r="K61">
        <f t="shared" si="6"/>
        <v>30</v>
      </c>
      <c r="L61" cm="1">
        <f t="array" ref="L61">INDEX($O$2:$O$33,MOD(ROW()-2,32)+1)</f>
        <v>30</v>
      </c>
      <c r="M61" t="b">
        <f t="shared" si="7"/>
        <v>1</v>
      </c>
    </row>
    <row r="62" spans="1:13" x14ac:dyDescent="0.45">
      <c r="A62" s="4" t="s">
        <v>142</v>
      </c>
      <c r="B62">
        <f t="shared" si="3"/>
        <v>18495</v>
      </c>
      <c r="C62">
        <f t="shared" si="4"/>
        <v>5</v>
      </c>
      <c r="D62">
        <f t="shared" si="9"/>
        <v>29</v>
      </c>
      <c r="E62" s="2" t="s">
        <v>124</v>
      </c>
      <c r="F62" s="2" t="s">
        <v>58</v>
      </c>
      <c r="G62">
        <f>B62/137/32</f>
        <v>4.21875</v>
      </c>
      <c r="H62">
        <f t="shared" si="10"/>
        <v>0.21875</v>
      </c>
      <c r="I62">
        <f t="shared" si="11"/>
        <v>959</v>
      </c>
      <c r="J62">
        <f t="shared" si="5"/>
        <v>4</v>
      </c>
      <c r="K62">
        <f t="shared" si="6"/>
        <v>8</v>
      </c>
      <c r="L62" cm="1">
        <f t="array" ref="L62">INDEX($O$2:$O$33,MOD(ROW()-2,32)+1)</f>
        <v>8</v>
      </c>
      <c r="M62" t="b">
        <f t="shared" si="7"/>
        <v>1</v>
      </c>
    </row>
    <row r="63" spans="1:13" x14ac:dyDescent="0.45">
      <c r="A63" s="3" t="s">
        <v>150</v>
      </c>
      <c r="B63">
        <f t="shared" si="3"/>
        <v>19591</v>
      </c>
      <c r="C63">
        <f t="shared" si="4"/>
        <v>5</v>
      </c>
      <c r="D63">
        <f t="shared" si="9"/>
        <v>30</v>
      </c>
      <c r="E63" s="2" t="s">
        <v>124</v>
      </c>
      <c r="F63" s="2" t="s">
        <v>60</v>
      </c>
      <c r="G63">
        <f>B63/137/32</f>
        <v>4.46875</v>
      </c>
      <c r="H63">
        <f t="shared" si="10"/>
        <v>0.46875</v>
      </c>
      <c r="I63">
        <f t="shared" si="11"/>
        <v>2055</v>
      </c>
      <c r="J63">
        <f t="shared" si="5"/>
        <v>4</v>
      </c>
      <c r="K63">
        <f t="shared" si="6"/>
        <v>16</v>
      </c>
      <c r="L63" cm="1">
        <f t="array" ref="L63">INDEX($O$2:$O$33,MOD(ROW()-2,32)+1)</f>
        <v>16</v>
      </c>
      <c r="M63" t="b">
        <f t="shared" si="7"/>
        <v>1</v>
      </c>
    </row>
    <row r="64" spans="1:13" x14ac:dyDescent="0.45">
      <c r="A64" s="4" t="s">
        <v>158</v>
      </c>
      <c r="B64">
        <f t="shared" si="3"/>
        <v>20687</v>
      </c>
      <c r="C64">
        <f t="shared" si="4"/>
        <v>5</v>
      </c>
      <c r="D64">
        <f t="shared" si="9"/>
        <v>31</v>
      </c>
      <c r="E64" s="2" t="s">
        <v>124</v>
      </c>
      <c r="F64" s="2" t="s">
        <v>64</v>
      </c>
      <c r="G64">
        <f>B64/137/32</f>
        <v>4.71875</v>
      </c>
      <c r="H64">
        <f t="shared" si="10"/>
        <v>0.71875</v>
      </c>
      <c r="I64">
        <f t="shared" si="11"/>
        <v>3151</v>
      </c>
      <c r="J64">
        <f t="shared" si="5"/>
        <v>4</v>
      </c>
      <c r="K64">
        <f t="shared" si="6"/>
        <v>24</v>
      </c>
      <c r="L64" cm="1">
        <f t="array" ref="L64">INDEX($O$2:$O$33,MOD(ROW()-2,32)+1)</f>
        <v>24</v>
      </c>
      <c r="M64" t="b">
        <f t="shared" si="7"/>
        <v>1</v>
      </c>
    </row>
    <row r="65" spans="1:13" x14ac:dyDescent="0.45">
      <c r="A65" s="3" t="s">
        <v>166</v>
      </c>
      <c r="B65">
        <f t="shared" si="3"/>
        <v>21783</v>
      </c>
      <c r="C65">
        <f t="shared" si="4"/>
        <v>5</v>
      </c>
      <c r="D65">
        <f t="shared" si="9"/>
        <v>32</v>
      </c>
      <c r="E65" s="2" t="s">
        <v>124</v>
      </c>
      <c r="F65" s="2" t="s">
        <v>68</v>
      </c>
      <c r="G65">
        <f>B65/137/32</f>
        <v>4.96875</v>
      </c>
      <c r="H65">
        <f t="shared" si="10"/>
        <v>0.96875</v>
      </c>
      <c r="I65">
        <f t="shared" si="11"/>
        <v>4247</v>
      </c>
      <c r="J65">
        <f t="shared" si="5"/>
        <v>4</v>
      </c>
      <c r="K65">
        <f t="shared" si="6"/>
        <v>32</v>
      </c>
      <c r="L65" cm="1">
        <f t="array" ref="L65">INDEX($O$2:$O$33,MOD(ROW()-2,32)+1)</f>
        <v>32</v>
      </c>
      <c r="M65" t="b">
        <f t="shared" si="7"/>
        <v>1</v>
      </c>
    </row>
    <row r="66" spans="1:13" x14ac:dyDescent="0.45">
      <c r="A66" s="3" t="s">
        <v>167</v>
      </c>
      <c r="B66">
        <f t="shared" si="3"/>
        <v>21920</v>
      </c>
      <c r="C66">
        <f t="shared" si="4"/>
        <v>6</v>
      </c>
      <c r="D66">
        <v>1</v>
      </c>
      <c r="E66" s="2" t="s">
        <v>89</v>
      </c>
      <c r="F66" s="2" t="s">
        <v>85</v>
      </c>
      <c r="G66">
        <f>B66/137/32</f>
        <v>5</v>
      </c>
      <c r="H66">
        <f t="shared" si="10"/>
        <v>0</v>
      </c>
      <c r="I66">
        <f t="shared" si="11"/>
        <v>0</v>
      </c>
      <c r="J66">
        <f t="shared" si="5"/>
        <v>5</v>
      </c>
      <c r="K66">
        <f t="shared" si="6"/>
        <v>1</v>
      </c>
      <c r="L66" cm="1">
        <f t="array" ref="L66">INDEX($O$2:$O$33,MOD(ROW()-2,32)+1)</f>
        <v>1</v>
      </c>
      <c r="M66" t="b">
        <f t="shared" si="7"/>
        <v>1</v>
      </c>
    </row>
    <row r="67" spans="1:13" x14ac:dyDescent="0.45">
      <c r="A67" s="3" t="s">
        <v>175</v>
      </c>
      <c r="B67">
        <f t="shared" ref="B67:B97" si="12">A67-3</f>
        <v>23016</v>
      </c>
      <c r="C67">
        <f t="shared" ref="C67:C130" si="13">FLOOR((ROW()-2)/16,1)+2</f>
        <v>6</v>
      </c>
      <c r="D67">
        <f>D66+1</f>
        <v>2</v>
      </c>
      <c r="E67" s="2" t="s">
        <v>89</v>
      </c>
      <c r="F67" s="2" t="s">
        <v>99</v>
      </c>
      <c r="G67">
        <f>B67/137/32</f>
        <v>5.25</v>
      </c>
      <c r="H67">
        <f t="shared" si="10"/>
        <v>0.25</v>
      </c>
      <c r="I67">
        <f t="shared" si="11"/>
        <v>1096</v>
      </c>
      <c r="J67">
        <f t="shared" ref="J67:J130" si="14">FLOOR(G67,1)</f>
        <v>5</v>
      </c>
      <c r="K67">
        <f t="shared" ref="K67:K130" si="15">I67/137+1</f>
        <v>9</v>
      </c>
      <c r="L67" cm="1">
        <f t="array" ref="L67">INDEX($O$2:$O$33,MOD(ROW()-2,32)+1)</f>
        <v>9</v>
      </c>
      <c r="M67" t="b">
        <f t="shared" ref="M67:M130" si="16">L67=K67</f>
        <v>1</v>
      </c>
    </row>
    <row r="68" spans="1:13" x14ac:dyDescent="0.45">
      <c r="A68" s="3" t="s">
        <v>183</v>
      </c>
      <c r="B68">
        <f t="shared" si="12"/>
        <v>24112</v>
      </c>
      <c r="C68">
        <f t="shared" si="13"/>
        <v>6</v>
      </c>
      <c r="D68">
        <f t="shared" ref="D68:D97" si="17">D67+1</f>
        <v>3</v>
      </c>
      <c r="E68" s="2" t="s">
        <v>89</v>
      </c>
      <c r="F68" s="2" t="s">
        <v>84</v>
      </c>
      <c r="G68">
        <f>B68/137/32</f>
        <v>5.5</v>
      </c>
      <c r="H68">
        <f t="shared" si="10"/>
        <v>0.5</v>
      </c>
      <c r="I68">
        <f t="shared" si="11"/>
        <v>2192</v>
      </c>
      <c r="J68">
        <f t="shared" si="14"/>
        <v>5</v>
      </c>
      <c r="K68">
        <f t="shared" si="15"/>
        <v>17</v>
      </c>
      <c r="L68" cm="1">
        <f t="array" ref="L68">INDEX($O$2:$O$33,MOD(ROW()-2,32)+1)</f>
        <v>17</v>
      </c>
      <c r="M68" t="b">
        <f t="shared" si="16"/>
        <v>1</v>
      </c>
    </row>
    <row r="69" spans="1:13" x14ac:dyDescent="0.45">
      <c r="A69" s="3" t="s">
        <v>191</v>
      </c>
      <c r="B69">
        <f t="shared" si="12"/>
        <v>25208</v>
      </c>
      <c r="C69">
        <f t="shared" si="13"/>
        <v>6</v>
      </c>
      <c r="D69">
        <f t="shared" si="17"/>
        <v>4</v>
      </c>
      <c r="E69" s="2" t="s">
        <v>89</v>
      </c>
      <c r="F69" s="2" t="s">
        <v>124</v>
      </c>
      <c r="G69">
        <f>B69/137/32</f>
        <v>5.75</v>
      </c>
      <c r="H69">
        <f t="shared" si="10"/>
        <v>0.75</v>
      </c>
      <c r="I69">
        <f t="shared" si="11"/>
        <v>3288</v>
      </c>
      <c r="J69">
        <f t="shared" si="14"/>
        <v>5</v>
      </c>
      <c r="K69">
        <f t="shared" si="15"/>
        <v>25</v>
      </c>
      <c r="L69" cm="1">
        <f t="array" ref="L69">INDEX($O$2:$O$33,MOD(ROW()-2,32)+1)</f>
        <v>25</v>
      </c>
      <c r="M69" t="b">
        <f t="shared" si="16"/>
        <v>1</v>
      </c>
    </row>
    <row r="70" spans="1:13" x14ac:dyDescent="0.45">
      <c r="A70" s="3" t="s">
        <v>169</v>
      </c>
      <c r="B70">
        <f t="shared" si="12"/>
        <v>22194</v>
      </c>
      <c r="C70">
        <f t="shared" si="13"/>
        <v>6</v>
      </c>
      <c r="D70">
        <f t="shared" si="17"/>
        <v>5</v>
      </c>
      <c r="E70" s="2" t="s">
        <v>89</v>
      </c>
      <c r="F70" s="2" t="s">
        <v>89</v>
      </c>
      <c r="G70">
        <f>B70/137/32</f>
        <v>5.0625</v>
      </c>
      <c r="H70">
        <f t="shared" si="10"/>
        <v>6.25E-2</v>
      </c>
      <c r="I70">
        <f t="shared" si="11"/>
        <v>274</v>
      </c>
      <c r="J70">
        <f t="shared" si="14"/>
        <v>5</v>
      </c>
      <c r="K70">
        <f t="shared" si="15"/>
        <v>3</v>
      </c>
      <c r="L70" cm="1">
        <f t="array" ref="L70">INDEX($O$2:$O$33,MOD(ROW()-2,32)+1)</f>
        <v>3</v>
      </c>
      <c r="M70" t="b">
        <f t="shared" si="16"/>
        <v>1</v>
      </c>
    </row>
    <row r="71" spans="1:13" x14ac:dyDescent="0.45">
      <c r="A71" s="3" t="s">
        <v>177</v>
      </c>
      <c r="B71">
        <f t="shared" si="12"/>
        <v>23290</v>
      </c>
      <c r="C71">
        <f t="shared" si="13"/>
        <v>6</v>
      </c>
      <c r="D71">
        <f t="shared" si="17"/>
        <v>6</v>
      </c>
      <c r="E71" s="2" t="s">
        <v>89</v>
      </c>
      <c r="F71" s="2" t="s">
        <v>103</v>
      </c>
      <c r="G71">
        <f>B71/137/32</f>
        <v>5.3125</v>
      </c>
      <c r="H71">
        <f t="shared" si="10"/>
        <v>0.3125</v>
      </c>
      <c r="I71">
        <f t="shared" si="11"/>
        <v>1370</v>
      </c>
      <c r="J71">
        <f t="shared" si="14"/>
        <v>5</v>
      </c>
      <c r="K71">
        <f t="shared" si="15"/>
        <v>11</v>
      </c>
      <c r="L71" cm="1">
        <f t="array" ref="L71">INDEX($O$2:$O$33,MOD(ROW()-2,32)+1)</f>
        <v>11</v>
      </c>
      <c r="M71" t="b">
        <f t="shared" si="16"/>
        <v>1</v>
      </c>
    </row>
    <row r="72" spans="1:13" x14ac:dyDescent="0.45">
      <c r="A72" s="3" t="s">
        <v>185</v>
      </c>
      <c r="B72">
        <f t="shared" si="12"/>
        <v>24386</v>
      </c>
      <c r="C72">
        <f t="shared" si="13"/>
        <v>6</v>
      </c>
      <c r="D72">
        <f t="shared" si="17"/>
        <v>7</v>
      </c>
      <c r="E72" s="2" t="s">
        <v>89</v>
      </c>
      <c r="F72" s="2" t="s">
        <v>116</v>
      </c>
      <c r="G72">
        <f>B72/137/32</f>
        <v>5.5625</v>
      </c>
      <c r="H72">
        <f t="shared" si="10"/>
        <v>0.5625</v>
      </c>
      <c r="I72">
        <f t="shared" si="11"/>
        <v>2466</v>
      </c>
      <c r="J72">
        <f t="shared" si="14"/>
        <v>5</v>
      </c>
      <c r="K72">
        <f t="shared" si="15"/>
        <v>19</v>
      </c>
      <c r="L72" cm="1">
        <f t="array" ref="L72">INDEX($O$2:$O$33,MOD(ROW()-2,32)+1)</f>
        <v>19</v>
      </c>
      <c r="M72" t="b">
        <f t="shared" si="16"/>
        <v>1</v>
      </c>
    </row>
    <row r="73" spans="1:13" x14ac:dyDescent="0.45">
      <c r="A73" s="3" t="s">
        <v>193</v>
      </c>
      <c r="B73">
        <f t="shared" si="12"/>
        <v>25482</v>
      </c>
      <c r="C73">
        <f t="shared" si="13"/>
        <v>6</v>
      </c>
      <c r="D73">
        <f t="shared" si="17"/>
        <v>8</v>
      </c>
      <c r="E73" s="2" t="s">
        <v>89</v>
      </c>
      <c r="F73" s="2" t="s">
        <v>128</v>
      </c>
      <c r="G73">
        <f>B73/137/32</f>
        <v>5.8125</v>
      </c>
      <c r="H73">
        <f t="shared" si="10"/>
        <v>0.8125</v>
      </c>
      <c r="I73">
        <f t="shared" si="11"/>
        <v>3562</v>
      </c>
      <c r="J73">
        <f t="shared" si="14"/>
        <v>5</v>
      </c>
      <c r="K73">
        <f t="shared" si="15"/>
        <v>27</v>
      </c>
      <c r="L73" cm="1">
        <f t="array" ref="L73">INDEX($O$2:$O$33,MOD(ROW()-2,32)+1)</f>
        <v>27</v>
      </c>
      <c r="M73" t="b">
        <f t="shared" si="16"/>
        <v>1</v>
      </c>
    </row>
    <row r="74" spans="1:13" x14ac:dyDescent="0.45">
      <c r="A74" s="3" t="s">
        <v>171</v>
      </c>
      <c r="B74">
        <f t="shared" si="12"/>
        <v>22468</v>
      </c>
      <c r="C74">
        <f t="shared" si="13"/>
        <v>6</v>
      </c>
      <c r="D74">
        <f t="shared" si="17"/>
        <v>9</v>
      </c>
      <c r="E74" s="2" t="s">
        <v>89</v>
      </c>
      <c r="F74" s="2" t="s">
        <v>93</v>
      </c>
      <c r="G74">
        <f>B74/137/32</f>
        <v>5.125</v>
      </c>
      <c r="H74">
        <f t="shared" si="10"/>
        <v>0.125</v>
      </c>
      <c r="I74">
        <f t="shared" si="11"/>
        <v>548</v>
      </c>
      <c r="J74">
        <f t="shared" si="14"/>
        <v>5</v>
      </c>
      <c r="K74">
        <f t="shared" si="15"/>
        <v>5</v>
      </c>
      <c r="L74" cm="1">
        <f t="array" ref="L74">INDEX($O$2:$O$33,MOD(ROW()-2,32)+1)</f>
        <v>5</v>
      </c>
      <c r="M74" t="b">
        <f t="shared" si="16"/>
        <v>1</v>
      </c>
    </row>
    <row r="75" spans="1:13" x14ac:dyDescent="0.45">
      <c r="A75" s="3" t="s">
        <v>179</v>
      </c>
      <c r="B75">
        <f t="shared" si="12"/>
        <v>23564</v>
      </c>
      <c r="C75">
        <f t="shared" si="13"/>
        <v>6</v>
      </c>
      <c r="D75">
        <f t="shared" si="17"/>
        <v>10</v>
      </c>
      <c r="E75" s="2" t="s">
        <v>89</v>
      </c>
      <c r="F75" s="2" t="s">
        <v>107</v>
      </c>
      <c r="G75">
        <f>B75/137/32</f>
        <v>5.375</v>
      </c>
      <c r="H75">
        <f t="shared" si="10"/>
        <v>0.375</v>
      </c>
      <c r="I75">
        <f t="shared" si="11"/>
        <v>1644</v>
      </c>
      <c r="J75">
        <f t="shared" si="14"/>
        <v>5</v>
      </c>
      <c r="K75">
        <f t="shared" si="15"/>
        <v>13</v>
      </c>
      <c r="L75" cm="1">
        <f t="array" ref="L75">INDEX($O$2:$O$33,MOD(ROW()-2,32)+1)</f>
        <v>13</v>
      </c>
      <c r="M75" t="b">
        <f t="shared" si="16"/>
        <v>1</v>
      </c>
    </row>
    <row r="76" spans="1:13" x14ac:dyDescent="0.45">
      <c r="A76" s="3" t="s">
        <v>187</v>
      </c>
      <c r="B76">
        <f t="shared" si="12"/>
        <v>24660</v>
      </c>
      <c r="C76">
        <f t="shared" si="13"/>
        <v>6</v>
      </c>
      <c r="D76">
        <f t="shared" si="17"/>
        <v>11</v>
      </c>
      <c r="E76" s="2" t="s">
        <v>89</v>
      </c>
      <c r="F76" s="2" t="s">
        <v>61</v>
      </c>
      <c r="G76">
        <f>B76/137/32</f>
        <v>5.625</v>
      </c>
      <c r="H76">
        <f t="shared" si="10"/>
        <v>0.625</v>
      </c>
      <c r="I76">
        <f t="shared" si="11"/>
        <v>2740</v>
      </c>
      <c r="J76">
        <f t="shared" si="14"/>
        <v>5</v>
      </c>
      <c r="K76">
        <f t="shared" si="15"/>
        <v>21</v>
      </c>
      <c r="L76" cm="1">
        <f t="array" ref="L76">INDEX($O$2:$O$33,MOD(ROW()-2,32)+1)</f>
        <v>21</v>
      </c>
      <c r="M76" t="b">
        <f t="shared" si="16"/>
        <v>1</v>
      </c>
    </row>
    <row r="77" spans="1:13" x14ac:dyDescent="0.45">
      <c r="A77" s="3" t="s">
        <v>195</v>
      </c>
      <c r="B77">
        <f t="shared" si="12"/>
        <v>25756</v>
      </c>
      <c r="C77">
        <f t="shared" si="13"/>
        <v>6</v>
      </c>
      <c r="D77">
        <f t="shared" si="17"/>
        <v>12</v>
      </c>
      <c r="E77" s="2" t="s">
        <v>89</v>
      </c>
      <c r="F77" s="2" t="s">
        <v>65</v>
      </c>
      <c r="G77">
        <f>B77/137/32</f>
        <v>5.875</v>
      </c>
      <c r="H77">
        <f t="shared" si="10"/>
        <v>0.875</v>
      </c>
      <c r="I77">
        <f t="shared" si="11"/>
        <v>3836</v>
      </c>
      <c r="J77">
        <f t="shared" si="14"/>
        <v>5</v>
      </c>
      <c r="K77">
        <f t="shared" si="15"/>
        <v>29</v>
      </c>
      <c r="L77" cm="1">
        <f t="array" ref="L77">INDEX($O$2:$O$33,MOD(ROW()-2,32)+1)</f>
        <v>29</v>
      </c>
      <c r="M77" t="b">
        <f t="shared" si="16"/>
        <v>1</v>
      </c>
    </row>
    <row r="78" spans="1:13" x14ac:dyDescent="0.45">
      <c r="A78" s="3" t="s">
        <v>173</v>
      </c>
      <c r="B78">
        <f t="shared" si="12"/>
        <v>22742</v>
      </c>
      <c r="C78">
        <f t="shared" si="13"/>
        <v>6</v>
      </c>
      <c r="D78">
        <f t="shared" si="17"/>
        <v>13</v>
      </c>
      <c r="E78" s="2" t="s">
        <v>89</v>
      </c>
      <c r="F78" s="2" t="s">
        <v>57</v>
      </c>
      <c r="G78">
        <f>B78/137/32</f>
        <v>5.1875</v>
      </c>
      <c r="H78">
        <f t="shared" si="10"/>
        <v>0.1875</v>
      </c>
      <c r="I78">
        <f t="shared" si="11"/>
        <v>822</v>
      </c>
      <c r="J78">
        <f t="shared" si="14"/>
        <v>5</v>
      </c>
      <c r="K78">
        <f t="shared" si="15"/>
        <v>7</v>
      </c>
      <c r="L78" cm="1">
        <f t="array" ref="L78">INDEX($O$2:$O$33,MOD(ROW()-2,32)+1)</f>
        <v>7</v>
      </c>
      <c r="M78" t="b">
        <f t="shared" si="16"/>
        <v>1</v>
      </c>
    </row>
    <row r="79" spans="1:13" x14ac:dyDescent="0.45">
      <c r="A79" s="3" t="s">
        <v>181</v>
      </c>
      <c r="B79">
        <f t="shared" si="12"/>
        <v>23838</v>
      </c>
      <c r="C79">
        <f t="shared" si="13"/>
        <v>6</v>
      </c>
      <c r="D79">
        <f t="shared" si="17"/>
        <v>14</v>
      </c>
      <c r="E79" s="2" t="s">
        <v>89</v>
      </c>
      <c r="F79" s="2" t="s">
        <v>59</v>
      </c>
      <c r="G79">
        <f>B79/137/32</f>
        <v>5.4375</v>
      </c>
      <c r="H79">
        <f t="shared" si="10"/>
        <v>0.4375</v>
      </c>
      <c r="I79">
        <f t="shared" si="11"/>
        <v>1918</v>
      </c>
      <c r="J79">
        <f t="shared" si="14"/>
        <v>5</v>
      </c>
      <c r="K79">
        <f t="shared" si="15"/>
        <v>15</v>
      </c>
      <c r="L79" cm="1">
        <f t="array" ref="L79">INDEX($O$2:$O$33,MOD(ROW()-2,32)+1)</f>
        <v>15</v>
      </c>
      <c r="M79" t="b">
        <f t="shared" si="16"/>
        <v>1</v>
      </c>
    </row>
    <row r="80" spans="1:13" x14ac:dyDescent="0.45">
      <c r="A80" s="3" t="s">
        <v>189</v>
      </c>
      <c r="B80">
        <f t="shared" si="12"/>
        <v>24934</v>
      </c>
      <c r="C80">
        <f t="shared" si="13"/>
        <v>6</v>
      </c>
      <c r="D80">
        <f t="shared" si="17"/>
        <v>15</v>
      </c>
      <c r="E80" s="2" t="s">
        <v>89</v>
      </c>
      <c r="F80" s="2" t="s">
        <v>63</v>
      </c>
      <c r="G80">
        <f>B80/137/32</f>
        <v>5.6875</v>
      </c>
      <c r="H80">
        <f t="shared" si="10"/>
        <v>0.6875</v>
      </c>
      <c r="I80">
        <f t="shared" si="11"/>
        <v>3014</v>
      </c>
      <c r="J80">
        <f t="shared" si="14"/>
        <v>5</v>
      </c>
      <c r="K80">
        <f t="shared" si="15"/>
        <v>23</v>
      </c>
      <c r="L80" cm="1">
        <f t="array" ref="L80">INDEX($O$2:$O$33,MOD(ROW()-2,32)+1)</f>
        <v>23</v>
      </c>
      <c r="M80" t="b">
        <f t="shared" si="16"/>
        <v>1</v>
      </c>
    </row>
    <row r="81" spans="1:17" x14ac:dyDescent="0.45">
      <c r="A81" s="3" t="s">
        <v>197</v>
      </c>
      <c r="B81">
        <f t="shared" si="12"/>
        <v>26030</v>
      </c>
      <c r="C81">
        <f t="shared" si="13"/>
        <v>6</v>
      </c>
      <c r="D81">
        <f t="shared" si="17"/>
        <v>16</v>
      </c>
      <c r="E81" s="2" t="s">
        <v>89</v>
      </c>
      <c r="F81" s="2" t="s">
        <v>67</v>
      </c>
      <c r="G81">
        <f>B81/137/32</f>
        <v>5.9375</v>
      </c>
      <c r="H81">
        <f t="shared" si="10"/>
        <v>0.9375</v>
      </c>
      <c r="I81">
        <f t="shared" si="11"/>
        <v>4110</v>
      </c>
      <c r="J81">
        <f t="shared" si="14"/>
        <v>5</v>
      </c>
      <c r="K81">
        <f t="shared" si="15"/>
        <v>31</v>
      </c>
      <c r="L81" cm="1">
        <f t="array" ref="L81">INDEX($O$2:$O$33,MOD(ROW()-2,32)+1)</f>
        <v>31</v>
      </c>
      <c r="M81" t="b">
        <f t="shared" si="16"/>
        <v>1</v>
      </c>
    </row>
    <row r="82" spans="1:17" x14ac:dyDescent="0.45">
      <c r="A82" s="3" t="s">
        <v>168</v>
      </c>
      <c r="B82">
        <f t="shared" si="12"/>
        <v>22057</v>
      </c>
      <c r="C82">
        <f t="shared" si="13"/>
        <v>7</v>
      </c>
      <c r="D82">
        <f t="shared" si="17"/>
        <v>17</v>
      </c>
      <c r="E82" s="2" t="s">
        <v>89</v>
      </c>
      <c r="F82" s="2" t="s">
        <v>87</v>
      </c>
      <c r="G82">
        <f>B82/137/32</f>
        <v>5.03125</v>
      </c>
      <c r="H82">
        <f t="shared" si="10"/>
        <v>3.125E-2</v>
      </c>
      <c r="I82">
        <f t="shared" si="11"/>
        <v>137</v>
      </c>
      <c r="J82">
        <f t="shared" si="14"/>
        <v>5</v>
      </c>
      <c r="K82">
        <f t="shared" si="15"/>
        <v>2</v>
      </c>
      <c r="L82" cm="1">
        <f t="array" ref="L82">INDEX($O$2:$O$33,MOD(ROW()-2,32)+1)</f>
        <v>2</v>
      </c>
      <c r="M82" t="b">
        <f t="shared" si="16"/>
        <v>1</v>
      </c>
      <c r="O82">
        <f>16</f>
        <v>16</v>
      </c>
      <c r="P82">
        <f>5*64+16</f>
        <v>336</v>
      </c>
      <c r="Q82">
        <f>P82/64</f>
        <v>5.25</v>
      </c>
    </row>
    <row r="83" spans="1:17" x14ac:dyDescent="0.45">
      <c r="A83" s="3" t="s">
        <v>176</v>
      </c>
      <c r="B83">
        <f t="shared" si="12"/>
        <v>23153</v>
      </c>
      <c r="C83">
        <f t="shared" si="13"/>
        <v>7</v>
      </c>
      <c r="D83">
        <f t="shared" si="17"/>
        <v>18</v>
      </c>
      <c r="E83" s="2" t="s">
        <v>89</v>
      </c>
      <c r="F83" s="2" t="s">
        <v>101</v>
      </c>
      <c r="G83">
        <f>B83/137/32</f>
        <v>5.28125</v>
      </c>
      <c r="H83">
        <f t="shared" si="10"/>
        <v>0.28125</v>
      </c>
      <c r="I83">
        <f t="shared" si="11"/>
        <v>1233</v>
      </c>
      <c r="J83">
        <f t="shared" si="14"/>
        <v>5</v>
      </c>
      <c r="K83">
        <f t="shared" si="15"/>
        <v>10</v>
      </c>
      <c r="L83" cm="1">
        <f t="array" ref="L83">INDEX($O$2:$O$33,MOD(ROW()-2,32)+1)</f>
        <v>10</v>
      </c>
      <c r="M83" t="b">
        <f t="shared" si="16"/>
        <v>1</v>
      </c>
    </row>
    <row r="84" spans="1:17" x14ac:dyDescent="0.45">
      <c r="A84" s="3" t="s">
        <v>184</v>
      </c>
      <c r="B84">
        <f t="shared" si="12"/>
        <v>24249</v>
      </c>
      <c r="C84">
        <f t="shared" si="13"/>
        <v>7</v>
      </c>
      <c r="D84">
        <f t="shared" si="17"/>
        <v>19</v>
      </c>
      <c r="E84" s="2" t="s">
        <v>89</v>
      </c>
      <c r="F84" s="2" t="s">
        <v>114</v>
      </c>
      <c r="G84">
        <f>B84/137/32</f>
        <v>5.53125</v>
      </c>
      <c r="H84">
        <f t="shared" si="10"/>
        <v>0.53125</v>
      </c>
      <c r="I84">
        <f t="shared" si="11"/>
        <v>2329</v>
      </c>
      <c r="J84">
        <f t="shared" si="14"/>
        <v>5</v>
      </c>
      <c r="K84">
        <f t="shared" si="15"/>
        <v>18</v>
      </c>
      <c r="L84" cm="1">
        <f t="array" ref="L84">INDEX($O$2:$O$33,MOD(ROW()-2,32)+1)</f>
        <v>18</v>
      </c>
      <c r="M84" t="b">
        <f t="shared" si="16"/>
        <v>1</v>
      </c>
    </row>
    <row r="85" spans="1:17" x14ac:dyDescent="0.45">
      <c r="A85" s="3" t="s">
        <v>192</v>
      </c>
      <c r="B85">
        <f t="shared" si="12"/>
        <v>25345</v>
      </c>
      <c r="C85">
        <f t="shared" si="13"/>
        <v>7</v>
      </c>
      <c r="D85">
        <f t="shared" si="17"/>
        <v>20</v>
      </c>
      <c r="E85" s="2" t="s">
        <v>89</v>
      </c>
      <c r="F85" s="2" t="s">
        <v>126</v>
      </c>
      <c r="G85">
        <f>B85/137/32</f>
        <v>5.78125</v>
      </c>
      <c r="H85">
        <f t="shared" si="10"/>
        <v>0.78125</v>
      </c>
      <c r="I85">
        <f t="shared" si="11"/>
        <v>3425</v>
      </c>
      <c r="J85">
        <f t="shared" si="14"/>
        <v>5</v>
      </c>
      <c r="K85">
        <f t="shared" si="15"/>
        <v>26</v>
      </c>
      <c r="L85" cm="1">
        <f t="array" ref="L85">INDEX($O$2:$O$33,MOD(ROW()-2,32)+1)</f>
        <v>26</v>
      </c>
      <c r="M85" t="b">
        <f t="shared" si="16"/>
        <v>1</v>
      </c>
    </row>
    <row r="86" spans="1:17" x14ac:dyDescent="0.45">
      <c r="A86" s="3" t="s">
        <v>170</v>
      </c>
      <c r="B86">
        <f t="shared" si="12"/>
        <v>22331</v>
      </c>
      <c r="C86">
        <f t="shared" si="13"/>
        <v>7</v>
      </c>
      <c r="D86">
        <f t="shared" si="17"/>
        <v>21</v>
      </c>
      <c r="E86" s="2" t="s">
        <v>89</v>
      </c>
      <c r="F86" s="2" t="s">
        <v>91</v>
      </c>
      <c r="G86">
        <f>B86/137/32</f>
        <v>5.09375</v>
      </c>
      <c r="H86">
        <f t="shared" si="10"/>
        <v>9.375E-2</v>
      </c>
      <c r="I86">
        <f t="shared" si="11"/>
        <v>411</v>
      </c>
      <c r="J86">
        <f t="shared" si="14"/>
        <v>5</v>
      </c>
      <c r="K86">
        <f t="shared" si="15"/>
        <v>4</v>
      </c>
      <c r="L86" cm="1">
        <f t="array" ref="L86">INDEX($O$2:$O$33,MOD(ROW()-2,32)+1)</f>
        <v>4</v>
      </c>
      <c r="M86" t="b">
        <f t="shared" si="16"/>
        <v>1</v>
      </c>
    </row>
    <row r="87" spans="1:17" x14ac:dyDescent="0.45">
      <c r="A87" s="3" t="s">
        <v>178</v>
      </c>
      <c r="B87">
        <f t="shared" si="12"/>
        <v>23427</v>
      </c>
      <c r="C87">
        <f t="shared" si="13"/>
        <v>7</v>
      </c>
      <c r="D87">
        <f t="shared" si="17"/>
        <v>22</v>
      </c>
      <c r="E87" s="2" t="s">
        <v>89</v>
      </c>
      <c r="F87" s="2" t="s">
        <v>105</v>
      </c>
      <c r="G87">
        <f>B87/137/32</f>
        <v>5.34375</v>
      </c>
      <c r="H87">
        <f t="shared" si="10"/>
        <v>0.34375</v>
      </c>
      <c r="I87">
        <f t="shared" si="11"/>
        <v>1507</v>
      </c>
      <c r="J87">
        <f t="shared" si="14"/>
        <v>5</v>
      </c>
      <c r="K87">
        <f t="shared" si="15"/>
        <v>12</v>
      </c>
      <c r="L87" cm="1">
        <f t="array" ref="L87">INDEX($O$2:$O$33,MOD(ROW()-2,32)+1)</f>
        <v>12</v>
      </c>
      <c r="M87" t="b">
        <f t="shared" si="16"/>
        <v>1</v>
      </c>
    </row>
    <row r="88" spans="1:17" x14ac:dyDescent="0.45">
      <c r="A88" s="3" t="s">
        <v>186</v>
      </c>
      <c r="B88">
        <f t="shared" si="12"/>
        <v>24523</v>
      </c>
      <c r="C88">
        <f t="shared" si="13"/>
        <v>7</v>
      </c>
      <c r="D88">
        <f t="shared" si="17"/>
        <v>23</v>
      </c>
      <c r="E88" s="2" t="s">
        <v>89</v>
      </c>
      <c r="F88" s="2" t="s">
        <v>118</v>
      </c>
      <c r="G88">
        <f>B88/137/32</f>
        <v>5.59375</v>
      </c>
      <c r="H88">
        <f t="shared" si="10"/>
        <v>0.59375</v>
      </c>
      <c r="I88">
        <f t="shared" si="11"/>
        <v>2603</v>
      </c>
      <c r="J88">
        <f t="shared" si="14"/>
        <v>5</v>
      </c>
      <c r="K88">
        <f t="shared" si="15"/>
        <v>20</v>
      </c>
      <c r="L88" cm="1">
        <f t="array" ref="L88">INDEX($O$2:$O$33,MOD(ROW()-2,32)+1)</f>
        <v>20</v>
      </c>
      <c r="M88" t="b">
        <f t="shared" si="16"/>
        <v>1</v>
      </c>
    </row>
    <row r="89" spans="1:17" x14ac:dyDescent="0.45">
      <c r="A89" s="3" t="s">
        <v>194</v>
      </c>
      <c r="B89">
        <f t="shared" si="12"/>
        <v>25619</v>
      </c>
      <c r="C89">
        <f t="shared" si="13"/>
        <v>7</v>
      </c>
      <c r="D89">
        <f t="shared" si="17"/>
        <v>24</v>
      </c>
      <c r="E89" s="2" t="s">
        <v>89</v>
      </c>
      <c r="F89" s="2" t="s">
        <v>130</v>
      </c>
      <c r="G89">
        <f>B89/137/32</f>
        <v>5.84375</v>
      </c>
      <c r="H89">
        <f t="shared" si="10"/>
        <v>0.84375</v>
      </c>
      <c r="I89">
        <f t="shared" si="11"/>
        <v>3699</v>
      </c>
      <c r="J89">
        <f t="shared" si="14"/>
        <v>5</v>
      </c>
      <c r="K89">
        <f t="shared" si="15"/>
        <v>28</v>
      </c>
      <c r="L89" cm="1">
        <f t="array" ref="L89">INDEX($O$2:$O$33,MOD(ROW()-2,32)+1)</f>
        <v>28</v>
      </c>
      <c r="M89" t="b">
        <f t="shared" si="16"/>
        <v>1</v>
      </c>
    </row>
    <row r="90" spans="1:17" x14ac:dyDescent="0.45">
      <c r="A90" s="3" t="s">
        <v>172</v>
      </c>
      <c r="B90">
        <f t="shared" si="12"/>
        <v>22605</v>
      </c>
      <c r="C90">
        <f t="shared" si="13"/>
        <v>7</v>
      </c>
      <c r="D90">
        <f t="shared" si="17"/>
        <v>25</v>
      </c>
      <c r="E90" s="2" t="s">
        <v>89</v>
      </c>
      <c r="F90" s="2" t="s">
        <v>95</v>
      </c>
      <c r="G90">
        <f>B90/137/32</f>
        <v>5.15625</v>
      </c>
      <c r="H90">
        <f t="shared" si="10"/>
        <v>0.15625</v>
      </c>
      <c r="I90">
        <f t="shared" si="11"/>
        <v>685</v>
      </c>
      <c r="J90">
        <f t="shared" si="14"/>
        <v>5</v>
      </c>
      <c r="K90">
        <f t="shared" si="15"/>
        <v>6</v>
      </c>
      <c r="L90" cm="1">
        <f t="array" ref="L90">INDEX($O$2:$O$33,MOD(ROW()-2,32)+1)</f>
        <v>6</v>
      </c>
      <c r="M90" t="b">
        <f t="shared" si="16"/>
        <v>1</v>
      </c>
    </row>
    <row r="91" spans="1:17" x14ac:dyDescent="0.45">
      <c r="A91" s="3" t="s">
        <v>180</v>
      </c>
      <c r="B91">
        <f t="shared" si="12"/>
        <v>23701</v>
      </c>
      <c r="C91">
        <f t="shared" si="13"/>
        <v>7</v>
      </c>
      <c r="D91">
        <f t="shared" si="17"/>
        <v>26</v>
      </c>
      <c r="E91" s="2" t="s">
        <v>89</v>
      </c>
      <c r="F91" s="2" t="s">
        <v>109</v>
      </c>
      <c r="G91">
        <f>B91/137/32</f>
        <v>5.40625</v>
      </c>
      <c r="H91">
        <f t="shared" si="10"/>
        <v>0.40625</v>
      </c>
      <c r="I91">
        <f t="shared" si="11"/>
        <v>1781</v>
      </c>
      <c r="J91">
        <f t="shared" si="14"/>
        <v>5</v>
      </c>
      <c r="K91">
        <f t="shared" si="15"/>
        <v>14</v>
      </c>
      <c r="L91" cm="1">
        <f t="array" ref="L91">INDEX($O$2:$O$33,MOD(ROW()-2,32)+1)</f>
        <v>14</v>
      </c>
      <c r="M91" t="b">
        <f t="shared" si="16"/>
        <v>1</v>
      </c>
    </row>
    <row r="92" spans="1:17" x14ac:dyDescent="0.45">
      <c r="A92" s="3" t="s">
        <v>188</v>
      </c>
      <c r="B92">
        <f t="shared" si="12"/>
        <v>24797</v>
      </c>
      <c r="C92">
        <f t="shared" si="13"/>
        <v>7</v>
      </c>
      <c r="D92">
        <f t="shared" si="17"/>
        <v>27</v>
      </c>
      <c r="E92" s="2" t="s">
        <v>89</v>
      </c>
      <c r="F92" s="2" t="s">
        <v>62</v>
      </c>
      <c r="G92">
        <f>B92/137/32</f>
        <v>5.65625</v>
      </c>
      <c r="H92">
        <f t="shared" si="10"/>
        <v>0.65625</v>
      </c>
      <c r="I92">
        <f t="shared" si="11"/>
        <v>2877</v>
      </c>
      <c r="J92">
        <f t="shared" si="14"/>
        <v>5</v>
      </c>
      <c r="K92">
        <f t="shared" si="15"/>
        <v>22</v>
      </c>
      <c r="L92" cm="1">
        <f t="array" ref="L92">INDEX($O$2:$O$33,MOD(ROW()-2,32)+1)</f>
        <v>22</v>
      </c>
      <c r="M92" t="b">
        <f t="shared" si="16"/>
        <v>1</v>
      </c>
    </row>
    <row r="93" spans="1:17" x14ac:dyDescent="0.45">
      <c r="A93" s="3" t="s">
        <v>196</v>
      </c>
      <c r="B93">
        <f t="shared" si="12"/>
        <v>25893</v>
      </c>
      <c r="C93">
        <f t="shared" si="13"/>
        <v>7</v>
      </c>
      <c r="D93">
        <f t="shared" si="17"/>
        <v>28</v>
      </c>
      <c r="E93" s="2" t="s">
        <v>89</v>
      </c>
      <c r="F93" s="2" t="s">
        <v>66</v>
      </c>
      <c r="G93">
        <f>B93/137/32</f>
        <v>5.90625</v>
      </c>
      <c r="H93">
        <f t="shared" si="10"/>
        <v>0.90625</v>
      </c>
      <c r="I93">
        <f t="shared" si="11"/>
        <v>3973</v>
      </c>
      <c r="J93">
        <f t="shared" si="14"/>
        <v>5</v>
      </c>
      <c r="K93">
        <f t="shared" si="15"/>
        <v>30</v>
      </c>
      <c r="L93" cm="1">
        <f t="array" ref="L93">INDEX($O$2:$O$33,MOD(ROW()-2,32)+1)</f>
        <v>30</v>
      </c>
      <c r="M93" t="b">
        <f t="shared" si="16"/>
        <v>1</v>
      </c>
    </row>
    <row r="94" spans="1:17" x14ac:dyDescent="0.45">
      <c r="A94" s="3" t="s">
        <v>174</v>
      </c>
      <c r="B94">
        <f t="shared" si="12"/>
        <v>22879</v>
      </c>
      <c r="C94">
        <f t="shared" si="13"/>
        <v>7</v>
      </c>
      <c r="D94">
        <f t="shared" si="17"/>
        <v>29</v>
      </c>
      <c r="E94" s="2" t="s">
        <v>89</v>
      </c>
      <c r="F94" s="2" t="s">
        <v>58</v>
      </c>
      <c r="G94">
        <f>B94/137/32</f>
        <v>5.21875</v>
      </c>
      <c r="H94">
        <f t="shared" si="10"/>
        <v>0.21875</v>
      </c>
      <c r="I94">
        <f t="shared" si="11"/>
        <v>959</v>
      </c>
      <c r="J94">
        <f t="shared" si="14"/>
        <v>5</v>
      </c>
      <c r="K94">
        <f t="shared" si="15"/>
        <v>8</v>
      </c>
      <c r="L94" cm="1">
        <f t="array" ref="L94">INDEX($O$2:$O$33,MOD(ROW()-2,32)+1)</f>
        <v>8</v>
      </c>
      <c r="M94" t="b">
        <f t="shared" si="16"/>
        <v>1</v>
      </c>
    </row>
    <row r="95" spans="1:17" x14ac:dyDescent="0.45">
      <c r="A95" s="3" t="s">
        <v>182</v>
      </c>
      <c r="B95">
        <f t="shared" si="12"/>
        <v>23975</v>
      </c>
      <c r="C95">
        <f t="shared" si="13"/>
        <v>7</v>
      </c>
      <c r="D95">
        <f t="shared" si="17"/>
        <v>30</v>
      </c>
      <c r="E95" s="2" t="s">
        <v>89</v>
      </c>
      <c r="F95" s="2" t="s">
        <v>60</v>
      </c>
      <c r="G95">
        <f>B95/137/32</f>
        <v>5.46875</v>
      </c>
      <c r="H95">
        <f t="shared" si="10"/>
        <v>0.46875</v>
      </c>
      <c r="I95">
        <f t="shared" si="11"/>
        <v>2055</v>
      </c>
      <c r="J95">
        <f t="shared" si="14"/>
        <v>5</v>
      </c>
      <c r="K95">
        <f t="shared" si="15"/>
        <v>16</v>
      </c>
      <c r="L95" cm="1">
        <f t="array" ref="L95">INDEX($O$2:$O$33,MOD(ROW()-2,32)+1)</f>
        <v>16</v>
      </c>
      <c r="M95" t="b">
        <f t="shared" si="16"/>
        <v>1</v>
      </c>
    </row>
    <row r="96" spans="1:17" x14ac:dyDescent="0.45">
      <c r="A96" s="3" t="s">
        <v>190</v>
      </c>
      <c r="B96">
        <f t="shared" si="12"/>
        <v>25071</v>
      </c>
      <c r="C96">
        <f t="shared" si="13"/>
        <v>7</v>
      </c>
      <c r="D96">
        <f t="shared" si="17"/>
        <v>31</v>
      </c>
      <c r="E96" s="2" t="s">
        <v>89</v>
      </c>
      <c r="F96" s="2" t="s">
        <v>64</v>
      </c>
      <c r="G96">
        <f>B96/137/32</f>
        <v>5.71875</v>
      </c>
      <c r="H96">
        <f t="shared" si="10"/>
        <v>0.71875</v>
      </c>
      <c r="I96">
        <f t="shared" si="11"/>
        <v>3151</v>
      </c>
      <c r="J96">
        <f t="shared" si="14"/>
        <v>5</v>
      </c>
      <c r="K96">
        <f t="shared" si="15"/>
        <v>24</v>
      </c>
      <c r="L96" cm="1">
        <f t="array" ref="L96">INDEX($O$2:$O$33,MOD(ROW()-2,32)+1)</f>
        <v>24</v>
      </c>
      <c r="M96" t="b">
        <f t="shared" si="16"/>
        <v>1</v>
      </c>
    </row>
    <row r="97" spans="1:13" x14ac:dyDescent="0.45">
      <c r="A97" s="3" t="s">
        <v>198</v>
      </c>
      <c r="B97">
        <f t="shared" si="12"/>
        <v>26167</v>
      </c>
      <c r="C97">
        <f t="shared" si="13"/>
        <v>7</v>
      </c>
      <c r="D97">
        <f t="shared" si="17"/>
        <v>32</v>
      </c>
      <c r="E97" s="2" t="s">
        <v>89</v>
      </c>
      <c r="F97" s="2" t="s">
        <v>68</v>
      </c>
      <c r="G97">
        <f>B97/137/32</f>
        <v>5.96875</v>
      </c>
      <c r="H97">
        <f t="shared" si="10"/>
        <v>0.96875</v>
      </c>
      <c r="I97">
        <f t="shared" si="11"/>
        <v>4247</v>
      </c>
      <c r="J97">
        <f t="shared" si="14"/>
        <v>5</v>
      </c>
      <c r="K97">
        <f t="shared" si="15"/>
        <v>32</v>
      </c>
      <c r="L97" cm="1">
        <f t="array" ref="L97">INDEX($O$2:$O$33,MOD(ROW()-2,32)+1)</f>
        <v>32</v>
      </c>
      <c r="M97" t="b">
        <f t="shared" si="16"/>
        <v>1</v>
      </c>
    </row>
    <row r="98" spans="1:13" x14ac:dyDescent="0.45">
      <c r="A98" s="3" t="s">
        <v>199</v>
      </c>
      <c r="B98" s="2">
        <f>A98-7</f>
        <v>26304</v>
      </c>
      <c r="C98">
        <f t="shared" si="13"/>
        <v>8</v>
      </c>
      <c r="D98">
        <v>1</v>
      </c>
      <c r="E98" s="2" t="s">
        <v>103</v>
      </c>
      <c r="F98" s="2" t="s">
        <v>85</v>
      </c>
      <c r="G98">
        <f>B98/137/32</f>
        <v>6</v>
      </c>
      <c r="H98">
        <f t="shared" si="10"/>
        <v>0</v>
      </c>
      <c r="I98">
        <f t="shared" si="11"/>
        <v>0</v>
      </c>
      <c r="J98">
        <f t="shared" si="14"/>
        <v>6</v>
      </c>
      <c r="K98">
        <f t="shared" si="15"/>
        <v>1</v>
      </c>
      <c r="L98" cm="1">
        <f t="array" ref="L98">INDEX($P$2:$P$33,MOD(ROW()-2,32)+1)</f>
        <v>1</v>
      </c>
      <c r="M98" t="b">
        <f t="shared" si="16"/>
        <v>1</v>
      </c>
    </row>
    <row r="99" spans="1:13" x14ac:dyDescent="0.45">
      <c r="A99" s="3" t="s">
        <v>207</v>
      </c>
      <c r="B99" s="2">
        <f t="shared" ref="B99:B162" si="18">A99-7</f>
        <v>27400</v>
      </c>
      <c r="C99">
        <f t="shared" si="13"/>
        <v>8</v>
      </c>
      <c r="D99">
        <f>D98+1</f>
        <v>2</v>
      </c>
      <c r="E99" s="2" t="s">
        <v>103</v>
      </c>
      <c r="F99" s="2" t="s">
        <v>99</v>
      </c>
      <c r="G99">
        <f>B99/137/32</f>
        <v>6.25</v>
      </c>
      <c r="H99">
        <f t="shared" si="10"/>
        <v>0.25</v>
      </c>
      <c r="I99">
        <f t="shared" si="11"/>
        <v>1096</v>
      </c>
      <c r="J99">
        <f t="shared" si="14"/>
        <v>6</v>
      </c>
      <c r="K99">
        <f t="shared" si="15"/>
        <v>9</v>
      </c>
      <c r="L99" cm="1">
        <f t="array" ref="L99">INDEX($P$2:$P$33,MOD(ROW()-2,32)+1)</f>
        <v>9</v>
      </c>
      <c r="M99" t="b">
        <f t="shared" si="16"/>
        <v>1</v>
      </c>
    </row>
    <row r="100" spans="1:13" x14ac:dyDescent="0.45">
      <c r="A100" s="3" t="s">
        <v>215</v>
      </c>
      <c r="B100" s="2">
        <f t="shared" si="18"/>
        <v>28496</v>
      </c>
      <c r="C100">
        <f t="shared" si="13"/>
        <v>8</v>
      </c>
      <c r="D100">
        <f t="shared" ref="D100:D129" si="19">D99+1</f>
        <v>3</v>
      </c>
      <c r="E100" s="2" t="s">
        <v>103</v>
      </c>
      <c r="F100" s="2" t="s">
        <v>84</v>
      </c>
      <c r="G100">
        <f>B100/137/32</f>
        <v>6.5</v>
      </c>
      <c r="H100">
        <f t="shared" si="10"/>
        <v>0.5</v>
      </c>
      <c r="I100">
        <f t="shared" si="11"/>
        <v>2192</v>
      </c>
      <c r="J100">
        <f t="shared" si="14"/>
        <v>6</v>
      </c>
      <c r="K100">
        <f t="shared" si="15"/>
        <v>17</v>
      </c>
      <c r="L100" cm="1">
        <f t="array" ref="L100">INDEX($P$2:$P$33,MOD(ROW()-2,32)+1)</f>
        <v>17</v>
      </c>
      <c r="M100" t="b">
        <f t="shared" si="16"/>
        <v>1</v>
      </c>
    </row>
    <row r="101" spans="1:13" x14ac:dyDescent="0.45">
      <c r="A101" s="3" t="s">
        <v>223</v>
      </c>
      <c r="B101" s="2">
        <f t="shared" si="18"/>
        <v>29592</v>
      </c>
      <c r="C101">
        <f t="shared" si="13"/>
        <v>8</v>
      </c>
      <c r="D101">
        <f t="shared" si="19"/>
        <v>4</v>
      </c>
      <c r="E101" s="2" t="s">
        <v>103</v>
      </c>
      <c r="F101" s="2" t="s">
        <v>124</v>
      </c>
      <c r="G101">
        <f>B101/137/32</f>
        <v>6.75</v>
      </c>
      <c r="H101">
        <f t="shared" si="10"/>
        <v>0.75</v>
      </c>
      <c r="I101">
        <f t="shared" si="11"/>
        <v>3288</v>
      </c>
      <c r="J101">
        <f t="shared" si="14"/>
        <v>6</v>
      </c>
      <c r="K101">
        <f t="shared" si="15"/>
        <v>25</v>
      </c>
      <c r="L101" cm="1">
        <f t="array" ref="L101">INDEX($P$2:$P$33,MOD(ROW()-2,32)+1)</f>
        <v>25</v>
      </c>
      <c r="M101" t="b">
        <f t="shared" si="16"/>
        <v>1</v>
      </c>
    </row>
    <row r="102" spans="1:13" x14ac:dyDescent="0.45">
      <c r="A102" s="3" t="s">
        <v>201</v>
      </c>
      <c r="B102" s="2">
        <f t="shared" si="18"/>
        <v>26578</v>
      </c>
      <c r="C102">
        <f t="shared" si="13"/>
        <v>8</v>
      </c>
      <c r="D102">
        <f t="shared" si="19"/>
        <v>5</v>
      </c>
      <c r="E102" s="2" t="s">
        <v>103</v>
      </c>
      <c r="F102" s="2" t="s">
        <v>89</v>
      </c>
      <c r="G102">
        <f>B102/137/32</f>
        <v>6.0625</v>
      </c>
      <c r="H102">
        <f t="shared" si="10"/>
        <v>6.25E-2</v>
      </c>
      <c r="I102">
        <f t="shared" si="11"/>
        <v>274</v>
      </c>
      <c r="J102">
        <f t="shared" si="14"/>
        <v>6</v>
      </c>
      <c r="K102">
        <f t="shared" si="15"/>
        <v>3</v>
      </c>
      <c r="L102" cm="1">
        <f t="array" ref="L102">INDEX($P$2:$P$33,MOD(ROW()-2,32)+1)</f>
        <v>3</v>
      </c>
      <c r="M102" t="b">
        <f t="shared" si="16"/>
        <v>1</v>
      </c>
    </row>
    <row r="103" spans="1:13" x14ac:dyDescent="0.45">
      <c r="A103" s="3" t="s">
        <v>209</v>
      </c>
      <c r="B103" s="2">
        <f t="shared" si="18"/>
        <v>27674</v>
      </c>
      <c r="C103">
        <f t="shared" si="13"/>
        <v>8</v>
      </c>
      <c r="D103">
        <f t="shared" si="19"/>
        <v>6</v>
      </c>
      <c r="E103" s="2" t="s">
        <v>103</v>
      </c>
      <c r="F103" s="2" t="s">
        <v>103</v>
      </c>
      <c r="G103">
        <f>B103/137/32</f>
        <v>6.3125</v>
      </c>
      <c r="H103">
        <f t="shared" si="10"/>
        <v>0.3125</v>
      </c>
      <c r="I103">
        <f t="shared" si="11"/>
        <v>1370</v>
      </c>
      <c r="J103">
        <f t="shared" si="14"/>
        <v>6</v>
      </c>
      <c r="K103">
        <f t="shared" si="15"/>
        <v>11</v>
      </c>
      <c r="L103" cm="1">
        <f t="array" ref="L103">INDEX($P$2:$P$33,MOD(ROW()-2,32)+1)</f>
        <v>11</v>
      </c>
      <c r="M103" t="b">
        <f t="shared" si="16"/>
        <v>1</v>
      </c>
    </row>
    <row r="104" spans="1:13" x14ac:dyDescent="0.45">
      <c r="A104" s="3" t="s">
        <v>217</v>
      </c>
      <c r="B104" s="2">
        <f t="shared" si="18"/>
        <v>28770</v>
      </c>
      <c r="C104">
        <f t="shared" si="13"/>
        <v>8</v>
      </c>
      <c r="D104">
        <f t="shared" si="19"/>
        <v>7</v>
      </c>
      <c r="E104" s="2" t="s">
        <v>103</v>
      </c>
      <c r="F104" s="2" t="s">
        <v>116</v>
      </c>
      <c r="G104">
        <f>B104/137/32</f>
        <v>6.5625</v>
      </c>
      <c r="H104">
        <f t="shared" si="10"/>
        <v>0.5625</v>
      </c>
      <c r="I104">
        <f t="shared" si="11"/>
        <v>2466</v>
      </c>
      <c r="J104">
        <f t="shared" si="14"/>
        <v>6</v>
      </c>
      <c r="K104">
        <f t="shared" si="15"/>
        <v>19</v>
      </c>
      <c r="L104" cm="1">
        <f t="array" ref="L104">INDEX($P$2:$P$33,MOD(ROW()-2,32)+1)</f>
        <v>19</v>
      </c>
      <c r="M104" t="b">
        <f t="shared" si="16"/>
        <v>1</v>
      </c>
    </row>
    <row r="105" spans="1:13" x14ac:dyDescent="0.45">
      <c r="A105" s="3" t="s">
        <v>225</v>
      </c>
      <c r="B105" s="2">
        <f t="shared" si="18"/>
        <v>29866</v>
      </c>
      <c r="C105">
        <f t="shared" si="13"/>
        <v>8</v>
      </c>
      <c r="D105">
        <f t="shared" si="19"/>
        <v>8</v>
      </c>
      <c r="E105" s="2" t="s">
        <v>103</v>
      </c>
      <c r="F105" s="2" t="s">
        <v>128</v>
      </c>
      <c r="G105">
        <f>B105/137/32</f>
        <v>6.8125</v>
      </c>
      <c r="H105">
        <f t="shared" si="10"/>
        <v>0.8125</v>
      </c>
      <c r="I105">
        <f t="shared" si="11"/>
        <v>3562</v>
      </c>
      <c r="J105">
        <f t="shared" si="14"/>
        <v>6</v>
      </c>
      <c r="K105">
        <f t="shared" si="15"/>
        <v>27</v>
      </c>
      <c r="L105" cm="1">
        <f t="array" ref="L105">INDEX($P$2:$P$33,MOD(ROW()-2,32)+1)</f>
        <v>27</v>
      </c>
      <c r="M105" t="b">
        <f t="shared" si="16"/>
        <v>1</v>
      </c>
    </row>
    <row r="106" spans="1:13" x14ac:dyDescent="0.45">
      <c r="A106" s="3" t="s">
        <v>203</v>
      </c>
      <c r="B106" s="2">
        <f t="shared" si="18"/>
        <v>26852</v>
      </c>
      <c r="C106">
        <f t="shared" si="13"/>
        <v>8</v>
      </c>
      <c r="D106">
        <f t="shared" si="19"/>
        <v>9</v>
      </c>
      <c r="E106" s="2" t="s">
        <v>103</v>
      </c>
      <c r="F106" s="2" t="s">
        <v>93</v>
      </c>
      <c r="G106">
        <f>B106/137/32</f>
        <v>6.125</v>
      </c>
      <c r="H106">
        <f t="shared" si="10"/>
        <v>0.125</v>
      </c>
      <c r="I106">
        <f t="shared" si="11"/>
        <v>548</v>
      </c>
      <c r="J106">
        <f t="shared" si="14"/>
        <v>6</v>
      </c>
      <c r="K106">
        <f t="shared" si="15"/>
        <v>5</v>
      </c>
      <c r="L106" cm="1">
        <f t="array" ref="L106">INDEX($P$2:$P$33,MOD(ROW()-2,32)+1)</f>
        <v>5</v>
      </c>
      <c r="M106" t="b">
        <f t="shared" si="16"/>
        <v>1</v>
      </c>
    </row>
    <row r="107" spans="1:13" x14ac:dyDescent="0.45">
      <c r="A107" s="3" t="s">
        <v>211</v>
      </c>
      <c r="B107" s="2">
        <f t="shared" si="18"/>
        <v>27948</v>
      </c>
      <c r="C107">
        <f t="shared" si="13"/>
        <v>8</v>
      </c>
      <c r="D107">
        <f t="shared" si="19"/>
        <v>10</v>
      </c>
      <c r="E107" s="2" t="s">
        <v>103</v>
      </c>
      <c r="F107" s="2" t="s">
        <v>107</v>
      </c>
      <c r="G107">
        <f>B107/137/32</f>
        <v>6.375</v>
      </c>
      <c r="H107">
        <f t="shared" si="10"/>
        <v>0.375</v>
      </c>
      <c r="I107">
        <f t="shared" si="11"/>
        <v>1644</v>
      </c>
      <c r="J107">
        <f t="shared" si="14"/>
        <v>6</v>
      </c>
      <c r="K107">
        <f t="shared" si="15"/>
        <v>13</v>
      </c>
      <c r="L107" cm="1">
        <f t="array" ref="L107">INDEX($P$2:$P$33,MOD(ROW()-2,32)+1)</f>
        <v>13</v>
      </c>
      <c r="M107" t="b">
        <f t="shared" si="16"/>
        <v>1</v>
      </c>
    </row>
    <row r="108" spans="1:13" x14ac:dyDescent="0.45">
      <c r="A108" s="3" t="s">
        <v>219</v>
      </c>
      <c r="B108" s="2">
        <f t="shared" si="18"/>
        <v>29044</v>
      </c>
      <c r="C108">
        <f t="shared" si="13"/>
        <v>8</v>
      </c>
      <c r="D108">
        <f t="shared" si="19"/>
        <v>11</v>
      </c>
      <c r="E108" s="2" t="s">
        <v>103</v>
      </c>
      <c r="F108" s="2" t="s">
        <v>61</v>
      </c>
      <c r="G108">
        <f>B108/137/32</f>
        <v>6.625</v>
      </c>
      <c r="H108">
        <f t="shared" si="10"/>
        <v>0.625</v>
      </c>
      <c r="I108">
        <f t="shared" si="11"/>
        <v>2740</v>
      </c>
      <c r="J108">
        <f t="shared" si="14"/>
        <v>6</v>
      </c>
      <c r="K108">
        <f t="shared" si="15"/>
        <v>21</v>
      </c>
      <c r="L108" cm="1">
        <f t="array" ref="L108">INDEX($P$2:$P$33,MOD(ROW()-2,32)+1)</f>
        <v>21</v>
      </c>
      <c r="M108" t="b">
        <f t="shared" si="16"/>
        <v>1</v>
      </c>
    </row>
    <row r="109" spans="1:13" x14ac:dyDescent="0.45">
      <c r="A109" s="3" t="s">
        <v>227</v>
      </c>
      <c r="B109" s="2">
        <f t="shared" si="18"/>
        <v>30140</v>
      </c>
      <c r="C109">
        <f t="shared" si="13"/>
        <v>8</v>
      </c>
      <c r="D109">
        <f t="shared" si="19"/>
        <v>12</v>
      </c>
      <c r="E109" s="2" t="s">
        <v>103</v>
      </c>
      <c r="F109" s="2" t="s">
        <v>65</v>
      </c>
      <c r="G109">
        <f>B109/137/32</f>
        <v>6.875</v>
      </c>
      <c r="H109">
        <f t="shared" si="10"/>
        <v>0.875</v>
      </c>
      <c r="I109">
        <f t="shared" si="11"/>
        <v>3836</v>
      </c>
      <c r="J109">
        <f t="shared" si="14"/>
        <v>6</v>
      </c>
      <c r="K109">
        <f t="shared" si="15"/>
        <v>29</v>
      </c>
      <c r="L109" cm="1">
        <f t="array" ref="L109">INDEX($P$2:$P$33,MOD(ROW()-2,32)+1)</f>
        <v>29</v>
      </c>
      <c r="M109" t="b">
        <f t="shared" si="16"/>
        <v>1</v>
      </c>
    </row>
    <row r="110" spans="1:13" x14ac:dyDescent="0.45">
      <c r="A110" s="3" t="s">
        <v>205</v>
      </c>
      <c r="B110" s="2">
        <f t="shared" si="18"/>
        <v>27126</v>
      </c>
      <c r="C110">
        <f t="shared" si="13"/>
        <v>8</v>
      </c>
      <c r="D110">
        <f t="shared" si="19"/>
        <v>13</v>
      </c>
      <c r="E110" s="2" t="s">
        <v>103</v>
      </c>
      <c r="F110" s="2" t="s">
        <v>57</v>
      </c>
      <c r="G110">
        <f>B110/137/32</f>
        <v>6.1875</v>
      </c>
      <c r="H110">
        <f t="shared" si="10"/>
        <v>0.1875</v>
      </c>
      <c r="I110">
        <f t="shared" si="11"/>
        <v>822</v>
      </c>
      <c r="J110">
        <f t="shared" si="14"/>
        <v>6</v>
      </c>
      <c r="K110">
        <f t="shared" si="15"/>
        <v>7</v>
      </c>
      <c r="L110" cm="1">
        <f t="array" ref="L110">INDEX($P$2:$P$33,MOD(ROW()-2,32)+1)</f>
        <v>7</v>
      </c>
      <c r="M110" t="b">
        <f t="shared" si="16"/>
        <v>1</v>
      </c>
    </row>
    <row r="111" spans="1:13" x14ac:dyDescent="0.45">
      <c r="A111" s="3" t="s">
        <v>213</v>
      </c>
      <c r="B111" s="2">
        <f t="shared" si="18"/>
        <v>28222</v>
      </c>
      <c r="C111">
        <f t="shared" si="13"/>
        <v>8</v>
      </c>
      <c r="D111">
        <f t="shared" si="19"/>
        <v>14</v>
      </c>
      <c r="E111" s="2" t="s">
        <v>103</v>
      </c>
      <c r="F111" s="2" t="s">
        <v>59</v>
      </c>
      <c r="G111">
        <f>B111/137/32</f>
        <v>6.4375</v>
      </c>
      <c r="H111">
        <f t="shared" si="10"/>
        <v>0.4375</v>
      </c>
      <c r="I111">
        <f t="shared" si="11"/>
        <v>1918</v>
      </c>
      <c r="J111">
        <f t="shared" si="14"/>
        <v>6</v>
      </c>
      <c r="K111">
        <f t="shared" si="15"/>
        <v>15</v>
      </c>
      <c r="L111" cm="1">
        <f t="array" ref="L111">INDEX($P$2:$P$33,MOD(ROW()-2,32)+1)</f>
        <v>15</v>
      </c>
      <c r="M111" t="b">
        <f t="shared" si="16"/>
        <v>1</v>
      </c>
    </row>
    <row r="112" spans="1:13" x14ac:dyDescent="0.45">
      <c r="A112" s="3" t="s">
        <v>221</v>
      </c>
      <c r="B112" s="2">
        <f t="shared" si="18"/>
        <v>29318</v>
      </c>
      <c r="C112">
        <f t="shared" si="13"/>
        <v>8</v>
      </c>
      <c r="D112">
        <f t="shared" si="19"/>
        <v>15</v>
      </c>
      <c r="E112" s="2" t="s">
        <v>103</v>
      </c>
      <c r="F112" s="2" t="s">
        <v>63</v>
      </c>
      <c r="G112">
        <f>B112/137/32</f>
        <v>6.6875</v>
      </c>
      <c r="H112">
        <f t="shared" si="10"/>
        <v>0.6875</v>
      </c>
      <c r="I112">
        <f t="shared" si="11"/>
        <v>3014</v>
      </c>
      <c r="J112">
        <f t="shared" si="14"/>
        <v>6</v>
      </c>
      <c r="K112">
        <f t="shared" si="15"/>
        <v>23</v>
      </c>
      <c r="L112" cm="1">
        <f t="array" ref="L112">INDEX($P$2:$P$33,MOD(ROW()-2,32)+1)</f>
        <v>23</v>
      </c>
      <c r="M112" t="b">
        <f t="shared" si="16"/>
        <v>1</v>
      </c>
    </row>
    <row r="113" spans="1:19" x14ac:dyDescent="0.45">
      <c r="A113" s="3" t="s">
        <v>229</v>
      </c>
      <c r="B113" s="2">
        <f t="shared" si="18"/>
        <v>30414</v>
      </c>
      <c r="C113">
        <f t="shared" si="13"/>
        <v>8</v>
      </c>
      <c r="D113">
        <f t="shared" si="19"/>
        <v>16</v>
      </c>
      <c r="E113" s="2" t="s">
        <v>103</v>
      </c>
      <c r="F113" s="2" t="s">
        <v>67</v>
      </c>
      <c r="G113">
        <f>B113/137/32</f>
        <v>6.9375</v>
      </c>
      <c r="H113">
        <f t="shared" si="10"/>
        <v>0.9375</v>
      </c>
      <c r="I113">
        <f t="shared" si="11"/>
        <v>4110</v>
      </c>
      <c r="J113">
        <f t="shared" si="14"/>
        <v>6</v>
      </c>
      <c r="K113">
        <f t="shared" si="15"/>
        <v>31</v>
      </c>
      <c r="L113" cm="1">
        <f t="array" ref="L113">INDEX($P$2:$P$33,MOD(ROW()-2,32)+1)</f>
        <v>31</v>
      </c>
      <c r="M113" t="b">
        <f t="shared" si="16"/>
        <v>1</v>
      </c>
    </row>
    <row r="114" spans="1:19" x14ac:dyDescent="0.45">
      <c r="A114" s="3" t="s">
        <v>216</v>
      </c>
      <c r="B114" s="2">
        <f t="shared" si="18"/>
        <v>28633</v>
      </c>
      <c r="C114">
        <f t="shared" si="13"/>
        <v>9</v>
      </c>
      <c r="D114">
        <f t="shared" si="19"/>
        <v>17</v>
      </c>
      <c r="E114" s="2" t="s">
        <v>103</v>
      </c>
      <c r="F114" s="2" t="s">
        <v>87</v>
      </c>
      <c r="G114">
        <f>B114/137/32</f>
        <v>6.53125</v>
      </c>
      <c r="H114">
        <f t="shared" si="10"/>
        <v>0.53125</v>
      </c>
      <c r="I114">
        <f t="shared" si="11"/>
        <v>2329</v>
      </c>
      <c r="J114">
        <f t="shared" si="14"/>
        <v>6</v>
      </c>
      <c r="K114">
        <f t="shared" si="15"/>
        <v>18</v>
      </c>
      <c r="L114" cm="1">
        <f t="array" ref="L114">INDEX($P$2:$P$33,MOD(ROW()-2,32)+1)</f>
        <v>18</v>
      </c>
      <c r="M114" t="b">
        <f t="shared" si="16"/>
        <v>1</v>
      </c>
      <c r="O114">
        <f>MOD(9*16+127,32)</f>
        <v>15</v>
      </c>
      <c r="P114">
        <f>9*64</f>
        <v>576</v>
      </c>
      <c r="Q114">
        <f>P114/77</f>
        <v>7.4805194805194803</v>
      </c>
      <c r="R114">
        <f>6*32+18</f>
        <v>210</v>
      </c>
      <c r="S114">
        <f>R114/9</f>
        <v>23.333333333333332</v>
      </c>
    </row>
    <row r="115" spans="1:19" x14ac:dyDescent="0.45">
      <c r="A115" s="3" t="s">
        <v>224</v>
      </c>
      <c r="B115" s="2">
        <f t="shared" si="18"/>
        <v>29729</v>
      </c>
      <c r="C115">
        <f t="shared" si="13"/>
        <v>9</v>
      </c>
      <c r="D115">
        <f t="shared" si="19"/>
        <v>18</v>
      </c>
      <c r="E115" s="2" t="s">
        <v>103</v>
      </c>
      <c r="F115" s="2" t="s">
        <v>101</v>
      </c>
      <c r="G115">
        <f>B115/137/32</f>
        <v>6.78125</v>
      </c>
      <c r="H115">
        <f t="shared" si="10"/>
        <v>0.78125</v>
      </c>
      <c r="I115">
        <f t="shared" si="11"/>
        <v>3425</v>
      </c>
      <c r="J115">
        <f t="shared" si="14"/>
        <v>6</v>
      </c>
      <c r="K115">
        <f t="shared" si="15"/>
        <v>26</v>
      </c>
      <c r="L115" cm="1">
        <f t="array" ref="L115">INDEX($P$2:$P$33,MOD(ROW()-2,32)+1)</f>
        <v>26</v>
      </c>
      <c r="M115" t="b">
        <f t="shared" si="16"/>
        <v>1</v>
      </c>
      <c r="Q115">
        <f>6*32+16</f>
        <v>208</v>
      </c>
      <c r="R115">
        <f>Q115/9</f>
        <v>23.111111111111111</v>
      </c>
    </row>
    <row r="116" spans="1:19" x14ac:dyDescent="0.45">
      <c r="A116" s="3" t="s">
        <v>200</v>
      </c>
      <c r="B116" s="2">
        <f t="shared" si="18"/>
        <v>26441</v>
      </c>
      <c r="C116">
        <f t="shared" si="13"/>
        <v>9</v>
      </c>
      <c r="D116">
        <f t="shared" si="19"/>
        <v>19</v>
      </c>
      <c r="E116" s="2" t="s">
        <v>103</v>
      </c>
      <c r="F116" s="2" t="s">
        <v>114</v>
      </c>
      <c r="G116">
        <f>B116/137/32</f>
        <v>6.03125</v>
      </c>
      <c r="H116">
        <f t="shared" si="10"/>
        <v>3.125E-2</v>
      </c>
      <c r="I116">
        <f t="shared" si="11"/>
        <v>137</v>
      </c>
      <c r="J116">
        <f t="shared" si="14"/>
        <v>6</v>
      </c>
      <c r="K116">
        <f t="shared" si="15"/>
        <v>2</v>
      </c>
      <c r="L116" cm="1">
        <f t="array" ref="L116">INDEX($P$2:$P$33,MOD(ROW()-2,32)+1)</f>
        <v>2</v>
      </c>
      <c r="M116" t="b">
        <f t="shared" si="16"/>
        <v>1</v>
      </c>
      <c r="P116">
        <f>9*16</f>
        <v>144</v>
      </c>
      <c r="Q116">
        <f>MOD(P116,32)</f>
        <v>16</v>
      </c>
    </row>
    <row r="117" spans="1:19" x14ac:dyDescent="0.45">
      <c r="A117" s="3" t="s">
        <v>208</v>
      </c>
      <c r="B117" s="2">
        <f t="shared" si="18"/>
        <v>27537</v>
      </c>
      <c r="C117">
        <f t="shared" si="13"/>
        <v>9</v>
      </c>
      <c r="D117">
        <f t="shared" si="19"/>
        <v>20</v>
      </c>
      <c r="E117" s="2" t="s">
        <v>103</v>
      </c>
      <c r="F117" s="2" t="s">
        <v>126</v>
      </c>
      <c r="G117">
        <f>B117/137/32</f>
        <v>6.28125</v>
      </c>
      <c r="H117">
        <f t="shared" si="10"/>
        <v>0.28125</v>
      </c>
      <c r="I117">
        <f t="shared" si="11"/>
        <v>1233</v>
      </c>
      <c r="J117">
        <f t="shared" si="14"/>
        <v>6</v>
      </c>
      <c r="K117">
        <f t="shared" si="15"/>
        <v>10</v>
      </c>
      <c r="L117" cm="1">
        <f t="array" ref="L117">INDEX($P$2:$P$33,MOD(ROW()-2,32)+1)</f>
        <v>10</v>
      </c>
      <c r="M117" t="b">
        <f t="shared" si="16"/>
        <v>1</v>
      </c>
    </row>
    <row r="118" spans="1:19" x14ac:dyDescent="0.45">
      <c r="A118" s="3" t="s">
        <v>218</v>
      </c>
      <c r="B118" s="2">
        <f t="shared" si="18"/>
        <v>28907</v>
      </c>
      <c r="C118">
        <f t="shared" si="13"/>
        <v>9</v>
      </c>
      <c r="D118">
        <f t="shared" si="19"/>
        <v>21</v>
      </c>
      <c r="E118" s="2" t="s">
        <v>103</v>
      </c>
      <c r="F118" s="2" t="s">
        <v>91</v>
      </c>
      <c r="G118">
        <f>B118/137/32</f>
        <v>6.59375</v>
      </c>
      <c r="H118">
        <f t="shared" si="10"/>
        <v>0.59375</v>
      </c>
      <c r="I118">
        <f t="shared" si="11"/>
        <v>2603</v>
      </c>
      <c r="J118">
        <f t="shared" si="14"/>
        <v>6</v>
      </c>
      <c r="K118">
        <f t="shared" si="15"/>
        <v>20</v>
      </c>
      <c r="L118" cm="1">
        <f t="array" ref="L118">INDEX($P$2:$P$33,MOD(ROW()-2,32)+1)</f>
        <v>20</v>
      </c>
      <c r="M118" t="b">
        <f t="shared" si="16"/>
        <v>1</v>
      </c>
    </row>
    <row r="119" spans="1:19" x14ac:dyDescent="0.45">
      <c r="A119" s="3" t="s">
        <v>226</v>
      </c>
      <c r="B119" s="2">
        <f t="shared" si="18"/>
        <v>30003</v>
      </c>
      <c r="C119">
        <f t="shared" si="13"/>
        <v>9</v>
      </c>
      <c r="D119">
        <f t="shared" si="19"/>
        <v>22</v>
      </c>
      <c r="E119" s="2" t="s">
        <v>103</v>
      </c>
      <c r="F119" s="2" t="s">
        <v>105</v>
      </c>
      <c r="G119">
        <f>B119/137/32</f>
        <v>6.84375</v>
      </c>
      <c r="H119">
        <f t="shared" ref="H119:H182" si="20">G119-FLOOR(G119,1)</f>
        <v>0.84375</v>
      </c>
      <c r="I119">
        <f t="shared" ref="I119:I182" si="21">H119*32*137</f>
        <v>3699</v>
      </c>
      <c r="J119">
        <f t="shared" si="14"/>
        <v>6</v>
      </c>
      <c r="K119">
        <f t="shared" si="15"/>
        <v>28</v>
      </c>
      <c r="L119" cm="1">
        <f t="array" ref="L119">INDEX($P$2:$P$33,MOD(ROW()-2,32)+1)</f>
        <v>28</v>
      </c>
      <c r="M119" t="b">
        <f t="shared" si="16"/>
        <v>1</v>
      </c>
    </row>
    <row r="120" spans="1:19" x14ac:dyDescent="0.45">
      <c r="A120" s="3" t="s">
        <v>202</v>
      </c>
      <c r="B120" s="2">
        <f t="shared" si="18"/>
        <v>26715</v>
      </c>
      <c r="C120">
        <f t="shared" si="13"/>
        <v>9</v>
      </c>
      <c r="D120">
        <f t="shared" si="19"/>
        <v>23</v>
      </c>
      <c r="E120" s="2" t="s">
        <v>103</v>
      </c>
      <c r="F120" s="2" t="s">
        <v>118</v>
      </c>
      <c r="G120">
        <f>B120/137/32</f>
        <v>6.09375</v>
      </c>
      <c r="H120">
        <f t="shared" si="20"/>
        <v>9.375E-2</v>
      </c>
      <c r="I120">
        <f t="shared" si="21"/>
        <v>411</v>
      </c>
      <c r="J120">
        <f t="shared" si="14"/>
        <v>6</v>
      </c>
      <c r="K120">
        <f t="shared" si="15"/>
        <v>4</v>
      </c>
      <c r="L120" cm="1">
        <f t="array" ref="L120">INDEX($P$2:$P$33,MOD(ROW()-2,32)+1)</f>
        <v>4</v>
      </c>
      <c r="M120" t="b">
        <f t="shared" si="16"/>
        <v>1</v>
      </c>
    </row>
    <row r="121" spans="1:19" x14ac:dyDescent="0.45">
      <c r="A121" s="3" t="s">
        <v>210</v>
      </c>
      <c r="B121" s="2">
        <f t="shared" si="18"/>
        <v>27811</v>
      </c>
      <c r="C121">
        <f t="shared" si="13"/>
        <v>9</v>
      </c>
      <c r="D121">
        <f t="shared" si="19"/>
        <v>24</v>
      </c>
      <c r="E121" s="2" t="s">
        <v>103</v>
      </c>
      <c r="F121" s="2" t="s">
        <v>130</v>
      </c>
      <c r="G121">
        <f>B121/137/32</f>
        <v>6.34375</v>
      </c>
      <c r="H121">
        <f t="shared" si="20"/>
        <v>0.34375</v>
      </c>
      <c r="I121">
        <f t="shared" si="21"/>
        <v>1507</v>
      </c>
      <c r="J121">
        <f t="shared" si="14"/>
        <v>6</v>
      </c>
      <c r="K121">
        <f t="shared" si="15"/>
        <v>12</v>
      </c>
      <c r="L121" cm="1">
        <f t="array" ref="L121">INDEX($P$2:$P$33,MOD(ROW()-2,32)+1)</f>
        <v>12</v>
      </c>
      <c r="M121" t="b">
        <f t="shared" si="16"/>
        <v>1</v>
      </c>
    </row>
    <row r="122" spans="1:19" x14ac:dyDescent="0.45">
      <c r="A122" s="3" t="s">
        <v>220</v>
      </c>
      <c r="B122" s="2">
        <f t="shared" si="18"/>
        <v>29181</v>
      </c>
      <c r="C122">
        <f t="shared" si="13"/>
        <v>9</v>
      </c>
      <c r="D122">
        <f t="shared" si="19"/>
        <v>25</v>
      </c>
      <c r="E122" s="2" t="s">
        <v>103</v>
      </c>
      <c r="F122" s="2" t="s">
        <v>95</v>
      </c>
      <c r="G122">
        <f>B122/137/32</f>
        <v>6.65625</v>
      </c>
      <c r="H122">
        <f t="shared" si="20"/>
        <v>0.65625</v>
      </c>
      <c r="I122">
        <f t="shared" si="21"/>
        <v>2877</v>
      </c>
      <c r="J122">
        <f t="shared" si="14"/>
        <v>6</v>
      </c>
      <c r="K122">
        <f t="shared" si="15"/>
        <v>22</v>
      </c>
      <c r="L122" cm="1">
        <f t="array" ref="L122">INDEX($P$2:$P$33,MOD(ROW()-2,32)+1)</f>
        <v>22</v>
      </c>
      <c r="M122" t="b">
        <f t="shared" si="16"/>
        <v>1</v>
      </c>
    </row>
    <row r="123" spans="1:19" x14ac:dyDescent="0.45">
      <c r="A123" s="3" t="s">
        <v>228</v>
      </c>
      <c r="B123" s="2">
        <f t="shared" si="18"/>
        <v>30277</v>
      </c>
      <c r="C123">
        <f t="shared" si="13"/>
        <v>9</v>
      </c>
      <c r="D123">
        <f t="shared" si="19"/>
        <v>26</v>
      </c>
      <c r="E123" s="2" t="s">
        <v>103</v>
      </c>
      <c r="F123" s="2" t="s">
        <v>109</v>
      </c>
      <c r="G123">
        <f>B123/137/32</f>
        <v>6.90625</v>
      </c>
      <c r="H123">
        <f t="shared" si="20"/>
        <v>0.90625</v>
      </c>
      <c r="I123">
        <f t="shared" si="21"/>
        <v>3973</v>
      </c>
      <c r="J123">
        <f t="shared" si="14"/>
        <v>6</v>
      </c>
      <c r="K123">
        <f t="shared" si="15"/>
        <v>30</v>
      </c>
      <c r="L123" cm="1">
        <f t="array" ref="L123">INDEX($P$2:$P$33,MOD(ROW()-2,32)+1)</f>
        <v>30</v>
      </c>
      <c r="M123" t="b">
        <f t="shared" si="16"/>
        <v>1</v>
      </c>
    </row>
    <row r="124" spans="1:19" x14ac:dyDescent="0.45">
      <c r="A124" s="3" t="s">
        <v>204</v>
      </c>
      <c r="B124" s="2">
        <f t="shared" si="18"/>
        <v>26989</v>
      </c>
      <c r="C124">
        <f t="shared" si="13"/>
        <v>9</v>
      </c>
      <c r="D124">
        <f t="shared" si="19"/>
        <v>27</v>
      </c>
      <c r="E124" s="2" t="s">
        <v>103</v>
      </c>
      <c r="F124" s="2" t="s">
        <v>62</v>
      </c>
      <c r="G124">
        <f>B124/137/32</f>
        <v>6.15625</v>
      </c>
      <c r="H124">
        <f t="shared" si="20"/>
        <v>0.15625</v>
      </c>
      <c r="I124">
        <f t="shared" si="21"/>
        <v>685</v>
      </c>
      <c r="J124">
        <f t="shared" si="14"/>
        <v>6</v>
      </c>
      <c r="K124">
        <f t="shared" si="15"/>
        <v>6</v>
      </c>
      <c r="L124" cm="1">
        <f t="array" ref="L124">INDEX($P$2:$P$33,MOD(ROW()-2,32)+1)</f>
        <v>6</v>
      </c>
      <c r="M124" t="b">
        <f t="shared" si="16"/>
        <v>1</v>
      </c>
    </row>
    <row r="125" spans="1:19" x14ac:dyDescent="0.45">
      <c r="A125" s="3" t="s">
        <v>212</v>
      </c>
      <c r="B125" s="2">
        <f t="shared" si="18"/>
        <v>28085</v>
      </c>
      <c r="C125">
        <f t="shared" si="13"/>
        <v>9</v>
      </c>
      <c r="D125">
        <f t="shared" si="19"/>
        <v>28</v>
      </c>
      <c r="E125" s="2" t="s">
        <v>103</v>
      </c>
      <c r="F125" s="2" t="s">
        <v>66</v>
      </c>
      <c r="G125">
        <f>B125/137/32</f>
        <v>6.40625</v>
      </c>
      <c r="H125">
        <f t="shared" si="20"/>
        <v>0.40625</v>
      </c>
      <c r="I125">
        <f t="shared" si="21"/>
        <v>1781</v>
      </c>
      <c r="J125">
        <f t="shared" si="14"/>
        <v>6</v>
      </c>
      <c r="K125">
        <f t="shared" si="15"/>
        <v>14</v>
      </c>
      <c r="L125" cm="1">
        <f t="array" ref="L125">INDEX($P$2:$P$33,MOD(ROW()-2,32)+1)</f>
        <v>14</v>
      </c>
      <c r="M125" t="b">
        <f t="shared" si="16"/>
        <v>1</v>
      </c>
    </row>
    <row r="126" spans="1:19" x14ac:dyDescent="0.45">
      <c r="A126" s="3" t="s">
        <v>222</v>
      </c>
      <c r="B126" s="2">
        <f t="shared" si="18"/>
        <v>29455</v>
      </c>
      <c r="C126">
        <f t="shared" si="13"/>
        <v>9</v>
      </c>
      <c r="D126">
        <f t="shared" si="19"/>
        <v>29</v>
      </c>
      <c r="E126" s="2" t="s">
        <v>103</v>
      </c>
      <c r="F126" s="2" t="s">
        <v>58</v>
      </c>
      <c r="G126">
        <f>B126/137/32</f>
        <v>6.71875</v>
      </c>
      <c r="H126">
        <f t="shared" si="20"/>
        <v>0.71875</v>
      </c>
      <c r="I126">
        <f t="shared" si="21"/>
        <v>3151</v>
      </c>
      <c r="J126">
        <f t="shared" si="14"/>
        <v>6</v>
      </c>
      <c r="K126">
        <f t="shared" si="15"/>
        <v>24</v>
      </c>
      <c r="L126" cm="1">
        <f t="array" ref="L126">INDEX($P$2:$P$33,MOD(ROW()-2,32)+1)</f>
        <v>24</v>
      </c>
      <c r="M126" t="b">
        <f t="shared" si="16"/>
        <v>1</v>
      </c>
    </row>
    <row r="127" spans="1:19" x14ac:dyDescent="0.45">
      <c r="A127" s="3" t="s">
        <v>230</v>
      </c>
      <c r="B127" s="2">
        <f t="shared" si="18"/>
        <v>30551</v>
      </c>
      <c r="C127">
        <f t="shared" si="13"/>
        <v>9</v>
      </c>
      <c r="D127">
        <f t="shared" si="19"/>
        <v>30</v>
      </c>
      <c r="E127" s="2" t="s">
        <v>103</v>
      </c>
      <c r="F127" s="2" t="s">
        <v>60</v>
      </c>
      <c r="G127">
        <f>B127/137/32</f>
        <v>6.96875</v>
      </c>
      <c r="H127">
        <f t="shared" si="20"/>
        <v>0.96875</v>
      </c>
      <c r="I127">
        <f t="shared" si="21"/>
        <v>4247</v>
      </c>
      <c r="J127">
        <f t="shared" si="14"/>
        <v>6</v>
      </c>
      <c r="K127">
        <f t="shared" si="15"/>
        <v>32</v>
      </c>
      <c r="L127" cm="1">
        <f t="array" ref="L127">INDEX($P$2:$P$33,MOD(ROW()-2,32)+1)</f>
        <v>32</v>
      </c>
      <c r="M127" t="b">
        <f t="shared" si="16"/>
        <v>1</v>
      </c>
    </row>
    <row r="128" spans="1:19" x14ac:dyDescent="0.45">
      <c r="A128" s="3" t="s">
        <v>206</v>
      </c>
      <c r="B128" s="2">
        <f t="shared" si="18"/>
        <v>27263</v>
      </c>
      <c r="C128">
        <f t="shared" si="13"/>
        <v>9</v>
      </c>
      <c r="D128">
        <f t="shared" si="19"/>
        <v>31</v>
      </c>
      <c r="E128" s="2" t="s">
        <v>103</v>
      </c>
      <c r="F128" s="2" t="s">
        <v>64</v>
      </c>
      <c r="G128">
        <f>B128/137/32</f>
        <v>6.21875</v>
      </c>
      <c r="H128">
        <f t="shared" si="20"/>
        <v>0.21875</v>
      </c>
      <c r="I128">
        <f t="shared" si="21"/>
        <v>959</v>
      </c>
      <c r="J128">
        <f t="shared" si="14"/>
        <v>6</v>
      </c>
      <c r="K128">
        <f t="shared" si="15"/>
        <v>8</v>
      </c>
      <c r="L128" cm="1">
        <f t="array" ref="L128">INDEX($P$2:$P$33,MOD(ROW()-2,32)+1)</f>
        <v>8</v>
      </c>
      <c r="M128" t="b">
        <f t="shared" si="16"/>
        <v>1</v>
      </c>
    </row>
    <row r="129" spans="1:13" x14ac:dyDescent="0.45">
      <c r="A129" s="3" t="s">
        <v>214</v>
      </c>
      <c r="B129" s="2">
        <f t="shared" si="18"/>
        <v>28359</v>
      </c>
      <c r="C129">
        <f t="shared" si="13"/>
        <v>9</v>
      </c>
      <c r="D129">
        <f t="shared" si="19"/>
        <v>32</v>
      </c>
      <c r="E129" s="2" t="s">
        <v>103</v>
      </c>
      <c r="F129" s="2" t="s">
        <v>68</v>
      </c>
      <c r="G129">
        <f>B129/137/32</f>
        <v>6.46875</v>
      </c>
      <c r="H129">
        <f t="shared" si="20"/>
        <v>0.46875</v>
      </c>
      <c r="I129">
        <f t="shared" si="21"/>
        <v>2055</v>
      </c>
      <c r="J129">
        <f t="shared" si="14"/>
        <v>6</v>
      </c>
      <c r="K129">
        <f t="shared" si="15"/>
        <v>16</v>
      </c>
      <c r="L129" cm="1">
        <f t="array" ref="L129">INDEX($P$2:$P$33,MOD(ROW()-2,32)+1)</f>
        <v>16</v>
      </c>
      <c r="M129" t="b">
        <f t="shared" si="16"/>
        <v>1</v>
      </c>
    </row>
    <row r="130" spans="1:13" x14ac:dyDescent="0.45">
      <c r="A130" s="3" t="s">
        <v>231</v>
      </c>
      <c r="B130" s="2">
        <f t="shared" si="18"/>
        <v>30688</v>
      </c>
      <c r="C130">
        <f t="shared" si="13"/>
        <v>10</v>
      </c>
      <c r="D130">
        <v>1</v>
      </c>
      <c r="E130" s="2" t="s">
        <v>116</v>
      </c>
      <c r="F130" s="2" t="s">
        <v>85</v>
      </c>
      <c r="G130">
        <f>B130/137/32</f>
        <v>7</v>
      </c>
      <c r="H130">
        <f t="shared" si="20"/>
        <v>0</v>
      </c>
      <c r="I130">
        <f t="shared" si="21"/>
        <v>0</v>
      </c>
      <c r="J130">
        <f t="shared" si="14"/>
        <v>7</v>
      </c>
      <c r="K130">
        <f t="shared" si="15"/>
        <v>1</v>
      </c>
      <c r="L130" cm="1">
        <f t="array" ref="L130">INDEX($P$2:$P$33,MOD(ROW()-2,32)+1)</f>
        <v>1</v>
      </c>
      <c r="M130" t="b">
        <f t="shared" si="16"/>
        <v>1</v>
      </c>
    </row>
    <row r="131" spans="1:13" x14ac:dyDescent="0.45">
      <c r="A131" s="3" t="s">
        <v>239</v>
      </c>
      <c r="B131" s="2">
        <f t="shared" si="18"/>
        <v>31784</v>
      </c>
      <c r="C131">
        <f t="shared" ref="C131:C194" si="22">FLOOR((ROW()-2)/16,1)+2</f>
        <v>10</v>
      </c>
      <c r="D131">
        <f>D130+1</f>
        <v>2</v>
      </c>
      <c r="E131" s="2" t="s">
        <v>116</v>
      </c>
      <c r="F131" s="2" t="s">
        <v>99</v>
      </c>
      <c r="G131">
        <f>B131/137/32</f>
        <v>7.25</v>
      </c>
      <c r="H131">
        <f t="shared" si="20"/>
        <v>0.25</v>
      </c>
      <c r="I131">
        <f t="shared" si="21"/>
        <v>1096</v>
      </c>
      <c r="J131">
        <f t="shared" ref="J131:J194" si="23">FLOOR(G131,1)</f>
        <v>7</v>
      </c>
      <c r="K131">
        <f t="shared" ref="K131:K194" si="24">I131/137+1</f>
        <v>9</v>
      </c>
      <c r="L131" cm="1">
        <f t="array" ref="L131">INDEX($P$2:$P$33,MOD(ROW()-2,32)+1)</f>
        <v>9</v>
      </c>
      <c r="M131" t="b">
        <f t="shared" ref="M131:M194" si="25">L131=K131</f>
        <v>1</v>
      </c>
    </row>
    <row r="132" spans="1:13" x14ac:dyDescent="0.45">
      <c r="A132" s="3" t="s">
        <v>247</v>
      </c>
      <c r="B132" s="2">
        <f t="shared" si="18"/>
        <v>32880</v>
      </c>
      <c r="C132">
        <f t="shared" si="22"/>
        <v>10</v>
      </c>
      <c r="D132">
        <f t="shared" ref="D132:D161" si="26">D131+1</f>
        <v>3</v>
      </c>
      <c r="E132" s="2" t="s">
        <v>116</v>
      </c>
      <c r="F132" s="2" t="s">
        <v>84</v>
      </c>
      <c r="G132">
        <f>B132/137/32</f>
        <v>7.5</v>
      </c>
      <c r="H132">
        <f t="shared" si="20"/>
        <v>0.5</v>
      </c>
      <c r="I132">
        <f t="shared" si="21"/>
        <v>2192</v>
      </c>
      <c r="J132">
        <f t="shared" si="23"/>
        <v>7</v>
      </c>
      <c r="K132">
        <f t="shared" si="24"/>
        <v>17</v>
      </c>
      <c r="L132" cm="1">
        <f t="array" ref="L132">INDEX($P$2:$P$33,MOD(ROW()-2,32)+1)</f>
        <v>17</v>
      </c>
      <c r="M132" t="b">
        <f t="shared" si="25"/>
        <v>1</v>
      </c>
    </row>
    <row r="133" spans="1:13" x14ac:dyDescent="0.45">
      <c r="A133" s="3" t="s">
        <v>255</v>
      </c>
      <c r="B133" s="2">
        <f t="shared" si="18"/>
        <v>33976</v>
      </c>
      <c r="C133">
        <f t="shared" si="22"/>
        <v>10</v>
      </c>
      <c r="D133">
        <f t="shared" si="26"/>
        <v>4</v>
      </c>
      <c r="E133" s="2" t="s">
        <v>116</v>
      </c>
      <c r="F133" s="2" t="s">
        <v>124</v>
      </c>
      <c r="G133">
        <f>B133/137/32</f>
        <v>7.75</v>
      </c>
      <c r="H133">
        <f t="shared" si="20"/>
        <v>0.75</v>
      </c>
      <c r="I133">
        <f t="shared" si="21"/>
        <v>3288</v>
      </c>
      <c r="J133">
        <f t="shared" si="23"/>
        <v>7</v>
      </c>
      <c r="K133">
        <f t="shared" si="24"/>
        <v>25</v>
      </c>
      <c r="L133" cm="1">
        <f t="array" ref="L133">INDEX($P$2:$P$33,MOD(ROW()-2,32)+1)</f>
        <v>25</v>
      </c>
      <c r="M133" t="b">
        <f t="shared" si="25"/>
        <v>1</v>
      </c>
    </row>
    <row r="134" spans="1:13" x14ac:dyDescent="0.45">
      <c r="A134" s="3" t="s">
        <v>233</v>
      </c>
      <c r="B134" s="2">
        <f t="shared" si="18"/>
        <v>30962</v>
      </c>
      <c r="C134">
        <f t="shared" si="22"/>
        <v>10</v>
      </c>
      <c r="D134">
        <f t="shared" si="26"/>
        <v>5</v>
      </c>
      <c r="E134" s="2" t="s">
        <v>116</v>
      </c>
      <c r="F134" s="2" t="s">
        <v>89</v>
      </c>
      <c r="G134">
        <f>B134/137/32</f>
        <v>7.0625</v>
      </c>
      <c r="H134">
        <f t="shared" si="20"/>
        <v>6.25E-2</v>
      </c>
      <c r="I134">
        <f t="shared" si="21"/>
        <v>274</v>
      </c>
      <c r="J134">
        <f t="shared" si="23"/>
        <v>7</v>
      </c>
      <c r="K134">
        <f t="shared" si="24"/>
        <v>3</v>
      </c>
      <c r="L134" cm="1">
        <f t="array" ref="L134">INDEX($P$2:$P$33,MOD(ROW()-2,32)+1)</f>
        <v>3</v>
      </c>
      <c r="M134" t="b">
        <f t="shared" si="25"/>
        <v>1</v>
      </c>
    </row>
    <row r="135" spans="1:13" x14ac:dyDescent="0.45">
      <c r="A135" s="3" t="s">
        <v>241</v>
      </c>
      <c r="B135" s="2">
        <f t="shared" si="18"/>
        <v>32058</v>
      </c>
      <c r="C135">
        <f t="shared" si="22"/>
        <v>10</v>
      </c>
      <c r="D135">
        <f t="shared" si="26"/>
        <v>6</v>
      </c>
      <c r="E135" s="2" t="s">
        <v>116</v>
      </c>
      <c r="F135" s="2" t="s">
        <v>103</v>
      </c>
      <c r="G135">
        <f>B135/137/32</f>
        <v>7.3125</v>
      </c>
      <c r="H135">
        <f t="shared" si="20"/>
        <v>0.3125</v>
      </c>
      <c r="I135">
        <f t="shared" si="21"/>
        <v>1370</v>
      </c>
      <c r="J135">
        <f t="shared" si="23"/>
        <v>7</v>
      </c>
      <c r="K135">
        <f t="shared" si="24"/>
        <v>11</v>
      </c>
      <c r="L135" cm="1">
        <f t="array" ref="L135">INDEX($P$2:$P$33,MOD(ROW()-2,32)+1)</f>
        <v>11</v>
      </c>
      <c r="M135" t="b">
        <f t="shared" si="25"/>
        <v>1</v>
      </c>
    </row>
    <row r="136" spans="1:13" x14ac:dyDescent="0.45">
      <c r="A136" s="3" t="s">
        <v>249</v>
      </c>
      <c r="B136" s="2">
        <f t="shared" si="18"/>
        <v>33154</v>
      </c>
      <c r="C136">
        <f t="shared" si="22"/>
        <v>10</v>
      </c>
      <c r="D136">
        <f t="shared" si="26"/>
        <v>7</v>
      </c>
      <c r="E136" s="2" t="s">
        <v>116</v>
      </c>
      <c r="F136" s="2" t="s">
        <v>116</v>
      </c>
      <c r="G136">
        <f>B136/137/32</f>
        <v>7.5625</v>
      </c>
      <c r="H136">
        <f t="shared" si="20"/>
        <v>0.5625</v>
      </c>
      <c r="I136">
        <f t="shared" si="21"/>
        <v>2466</v>
      </c>
      <c r="J136">
        <f t="shared" si="23"/>
        <v>7</v>
      </c>
      <c r="K136">
        <f t="shared" si="24"/>
        <v>19</v>
      </c>
      <c r="L136" cm="1">
        <f t="array" ref="L136">INDEX($P$2:$P$33,MOD(ROW()-2,32)+1)</f>
        <v>19</v>
      </c>
      <c r="M136" t="b">
        <f t="shared" si="25"/>
        <v>1</v>
      </c>
    </row>
    <row r="137" spans="1:13" x14ac:dyDescent="0.45">
      <c r="A137" s="3" t="s">
        <v>257</v>
      </c>
      <c r="B137" s="2">
        <f t="shared" si="18"/>
        <v>34250</v>
      </c>
      <c r="C137">
        <f t="shared" si="22"/>
        <v>10</v>
      </c>
      <c r="D137">
        <f t="shared" si="26"/>
        <v>8</v>
      </c>
      <c r="E137" s="2" t="s">
        <v>116</v>
      </c>
      <c r="F137" s="2" t="s">
        <v>128</v>
      </c>
      <c r="G137">
        <f>B137/137/32</f>
        <v>7.8125</v>
      </c>
      <c r="H137">
        <f t="shared" si="20"/>
        <v>0.8125</v>
      </c>
      <c r="I137">
        <f t="shared" si="21"/>
        <v>3562</v>
      </c>
      <c r="J137">
        <f t="shared" si="23"/>
        <v>7</v>
      </c>
      <c r="K137">
        <f t="shared" si="24"/>
        <v>27</v>
      </c>
      <c r="L137" cm="1">
        <f t="array" ref="L137">INDEX($P$2:$P$33,MOD(ROW()-2,32)+1)</f>
        <v>27</v>
      </c>
      <c r="M137" t="b">
        <f t="shared" si="25"/>
        <v>1</v>
      </c>
    </row>
    <row r="138" spans="1:13" x14ac:dyDescent="0.45">
      <c r="A138" s="3" t="s">
        <v>235</v>
      </c>
      <c r="B138" s="2">
        <f t="shared" si="18"/>
        <v>31236</v>
      </c>
      <c r="C138">
        <f t="shared" si="22"/>
        <v>10</v>
      </c>
      <c r="D138">
        <f t="shared" si="26"/>
        <v>9</v>
      </c>
      <c r="E138" s="2" t="s">
        <v>116</v>
      </c>
      <c r="F138" s="2" t="s">
        <v>93</v>
      </c>
      <c r="G138">
        <f>B138/137/32</f>
        <v>7.125</v>
      </c>
      <c r="H138">
        <f t="shared" si="20"/>
        <v>0.125</v>
      </c>
      <c r="I138">
        <f t="shared" si="21"/>
        <v>548</v>
      </c>
      <c r="J138">
        <f t="shared" si="23"/>
        <v>7</v>
      </c>
      <c r="K138">
        <f t="shared" si="24"/>
        <v>5</v>
      </c>
      <c r="L138" cm="1">
        <f t="array" ref="L138">INDEX($P$2:$P$33,MOD(ROW()-2,32)+1)</f>
        <v>5</v>
      </c>
      <c r="M138" t="b">
        <f t="shared" si="25"/>
        <v>1</v>
      </c>
    </row>
    <row r="139" spans="1:13" x14ac:dyDescent="0.45">
      <c r="A139" s="3" t="s">
        <v>243</v>
      </c>
      <c r="B139" s="2">
        <f t="shared" si="18"/>
        <v>32332</v>
      </c>
      <c r="C139">
        <f t="shared" si="22"/>
        <v>10</v>
      </c>
      <c r="D139">
        <f t="shared" si="26"/>
        <v>10</v>
      </c>
      <c r="E139" s="2" t="s">
        <v>116</v>
      </c>
      <c r="F139" s="2" t="s">
        <v>107</v>
      </c>
      <c r="G139">
        <f>B139/137/32</f>
        <v>7.375</v>
      </c>
      <c r="H139">
        <f t="shared" si="20"/>
        <v>0.375</v>
      </c>
      <c r="I139">
        <f t="shared" si="21"/>
        <v>1644</v>
      </c>
      <c r="J139">
        <f t="shared" si="23"/>
        <v>7</v>
      </c>
      <c r="K139">
        <f t="shared" si="24"/>
        <v>13</v>
      </c>
      <c r="L139" cm="1">
        <f t="array" ref="L139">INDEX($P$2:$P$33,MOD(ROW()-2,32)+1)</f>
        <v>13</v>
      </c>
      <c r="M139" t="b">
        <f t="shared" si="25"/>
        <v>1</v>
      </c>
    </row>
    <row r="140" spans="1:13" x14ac:dyDescent="0.45">
      <c r="A140" s="3" t="s">
        <v>251</v>
      </c>
      <c r="B140" s="2">
        <f t="shared" si="18"/>
        <v>33428</v>
      </c>
      <c r="C140">
        <f t="shared" si="22"/>
        <v>10</v>
      </c>
      <c r="D140">
        <f t="shared" si="26"/>
        <v>11</v>
      </c>
      <c r="E140" s="2" t="s">
        <v>116</v>
      </c>
      <c r="F140" s="2" t="s">
        <v>61</v>
      </c>
      <c r="G140">
        <f>B140/137/32</f>
        <v>7.625</v>
      </c>
      <c r="H140">
        <f t="shared" si="20"/>
        <v>0.625</v>
      </c>
      <c r="I140">
        <f t="shared" si="21"/>
        <v>2740</v>
      </c>
      <c r="J140">
        <f t="shared" si="23"/>
        <v>7</v>
      </c>
      <c r="K140">
        <f t="shared" si="24"/>
        <v>21</v>
      </c>
      <c r="L140" cm="1">
        <f t="array" ref="L140">INDEX($P$2:$P$33,MOD(ROW()-2,32)+1)</f>
        <v>21</v>
      </c>
      <c r="M140" t="b">
        <f t="shared" si="25"/>
        <v>1</v>
      </c>
    </row>
    <row r="141" spans="1:13" x14ac:dyDescent="0.45">
      <c r="A141" s="3" t="s">
        <v>259</v>
      </c>
      <c r="B141" s="2">
        <f t="shared" si="18"/>
        <v>34524</v>
      </c>
      <c r="C141">
        <f t="shared" si="22"/>
        <v>10</v>
      </c>
      <c r="D141">
        <f t="shared" si="26"/>
        <v>12</v>
      </c>
      <c r="E141" s="2" t="s">
        <v>116</v>
      </c>
      <c r="F141" s="2" t="s">
        <v>65</v>
      </c>
      <c r="G141">
        <f>B141/137/32</f>
        <v>7.875</v>
      </c>
      <c r="H141">
        <f t="shared" si="20"/>
        <v>0.875</v>
      </c>
      <c r="I141">
        <f t="shared" si="21"/>
        <v>3836</v>
      </c>
      <c r="J141">
        <f t="shared" si="23"/>
        <v>7</v>
      </c>
      <c r="K141">
        <f t="shared" si="24"/>
        <v>29</v>
      </c>
      <c r="L141" cm="1">
        <f t="array" ref="L141">INDEX($P$2:$P$33,MOD(ROW()-2,32)+1)</f>
        <v>29</v>
      </c>
      <c r="M141" t="b">
        <f t="shared" si="25"/>
        <v>1</v>
      </c>
    </row>
    <row r="142" spans="1:13" x14ac:dyDescent="0.45">
      <c r="A142" s="3" t="s">
        <v>237</v>
      </c>
      <c r="B142" s="2">
        <f t="shared" si="18"/>
        <v>31510</v>
      </c>
      <c r="C142">
        <f t="shared" si="22"/>
        <v>10</v>
      </c>
      <c r="D142">
        <f t="shared" si="26"/>
        <v>13</v>
      </c>
      <c r="E142" s="2" t="s">
        <v>116</v>
      </c>
      <c r="F142" s="2" t="s">
        <v>57</v>
      </c>
      <c r="G142">
        <f>B142/137/32</f>
        <v>7.1875</v>
      </c>
      <c r="H142">
        <f t="shared" si="20"/>
        <v>0.1875</v>
      </c>
      <c r="I142">
        <f t="shared" si="21"/>
        <v>822</v>
      </c>
      <c r="J142">
        <f t="shared" si="23"/>
        <v>7</v>
      </c>
      <c r="K142">
        <f t="shared" si="24"/>
        <v>7</v>
      </c>
      <c r="L142" cm="1">
        <f t="array" ref="L142">INDEX($P$2:$P$33,MOD(ROW()-2,32)+1)</f>
        <v>7</v>
      </c>
      <c r="M142" t="b">
        <f t="shared" si="25"/>
        <v>1</v>
      </c>
    </row>
    <row r="143" spans="1:13" x14ac:dyDescent="0.45">
      <c r="A143" s="3" t="s">
        <v>245</v>
      </c>
      <c r="B143" s="2">
        <f t="shared" si="18"/>
        <v>32606</v>
      </c>
      <c r="C143">
        <f t="shared" si="22"/>
        <v>10</v>
      </c>
      <c r="D143">
        <f t="shared" si="26"/>
        <v>14</v>
      </c>
      <c r="E143" s="2" t="s">
        <v>116</v>
      </c>
      <c r="F143" s="2" t="s">
        <v>59</v>
      </c>
      <c r="G143">
        <f>B143/137/32</f>
        <v>7.4375</v>
      </c>
      <c r="H143">
        <f t="shared" si="20"/>
        <v>0.4375</v>
      </c>
      <c r="I143">
        <f t="shared" si="21"/>
        <v>1918</v>
      </c>
      <c r="J143">
        <f t="shared" si="23"/>
        <v>7</v>
      </c>
      <c r="K143">
        <f t="shared" si="24"/>
        <v>15</v>
      </c>
      <c r="L143" cm="1">
        <f t="array" ref="L143">INDEX($P$2:$P$33,MOD(ROW()-2,32)+1)</f>
        <v>15</v>
      </c>
      <c r="M143" t="b">
        <f t="shared" si="25"/>
        <v>1</v>
      </c>
    </row>
    <row r="144" spans="1:13" x14ac:dyDescent="0.45">
      <c r="A144" s="3" t="s">
        <v>253</v>
      </c>
      <c r="B144" s="2">
        <f t="shared" si="18"/>
        <v>33702</v>
      </c>
      <c r="C144">
        <f t="shared" si="22"/>
        <v>10</v>
      </c>
      <c r="D144">
        <f t="shared" si="26"/>
        <v>15</v>
      </c>
      <c r="E144" s="2" t="s">
        <v>116</v>
      </c>
      <c r="F144" s="2" t="s">
        <v>63</v>
      </c>
      <c r="G144">
        <f>B144/137/32</f>
        <v>7.6875</v>
      </c>
      <c r="H144">
        <f t="shared" si="20"/>
        <v>0.6875</v>
      </c>
      <c r="I144">
        <f t="shared" si="21"/>
        <v>3014</v>
      </c>
      <c r="J144">
        <f t="shared" si="23"/>
        <v>7</v>
      </c>
      <c r="K144">
        <f t="shared" si="24"/>
        <v>23</v>
      </c>
      <c r="L144" cm="1">
        <f t="array" ref="L144">INDEX($P$2:$P$33,MOD(ROW()-2,32)+1)</f>
        <v>23</v>
      </c>
      <c r="M144" t="b">
        <f t="shared" si="25"/>
        <v>1</v>
      </c>
    </row>
    <row r="145" spans="1:13" x14ac:dyDescent="0.45">
      <c r="A145" s="3" t="s">
        <v>261</v>
      </c>
      <c r="B145" s="2">
        <f t="shared" si="18"/>
        <v>34798</v>
      </c>
      <c r="C145">
        <f t="shared" si="22"/>
        <v>10</v>
      </c>
      <c r="D145">
        <f t="shared" si="26"/>
        <v>16</v>
      </c>
      <c r="E145" s="2" t="s">
        <v>116</v>
      </c>
      <c r="F145" s="2" t="s">
        <v>67</v>
      </c>
      <c r="G145">
        <f>B145/137/32</f>
        <v>7.9375</v>
      </c>
      <c r="H145">
        <f t="shared" si="20"/>
        <v>0.9375</v>
      </c>
      <c r="I145">
        <f t="shared" si="21"/>
        <v>4110</v>
      </c>
      <c r="J145">
        <f t="shared" si="23"/>
        <v>7</v>
      </c>
      <c r="K145">
        <f t="shared" si="24"/>
        <v>31</v>
      </c>
      <c r="L145" cm="1">
        <f t="array" ref="L145">INDEX($P$2:$P$33,MOD(ROW()-2,32)+1)</f>
        <v>31</v>
      </c>
      <c r="M145" t="b">
        <f t="shared" si="25"/>
        <v>1</v>
      </c>
    </row>
    <row r="146" spans="1:13" x14ac:dyDescent="0.45">
      <c r="A146" s="3" t="s">
        <v>248</v>
      </c>
      <c r="B146" s="2">
        <f t="shared" si="18"/>
        <v>33017</v>
      </c>
      <c r="C146">
        <f t="shared" si="22"/>
        <v>11</v>
      </c>
      <c r="D146">
        <f t="shared" si="26"/>
        <v>17</v>
      </c>
      <c r="E146" s="2" t="s">
        <v>116</v>
      </c>
      <c r="F146" s="2" t="s">
        <v>87</v>
      </c>
      <c r="G146">
        <f>B146/137/32</f>
        <v>7.53125</v>
      </c>
      <c r="H146">
        <f t="shared" si="20"/>
        <v>0.53125</v>
      </c>
      <c r="I146">
        <f t="shared" si="21"/>
        <v>2329</v>
      </c>
      <c r="J146">
        <f t="shared" si="23"/>
        <v>7</v>
      </c>
      <c r="K146">
        <f t="shared" si="24"/>
        <v>18</v>
      </c>
      <c r="L146" cm="1">
        <f t="array" ref="L146">INDEX($P$2:$P$33,MOD(ROW()-2,32)+1)</f>
        <v>18</v>
      </c>
      <c r="M146" t="b">
        <f t="shared" si="25"/>
        <v>1</v>
      </c>
    </row>
    <row r="147" spans="1:13" x14ac:dyDescent="0.45">
      <c r="A147" s="3" t="s">
        <v>256</v>
      </c>
      <c r="B147" s="2">
        <f t="shared" si="18"/>
        <v>34113</v>
      </c>
      <c r="C147">
        <f t="shared" si="22"/>
        <v>11</v>
      </c>
      <c r="D147">
        <f t="shared" si="26"/>
        <v>18</v>
      </c>
      <c r="E147" s="2" t="s">
        <v>116</v>
      </c>
      <c r="F147" s="2" t="s">
        <v>101</v>
      </c>
      <c r="G147">
        <f>B147/137/32</f>
        <v>7.78125</v>
      </c>
      <c r="H147">
        <f t="shared" si="20"/>
        <v>0.78125</v>
      </c>
      <c r="I147">
        <f t="shared" si="21"/>
        <v>3425</v>
      </c>
      <c r="J147">
        <f t="shared" si="23"/>
        <v>7</v>
      </c>
      <c r="K147">
        <f t="shared" si="24"/>
        <v>26</v>
      </c>
      <c r="L147" cm="1">
        <f t="array" ref="L147">INDEX($P$2:$P$33,MOD(ROW()-2,32)+1)</f>
        <v>26</v>
      </c>
      <c r="M147" t="b">
        <f t="shared" si="25"/>
        <v>1</v>
      </c>
    </row>
    <row r="148" spans="1:13" x14ac:dyDescent="0.45">
      <c r="A148" s="3" t="s">
        <v>232</v>
      </c>
      <c r="B148" s="2">
        <f t="shared" si="18"/>
        <v>30825</v>
      </c>
      <c r="C148">
        <f t="shared" si="22"/>
        <v>11</v>
      </c>
      <c r="D148">
        <f t="shared" si="26"/>
        <v>19</v>
      </c>
      <c r="E148" s="2" t="s">
        <v>116</v>
      </c>
      <c r="F148" s="2" t="s">
        <v>114</v>
      </c>
      <c r="G148">
        <f>B148/137/32</f>
        <v>7.03125</v>
      </c>
      <c r="H148">
        <f t="shared" si="20"/>
        <v>3.125E-2</v>
      </c>
      <c r="I148">
        <f t="shared" si="21"/>
        <v>137</v>
      </c>
      <c r="J148">
        <f t="shared" si="23"/>
        <v>7</v>
      </c>
      <c r="K148">
        <f t="shared" si="24"/>
        <v>2</v>
      </c>
      <c r="L148" cm="1">
        <f t="array" ref="L148">INDEX($P$2:$P$33,MOD(ROW()-2,32)+1)</f>
        <v>2</v>
      </c>
      <c r="M148" t="b">
        <f t="shared" si="25"/>
        <v>1</v>
      </c>
    </row>
    <row r="149" spans="1:13" x14ac:dyDescent="0.45">
      <c r="A149" s="3" t="s">
        <v>240</v>
      </c>
      <c r="B149" s="2">
        <f t="shared" si="18"/>
        <v>31921</v>
      </c>
      <c r="C149">
        <f t="shared" si="22"/>
        <v>11</v>
      </c>
      <c r="D149">
        <f t="shared" si="26"/>
        <v>20</v>
      </c>
      <c r="E149" s="2" t="s">
        <v>116</v>
      </c>
      <c r="F149" s="2" t="s">
        <v>126</v>
      </c>
      <c r="G149">
        <f>B149/137/32</f>
        <v>7.28125</v>
      </c>
      <c r="H149">
        <f t="shared" si="20"/>
        <v>0.28125</v>
      </c>
      <c r="I149">
        <f t="shared" si="21"/>
        <v>1233</v>
      </c>
      <c r="J149">
        <f t="shared" si="23"/>
        <v>7</v>
      </c>
      <c r="K149">
        <f t="shared" si="24"/>
        <v>10</v>
      </c>
      <c r="L149" cm="1">
        <f t="array" ref="L149">INDEX($P$2:$P$33,MOD(ROW()-2,32)+1)</f>
        <v>10</v>
      </c>
      <c r="M149" t="b">
        <f t="shared" si="25"/>
        <v>1</v>
      </c>
    </row>
    <row r="150" spans="1:13" x14ac:dyDescent="0.45">
      <c r="A150" s="3" t="s">
        <v>250</v>
      </c>
      <c r="B150" s="2">
        <f t="shared" si="18"/>
        <v>33291</v>
      </c>
      <c r="C150">
        <f t="shared" si="22"/>
        <v>11</v>
      </c>
      <c r="D150">
        <f t="shared" si="26"/>
        <v>21</v>
      </c>
      <c r="E150" s="2" t="s">
        <v>116</v>
      </c>
      <c r="F150" s="2" t="s">
        <v>91</v>
      </c>
      <c r="G150">
        <f>B150/137/32</f>
        <v>7.59375</v>
      </c>
      <c r="H150">
        <f t="shared" si="20"/>
        <v>0.59375</v>
      </c>
      <c r="I150">
        <f t="shared" si="21"/>
        <v>2603</v>
      </c>
      <c r="J150">
        <f t="shared" si="23"/>
        <v>7</v>
      </c>
      <c r="K150">
        <f t="shared" si="24"/>
        <v>20</v>
      </c>
      <c r="L150" cm="1">
        <f t="array" ref="L150">INDEX($P$2:$P$33,MOD(ROW()-2,32)+1)</f>
        <v>20</v>
      </c>
      <c r="M150" t="b">
        <f t="shared" si="25"/>
        <v>1</v>
      </c>
    </row>
    <row r="151" spans="1:13" x14ac:dyDescent="0.45">
      <c r="A151" s="3" t="s">
        <v>258</v>
      </c>
      <c r="B151" s="2">
        <f t="shared" si="18"/>
        <v>34387</v>
      </c>
      <c r="C151">
        <f t="shared" si="22"/>
        <v>11</v>
      </c>
      <c r="D151">
        <f t="shared" si="26"/>
        <v>22</v>
      </c>
      <c r="E151" s="2" t="s">
        <v>116</v>
      </c>
      <c r="F151" s="2" t="s">
        <v>105</v>
      </c>
      <c r="G151">
        <f>B151/137/32</f>
        <v>7.84375</v>
      </c>
      <c r="H151">
        <f t="shared" si="20"/>
        <v>0.84375</v>
      </c>
      <c r="I151">
        <f t="shared" si="21"/>
        <v>3699</v>
      </c>
      <c r="J151">
        <f t="shared" si="23"/>
        <v>7</v>
      </c>
      <c r="K151">
        <f t="shared" si="24"/>
        <v>28</v>
      </c>
      <c r="L151" cm="1">
        <f t="array" ref="L151">INDEX($P$2:$P$33,MOD(ROW()-2,32)+1)</f>
        <v>28</v>
      </c>
      <c r="M151" t="b">
        <f t="shared" si="25"/>
        <v>1</v>
      </c>
    </row>
    <row r="152" spans="1:13" x14ac:dyDescent="0.45">
      <c r="A152" s="3" t="s">
        <v>234</v>
      </c>
      <c r="B152" s="2">
        <f t="shared" si="18"/>
        <v>31099</v>
      </c>
      <c r="C152">
        <f t="shared" si="22"/>
        <v>11</v>
      </c>
      <c r="D152">
        <f t="shared" si="26"/>
        <v>23</v>
      </c>
      <c r="E152" s="2" t="s">
        <v>116</v>
      </c>
      <c r="F152" s="2" t="s">
        <v>118</v>
      </c>
      <c r="G152">
        <f>B152/137/32</f>
        <v>7.09375</v>
      </c>
      <c r="H152">
        <f t="shared" si="20"/>
        <v>9.375E-2</v>
      </c>
      <c r="I152">
        <f t="shared" si="21"/>
        <v>411</v>
      </c>
      <c r="J152">
        <f t="shared" si="23"/>
        <v>7</v>
      </c>
      <c r="K152">
        <f t="shared" si="24"/>
        <v>4</v>
      </c>
      <c r="L152" cm="1">
        <f t="array" ref="L152">INDEX($P$2:$P$33,MOD(ROW()-2,32)+1)</f>
        <v>4</v>
      </c>
      <c r="M152" t="b">
        <f t="shared" si="25"/>
        <v>1</v>
      </c>
    </row>
    <row r="153" spans="1:13" x14ac:dyDescent="0.45">
      <c r="A153" s="3" t="s">
        <v>242</v>
      </c>
      <c r="B153" s="2">
        <f t="shared" si="18"/>
        <v>32195</v>
      </c>
      <c r="C153">
        <f t="shared" si="22"/>
        <v>11</v>
      </c>
      <c r="D153">
        <f t="shared" si="26"/>
        <v>24</v>
      </c>
      <c r="E153" s="2" t="s">
        <v>116</v>
      </c>
      <c r="F153" s="2" t="s">
        <v>130</v>
      </c>
      <c r="G153">
        <f>B153/137/32</f>
        <v>7.34375</v>
      </c>
      <c r="H153">
        <f t="shared" si="20"/>
        <v>0.34375</v>
      </c>
      <c r="I153">
        <f t="shared" si="21"/>
        <v>1507</v>
      </c>
      <c r="J153">
        <f t="shared" si="23"/>
        <v>7</v>
      </c>
      <c r="K153">
        <f t="shared" si="24"/>
        <v>12</v>
      </c>
      <c r="L153" cm="1">
        <f t="array" ref="L153">INDEX($P$2:$P$33,MOD(ROW()-2,32)+1)</f>
        <v>12</v>
      </c>
      <c r="M153" t="b">
        <f t="shared" si="25"/>
        <v>1</v>
      </c>
    </row>
    <row r="154" spans="1:13" x14ac:dyDescent="0.45">
      <c r="A154" s="3" t="s">
        <v>252</v>
      </c>
      <c r="B154" s="2">
        <f t="shared" si="18"/>
        <v>33565</v>
      </c>
      <c r="C154">
        <f t="shared" si="22"/>
        <v>11</v>
      </c>
      <c r="D154">
        <f t="shared" si="26"/>
        <v>25</v>
      </c>
      <c r="E154" s="2" t="s">
        <v>116</v>
      </c>
      <c r="F154" s="2" t="s">
        <v>95</v>
      </c>
      <c r="G154">
        <f>B154/137/32</f>
        <v>7.65625</v>
      </c>
      <c r="H154">
        <f t="shared" si="20"/>
        <v>0.65625</v>
      </c>
      <c r="I154">
        <f t="shared" si="21"/>
        <v>2877</v>
      </c>
      <c r="J154">
        <f t="shared" si="23"/>
        <v>7</v>
      </c>
      <c r="K154">
        <f t="shared" si="24"/>
        <v>22</v>
      </c>
      <c r="L154" cm="1">
        <f t="array" ref="L154">INDEX($P$2:$P$33,MOD(ROW()-2,32)+1)</f>
        <v>22</v>
      </c>
      <c r="M154" t="b">
        <f t="shared" si="25"/>
        <v>1</v>
      </c>
    </row>
    <row r="155" spans="1:13" x14ac:dyDescent="0.45">
      <c r="A155" s="3" t="s">
        <v>260</v>
      </c>
      <c r="B155" s="2">
        <f t="shared" si="18"/>
        <v>34661</v>
      </c>
      <c r="C155">
        <f t="shared" si="22"/>
        <v>11</v>
      </c>
      <c r="D155">
        <f t="shared" si="26"/>
        <v>26</v>
      </c>
      <c r="E155" s="2" t="s">
        <v>116</v>
      </c>
      <c r="F155" s="2" t="s">
        <v>109</v>
      </c>
      <c r="G155">
        <f>B155/137/32</f>
        <v>7.90625</v>
      </c>
      <c r="H155">
        <f t="shared" si="20"/>
        <v>0.90625</v>
      </c>
      <c r="I155">
        <f t="shared" si="21"/>
        <v>3973</v>
      </c>
      <c r="J155">
        <f t="shared" si="23"/>
        <v>7</v>
      </c>
      <c r="K155">
        <f t="shared" si="24"/>
        <v>30</v>
      </c>
      <c r="L155" cm="1">
        <f t="array" ref="L155">INDEX($P$2:$P$33,MOD(ROW()-2,32)+1)</f>
        <v>30</v>
      </c>
      <c r="M155" t="b">
        <f t="shared" si="25"/>
        <v>1</v>
      </c>
    </row>
    <row r="156" spans="1:13" x14ac:dyDescent="0.45">
      <c r="A156" s="3" t="s">
        <v>236</v>
      </c>
      <c r="B156" s="2">
        <f t="shared" si="18"/>
        <v>31373</v>
      </c>
      <c r="C156">
        <f t="shared" si="22"/>
        <v>11</v>
      </c>
      <c r="D156">
        <f t="shared" si="26"/>
        <v>27</v>
      </c>
      <c r="E156" s="2" t="s">
        <v>116</v>
      </c>
      <c r="F156" s="2" t="s">
        <v>62</v>
      </c>
      <c r="G156">
        <f>B156/137/32</f>
        <v>7.15625</v>
      </c>
      <c r="H156">
        <f t="shared" si="20"/>
        <v>0.15625</v>
      </c>
      <c r="I156">
        <f t="shared" si="21"/>
        <v>685</v>
      </c>
      <c r="J156">
        <f t="shared" si="23"/>
        <v>7</v>
      </c>
      <c r="K156">
        <f t="shared" si="24"/>
        <v>6</v>
      </c>
      <c r="L156" cm="1">
        <f t="array" ref="L156">INDEX($P$2:$P$33,MOD(ROW()-2,32)+1)</f>
        <v>6</v>
      </c>
      <c r="M156" t="b">
        <f t="shared" si="25"/>
        <v>1</v>
      </c>
    </row>
    <row r="157" spans="1:13" x14ac:dyDescent="0.45">
      <c r="A157" s="3" t="s">
        <v>244</v>
      </c>
      <c r="B157" s="2">
        <f t="shared" si="18"/>
        <v>32469</v>
      </c>
      <c r="C157">
        <f t="shared" si="22"/>
        <v>11</v>
      </c>
      <c r="D157">
        <f t="shared" si="26"/>
        <v>28</v>
      </c>
      <c r="E157" s="2" t="s">
        <v>116</v>
      </c>
      <c r="F157" s="2" t="s">
        <v>66</v>
      </c>
      <c r="G157">
        <f>B157/137/32</f>
        <v>7.40625</v>
      </c>
      <c r="H157">
        <f t="shared" si="20"/>
        <v>0.40625</v>
      </c>
      <c r="I157">
        <f t="shared" si="21"/>
        <v>1781</v>
      </c>
      <c r="J157">
        <f t="shared" si="23"/>
        <v>7</v>
      </c>
      <c r="K157">
        <f t="shared" si="24"/>
        <v>14</v>
      </c>
      <c r="L157" cm="1">
        <f t="array" ref="L157">INDEX($P$2:$P$33,MOD(ROW()-2,32)+1)</f>
        <v>14</v>
      </c>
      <c r="M157" t="b">
        <f t="shared" si="25"/>
        <v>1</v>
      </c>
    </row>
    <row r="158" spans="1:13" x14ac:dyDescent="0.45">
      <c r="A158" s="3" t="s">
        <v>254</v>
      </c>
      <c r="B158" s="2">
        <f t="shared" si="18"/>
        <v>33839</v>
      </c>
      <c r="C158">
        <f t="shared" si="22"/>
        <v>11</v>
      </c>
      <c r="D158">
        <f t="shared" si="26"/>
        <v>29</v>
      </c>
      <c r="E158" s="2" t="s">
        <v>116</v>
      </c>
      <c r="F158" s="2" t="s">
        <v>58</v>
      </c>
      <c r="G158">
        <f>B158/137/32</f>
        <v>7.71875</v>
      </c>
      <c r="H158">
        <f t="shared" si="20"/>
        <v>0.71875</v>
      </c>
      <c r="I158">
        <f t="shared" si="21"/>
        <v>3151</v>
      </c>
      <c r="J158">
        <f t="shared" si="23"/>
        <v>7</v>
      </c>
      <c r="K158">
        <f t="shared" si="24"/>
        <v>24</v>
      </c>
      <c r="L158" cm="1">
        <f t="array" ref="L158">INDEX($P$2:$P$33,MOD(ROW()-2,32)+1)</f>
        <v>24</v>
      </c>
      <c r="M158" t="b">
        <f t="shared" si="25"/>
        <v>1</v>
      </c>
    </row>
    <row r="159" spans="1:13" x14ac:dyDescent="0.45">
      <c r="A159" s="3" t="s">
        <v>262</v>
      </c>
      <c r="B159" s="2">
        <f t="shared" si="18"/>
        <v>34935</v>
      </c>
      <c r="C159">
        <f t="shared" si="22"/>
        <v>11</v>
      </c>
      <c r="D159">
        <f t="shared" si="26"/>
        <v>30</v>
      </c>
      <c r="E159" s="2" t="s">
        <v>116</v>
      </c>
      <c r="F159" s="2" t="s">
        <v>60</v>
      </c>
      <c r="G159">
        <f>B159/137/32</f>
        <v>7.96875</v>
      </c>
      <c r="H159">
        <f t="shared" si="20"/>
        <v>0.96875</v>
      </c>
      <c r="I159">
        <f t="shared" si="21"/>
        <v>4247</v>
      </c>
      <c r="J159">
        <f t="shared" si="23"/>
        <v>7</v>
      </c>
      <c r="K159">
        <f t="shared" si="24"/>
        <v>32</v>
      </c>
      <c r="L159" cm="1">
        <f t="array" ref="L159">INDEX($P$2:$P$33,MOD(ROW()-2,32)+1)</f>
        <v>32</v>
      </c>
      <c r="M159" t="b">
        <f t="shared" si="25"/>
        <v>1</v>
      </c>
    </row>
    <row r="160" spans="1:13" x14ac:dyDescent="0.45">
      <c r="A160" s="3" t="s">
        <v>238</v>
      </c>
      <c r="B160" s="2">
        <f t="shared" si="18"/>
        <v>31647</v>
      </c>
      <c r="C160">
        <f t="shared" si="22"/>
        <v>11</v>
      </c>
      <c r="D160">
        <f t="shared" si="26"/>
        <v>31</v>
      </c>
      <c r="E160" s="2" t="s">
        <v>116</v>
      </c>
      <c r="F160" s="2" t="s">
        <v>64</v>
      </c>
      <c r="G160">
        <f>B160/137/32</f>
        <v>7.21875</v>
      </c>
      <c r="H160">
        <f t="shared" si="20"/>
        <v>0.21875</v>
      </c>
      <c r="I160">
        <f t="shared" si="21"/>
        <v>959</v>
      </c>
      <c r="J160">
        <f t="shared" si="23"/>
        <v>7</v>
      </c>
      <c r="K160">
        <f t="shared" si="24"/>
        <v>8</v>
      </c>
      <c r="L160" cm="1">
        <f t="array" ref="L160">INDEX($P$2:$P$33,MOD(ROW()-2,32)+1)</f>
        <v>8</v>
      </c>
      <c r="M160" t="b">
        <f t="shared" si="25"/>
        <v>1</v>
      </c>
    </row>
    <row r="161" spans="1:13" x14ac:dyDescent="0.45">
      <c r="A161" s="3" t="s">
        <v>246</v>
      </c>
      <c r="B161" s="2">
        <f t="shared" si="18"/>
        <v>32743</v>
      </c>
      <c r="C161">
        <f t="shared" si="22"/>
        <v>11</v>
      </c>
      <c r="D161">
        <f t="shared" si="26"/>
        <v>32</v>
      </c>
      <c r="E161" s="2" t="s">
        <v>116</v>
      </c>
      <c r="F161" s="2" t="s">
        <v>68</v>
      </c>
      <c r="G161">
        <f>B161/137/32</f>
        <v>7.46875</v>
      </c>
      <c r="H161">
        <f t="shared" si="20"/>
        <v>0.46875</v>
      </c>
      <c r="I161">
        <f t="shared" si="21"/>
        <v>2055</v>
      </c>
      <c r="J161">
        <f t="shared" si="23"/>
        <v>7</v>
      </c>
      <c r="K161">
        <f t="shared" si="24"/>
        <v>16</v>
      </c>
      <c r="L161" cm="1">
        <f t="array" ref="L161">INDEX($P$2:$P$33,MOD(ROW()-2,32)+1)</f>
        <v>16</v>
      </c>
      <c r="M161" t="b">
        <f t="shared" si="25"/>
        <v>1</v>
      </c>
    </row>
    <row r="162" spans="1:13" x14ac:dyDescent="0.45">
      <c r="A162" s="3" t="s">
        <v>263</v>
      </c>
      <c r="B162" s="2">
        <f t="shared" si="18"/>
        <v>35072</v>
      </c>
      <c r="C162">
        <f t="shared" si="22"/>
        <v>12</v>
      </c>
      <c r="D162">
        <v>1</v>
      </c>
      <c r="E162" s="2" t="s">
        <v>128</v>
      </c>
      <c r="F162" s="2" t="s">
        <v>85</v>
      </c>
      <c r="G162">
        <f>B162/137/32</f>
        <v>8</v>
      </c>
      <c r="H162">
        <f t="shared" si="20"/>
        <v>0</v>
      </c>
      <c r="I162">
        <f t="shared" si="21"/>
        <v>0</v>
      </c>
      <c r="J162">
        <f t="shared" si="23"/>
        <v>8</v>
      </c>
      <c r="K162">
        <f t="shared" si="24"/>
        <v>1</v>
      </c>
      <c r="L162" cm="1">
        <f t="array" ref="L162">INDEX($P$2:$P$33,MOD(ROW()-2,32)+1)</f>
        <v>1</v>
      </c>
      <c r="M162" t="b">
        <f t="shared" si="25"/>
        <v>1</v>
      </c>
    </row>
    <row r="163" spans="1:13" x14ac:dyDescent="0.45">
      <c r="A163" s="3" t="s">
        <v>271</v>
      </c>
      <c r="B163" s="2">
        <f t="shared" ref="B163:B226" si="27">A163-7</f>
        <v>36168</v>
      </c>
      <c r="C163">
        <f t="shared" si="22"/>
        <v>12</v>
      </c>
      <c r="D163">
        <f>D162+1</f>
        <v>2</v>
      </c>
      <c r="E163" s="2" t="s">
        <v>128</v>
      </c>
      <c r="F163" s="2" t="s">
        <v>99</v>
      </c>
      <c r="G163">
        <f>B163/137/32</f>
        <v>8.25</v>
      </c>
      <c r="H163">
        <f t="shared" si="20"/>
        <v>0.25</v>
      </c>
      <c r="I163">
        <f t="shared" si="21"/>
        <v>1096</v>
      </c>
      <c r="J163">
        <f t="shared" si="23"/>
        <v>8</v>
      </c>
      <c r="K163">
        <f t="shared" si="24"/>
        <v>9</v>
      </c>
      <c r="L163" cm="1">
        <f t="array" ref="L163">INDEX($P$2:$P$33,MOD(ROW()-2,32)+1)</f>
        <v>9</v>
      </c>
      <c r="M163" t="b">
        <f t="shared" si="25"/>
        <v>1</v>
      </c>
    </row>
    <row r="164" spans="1:13" x14ac:dyDescent="0.45">
      <c r="A164" s="3" t="s">
        <v>279</v>
      </c>
      <c r="B164" s="2">
        <f t="shared" si="27"/>
        <v>37264</v>
      </c>
      <c r="C164">
        <f t="shared" si="22"/>
        <v>12</v>
      </c>
      <c r="D164">
        <f t="shared" ref="D164:D193" si="28">D163+1</f>
        <v>3</v>
      </c>
      <c r="E164" s="2" t="s">
        <v>128</v>
      </c>
      <c r="F164" s="2" t="s">
        <v>84</v>
      </c>
      <c r="G164">
        <f>B164/137/32</f>
        <v>8.5</v>
      </c>
      <c r="H164">
        <f t="shared" si="20"/>
        <v>0.5</v>
      </c>
      <c r="I164">
        <f t="shared" si="21"/>
        <v>2192</v>
      </c>
      <c r="J164">
        <f t="shared" si="23"/>
        <v>8</v>
      </c>
      <c r="K164">
        <f t="shared" si="24"/>
        <v>17</v>
      </c>
      <c r="L164" cm="1">
        <f t="array" ref="L164">INDEX($P$2:$P$33,MOD(ROW()-2,32)+1)</f>
        <v>17</v>
      </c>
      <c r="M164" t="b">
        <f t="shared" si="25"/>
        <v>1</v>
      </c>
    </row>
    <row r="165" spans="1:13" x14ac:dyDescent="0.45">
      <c r="A165" s="3" t="s">
        <v>287</v>
      </c>
      <c r="B165" s="2">
        <f t="shared" si="27"/>
        <v>38360</v>
      </c>
      <c r="C165">
        <f t="shared" si="22"/>
        <v>12</v>
      </c>
      <c r="D165">
        <f t="shared" si="28"/>
        <v>4</v>
      </c>
      <c r="E165" s="2" t="s">
        <v>128</v>
      </c>
      <c r="F165" s="2" t="s">
        <v>124</v>
      </c>
      <c r="G165">
        <f>B165/137/32</f>
        <v>8.75</v>
      </c>
      <c r="H165">
        <f t="shared" si="20"/>
        <v>0.75</v>
      </c>
      <c r="I165">
        <f t="shared" si="21"/>
        <v>3288</v>
      </c>
      <c r="J165">
        <f t="shared" si="23"/>
        <v>8</v>
      </c>
      <c r="K165">
        <f t="shared" si="24"/>
        <v>25</v>
      </c>
      <c r="L165" cm="1">
        <f t="array" ref="L165">INDEX($P$2:$P$33,MOD(ROW()-2,32)+1)</f>
        <v>25</v>
      </c>
      <c r="M165" t="b">
        <f t="shared" si="25"/>
        <v>1</v>
      </c>
    </row>
    <row r="166" spans="1:13" x14ac:dyDescent="0.45">
      <c r="A166" s="3" t="s">
        <v>265</v>
      </c>
      <c r="B166" s="2">
        <f t="shared" si="27"/>
        <v>35346</v>
      </c>
      <c r="C166">
        <f t="shared" si="22"/>
        <v>12</v>
      </c>
      <c r="D166">
        <f t="shared" si="28"/>
        <v>5</v>
      </c>
      <c r="E166" s="2" t="s">
        <v>128</v>
      </c>
      <c r="F166" s="2" t="s">
        <v>89</v>
      </c>
      <c r="G166">
        <f>B166/137/32</f>
        <v>8.0625</v>
      </c>
      <c r="H166">
        <f t="shared" si="20"/>
        <v>6.25E-2</v>
      </c>
      <c r="I166">
        <f t="shared" si="21"/>
        <v>274</v>
      </c>
      <c r="J166">
        <f t="shared" si="23"/>
        <v>8</v>
      </c>
      <c r="K166">
        <f t="shared" si="24"/>
        <v>3</v>
      </c>
      <c r="L166" cm="1">
        <f t="array" ref="L166">INDEX($P$2:$P$33,MOD(ROW()-2,32)+1)</f>
        <v>3</v>
      </c>
      <c r="M166" t="b">
        <f t="shared" si="25"/>
        <v>1</v>
      </c>
    </row>
    <row r="167" spans="1:13" x14ac:dyDescent="0.45">
      <c r="A167" s="3" t="s">
        <v>273</v>
      </c>
      <c r="B167" s="2">
        <f t="shared" si="27"/>
        <v>36442</v>
      </c>
      <c r="C167">
        <f t="shared" si="22"/>
        <v>12</v>
      </c>
      <c r="D167">
        <f t="shared" si="28"/>
        <v>6</v>
      </c>
      <c r="E167" s="2" t="s">
        <v>128</v>
      </c>
      <c r="F167" s="2" t="s">
        <v>103</v>
      </c>
      <c r="G167">
        <f>B167/137/32</f>
        <v>8.3125</v>
      </c>
      <c r="H167">
        <f t="shared" si="20"/>
        <v>0.3125</v>
      </c>
      <c r="I167">
        <f t="shared" si="21"/>
        <v>1370</v>
      </c>
      <c r="J167">
        <f t="shared" si="23"/>
        <v>8</v>
      </c>
      <c r="K167">
        <f t="shared" si="24"/>
        <v>11</v>
      </c>
      <c r="L167" cm="1">
        <f t="array" ref="L167">INDEX($P$2:$P$33,MOD(ROW()-2,32)+1)</f>
        <v>11</v>
      </c>
      <c r="M167" t="b">
        <f t="shared" si="25"/>
        <v>1</v>
      </c>
    </row>
    <row r="168" spans="1:13" x14ac:dyDescent="0.45">
      <c r="A168" s="3" t="s">
        <v>281</v>
      </c>
      <c r="B168" s="2">
        <f t="shared" si="27"/>
        <v>37538</v>
      </c>
      <c r="C168">
        <f t="shared" si="22"/>
        <v>12</v>
      </c>
      <c r="D168">
        <f t="shared" si="28"/>
        <v>7</v>
      </c>
      <c r="E168" s="2" t="s">
        <v>128</v>
      </c>
      <c r="F168" s="2" t="s">
        <v>116</v>
      </c>
      <c r="G168">
        <f>B168/137/32</f>
        <v>8.5625</v>
      </c>
      <c r="H168">
        <f t="shared" si="20"/>
        <v>0.5625</v>
      </c>
      <c r="I168">
        <f t="shared" si="21"/>
        <v>2466</v>
      </c>
      <c r="J168">
        <f t="shared" si="23"/>
        <v>8</v>
      </c>
      <c r="K168">
        <f t="shared" si="24"/>
        <v>19</v>
      </c>
      <c r="L168" cm="1">
        <f t="array" ref="L168">INDEX($P$2:$P$33,MOD(ROW()-2,32)+1)</f>
        <v>19</v>
      </c>
      <c r="M168" t="b">
        <f t="shared" si="25"/>
        <v>1</v>
      </c>
    </row>
    <row r="169" spans="1:13" x14ac:dyDescent="0.45">
      <c r="A169" s="3" t="s">
        <v>289</v>
      </c>
      <c r="B169" s="2">
        <f t="shared" si="27"/>
        <v>38634</v>
      </c>
      <c r="C169">
        <f t="shared" si="22"/>
        <v>12</v>
      </c>
      <c r="D169">
        <f t="shared" si="28"/>
        <v>8</v>
      </c>
      <c r="E169" s="2" t="s">
        <v>128</v>
      </c>
      <c r="F169" s="2" t="s">
        <v>128</v>
      </c>
      <c r="G169">
        <f>B169/137/32</f>
        <v>8.8125</v>
      </c>
      <c r="H169">
        <f t="shared" si="20"/>
        <v>0.8125</v>
      </c>
      <c r="I169">
        <f t="shared" si="21"/>
        <v>3562</v>
      </c>
      <c r="J169">
        <f t="shared" si="23"/>
        <v>8</v>
      </c>
      <c r="K169">
        <f t="shared" si="24"/>
        <v>27</v>
      </c>
      <c r="L169" cm="1">
        <f t="array" ref="L169">INDEX($P$2:$P$33,MOD(ROW()-2,32)+1)</f>
        <v>27</v>
      </c>
      <c r="M169" t="b">
        <f t="shared" si="25"/>
        <v>1</v>
      </c>
    </row>
    <row r="170" spans="1:13" x14ac:dyDescent="0.45">
      <c r="A170" s="3" t="s">
        <v>267</v>
      </c>
      <c r="B170" s="2">
        <f t="shared" si="27"/>
        <v>35620</v>
      </c>
      <c r="C170">
        <f t="shared" si="22"/>
        <v>12</v>
      </c>
      <c r="D170">
        <f t="shared" si="28"/>
        <v>9</v>
      </c>
      <c r="E170" s="2" t="s">
        <v>128</v>
      </c>
      <c r="F170" s="2" t="s">
        <v>93</v>
      </c>
      <c r="G170">
        <f>B170/137/32</f>
        <v>8.125</v>
      </c>
      <c r="H170">
        <f t="shared" si="20"/>
        <v>0.125</v>
      </c>
      <c r="I170">
        <f t="shared" si="21"/>
        <v>548</v>
      </c>
      <c r="J170">
        <f t="shared" si="23"/>
        <v>8</v>
      </c>
      <c r="K170">
        <f t="shared" si="24"/>
        <v>5</v>
      </c>
      <c r="L170" cm="1">
        <f t="array" ref="L170">INDEX($P$2:$P$33,MOD(ROW()-2,32)+1)</f>
        <v>5</v>
      </c>
      <c r="M170" t="b">
        <f t="shared" si="25"/>
        <v>1</v>
      </c>
    </row>
    <row r="171" spans="1:13" x14ac:dyDescent="0.45">
      <c r="A171" s="3" t="s">
        <v>275</v>
      </c>
      <c r="B171" s="2">
        <f t="shared" si="27"/>
        <v>36716</v>
      </c>
      <c r="C171">
        <f t="shared" si="22"/>
        <v>12</v>
      </c>
      <c r="D171">
        <f t="shared" si="28"/>
        <v>10</v>
      </c>
      <c r="E171" s="2" t="s">
        <v>128</v>
      </c>
      <c r="F171" s="2" t="s">
        <v>107</v>
      </c>
      <c r="G171">
        <f>B171/137/32</f>
        <v>8.375</v>
      </c>
      <c r="H171">
        <f t="shared" si="20"/>
        <v>0.375</v>
      </c>
      <c r="I171">
        <f t="shared" si="21"/>
        <v>1644</v>
      </c>
      <c r="J171">
        <f t="shared" si="23"/>
        <v>8</v>
      </c>
      <c r="K171">
        <f t="shared" si="24"/>
        <v>13</v>
      </c>
      <c r="L171" cm="1">
        <f t="array" ref="L171">INDEX($P$2:$P$33,MOD(ROW()-2,32)+1)</f>
        <v>13</v>
      </c>
      <c r="M171" t="b">
        <f t="shared" si="25"/>
        <v>1</v>
      </c>
    </row>
    <row r="172" spans="1:13" x14ac:dyDescent="0.45">
      <c r="A172" s="3" t="s">
        <v>283</v>
      </c>
      <c r="B172" s="2">
        <f t="shared" si="27"/>
        <v>37812</v>
      </c>
      <c r="C172">
        <f t="shared" si="22"/>
        <v>12</v>
      </c>
      <c r="D172">
        <f t="shared" si="28"/>
        <v>11</v>
      </c>
      <c r="E172" s="2" t="s">
        <v>128</v>
      </c>
      <c r="F172" s="2" t="s">
        <v>61</v>
      </c>
      <c r="G172">
        <f>B172/137/32</f>
        <v>8.625</v>
      </c>
      <c r="H172">
        <f t="shared" si="20"/>
        <v>0.625</v>
      </c>
      <c r="I172">
        <f t="shared" si="21"/>
        <v>2740</v>
      </c>
      <c r="J172">
        <f t="shared" si="23"/>
        <v>8</v>
      </c>
      <c r="K172">
        <f t="shared" si="24"/>
        <v>21</v>
      </c>
      <c r="L172" cm="1">
        <f t="array" ref="L172">INDEX($P$2:$P$33,MOD(ROW()-2,32)+1)</f>
        <v>21</v>
      </c>
      <c r="M172" t="b">
        <f t="shared" si="25"/>
        <v>1</v>
      </c>
    </row>
    <row r="173" spans="1:13" x14ac:dyDescent="0.45">
      <c r="A173" s="3" t="s">
        <v>291</v>
      </c>
      <c r="B173" s="2">
        <f t="shared" si="27"/>
        <v>38908</v>
      </c>
      <c r="C173">
        <f t="shared" si="22"/>
        <v>12</v>
      </c>
      <c r="D173">
        <f t="shared" si="28"/>
        <v>12</v>
      </c>
      <c r="E173" s="2" t="s">
        <v>128</v>
      </c>
      <c r="F173" s="2" t="s">
        <v>65</v>
      </c>
      <c r="G173">
        <f>B173/137/32</f>
        <v>8.875</v>
      </c>
      <c r="H173">
        <f t="shared" si="20"/>
        <v>0.875</v>
      </c>
      <c r="I173">
        <f t="shared" si="21"/>
        <v>3836</v>
      </c>
      <c r="J173">
        <f t="shared" si="23"/>
        <v>8</v>
      </c>
      <c r="K173">
        <f t="shared" si="24"/>
        <v>29</v>
      </c>
      <c r="L173" cm="1">
        <f t="array" ref="L173">INDEX($P$2:$P$33,MOD(ROW()-2,32)+1)</f>
        <v>29</v>
      </c>
      <c r="M173" t="b">
        <f t="shared" si="25"/>
        <v>1</v>
      </c>
    </row>
    <row r="174" spans="1:13" x14ac:dyDescent="0.45">
      <c r="A174" s="3" t="s">
        <v>269</v>
      </c>
      <c r="B174" s="2">
        <f t="shared" si="27"/>
        <v>35894</v>
      </c>
      <c r="C174">
        <f t="shared" si="22"/>
        <v>12</v>
      </c>
      <c r="D174">
        <f t="shared" si="28"/>
        <v>13</v>
      </c>
      <c r="E174" s="2" t="s">
        <v>128</v>
      </c>
      <c r="F174" s="2" t="s">
        <v>57</v>
      </c>
      <c r="G174">
        <f>B174/137/32</f>
        <v>8.1875</v>
      </c>
      <c r="H174">
        <f t="shared" si="20"/>
        <v>0.1875</v>
      </c>
      <c r="I174">
        <f t="shared" si="21"/>
        <v>822</v>
      </c>
      <c r="J174">
        <f t="shared" si="23"/>
        <v>8</v>
      </c>
      <c r="K174">
        <f t="shared" si="24"/>
        <v>7</v>
      </c>
      <c r="L174" cm="1">
        <f t="array" ref="L174">INDEX($P$2:$P$33,MOD(ROW()-2,32)+1)</f>
        <v>7</v>
      </c>
      <c r="M174" t="b">
        <f t="shared" si="25"/>
        <v>1</v>
      </c>
    </row>
    <row r="175" spans="1:13" x14ac:dyDescent="0.45">
      <c r="A175" s="3" t="s">
        <v>277</v>
      </c>
      <c r="B175" s="2">
        <f t="shared" si="27"/>
        <v>36990</v>
      </c>
      <c r="C175">
        <f t="shared" si="22"/>
        <v>12</v>
      </c>
      <c r="D175">
        <f t="shared" si="28"/>
        <v>14</v>
      </c>
      <c r="E175" s="2" t="s">
        <v>128</v>
      </c>
      <c r="F175" s="2" t="s">
        <v>59</v>
      </c>
      <c r="G175">
        <f>B175/137/32</f>
        <v>8.4375</v>
      </c>
      <c r="H175">
        <f t="shared" si="20"/>
        <v>0.4375</v>
      </c>
      <c r="I175">
        <f t="shared" si="21"/>
        <v>1918</v>
      </c>
      <c r="J175">
        <f t="shared" si="23"/>
        <v>8</v>
      </c>
      <c r="K175">
        <f t="shared" si="24"/>
        <v>15</v>
      </c>
      <c r="L175" cm="1">
        <f t="array" ref="L175">INDEX($P$2:$P$33,MOD(ROW()-2,32)+1)</f>
        <v>15</v>
      </c>
      <c r="M175" t="b">
        <f t="shared" si="25"/>
        <v>1</v>
      </c>
    </row>
    <row r="176" spans="1:13" x14ac:dyDescent="0.45">
      <c r="A176" s="3" t="s">
        <v>285</v>
      </c>
      <c r="B176" s="2">
        <f t="shared" si="27"/>
        <v>38086</v>
      </c>
      <c r="C176">
        <f t="shared" si="22"/>
        <v>12</v>
      </c>
      <c r="D176">
        <f t="shared" si="28"/>
        <v>15</v>
      </c>
      <c r="E176" s="2" t="s">
        <v>128</v>
      </c>
      <c r="F176" s="2" t="s">
        <v>63</v>
      </c>
      <c r="G176">
        <f>B176/137/32</f>
        <v>8.6875</v>
      </c>
      <c r="H176">
        <f t="shared" si="20"/>
        <v>0.6875</v>
      </c>
      <c r="I176">
        <f t="shared" si="21"/>
        <v>3014</v>
      </c>
      <c r="J176">
        <f t="shared" si="23"/>
        <v>8</v>
      </c>
      <c r="K176">
        <f t="shared" si="24"/>
        <v>23</v>
      </c>
      <c r="L176" cm="1">
        <f t="array" ref="L176">INDEX($P$2:$P$33,MOD(ROW()-2,32)+1)</f>
        <v>23</v>
      </c>
      <c r="M176" t="b">
        <f t="shared" si="25"/>
        <v>1</v>
      </c>
    </row>
    <row r="177" spans="1:13" x14ac:dyDescent="0.45">
      <c r="A177" s="3" t="s">
        <v>293</v>
      </c>
      <c r="B177" s="2">
        <f t="shared" si="27"/>
        <v>39182</v>
      </c>
      <c r="C177">
        <f t="shared" si="22"/>
        <v>12</v>
      </c>
      <c r="D177">
        <f t="shared" si="28"/>
        <v>16</v>
      </c>
      <c r="E177" s="2" t="s">
        <v>128</v>
      </c>
      <c r="F177" s="2" t="s">
        <v>67</v>
      </c>
      <c r="G177">
        <f>B177/137/32</f>
        <v>8.9375</v>
      </c>
      <c r="H177">
        <f t="shared" si="20"/>
        <v>0.9375</v>
      </c>
      <c r="I177">
        <f t="shared" si="21"/>
        <v>4110</v>
      </c>
      <c r="J177">
        <f t="shared" si="23"/>
        <v>8</v>
      </c>
      <c r="K177">
        <f t="shared" si="24"/>
        <v>31</v>
      </c>
      <c r="L177" cm="1">
        <f t="array" ref="L177">INDEX($P$2:$P$33,MOD(ROW()-2,32)+1)</f>
        <v>31</v>
      </c>
      <c r="M177" t="b">
        <f t="shared" si="25"/>
        <v>1</v>
      </c>
    </row>
    <row r="178" spans="1:13" x14ac:dyDescent="0.45">
      <c r="A178" s="3" t="s">
        <v>280</v>
      </c>
      <c r="B178" s="2">
        <f t="shared" si="27"/>
        <v>37401</v>
      </c>
      <c r="C178">
        <f t="shared" si="22"/>
        <v>13</v>
      </c>
      <c r="D178">
        <f t="shared" si="28"/>
        <v>17</v>
      </c>
      <c r="E178" s="2" t="s">
        <v>128</v>
      </c>
      <c r="F178" s="2" t="s">
        <v>87</v>
      </c>
      <c r="G178">
        <f>B178/137/32</f>
        <v>8.53125</v>
      </c>
      <c r="H178">
        <f t="shared" si="20"/>
        <v>0.53125</v>
      </c>
      <c r="I178">
        <f t="shared" si="21"/>
        <v>2329</v>
      </c>
      <c r="J178">
        <f t="shared" si="23"/>
        <v>8</v>
      </c>
      <c r="K178">
        <f t="shared" si="24"/>
        <v>18</v>
      </c>
      <c r="L178" cm="1">
        <f t="array" ref="L178">INDEX($P$2:$P$33,MOD(ROW()-2,32)+1)</f>
        <v>18</v>
      </c>
      <c r="M178" t="b">
        <f t="shared" si="25"/>
        <v>1</v>
      </c>
    </row>
    <row r="179" spans="1:13" x14ac:dyDescent="0.45">
      <c r="A179" s="3" t="s">
        <v>288</v>
      </c>
      <c r="B179" s="2">
        <f t="shared" si="27"/>
        <v>38497</v>
      </c>
      <c r="C179">
        <f t="shared" si="22"/>
        <v>13</v>
      </c>
      <c r="D179">
        <f t="shared" si="28"/>
        <v>18</v>
      </c>
      <c r="E179" s="2" t="s">
        <v>128</v>
      </c>
      <c r="F179" s="2" t="s">
        <v>101</v>
      </c>
      <c r="G179">
        <f>B179/137/32</f>
        <v>8.78125</v>
      </c>
      <c r="H179">
        <f t="shared" si="20"/>
        <v>0.78125</v>
      </c>
      <c r="I179">
        <f t="shared" si="21"/>
        <v>3425</v>
      </c>
      <c r="J179">
        <f t="shared" si="23"/>
        <v>8</v>
      </c>
      <c r="K179">
        <f t="shared" si="24"/>
        <v>26</v>
      </c>
      <c r="L179" cm="1">
        <f t="array" ref="L179">INDEX($P$2:$P$33,MOD(ROW()-2,32)+1)</f>
        <v>26</v>
      </c>
      <c r="M179" t="b">
        <f t="shared" si="25"/>
        <v>1</v>
      </c>
    </row>
    <row r="180" spans="1:13" x14ac:dyDescent="0.45">
      <c r="A180" s="3" t="s">
        <v>264</v>
      </c>
      <c r="B180" s="2">
        <f t="shared" si="27"/>
        <v>35209</v>
      </c>
      <c r="C180">
        <f t="shared" si="22"/>
        <v>13</v>
      </c>
      <c r="D180">
        <f t="shared" si="28"/>
        <v>19</v>
      </c>
      <c r="E180" s="2" t="s">
        <v>128</v>
      </c>
      <c r="F180" s="2" t="s">
        <v>114</v>
      </c>
      <c r="G180">
        <f>B180/137/32</f>
        <v>8.03125</v>
      </c>
      <c r="H180">
        <f t="shared" si="20"/>
        <v>3.125E-2</v>
      </c>
      <c r="I180">
        <f t="shared" si="21"/>
        <v>137</v>
      </c>
      <c r="J180">
        <f t="shared" si="23"/>
        <v>8</v>
      </c>
      <c r="K180">
        <f t="shared" si="24"/>
        <v>2</v>
      </c>
      <c r="L180" cm="1">
        <f t="array" ref="L180">INDEX($P$2:$P$33,MOD(ROW()-2,32)+1)</f>
        <v>2</v>
      </c>
      <c r="M180" t="b">
        <f t="shared" si="25"/>
        <v>1</v>
      </c>
    </row>
    <row r="181" spans="1:13" x14ac:dyDescent="0.45">
      <c r="A181" s="3" t="s">
        <v>272</v>
      </c>
      <c r="B181" s="2">
        <f t="shared" si="27"/>
        <v>36305</v>
      </c>
      <c r="C181">
        <f t="shared" si="22"/>
        <v>13</v>
      </c>
      <c r="D181">
        <f t="shared" si="28"/>
        <v>20</v>
      </c>
      <c r="E181" s="2" t="s">
        <v>128</v>
      </c>
      <c r="F181" s="2" t="s">
        <v>126</v>
      </c>
      <c r="G181">
        <f>B181/137/32</f>
        <v>8.28125</v>
      </c>
      <c r="H181">
        <f t="shared" si="20"/>
        <v>0.28125</v>
      </c>
      <c r="I181">
        <f t="shared" si="21"/>
        <v>1233</v>
      </c>
      <c r="J181">
        <f t="shared" si="23"/>
        <v>8</v>
      </c>
      <c r="K181">
        <f t="shared" si="24"/>
        <v>10</v>
      </c>
      <c r="L181" cm="1">
        <f t="array" ref="L181">INDEX($P$2:$P$33,MOD(ROW()-2,32)+1)</f>
        <v>10</v>
      </c>
      <c r="M181" t="b">
        <f t="shared" si="25"/>
        <v>1</v>
      </c>
    </row>
    <row r="182" spans="1:13" x14ac:dyDescent="0.45">
      <c r="A182" s="3" t="s">
        <v>282</v>
      </c>
      <c r="B182" s="2">
        <f t="shared" si="27"/>
        <v>37675</v>
      </c>
      <c r="C182">
        <f t="shared" si="22"/>
        <v>13</v>
      </c>
      <c r="D182">
        <f t="shared" si="28"/>
        <v>21</v>
      </c>
      <c r="E182" s="2" t="s">
        <v>128</v>
      </c>
      <c r="F182" s="2" t="s">
        <v>91</v>
      </c>
      <c r="G182">
        <f>B182/137/32</f>
        <v>8.59375</v>
      </c>
      <c r="H182">
        <f t="shared" si="20"/>
        <v>0.59375</v>
      </c>
      <c r="I182">
        <f t="shared" si="21"/>
        <v>2603</v>
      </c>
      <c r="J182">
        <f t="shared" si="23"/>
        <v>8</v>
      </c>
      <c r="K182">
        <f t="shared" si="24"/>
        <v>20</v>
      </c>
      <c r="L182" cm="1">
        <f t="array" ref="L182">INDEX($P$2:$P$33,MOD(ROW()-2,32)+1)</f>
        <v>20</v>
      </c>
      <c r="M182" t="b">
        <f t="shared" si="25"/>
        <v>1</v>
      </c>
    </row>
    <row r="183" spans="1:13" x14ac:dyDescent="0.45">
      <c r="A183" s="3" t="s">
        <v>290</v>
      </c>
      <c r="B183" s="2">
        <f t="shared" si="27"/>
        <v>38771</v>
      </c>
      <c r="C183">
        <f t="shared" si="22"/>
        <v>13</v>
      </c>
      <c r="D183">
        <f t="shared" si="28"/>
        <v>22</v>
      </c>
      <c r="E183" s="2" t="s">
        <v>128</v>
      </c>
      <c r="F183" s="2" t="s">
        <v>105</v>
      </c>
      <c r="G183">
        <f>B183/137/32</f>
        <v>8.84375</v>
      </c>
      <c r="H183">
        <f t="shared" ref="H183:H246" si="29">G183-FLOOR(G183,1)</f>
        <v>0.84375</v>
      </c>
      <c r="I183">
        <f t="shared" ref="I183:I246" si="30">H183*32*137</f>
        <v>3699</v>
      </c>
      <c r="J183">
        <f t="shared" si="23"/>
        <v>8</v>
      </c>
      <c r="K183">
        <f t="shared" si="24"/>
        <v>28</v>
      </c>
      <c r="L183" cm="1">
        <f t="array" ref="L183">INDEX($P$2:$P$33,MOD(ROW()-2,32)+1)</f>
        <v>28</v>
      </c>
      <c r="M183" t="b">
        <f t="shared" si="25"/>
        <v>1</v>
      </c>
    </row>
    <row r="184" spans="1:13" x14ac:dyDescent="0.45">
      <c r="A184" s="3" t="s">
        <v>266</v>
      </c>
      <c r="B184" s="2">
        <f t="shared" si="27"/>
        <v>35483</v>
      </c>
      <c r="C184">
        <f t="shared" si="22"/>
        <v>13</v>
      </c>
      <c r="D184">
        <f t="shared" si="28"/>
        <v>23</v>
      </c>
      <c r="E184" s="2" t="s">
        <v>128</v>
      </c>
      <c r="F184" s="2" t="s">
        <v>118</v>
      </c>
      <c r="G184">
        <f>B184/137/32</f>
        <v>8.09375</v>
      </c>
      <c r="H184">
        <f t="shared" si="29"/>
        <v>9.375E-2</v>
      </c>
      <c r="I184">
        <f t="shared" si="30"/>
        <v>411</v>
      </c>
      <c r="J184">
        <f t="shared" si="23"/>
        <v>8</v>
      </c>
      <c r="K184">
        <f t="shared" si="24"/>
        <v>4</v>
      </c>
      <c r="L184" cm="1">
        <f t="array" ref="L184">INDEX($P$2:$P$33,MOD(ROW()-2,32)+1)</f>
        <v>4</v>
      </c>
      <c r="M184" t="b">
        <f t="shared" si="25"/>
        <v>1</v>
      </c>
    </row>
    <row r="185" spans="1:13" x14ac:dyDescent="0.45">
      <c r="A185" s="3" t="s">
        <v>274</v>
      </c>
      <c r="B185" s="2">
        <f t="shared" si="27"/>
        <v>36579</v>
      </c>
      <c r="C185">
        <f t="shared" si="22"/>
        <v>13</v>
      </c>
      <c r="D185">
        <f t="shared" si="28"/>
        <v>24</v>
      </c>
      <c r="E185" s="2" t="s">
        <v>128</v>
      </c>
      <c r="F185" s="2" t="s">
        <v>130</v>
      </c>
      <c r="G185">
        <f>B185/137/32</f>
        <v>8.34375</v>
      </c>
      <c r="H185">
        <f t="shared" si="29"/>
        <v>0.34375</v>
      </c>
      <c r="I185">
        <f t="shared" si="30"/>
        <v>1507</v>
      </c>
      <c r="J185">
        <f t="shared" si="23"/>
        <v>8</v>
      </c>
      <c r="K185">
        <f t="shared" si="24"/>
        <v>12</v>
      </c>
      <c r="L185" cm="1">
        <f t="array" ref="L185">INDEX($P$2:$P$33,MOD(ROW()-2,32)+1)</f>
        <v>12</v>
      </c>
      <c r="M185" t="b">
        <f t="shared" si="25"/>
        <v>1</v>
      </c>
    </row>
    <row r="186" spans="1:13" x14ac:dyDescent="0.45">
      <c r="A186" s="3" t="s">
        <v>284</v>
      </c>
      <c r="B186" s="2">
        <f t="shared" si="27"/>
        <v>37949</v>
      </c>
      <c r="C186">
        <f t="shared" si="22"/>
        <v>13</v>
      </c>
      <c r="D186">
        <f t="shared" si="28"/>
        <v>25</v>
      </c>
      <c r="E186" s="2" t="s">
        <v>128</v>
      </c>
      <c r="F186" s="2" t="s">
        <v>95</v>
      </c>
      <c r="G186">
        <f>B186/137/32</f>
        <v>8.65625</v>
      </c>
      <c r="H186">
        <f t="shared" si="29"/>
        <v>0.65625</v>
      </c>
      <c r="I186">
        <f t="shared" si="30"/>
        <v>2877</v>
      </c>
      <c r="J186">
        <f t="shared" si="23"/>
        <v>8</v>
      </c>
      <c r="K186">
        <f t="shared" si="24"/>
        <v>22</v>
      </c>
      <c r="L186" cm="1">
        <f t="array" ref="L186">INDEX($P$2:$P$33,MOD(ROW()-2,32)+1)</f>
        <v>22</v>
      </c>
      <c r="M186" t="b">
        <f t="shared" si="25"/>
        <v>1</v>
      </c>
    </row>
    <row r="187" spans="1:13" x14ac:dyDescent="0.45">
      <c r="A187" s="3" t="s">
        <v>292</v>
      </c>
      <c r="B187" s="2">
        <f t="shared" si="27"/>
        <v>39045</v>
      </c>
      <c r="C187">
        <f t="shared" si="22"/>
        <v>13</v>
      </c>
      <c r="D187">
        <f t="shared" si="28"/>
        <v>26</v>
      </c>
      <c r="E187" s="2" t="s">
        <v>128</v>
      </c>
      <c r="F187" s="2" t="s">
        <v>109</v>
      </c>
      <c r="G187">
        <f>B187/137/32</f>
        <v>8.90625</v>
      </c>
      <c r="H187">
        <f t="shared" si="29"/>
        <v>0.90625</v>
      </c>
      <c r="I187">
        <f t="shared" si="30"/>
        <v>3973</v>
      </c>
      <c r="J187">
        <f t="shared" si="23"/>
        <v>8</v>
      </c>
      <c r="K187">
        <f t="shared" si="24"/>
        <v>30</v>
      </c>
      <c r="L187" cm="1">
        <f t="array" ref="L187">INDEX($P$2:$P$33,MOD(ROW()-2,32)+1)</f>
        <v>30</v>
      </c>
      <c r="M187" t="b">
        <f t="shared" si="25"/>
        <v>1</v>
      </c>
    </row>
    <row r="188" spans="1:13" x14ac:dyDescent="0.45">
      <c r="A188" s="3" t="s">
        <v>268</v>
      </c>
      <c r="B188" s="2">
        <f t="shared" si="27"/>
        <v>35757</v>
      </c>
      <c r="C188">
        <f t="shared" si="22"/>
        <v>13</v>
      </c>
      <c r="D188">
        <f t="shared" si="28"/>
        <v>27</v>
      </c>
      <c r="E188" s="2" t="s">
        <v>128</v>
      </c>
      <c r="F188" s="2" t="s">
        <v>62</v>
      </c>
      <c r="G188">
        <f>B188/137/32</f>
        <v>8.15625</v>
      </c>
      <c r="H188">
        <f t="shared" si="29"/>
        <v>0.15625</v>
      </c>
      <c r="I188">
        <f t="shared" si="30"/>
        <v>685</v>
      </c>
      <c r="J188">
        <f t="shared" si="23"/>
        <v>8</v>
      </c>
      <c r="K188">
        <f t="shared" si="24"/>
        <v>6</v>
      </c>
      <c r="L188" cm="1">
        <f t="array" ref="L188">INDEX($P$2:$P$33,MOD(ROW()-2,32)+1)</f>
        <v>6</v>
      </c>
      <c r="M188" t="b">
        <f t="shared" si="25"/>
        <v>1</v>
      </c>
    </row>
    <row r="189" spans="1:13" x14ac:dyDescent="0.45">
      <c r="A189" s="3" t="s">
        <v>276</v>
      </c>
      <c r="B189" s="2">
        <f t="shared" si="27"/>
        <v>36853</v>
      </c>
      <c r="C189">
        <f t="shared" si="22"/>
        <v>13</v>
      </c>
      <c r="D189">
        <f t="shared" si="28"/>
        <v>28</v>
      </c>
      <c r="E189" s="2" t="s">
        <v>128</v>
      </c>
      <c r="F189" s="2" t="s">
        <v>66</v>
      </c>
      <c r="G189">
        <f>B189/137/32</f>
        <v>8.40625</v>
      </c>
      <c r="H189">
        <f t="shared" si="29"/>
        <v>0.40625</v>
      </c>
      <c r="I189">
        <f t="shared" si="30"/>
        <v>1781</v>
      </c>
      <c r="J189">
        <f t="shared" si="23"/>
        <v>8</v>
      </c>
      <c r="K189">
        <f t="shared" si="24"/>
        <v>14</v>
      </c>
      <c r="L189" cm="1">
        <f t="array" ref="L189">INDEX($P$2:$P$33,MOD(ROW()-2,32)+1)</f>
        <v>14</v>
      </c>
      <c r="M189" t="b">
        <f t="shared" si="25"/>
        <v>1</v>
      </c>
    </row>
    <row r="190" spans="1:13" x14ac:dyDescent="0.45">
      <c r="A190" s="3" t="s">
        <v>286</v>
      </c>
      <c r="B190" s="2">
        <f t="shared" si="27"/>
        <v>38223</v>
      </c>
      <c r="C190">
        <f t="shared" si="22"/>
        <v>13</v>
      </c>
      <c r="D190">
        <f t="shared" si="28"/>
        <v>29</v>
      </c>
      <c r="E190" s="2" t="s">
        <v>128</v>
      </c>
      <c r="F190" s="2" t="s">
        <v>58</v>
      </c>
      <c r="G190">
        <f>B190/137/32</f>
        <v>8.71875</v>
      </c>
      <c r="H190">
        <f t="shared" si="29"/>
        <v>0.71875</v>
      </c>
      <c r="I190">
        <f t="shared" si="30"/>
        <v>3151</v>
      </c>
      <c r="J190">
        <f t="shared" si="23"/>
        <v>8</v>
      </c>
      <c r="K190">
        <f t="shared" si="24"/>
        <v>24</v>
      </c>
      <c r="L190" cm="1">
        <f t="array" ref="L190">INDEX($P$2:$P$33,MOD(ROW()-2,32)+1)</f>
        <v>24</v>
      </c>
      <c r="M190" t="b">
        <f t="shared" si="25"/>
        <v>1</v>
      </c>
    </row>
    <row r="191" spans="1:13" x14ac:dyDescent="0.45">
      <c r="A191" s="3" t="s">
        <v>294</v>
      </c>
      <c r="B191" s="2">
        <f t="shared" si="27"/>
        <v>39319</v>
      </c>
      <c r="C191">
        <f t="shared" si="22"/>
        <v>13</v>
      </c>
      <c r="D191">
        <f t="shared" si="28"/>
        <v>30</v>
      </c>
      <c r="E191" s="2" t="s">
        <v>128</v>
      </c>
      <c r="F191" s="2" t="s">
        <v>60</v>
      </c>
      <c r="G191">
        <f>B191/137/32</f>
        <v>8.96875</v>
      </c>
      <c r="H191">
        <f t="shared" si="29"/>
        <v>0.96875</v>
      </c>
      <c r="I191">
        <f t="shared" si="30"/>
        <v>4247</v>
      </c>
      <c r="J191">
        <f t="shared" si="23"/>
        <v>8</v>
      </c>
      <c r="K191">
        <f t="shared" si="24"/>
        <v>32</v>
      </c>
      <c r="L191" cm="1">
        <f t="array" ref="L191">INDEX($P$2:$P$33,MOD(ROW()-2,32)+1)</f>
        <v>32</v>
      </c>
      <c r="M191" t="b">
        <f t="shared" si="25"/>
        <v>1</v>
      </c>
    </row>
    <row r="192" spans="1:13" x14ac:dyDescent="0.45">
      <c r="A192" s="3" t="s">
        <v>270</v>
      </c>
      <c r="B192" s="2">
        <f t="shared" si="27"/>
        <v>36031</v>
      </c>
      <c r="C192">
        <f t="shared" si="22"/>
        <v>13</v>
      </c>
      <c r="D192">
        <f t="shared" si="28"/>
        <v>31</v>
      </c>
      <c r="E192" s="2" t="s">
        <v>128</v>
      </c>
      <c r="F192" s="2" t="s">
        <v>64</v>
      </c>
      <c r="G192">
        <f>B192/137/32</f>
        <v>8.21875</v>
      </c>
      <c r="H192">
        <f t="shared" si="29"/>
        <v>0.21875</v>
      </c>
      <c r="I192">
        <f t="shared" si="30"/>
        <v>959</v>
      </c>
      <c r="J192">
        <f t="shared" si="23"/>
        <v>8</v>
      </c>
      <c r="K192">
        <f t="shared" si="24"/>
        <v>8</v>
      </c>
      <c r="L192" cm="1">
        <f t="array" ref="L192">INDEX($P$2:$P$33,MOD(ROW()-2,32)+1)</f>
        <v>8</v>
      </c>
      <c r="M192" t="b">
        <f t="shared" si="25"/>
        <v>1</v>
      </c>
    </row>
    <row r="193" spans="1:13" x14ac:dyDescent="0.45">
      <c r="A193" s="3" t="s">
        <v>278</v>
      </c>
      <c r="B193" s="2">
        <f t="shared" si="27"/>
        <v>37127</v>
      </c>
      <c r="C193">
        <f t="shared" si="22"/>
        <v>13</v>
      </c>
      <c r="D193">
        <f t="shared" si="28"/>
        <v>32</v>
      </c>
      <c r="E193" s="2" t="s">
        <v>128</v>
      </c>
      <c r="F193" s="2" t="s">
        <v>68</v>
      </c>
      <c r="G193">
        <f>B193/137/32</f>
        <v>8.46875</v>
      </c>
      <c r="H193">
        <f t="shared" si="29"/>
        <v>0.46875</v>
      </c>
      <c r="I193">
        <f t="shared" si="30"/>
        <v>2055</v>
      </c>
      <c r="J193">
        <f t="shared" si="23"/>
        <v>8</v>
      </c>
      <c r="K193">
        <f t="shared" si="24"/>
        <v>16</v>
      </c>
      <c r="L193" cm="1">
        <f t="array" ref="L193">INDEX($P$2:$P$33,MOD(ROW()-2,32)+1)</f>
        <v>16</v>
      </c>
      <c r="M193" t="b">
        <f t="shared" si="25"/>
        <v>1</v>
      </c>
    </row>
    <row r="194" spans="1:13" x14ac:dyDescent="0.45">
      <c r="A194" s="3" t="s">
        <v>295</v>
      </c>
      <c r="B194" s="2">
        <f t="shared" si="27"/>
        <v>39456</v>
      </c>
      <c r="C194">
        <f t="shared" si="22"/>
        <v>14</v>
      </c>
      <c r="D194">
        <v>1</v>
      </c>
      <c r="E194" s="2" t="s">
        <v>93</v>
      </c>
      <c r="F194" s="2" t="s">
        <v>85</v>
      </c>
      <c r="G194">
        <f>B194/137/32</f>
        <v>9</v>
      </c>
      <c r="H194">
        <f t="shared" si="29"/>
        <v>0</v>
      </c>
      <c r="I194">
        <f t="shared" si="30"/>
        <v>0</v>
      </c>
      <c r="J194">
        <f t="shared" si="23"/>
        <v>9</v>
      </c>
      <c r="K194">
        <f t="shared" si="24"/>
        <v>1</v>
      </c>
      <c r="L194" cm="1">
        <f t="array" ref="L194">INDEX($P$2:$P$33,MOD(ROW()-2,32)+1)</f>
        <v>1</v>
      </c>
      <c r="M194" t="b">
        <f t="shared" si="25"/>
        <v>1</v>
      </c>
    </row>
    <row r="195" spans="1:13" x14ac:dyDescent="0.45">
      <c r="A195" s="3" t="s">
        <v>303</v>
      </c>
      <c r="B195" s="2">
        <f t="shared" si="27"/>
        <v>40552</v>
      </c>
      <c r="C195">
        <f t="shared" ref="C195:C258" si="31">FLOOR((ROW()-2)/16,1)+2</f>
        <v>14</v>
      </c>
      <c r="D195">
        <f>D194+1</f>
        <v>2</v>
      </c>
      <c r="E195" s="2" t="s">
        <v>93</v>
      </c>
      <c r="F195" s="2" t="s">
        <v>99</v>
      </c>
      <c r="G195">
        <f>B195/137/32</f>
        <v>9.25</v>
      </c>
      <c r="H195">
        <f t="shared" si="29"/>
        <v>0.25</v>
      </c>
      <c r="I195">
        <f t="shared" si="30"/>
        <v>1096</v>
      </c>
      <c r="J195">
        <f t="shared" ref="J195:J258" si="32">FLOOR(G195,1)</f>
        <v>9</v>
      </c>
      <c r="K195">
        <f t="shared" ref="K195:K258" si="33">I195/137+1</f>
        <v>9</v>
      </c>
      <c r="L195" cm="1">
        <f t="array" ref="L195">INDEX($P$2:$P$33,MOD(ROW()-2,32)+1)</f>
        <v>9</v>
      </c>
      <c r="M195" t="b">
        <f t="shared" ref="M195:M258" si="34">L195=K195</f>
        <v>1</v>
      </c>
    </row>
    <row r="196" spans="1:13" x14ac:dyDescent="0.45">
      <c r="A196" s="3" t="s">
        <v>311</v>
      </c>
      <c r="B196" s="2">
        <f t="shared" si="27"/>
        <v>41648</v>
      </c>
      <c r="C196">
        <f t="shared" si="31"/>
        <v>14</v>
      </c>
      <c r="D196">
        <f t="shared" ref="D196:D225" si="35">D195+1</f>
        <v>3</v>
      </c>
      <c r="E196" s="2" t="s">
        <v>93</v>
      </c>
      <c r="F196" s="2" t="s">
        <v>84</v>
      </c>
      <c r="G196">
        <f>B196/137/32</f>
        <v>9.5</v>
      </c>
      <c r="H196">
        <f t="shared" si="29"/>
        <v>0.5</v>
      </c>
      <c r="I196">
        <f t="shared" si="30"/>
        <v>2192</v>
      </c>
      <c r="J196">
        <f t="shared" si="32"/>
        <v>9</v>
      </c>
      <c r="K196">
        <f t="shared" si="33"/>
        <v>17</v>
      </c>
      <c r="L196" cm="1">
        <f t="array" ref="L196">INDEX($P$2:$P$33,MOD(ROW()-2,32)+1)</f>
        <v>17</v>
      </c>
      <c r="M196" t="b">
        <f t="shared" si="34"/>
        <v>1</v>
      </c>
    </row>
    <row r="197" spans="1:13" x14ac:dyDescent="0.45">
      <c r="A197" s="3" t="s">
        <v>319</v>
      </c>
      <c r="B197" s="2">
        <f t="shared" si="27"/>
        <v>42744</v>
      </c>
      <c r="C197">
        <f t="shared" si="31"/>
        <v>14</v>
      </c>
      <c r="D197">
        <f t="shared" si="35"/>
        <v>4</v>
      </c>
      <c r="E197" s="2" t="s">
        <v>93</v>
      </c>
      <c r="F197" s="2" t="s">
        <v>124</v>
      </c>
      <c r="G197">
        <f>B197/137/32</f>
        <v>9.75</v>
      </c>
      <c r="H197">
        <f t="shared" si="29"/>
        <v>0.75</v>
      </c>
      <c r="I197">
        <f t="shared" si="30"/>
        <v>3288</v>
      </c>
      <c r="J197">
        <f t="shared" si="32"/>
        <v>9</v>
      </c>
      <c r="K197">
        <f t="shared" si="33"/>
        <v>25</v>
      </c>
      <c r="L197" cm="1">
        <f t="array" ref="L197">INDEX($P$2:$P$33,MOD(ROW()-2,32)+1)</f>
        <v>25</v>
      </c>
      <c r="M197" t="b">
        <f t="shared" si="34"/>
        <v>1</v>
      </c>
    </row>
    <row r="198" spans="1:13" x14ac:dyDescent="0.45">
      <c r="A198" s="3" t="s">
        <v>297</v>
      </c>
      <c r="B198" s="2">
        <f t="shared" si="27"/>
        <v>39730</v>
      </c>
      <c r="C198">
        <f t="shared" si="31"/>
        <v>14</v>
      </c>
      <c r="D198">
        <f t="shared" si="35"/>
        <v>5</v>
      </c>
      <c r="E198" s="2" t="s">
        <v>93</v>
      </c>
      <c r="F198" s="2" t="s">
        <v>89</v>
      </c>
      <c r="G198">
        <f>B198/137/32</f>
        <v>9.0625</v>
      </c>
      <c r="H198">
        <f t="shared" si="29"/>
        <v>6.25E-2</v>
      </c>
      <c r="I198">
        <f t="shared" si="30"/>
        <v>274</v>
      </c>
      <c r="J198">
        <f t="shared" si="32"/>
        <v>9</v>
      </c>
      <c r="K198">
        <f t="shared" si="33"/>
        <v>3</v>
      </c>
      <c r="L198" cm="1">
        <f t="array" ref="L198">INDEX($P$2:$P$33,MOD(ROW()-2,32)+1)</f>
        <v>3</v>
      </c>
      <c r="M198" t="b">
        <f t="shared" si="34"/>
        <v>1</v>
      </c>
    </row>
    <row r="199" spans="1:13" x14ac:dyDescent="0.45">
      <c r="A199" s="3" t="s">
        <v>305</v>
      </c>
      <c r="B199" s="2">
        <f t="shared" si="27"/>
        <v>40826</v>
      </c>
      <c r="C199">
        <f t="shared" si="31"/>
        <v>14</v>
      </c>
      <c r="D199">
        <f t="shared" si="35"/>
        <v>6</v>
      </c>
      <c r="E199" s="2" t="s">
        <v>93</v>
      </c>
      <c r="F199" s="2" t="s">
        <v>103</v>
      </c>
      <c r="G199">
        <f>B199/137/32</f>
        <v>9.3125</v>
      </c>
      <c r="H199">
        <f t="shared" si="29"/>
        <v>0.3125</v>
      </c>
      <c r="I199">
        <f t="shared" si="30"/>
        <v>1370</v>
      </c>
      <c r="J199">
        <f t="shared" si="32"/>
        <v>9</v>
      </c>
      <c r="K199">
        <f t="shared" si="33"/>
        <v>11</v>
      </c>
      <c r="L199" cm="1">
        <f t="array" ref="L199">INDEX($P$2:$P$33,MOD(ROW()-2,32)+1)</f>
        <v>11</v>
      </c>
      <c r="M199" t="b">
        <f t="shared" si="34"/>
        <v>1</v>
      </c>
    </row>
    <row r="200" spans="1:13" x14ac:dyDescent="0.45">
      <c r="A200" s="3" t="s">
        <v>313</v>
      </c>
      <c r="B200" s="2">
        <f t="shared" si="27"/>
        <v>41922</v>
      </c>
      <c r="C200">
        <f t="shared" si="31"/>
        <v>14</v>
      </c>
      <c r="D200">
        <f t="shared" si="35"/>
        <v>7</v>
      </c>
      <c r="E200" s="2" t="s">
        <v>93</v>
      </c>
      <c r="F200" s="2" t="s">
        <v>116</v>
      </c>
      <c r="G200">
        <f>B200/137/32</f>
        <v>9.5625</v>
      </c>
      <c r="H200">
        <f t="shared" si="29"/>
        <v>0.5625</v>
      </c>
      <c r="I200">
        <f t="shared" si="30"/>
        <v>2466</v>
      </c>
      <c r="J200">
        <f t="shared" si="32"/>
        <v>9</v>
      </c>
      <c r="K200">
        <f t="shared" si="33"/>
        <v>19</v>
      </c>
      <c r="L200" cm="1">
        <f t="array" ref="L200">INDEX($P$2:$P$33,MOD(ROW()-2,32)+1)</f>
        <v>19</v>
      </c>
      <c r="M200" t="b">
        <f t="shared" si="34"/>
        <v>1</v>
      </c>
    </row>
    <row r="201" spans="1:13" x14ac:dyDescent="0.45">
      <c r="A201" s="3" t="s">
        <v>321</v>
      </c>
      <c r="B201" s="2">
        <f t="shared" si="27"/>
        <v>43018</v>
      </c>
      <c r="C201">
        <f t="shared" si="31"/>
        <v>14</v>
      </c>
      <c r="D201">
        <f t="shared" si="35"/>
        <v>8</v>
      </c>
      <c r="E201" s="2" t="s">
        <v>93</v>
      </c>
      <c r="F201" s="2" t="s">
        <v>128</v>
      </c>
      <c r="G201">
        <f>B201/137/32</f>
        <v>9.8125</v>
      </c>
      <c r="H201">
        <f t="shared" si="29"/>
        <v>0.8125</v>
      </c>
      <c r="I201">
        <f t="shared" si="30"/>
        <v>3562</v>
      </c>
      <c r="J201">
        <f t="shared" si="32"/>
        <v>9</v>
      </c>
      <c r="K201">
        <f t="shared" si="33"/>
        <v>27</v>
      </c>
      <c r="L201" cm="1">
        <f t="array" ref="L201">INDEX($P$2:$P$33,MOD(ROW()-2,32)+1)</f>
        <v>27</v>
      </c>
      <c r="M201" t="b">
        <f t="shared" si="34"/>
        <v>1</v>
      </c>
    </row>
    <row r="202" spans="1:13" x14ac:dyDescent="0.45">
      <c r="A202" s="3" t="s">
        <v>299</v>
      </c>
      <c r="B202" s="2">
        <f t="shared" si="27"/>
        <v>40004</v>
      </c>
      <c r="C202">
        <f t="shared" si="31"/>
        <v>14</v>
      </c>
      <c r="D202">
        <f t="shared" si="35"/>
        <v>9</v>
      </c>
      <c r="E202" s="2" t="s">
        <v>93</v>
      </c>
      <c r="F202" s="2" t="s">
        <v>93</v>
      </c>
      <c r="G202">
        <f>B202/137/32</f>
        <v>9.125</v>
      </c>
      <c r="H202">
        <f t="shared" si="29"/>
        <v>0.125</v>
      </c>
      <c r="I202">
        <f t="shared" si="30"/>
        <v>548</v>
      </c>
      <c r="J202">
        <f t="shared" si="32"/>
        <v>9</v>
      </c>
      <c r="K202">
        <f t="shared" si="33"/>
        <v>5</v>
      </c>
      <c r="L202" cm="1">
        <f t="array" ref="L202">INDEX($P$2:$P$33,MOD(ROW()-2,32)+1)</f>
        <v>5</v>
      </c>
      <c r="M202" t="b">
        <f t="shared" si="34"/>
        <v>1</v>
      </c>
    </row>
    <row r="203" spans="1:13" x14ac:dyDescent="0.45">
      <c r="A203" s="3" t="s">
        <v>307</v>
      </c>
      <c r="B203" s="2">
        <f t="shared" si="27"/>
        <v>41100</v>
      </c>
      <c r="C203">
        <f t="shared" si="31"/>
        <v>14</v>
      </c>
      <c r="D203">
        <f t="shared" si="35"/>
        <v>10</v>
      </c>
      <c r="E203" s="2" t="s">
        <v>93</v>
      </c>
      <c r="F203" s="2" t="s">
        <v>107</v>
      </c>
      <c r="G203">
        <f>B203/137/32</f>
        <v>9.375</v>
      </c>
      <c r="H203">
        <f t="shared" si="29"/>
        <v>0.375</v>
      </c>
      <c r="I203">
        <f t="shared" si="30"/>
        <v>1644</v>
      </c>
      <c r="J203">
        <f t="shared" si="32"/>
        <v>9</v>
      </c>
      <c r="K203">
        <f t="shared" si="33"/>
        <v>13</v>
      </c>
      <c r="L203" cm="1">
        <f t="array" ref="L203">INDEX($P$2:$P$33,MOD(ROW()-2,32)+1)</f>
        <v>13</v>
      </c>
      <c r="M203" t="b">
        <f t="shared" si="34"/>
        <v>1</v>
      </c>
    </row>
    <row r="204" spans="1:13" x14ac:dyDescent="0.45">
      <c r="A204" s="3" t="s">
        <v>315</v>
      </c>
      <c r="B204" s="2">
        <f t="shared" si="27"/>
        <v>42196</v>
      </c>
      <c r="C204">
        <f t="shared" si="31"/>
        <v>14</v>
      </c>
      <c r="D204">
        <f t="shared" si="35"/>
        <v>11</v>
      </c>
      <c r="E204" s="2" t="s">
        <v>93</v>
      </c>
      <c r="F204" s="2" t="s">
        <v>61</v>
      </c>
      <c r="G204">
        <f>B204/137/32</f>
        <v>9.625</v>
      </c>
      <c r="H204">
        <f t="shared" si="29"/>
        <v>0.625</v>
      </c>
      <c r="I204">
        <f t="shared" si="30"/>
        <v>2740</v>
      </c>
      <c r="J204">
        <f t="shared" si="32"/>
        <v>9</v>
      </c>
      <c r="K204">
        <f t="shared" si="33"/>
        <v>21</v>
      </c>
      <c r="L204" cm="1">
        <f t="array" ref="L204">INDEX($P$2:$P$33,MOD(ROW()-2,32)+1)</f>
        <v>21</v>
      </c>
      <c r="M204" t="b">
        <f t="shared" si="34"/>
        <v>1</v>
      </c>
    </row>
    <row r="205" spans="1:13" x14ac:dyDescent="0.45">
      <c r="A205" s="3" t="s">
        <v>323</v>
      </c>
      <c r="B205" s="2">
        <f t="shared" si="27"/>
        <v>43292</v>
      </c>
      <c r="C205">
        <f t="shared" si="31"/>
        <v>14</v>
      </c>
      <c r="D205">
        <f t="shared" si="35"/>
        <v>12</v>
      </c>
      <c r="E205" s="2" t="s">
        <v>93</v>
      </c>
      <c r="F205" s="2" t="s">
        <v>65</v>
      </c>
      <c r="G205">
        <f>B205/137/32</f>
        <v>9.875</v>
      </c>
      <c r="H205">
        <f t="shared" si="29"/>
        <v>0.875</v>
      </c>
      <c r="I205">
        <f t="shared" si="30"/>
        <v>3836</v>
      </c>
      <c r="J205">
        <f t="shared" si="32"/>
        <v>9</v>
      </c>
      <c r="K205">
        <f t="shared" si="33"/>
        <v>29</v>
      </c>
      <c r="L205" cm="1">
        <f t="array" ref="L205">INDEX($P$2:$P$33,MOD(ROW()-2,32)+1)</f>
        <v>29</v>
      </c>
      <c r="M205" t="b">
        <f t="shared" si="34"/>
        <v>1</v>
      </c>
    </row>
    <row r="206" spans="1:13" x14ac:dyDescent="0.45">
      <c r="A206" s="3" t="s">
        <v>301</v>
      </c>
      <c r="B206" s="2">
        <f t="shared" si="27"/>
        <v>40278</v>
      </c>
      <c r="C206">
        <f t="shared" si="31"/>
        <v>14</v>
      </c>
      <c r="D206">
        <f t="shared" si="35"/>
        <v>13</v>
      </c>
      <c r="E206" s="2" t="s">
        <v>93</v>
      </c>
      <c r="F206" s="2" t="s">
        <v>57</v>
      </c>
      <c r="G206">
        <f>B206/137/32</f>
        <v>9.1875</v>
      </c>
      <c r="H206">
        <f t="shared" si="29"/>
        <v>0.1875</v>
      </c>
      <c r="I206">
        <f t="shared" si="30"/>
        <v>822</v>
      </c>
      <c r="J206">
        <f t="shared" si="32"/>
        <v>9</v>
      </c>
      <c r="K206">
        <f t="shared" si="33"/>
        <v>7</v>
      </c>
      <c r="L206" cm="1">
        <f t="array" ref="L206">INDEX($P$2:$P$33,MOD(ROW()-2,32)+1)</f>
        <v>7</v>
      </c>
      <c r="M206" t="b">
        <f t="shared" si="34"/>
        <v>1</v>
      </c>
    </row>
    <row r="207" spans="1:13" x14ac:dyDescent="0.45">
      <c r="A207" s="3" t="s">
        <v>309</v>
      </c>
      <c r="B207" s="2">
        <f t="shared" si="27"/>
        <v>41374</v>
      </c>
      <c r="C207">
        <f t="shared" si="31"/>
        <v>14</v>
      </c>
      <c r="D207">
        <f t="shared" si="35"/>
        <v>14</v>
      </c>
      <c r="E207" s="2" t="s">
        <v>93</v>
      </c>
      <c r="F207" s="2" t="s">
        <v>59</v>
      </c>
      <c r="G207">
        <f>B207/137/32</f>
        <v>9.4375</v>
      </c>
      <c r="H207">
        <f t="shared" si="29"/>
        <v>0.4375</v>
      </c>
      <c r="I207">
        <f t="shared" si="30"/>
        <v>1918</v>
      </c>
      <c r="J207">
        <f t="shared" si="32"/>
        <v>9</v>
      </c>
      <c r="K207">
        <f t="shared" si="33"/>
        <v>15</v>
      </c>
      <c r="L207" cm="1">
        <f t="array" ref="L207">INDEX($P$2:$P$33,MOD(ROW()-2,32)+1)</f>
        <v>15</v>
      </c>
      <c r="M207" t="b">
        <f t="shared" si="34"/>
        <v>1</v>
      </c>
    </row>
    <row r="208" spans="1:13" x14ac:dyDescent="0.45">
      <c r="A208" s="3" t="s">
        <v>317</v>
      </c>
      <c r="B208" s="2">
        <f t="shared" si="27"/>
        <v>42470</v>
      </c>
      <c r="C208">
        <f t="shared" si="31"/>
        <v>14</v>
      </c>
      <c r="D208">
        <f t="shared" si="35"/>
        <v>15</v>
      </c>
      <c r="E208" s="2" t="s">
        <v>93</v>
      </c>
      <c r="F208" s="2" t="s">
        <v>63</v>
      </c>
      <c r="G208">
        <f>B208/137/32</f>
        <v>9.6875</v>
      </c>
      <c r="H208">
        <f t="shared" si="29"/>
        <v>0.6875</v>
      </c>
      <c r="I208">
        <f t="shared" si="30"/>
        <v>3014</v>
      </c>
      <c r="J208">
        <f t="shared" si="32"/>
        <v>9</v>
      </c>
      <c r="K208">
        <f t="shared" si="33"/>
        <v>23</v>
      </c>
      <c r="L208" cm="1">
        <f t="array" ref="L208">INDEX($P$2:$P$33,MOD(ROW()-2,32)+1)</f>
        <v>23</v>
      </c>
      <c r="M208" t="b">
        <f t="shared" si="34"/>
        <v>1</v>
      </c>
    </row>
    <row r="209" spans="1:13" x14ac:dyDescent="0.45">
      <c r="A209" s="3" t="s">
        <v>325</v>
      </c>
      <c r="B209" s="2">
        <f t="shared" si="27"/>
        <v>43566</v>
      </c>
      <c r="C209">
        <f t="shared" si="31"/>
        <v>14</v>
      </c>
      <c r="D209">
        <f t="shared" si="35"/>
        <v>16</v>
      </c>
      <c r="E209" s="2" t="s">
        <v>93</v>
      </c>
      <c r="F209" s="2" t="s">
        <v>67</v>
      </c>
      <c r="G209">
        <f>B209/137/32</f>
        <v>9.9375</v>
      </c>
      <c r="H209">
        <f t="shared" si="29"/>
        <v>0.9375</v>
      </c>
      <c r="I209">
        <f t="shared" si="30"/>
        <v>4110</v>
      </c>
      <c r="J209">
        <f t="shared" si="32"/>
        <v>9</v>
      </c>
      <c r="K209">
        <f t="shared" si="33"/>
        <v>31</v>
      </c>
      <c r="L209" cm="1">
        <f t="array" ref="L209">INDEX($P$2:$P$33,MOD(ROW()-2,32)+1)</f>
        <v>31</v>
      </c>
      <c r="M209" t="b">
        <f t="shared" si="34"/>
        <v>1</v>
      </c>
    </row>
    <row r="210" spans="1:13" x14ac:dyDescent="0.45">
      <c r="A210" s="3" t="s">
        <v>312</v>
      </c>
      <c r="B210" s="2">
        <f t="shared" si="27"/>
        <v>41785</v>
      </c>
      <c r="C210">
        <f t="shared" si="31"/>
        <v>15</v>
      </c>
      <c r="D210">
        <f t="shared" si="35"/>
        <v>17</v>
      </c>
      <c r="E210" s="2" t="s">
        <v>93</v>
      </c>
      <c r="F210" s="2" t="s">
        <v>87</v>
      </c>
      <c r="G210">
        <f>B210/137/32</f>
        <v>9.53125</v>
      </c>
      <c r="H210">
        <f t="shared" si="29"/>
        <v>0.53125</v>
      </c>
      <c r="I210">
        <f t="shared" si="30"/>
        <v>2329</v>
      </c>
      <c r="J210">
        <f t="shared" si="32"/>
        <v>9</v>
      </c>
      <c r="K210">
        <f t="shared" si="33"/>
        <v>18</v>
      </c>
      <c r="L210" cm="1">
        <f t="array" ref="L210">INDEX($P$2:$P$33,MOD(ROW()-2,32)+1)</f>
        <v>18</v>
      </c>
      <c r="M210" t="b">
        <f t="shared" si="34"/>
        <v>1</v>
      </c>
    </row>
    <row r="211" spans="1:13" x14ac:dyDescent="0.45">
      <c r="A211" s="3" t="s">
        <v>320</v>
      </c>
      <c r="B211" s="2">
        <f t="shared" si="27"/>
        <v>42881</v>
      </c>
      <c r="C211">
        <f t="shared" si="31"/>
        <v>15</v>
      </c>
      <c r="D211">
        <f t="shared" si="35"/>
        <v>18</v>
      </c>
      <c r="E211" s="2" t="s">
        <v>93</v>
      </c>
      <c r="F211" s="2" t="s">
        <v>101</v>
      </c>
      <c r="G211">
        <f>B211/137/32</f>
        <v>9.78125</v>
      </c>
      <c r="H211">
        <f t="shared" si="29"/>
        <v>0.78125</v>
      </c>
      <c r="I211">
        <f t="shared" si="30"/>
        <v>3425</v>
      </c>
      <c r="J211">
        <f t="shared" si="32"/>
        <v>9</v>
      </c>
      <c r="K211">
        <f t="shared" si="33"/>
        <v>26</v>
      </c>
      <c r="L211" cm="1">
        <f t="array" ref="L211">INDEX($P$2:$P$33,MOD(ROW()-2,32)+1)</f>
        <v>26</v>
      </c>
      <c r="M211" t="b">
        <f t="shared" si="34"/>
        <v>1</v>
      </c>
    </row>
    <row r="212" spans="1:13" x14ac:dyDescent="0.45">
      <c r="A212" s="3" t="s">
        <v>296</v>
      </c>
      <c r="B212" s="2">
        <f t="shared" si="27"/>
        <v>39593</v>
      </c>
      <c r="C212">
        <f t="shared" si="31"/>
        <v>15</v>
      </c>
      <c r="D212">
        <f t="shared" si="35"/>
        <v>19</v>
      </c>
      <c r="E212" s="2" t="s">
        <v>93</v>
      </c>
      <c r="F212" s="2" t="s">
        <v>114</v>
      </c>
      <c r="G212">
        <f>B212/137/32</f>
        <v>9.03125</v>
      </c>
      <c r="H212">
        <f t="shared" si="29"/>
        <v>3.125E-2</v>
      </c>
      <c r="I212">
        <f t="shared" si="30"/>
        <v>137</v>
      </c>
      <c r="J212">
        <f t="shared" si="32"/>
        <v>9</v>
      </c>
      <c r="K212">
        <f t="shared" si="33"/>
        <v>2</v>
      </c>
      <c r="L212" cm="1">
        <f t="array" ref="L212">INDEX($P$2:$P$33,MOD(ROW()-2,32)+1)</f>
        <v>2</v>
      </c>
      <c r="M212" t="b">
        <f t="shared" si="34"/>
        <v>1</v>
      </c>
    </row>
    <row r="213" spans="1:13" x14ac:dyDescent="0.45">
      <c r="A213" s="3" t="s">
        <v>304</v>
      </c>
      <c r="B213" s="2">
        <f t="shared" si="27"/>
        <v>40689</v>
      </c>
      <c r="C213">
        <f t="shared" si="31"/>
        <v>15</v>
      </c>
      <c r="D213">
        <f t="shared" si="35"/>
        <v>20</v>
      </c>
      <c r="E213" s="2" t="s">
        <v>93</v>
      </c>
      <c r="F213" s="2" t="s">
        <v>126</v>
      </c>
      <c r="G213">
        <f>B213/137/32</f>
        <v>9.28125</v>
      </c>
      <c r="H213">
        <f t="shared" si="29"/>
        <v>0.28125</v>
      </c>
      <c r="I213">
        <f t="shared" si="30"/>
        <v>1233</v>
      </c>
      <c r="J213">
        <f t="shared" si="32"/>
        <v>9</v>
      </c>
      <c r="K213">
        <f t="shared" si="33"/>
        <v>10</v>
      </c>
      <c r="L213" cm="1">
        <f t="array" ref="L213">INDEX($P$2:$P$33,MOD(ROW()-2,32)+1)</f>
        <v>10</v>
      </c>
      <c r="M213" t="b">
        <f t="shared" si="34"/>
        <v>1</v>
      </c>
    </row>
    <row r="214" spans="1:13" x14ac:dyDescent="0.45">
      <c r="A214" s="3" t="s">
        <v>314</v>
      </c>
      <c r="B214" s="2">
        <f t="shared" si="27"/>
        <v>42059</v>
      </c>
      <c r="C214">
        <f t="shared" si="31"/>
        <v>15</v>
      </c>
      <c r="D214">
        <f t="shared" si="35"/>
        <v>21</v>
      </c>
      <c r="E214" s="2" t="s">
        <v>93</v>
      </c>
      <c r="F214" s="2" t="s">
        <v>91</v>
      </c>
      <c r="G214">
        <f>B214/137/32</f>
        <v>9.59375</v>
      </c>
      <c r="H214">
        <f t="shared" si="29"/>
        <v>0.59375</v>
      </c>
      <c r="I214">
        <f t="shared" si="30"/>
        <v>2603</v>
      </c>
      <c r="J214">
        <f t="shared" si="32"/>
        <v>9</v>
      </c>
      <c r="K214">
        <f t="shared" si="33"/>
        <v>20</v>
      </c>
      <c r="L214" cm="1">
        <f t="array" ref="L214">INDEX($P$2:$P$33,MOD(ROW()-2,32)+1)</f>
        <v>20</v>
      </c>
      <c r="M214" t="b">
        <f t="shared" si="34"/>
        <v>1</v>
      </c>
    </row>
    <row r="215" spans="1:13" x14ac:dyDescent="0.45">
      <c r="A215" s="3" t="s">
        <v>322</v>
      </c>
      <c r="B215" s="2">
        <f t="shared" si="27"/>
        <v>43155</v>
      </c>
      <c r="C215">
        <f t="shared" si="31"/>
        <v>15</v>
      </c>
      <c r="D215">
        <f t="shared" si="35"/>
        <v>22</v>
      </c>
      <c r="E215" s="2" t="s">
        <v>93</v>
      </c>
      <c r="F215" s="2" t="s">
        <v>105</v>
      </c>
      <c r="G215">
        <f>B215/137/32</f>
        <v>9.84375</v>
      </c>
      <c r="H215">
        <f t="shared" si="29"/>
        <v>0.84375</v>
      </c>
      <c r="I215">
        <f t="shared" si="30"/>
        <v>3699</v>
      </c>
      <c r="J215">
        <f t="shared" si="32"/>
        <v>9</v>
      </c>
      <c r="K215">
        <f t="shared" si="33"/>
        <v>28</v>
      </c>
      <c r="L215" cm="1">
        <f t="array" ref="L215">INDEX($P$2:$P$33,MOD(ROW()-2,32)+1)</f>
        <v>28</v>
      </c>
      <c r="M215" t="b">
        <f t="shared" si="34"/>
        <v>1</v>
      </c>
    </row>
    <row r="216" spans="1:13" x14ac:dyDescent="0.45">
      <c r="A216" s="3" t="s">
        <v>298</v>
      </c>
      <c r="B216" s="2">
        <f t="shared" si="27"/>
        <v>39867</v>
      </c>
      <c r="C216">
        <f t="shared" si="31"/>
        <v>15</v>
      </c>
      <c r="D216">
        <f t="shared" si="35"/>
        <v>23</v>
      </c>
      <c r="E216" s="2" t="s">
        <v>93</v>
      </c>
      <c r="F216" s="2" t="s">
        <v>118</v>
      </c>
      <c r="G216">
        <f>B216/137/32</f>
        <v>9.09375</v>
      </c>
      <c r="H216">
        <f t="shared" si="29"/>
        <v>9.375E-2</v>
      </c>
      <c r="I216">
        <f t="shared" si="30"/>
        <v>411</v>
      </c>
      <c r="J216">
        <f t="shared" si="32"/>
        <v>9</v>
      </c>
      <c r="K216">
        <f t="shared" si="33"/>
        <v>4</v>
      </c>
      <c r="L216" cm="1">
        <f t="array" ref="L216">INDEX($P$2:$P$33,MOD(ROW()-2,32)+1)</f>
        <v>4</v>
      </c>
      <c r="M216" t="b">
        <f t="shared" si="34"/>
        <v>1</v>
      </c>
    </row>
    <row r="217" spans="1:13" x14ac:dyDescent="0.45">
      <c r="A217" s="3" t="s">
        <v>306</v>
      </c>
      <c r="B217" s="2">
        <f t="shared" si="27"/>
        <v>40963</v>
      </c>
      <c r="C217">
        <f t="shared" si="31"/>
        <v>15</v>
      </c>
      <c r="D217">
        <f t="shared" si="35"/>
        <v>24</v>
      </c>
      <c r="E217" s="2" t="s">
        <v>93</v>
      </c>
      <c r="F217" s="2" t="s">
        <v>130</v>
      </c>
      <c r="G217">
        <f>B217/137/32</f>
        <v>9.34375</v>
      </c>
      <c r="H217">
        <f t="shared" si="29"/>
        <v>0.34375</v>
      </c>
      <c r="I217">
        <f t="shared" si="30"/>
        <v>1507</v>
      </c>
      <c r="J217">
        <f t="shared" si="32"/>
        <v>9</v>
      </c>
      <c r="K217">
        <f t="shared" si="33"/>
        <v>12</v>
      </c>
      <c r="L217" cm="1">
        <f t="array" ref="L217">INDEX($P$2:$P$33,MOD(ROW()-2,32)+1)</f>
        <v>12</v>
      </c>
      <c r="M217" t="b">
        <f t="shared" si="34"/>
        <v>1</v>
      </c>
    </row>
    <row r="218" spans="1:13" x14ac:dyDescent="0.45">
      <c r="A218" s="3" t="s">
        <v>316</v>
      </c>
      <c r="B218" s="2">
        <f t="shared" si="27"/>
        <v>42333</v>
      </c>
      <c r="C218">
        <f t="shared" si="31"/>
        <v>15</v>
      </c>
      <c r="D218">
        <f t="shared" si="35"/>
        <v>25</v>
      </c>
      <c r="E218" s="2" t="s">
        <v>93</v>
      </c>
      <c r="F218" s="2" t="s">
        <v>95</v>
      </c>
      <c r="G218">
        <f>B218/137/32</f>
        <v>9.65625</v>
      </c>
      <c r="H218">
        <f t="shared" si="29"/>
        <v>0.65625</v>
      </c>
      <c r="I218">
        <f t="shared" si="30"/>
        <v>2877</v>
      </c>
      <c r="J218">
        <f t="shared" si="32"/>
        <v>9</v>
      </c>
      <c r="K218">
        <f t="shared" si="33"/>
        <v>22</v>
      </c>
      <c r="L218" cm="1">
        <f t="array" ref="L218">INDEX($P$2:$P$33,MOD(ROW()-2,32)+1)</f>
        <v>22</v>
      </c>
      <c r="M218" t="b">
        <f t="shared" si="34"/>
        <v>1</v>
      </c>
    </row>
    <row r="219" spans="1:13" x14ac:dyDescent="0.45">
      <c r="A219" s="3" t="s">
        <v>324</v>
      </c>
      <c r="B219" s="2">
        <f t="shared" si="27"/>
        <v>43429</v>
      </c>
      <c r="C219">
        <f t="shared" si="31"/>
        <v>15</v>
      </c>
      <c r="D219">
        <f t="shared" si="35"/>
        <v>26</v>
      </c>
      <c r="E219" s="2" t="s">
        <v>93</v>
      </c>
      <c r="F219" s="2" t="s">
        <v>109</v>
      </c>
      <c r="G219">
        <f>B219/137/32</f>
        <v>9.90625</v>
      </c>
      <c r="H219">
        <f t="shared" si="29"/>
        <v>0.90625</v>
      </c>
      <c r="I219">
        <f t="shared" si="30"/>
        <v>3973</v>
      </c>
      <c r="J219">
        <f t="shared" si="32"/>
        <v>9</v>
      </c>
      <c r="K219">
        <f t="shared" si="33"/>
        <v>30</v>
      </c>
      <c r="L219" cm="1">
        <f t="array" ref="L219">INDEX($P$2:$P$33,MOD(ROW()-2,32)+1)</f>
        <v>30</v>
      </c>
      <c r="M219" t="b">
        <f t="shared" si="34"/>
        <v>1</v>
      </c>
    </row>
    <row r="220" spans="1:13" x14ac:dyDescent="0.45">
      <c r="A220" s="3" t="s">
        <v>300</v>
      </c>
      <c r="B220" s="2">
        <f t="shared" si="27"/>
        <v>40141</v>
      </c>
      <c r="C220">
        <f t="shared" si="31"/>
        <v>15</v>
      </c>
      <c r="D220">
        <f t="shared" si="35"/>
        <v>27</v>
      </c>
      <c r="E220" s="2" t="s">
        <v>93</v>
      </c>
      <c r="F220" s="2" t="s">
        <v>62</v>
      </c>
      <c r="G220">
        <f>B220/137/32</f>
        <v>9.15625</v>
      </c>
      <c r="H220">
        <f t="shared" si="29"/>
        <v>0.15625</v>
      </c>
      <c r="I220">
        <f t="shared" si="30"/>
        <v>685</v>
      </c>
      <c r="J220">
        <f t="shared" si="32"/>
        <v>9</v>
      </c>
      <c r="K220">
        <f t="shared" si="33"/>
        <v>6</v>
      </c>
      <c r="L220" cm="1">
        <f t="array" ref="L220">INDEX($P$2:$P$33,MOD(ROW()-2,32)+1)</f>
        <v>6</v>
      </c>
      <c r="M220" t="b">
        <f t="shared" si="34"/>
        <v>1</v>
      </c>
    </row>
    <row r="221" spans="1:13" x14ac:dyDescent="0.45">
      <c r="A221" s="3" t="s">
        <v>308</v>
      </c>
      <c r="B221" s="2">
        <f t="shared" si="27"/>
        <v>41237</v>
      </c>
      <c r="C221">
        <f t="shared" si="31"/>
        <v>15</v>
      </c>
      <c r="D221">
        <f t="shared" si="35"/>
        <v>28</v>
      </c>
      <c r="E221" s="2" t="s">
        <v>93</v>
      </c>
      <c r="F221" s="2" t="s">
        <v>66</v>
      </c>
      <c r="G221">
        <f>B221/137/32</f>
        <v>9.40625</v>
      </c>
      <c r="H221">
        <f t="shared" si="29"/>
        <v>0.40625</v>
      </c>
      <c r="I221">
        <f t="shared" si="30"/>
        <v>1781</v>
      </c>
      <c r="J221">
        <f t="shared" si="32"/>
        <v>9</v>
      </c>
      <c r="K221">
        <f t="shared" si="33"/>
        <v>14</v>
      </c>
      <c r="L221" cm="1">
        <f t="array" ref="L221">INDEX($P$2:$P$33,MOD(ROW()-2,32)+1)</f>
        <v>14</v>
      </c>
      <c r="M221" t="b">
        <f t="shared" si="34"/>
        <v>1</v>
      </c>
    </row>
    <row r="222" spans="1:13" x14ac:dyDescent="0.45">
      <c r="A222" s="3" t="s">
        <v>318</v>
      </c>
      <c r="B222" s="2">
        <f t="shared" si="27"/>
        <v>42607</v>
      </c>
      <c r="C222">
        <f t="shared" si="31"/>
        <v>15</v>
      </c>
      <c r="D222">
        <f t="shared" si="35"/>
        <v>29</v>
      </c>
      <c r="E222" s="2" t="s">
        <v>93</v>
      </c>
      <c r="F222" s="2" t="s">
        <v>58</v>
      </c>
      <c r="G222">
        <f>B222/137/32</f>
        <v>9.71875</v>
      </c>
      <c r="H222">
        <f t="shared" si="29"/>
        <v>0.71875</v>
      </c>
      <c r="I222">
        <f t="shared" si="30"/>
        <v>3151</v>
      </c>
      <c r="J222">
        <f t="shared" si="32"/>
        <v>9</v>
      </c>
      <c r="K222">
        <f t="shared" si="33"/>
        <v>24</v>
      </c>
      <c r="L222" cm="1">
        <f t="array" ref="L222">INDEX($P$2:$P$33,MOD(ROW()-2,32)+1)</f>
        <v>24</v>
      </c>
      <c r="M222" t="b">
        <f t="shared" si="34"/>
        <v>1</v>
      </c>
    </row>
    <row r="223" spans="1:13" x14ac:dyDescent="0.45">
      <c r="A223" s="3" t="s">
        <v>326</v>
      </c>
      <c r="B223" s="2">
        <f t="shared" si="27"/>
        <v>43703</v>
      </c>
      <c r="C223">
        <f t="shared" si="31"/>
        <v>15</v>
      </c>
      <c r="D223">
        <f t="shared" si="35"/>
        <v>30</v>
      </c>
      <c r="E223" s="2" t="s">
        <v>93</v>
      </c>
      <c r="F223" s="2" t="s">
        <v>60</v>
      </c>
      <c r="G223">
        <f>B223/137/32</f>
        <v>9.96875</v>
      </c>
      <c r="H223">
        <f t="shared" si="29"/>
        <v>0.96875</v>
      </c>
      <c r="I223">
        <f t="shared" si="30"/>
        <v>4247</v>
      </c>
      <c r="J223">
        <f t="shared" si="32"/>
        <v>9</v>
      </c>
      <c r="K223">
        <f t="shared" si="33"/>
        <v>32</v>
      </c>
      <c r="L223" cm="1">
        <f t="array" ref="L223">INDEX($P$2:$P$33,MOD(ROW()-2,32)+1)</f>
        <v>32</v>
      </c>
      <c r="M223" t="b">
        <f t="shared" si="34"/>
        <v>1</v>
      </c>
    </row>
    <row r="224" spans="1:13" x14ac:dyDescent="0.45">
      <c r="A224" s="3" t="s">
        <v>302</v>
      </c>
      <c r="B224" s="2">
        <f t="shared" si="27"/>
        <v>40415</v>
      </c>
      <c r="C224">
        <f t="shared" si="31"/>
        <v>15</v>
      </c>
      <c r="D224">
        <f t="shared" si="35"/>
        <v>31</v>
      </c>
      <c r="E224" s="2" t="s">
        <v>93</v>
      </c>
      <c r="F224" s="2" t="s">
        <v>64</v>
      </c>
      <c r="G224">
        <f>B224/137/32</f>
        <v>9.21875</v>
      </c>
      <c r="H224">
        <f t="shared" si="29"/>
        <v>0.21875</v>
      </c>
      <c r="I224">
        <f t="shared" si="30"/>
        <v>959</v>
      </c>
      <c r="J224">
        <f t="shared" si="32"/>
        <v>9</v>
      </c>
      <c r="K224">
        <f t="shared" si="33"/>
        <v>8</v>
      </c>
      <c r="L224" cm="1">
        <f t="array" ref="L224">INDEX($P$2:$P$33,MOD(ROW()-2,32)+1)</f>
        <v>8</v>
      </c>
      <c r="M224" t="b">
        <f t="shared" si="34"/>
        <v>1</v>
      </c>
    </row>
    <row r="225" spans="1:13" x14ac:dyDescent="0.45">
      <c r="A225" s="3" t="s">
        <v>310</v>
      </c>
      <c r="B225" s="2">
        <f t="shared" si="27"/>
        <v>41511</v>
      </c>
      <c r="C225">
        <f t="shared" si="31"/>
        <v>15</v>
      </c>
      <c r="D225">
        <f t="shared" si="35"/>
        <v>32</v>
      </c>
      <c r="E225" s="2" t="s">
        <v>93</v>
      </c>
      <c r="F225" s="2" t="s">
        <v>68</v>
      </c>
      <c r="G225">
        <f>B225/137/32</f>
        <v>9.46875</v>
      </c>
      <c r="H225">
        <f t="shared" si="29"/>
        <v>0.46875</v>
      </c>
      <c r="I225">
        <f t="shared" si="30"/>
        <v>2055</v>
      </c>
      <c r="J225">
        <f t="shared" si="32"/>
        <v>9</v>
      </c>
      <c r="K225">
        <f t="shared" si="33"/>
        <v>16</v>
      </c>
      <c r="L225" cm="1">
        <f t="array" ref="L225">INDEX($P$2:$P$33,MOD(ROW()-2,32)+1)</f>
        <v>16</v>
      </c>
      <c r="M225" t="b">
        <f t="shared" si="34"/>
        <v>1</v>
      </c>
    </row>
    <row r="226" spans="1:13" x14ac:dyDescent="0.45">
      <c r="A226" s="3" t="s">
        <v>327</v>
      </c>
      <c r="B226" s="2">
        <f t="shared" si="27"/>
        <v>43840</v>
      </c>
      <c r="C226">
        <f t="shared" si="31"/>
        <v>16</v>
      </c>
      <c r="D226">
        <v>1</v>
      </c>
      <c r="E226" s="2" t="s">
        <v>107</v>
      </c>
      <c r="F226" s="2" t="s">
        <v>85</v>
      </c>
      <c r="G226">
        <f>B226/137/32</f>
        <v>10</v>
      </c>
      <c r="H226">
        <f t="shared" si="29"/>
        <v>0</v>
      </c>
      <c r="I226">
        <f t="shared" si="30"/>
        <v>0</v>
      </c>
      <c r="J226">
        <f t="shared" si="32"/>
        <v>10</v>
      </c>
      <c r="K226">
        <f t="shared" si="33"/>
        <v>1</v>
      </c>
      <c r="L226" cm="1">
        <f t="array" ref="L226">INDEX($P$2:$P$33,MOD(ROW()-2,32)+1)</f>
        <v>1</v>
      </c>
      <c r="M226" t="b">
        <f t="shared" si="34"/>
        <v>1</v>
      </c>
    </row>
    <row r="227" spans="1:13" x14ac:dyDescent="0.45">
      <c r="A227" s="3" t="s">
        <v>335</v>
      </c>
      <c r="B227" s="2">
        <f t="shared" ref="B227:B290" si="36">A227-7</f>
        <v>44936</v>
      </c>
      <c r="C227">
        <f t="shared" si="31"/>
        <v>16</v>
      </c>
      <c r="D227">
        <f>D226+1</f>
        <v>2</v>
      </c>
      <c r="E227" s="2" t="s">
        <v>107</v>
      </c>
      <c r="F227" s="2" t="s">
        <v>99</v>
      </c>
      <c r="G227">
        <f>B227/137/32</f>
        <v>10.25</v>
      </c>
      <c r="H227">
        <f t="shared" si="29"/>
        <v>0.25</v>
      </c>
      <c r="I227">
        <f t="shared" si="30"/>
        <v>1096</v>
      </c>
      <c r="J227">
        <f t="shared" si="32"/>
        <v>10</v>
      </c>
      <c r="K227">
        <f t="shared" si="33"/>
        <v>9</v>
      </c>
      <c r="L227" cm="1">
        <f t="array" ref="L227">INDEX($P$2:$P$33,MOD(ROW()-2,32)+1)</f>
        <v>9</v>
      </c>
      <c r="M227" t="b">
        <f t="shared" si="34"/>
        <v>1</v>
      </c>
    </row>
    <row r="228" spans="1:13" x14ac:dyDescent="0.45">
      <c r="A228" s="3" t="s">
        <v>343</v>
      </c>
      <c r="B228" s="2">
        <f t="shared" si="36"/>
        <v>46032</v>
      </c>
      <c r="C228">
        <f t="shared" si="31"/>
        <v>16</v>
      </c>
      <c r="D228">
        <f t="shared" ref="D228:D257" si="37">D227+1</f>
        <v>3</v>
      </c>
      <c r="E228" s="2" t="s">
        <v>107</v>
      </c>
      <c r="F228" s="2" t="s">
        <v>84</v>
      </c>
      <c r="G228">
        <f>B228/137/32</f>
        <v>10.5</v>
      </c>
      <c r="H228">
        <f t="shared" si="29"/>
        <v>0.5</v>
      </c>
      <c r="I228">
        <f t="shared" si="30"/>
        <v>2192</v>
      </c>
      <c r="J228">
        <f t="shared" si="32"/>
        <v>10</v>
      </c>
      <c r="K228">
        <f t="shared" si="33"/>
        <v>17</v>
      </c>
      <c r="L228" cm="1">
        <f t="array" ref="L228">INDEX($P$2:$P$33,MOD(ROW()-2,32)+1)</f>
        <v>17</v>
      </c>
      <c r="M228" t="b">
        <f t="shared" si="34"/>
        <v>1</v>
      </c>
    </row>
    <row r="229" spans="1:13" x14ac:dyDescent="0.45">
      <c r="A229" s="3" t="s">
        <v>351</v>
      </c>
      <c r="B229" s="2">
        <f t="shared" si="36"/>
        <v>47128</v>
      </c>
      <c r="C229">
        <f t="shared" si="31"/>
        <v>16</v>
      </c>
      <c r="D229">
        <f t="shared" si="37"/>
        <v>4</v>
      </c>
      <c r="E229" s="2" t="s">
        <v>107</v>
      </c>
      <c r="F229" s="2" t="s">
        <v>124</v>
      </c>
      <c r="G229">
        <f>B229/137/32</f>
        <v>10.75</v>
      </c>
      <c r="H229">
        <f t="shared" si="29"/>
        <v>0.75</v>
      </c>
      <c r="I229">
        <f t="shared" si="30"/>
        <v>3288</v>
      </c>
      <c r="J229">
        <f t="shared" si="32"/>
        <v>10</v>
      </c>
      <c r="K229">
        <f t="shared" si="33"/>
        <v>25</v>
      </c>
      <c r="L229" cm="1">
        <f t="array" ref="L229">INDEX($P$2:$P$33,MOD(ROW()-2,32)+1)</f>
        <v>25</v>
      </c>
      <c r="M229" t="b">
        <f t="shared" si="34"/>
        <v>1</v>
      </c>
    </row>
    <row r="230" spans="1:13" x14ac:dyDescent="0.45">
      <c r="A230" s="3" t="s">
        <v>329</v>
      </c>
      <c r="B230" s="2">
        <f t="shared" si="36"/>
        <v>44114</v>
      </c>
      <c r="C230">
        <f t="shared" si="31"/>
        <v>16</v>
      </c>
      <c r="D230">
        <f t="shared" si="37"/>
        <v>5</v>
      </c>
      <c r="E230" s="2" t="s">
        <v>107</v>
      </c>
      <c r="F230" s="2" t="s">
        <v>89</v>
      </c>
      <c r="G230">
        <f>B230/137/32</f>
        <v>10.0625</v>
      </c>
      <c r="H230">
        <f t="shared" si="29"/>
        <v>6.25E-2</v>
      </c>
      <c r="I230">
        <f t="shared" si="30"/>
        <v>274</v>
      </c>
      <c r="J230">
        <f t="shared" si="32"/>
        <v>10</v>
      </c>
      <c r="K230">
        <f t="shared" si="33"/>
        <v>3</v>
      </c>
      <c r="L230" cm="1">
        <f t="array" ref="L230">INDEX($P$2:$P$33,MOD(ROW()-2,32)+1)</f>
        <v>3</v>
      </c>
      <c r="M230" t="b">
        <f t="shared" si="34"/>
        <v>1</v>
      </c>
    </row>
    <row r="231" spans="1:13" x14ac:dyDescent="0.45">
      <c r="A231" s="3" t="s">
        <v>337</v>
      </c>
      <c r="B231" s="2">
        <f t="shared" si="36"/>
        <v>45210</v>
      </c>
      <c r="C231">
        <f t="shared" si="31"/>
        <v>16</v>
      </c>
      <c r="D231">
        <f t="shared" si="37"/>
        <v>6</v>
      </c>
      <c r="E231" s="2" t="s">
        <v>107</v>
      </c>
      <c r="F231" s="2" t="s">
        <v>103</v>
      </c>
      <c r="G231">
        <f>B231/137/32</f>
        <v>10.3125</v>
      </c>
      <c r="H231">
        <f t="shared" si="29"/>
        <v>0.3125</v>
      </c>
      <c r="I231">
        <f t="shared" si="30"/>
        <v>1370</v>
      </c>
      <c r="J231">
        <f t="shared" si="32"/>
        <v>10</v>
      </c>
      <c r="K231">
        <f t="shared" si="33"/>
        <v>11</v>
      </c>
      <c r="L231" cm="1">
        <f t="array" ref="L231">INDEX($P$2:$P$33,MOD(ROW()-2,32)+1)</f>
        <v>11</v>
      </c>
      <c r="M231" t="b">
        <f t="shared" si="34"/>
        <v>1</v>
      </c>
    </row>
    <row r="232" spans="1:13" x14ac:dyDescent="0.45">
      <c r="A232" s="3" t="s">
        <v>345</v>
      </c>
      <c r="B232" s="2">
        <f t="shared" si="36"/>
        <v>46306</v>
      </c>
      <c r="C232">
        <f t="shared" si="31"/>
        <v>16</v>
      </c>
      <c r="D232">
        <f t="shared" si="37"/>
        <v>7</v>
      </c>
      <c r="E232" s="2" t="s">
        <v>107</v>
      </c>
      <c r="F232" s="2" t="s">
        <v>116</v>
      </c>
      <c r="G232">
        <f>B232/137/32</f>
        <v>10.5625</v>
      </c>
      <c r="H232">
        <f t="shared" si="29"/>
        <v>0.5625</v>
      </c>
      <c r="I232">
        <f t="shared" si="30"/>
        <v>2466</v>
      </c>
      <c r="J232">
        <f t="shared" si="32"/>
        <v>10</v>
      </c>
      <c r="K232">
        <f t="shared" si="33"/>
        <v>19</v>
      </c>
      <c r="L232" cm="1">
        <f t="array" ref="L232">INDEX($P$2:$P$33,MOD(ROW()-2,32)+1)</f>
        <v>19</v>
      </c>
      <c r="M232" t="b">
        <f t="shared" si="34"/>
        <v>1</v>
      </c>
    </row>
    <row r="233" spans="1:13" x14ac:dyDescent="0.45">
      <c r="A233" s="3" t="s">
        <v>353</v>
      </c>
      <c r="B233" s="2">
        <f t="shared" si="36"/>
        <v>47402</v>
      </c>
      <c r="C233">
        <f t="shared" si="31"/>
        <v>16</v>
      </c>
      <c r="D233">
        <f t="shared" si="37"/>
        <v>8</v>
      </c>
      <c r="E233" s="2" t="s">
        <v>107</v>
      </c>
      <c r="F233" s="2" t="s">
        <v>128</v>
      </c>
      <c r="G233">
        <f>B233/137/32</f>
        <v>10.8125</v>
      </c>
      <c r="H233">
        <f t="shared" si="29"/>
        <v>0.8125</v>
      </c>
      <c r="I233">
        <f t="shared" si="30"/>
        <v>3562</v>
      </c>
      <c r="J233">
        <f t="shared" si="32"/>
        <v>10</v>
      </c>
      <c r="K233">
        <f t="shared" si="33"/>
        <v>27</v>
      </c>
      <c r="L233" cm="1">
        <f t="array" ref="L233">INDEX($P$2:$P$33,MOD(ROW()-2,32)+1)</f>
        <v>27</v>
      </c>
      <c r="M233" t="b">
        <f t="shared" si="34"/>
        <v>1</v>
      </c>
    </row>
    <row r="234" spans="1:13" x14ac:dyDescent="0.45">
      <c r="A234" s="3" t="s">
        <v>331</v>
      </c>
      <c r="B234" s="2">
        <f t="shared" si="36"/>
        <v>44388</v>
      </c>
      <c r="C234">
        <f t="shared" si="31"/>
        <v>16</v>
      </c>
      <c r="D234">
        <f t="shared" si="37"/>
        <v>9</v>
      </c>
      <c r="E234" s="2" t="s">
        <v>107</v>
      </c>
      <c r="F234" s="2" t="s">
        <v>93</v>
      </c>
      <c r="G234">
        <f>B234/137/32</f>
        <v>10.125</v>
      </c>
      <c r="H234">
        <f t="shared" si="29"/>
        <v>0.125</v>
      </c>
      <c r="I234">
        <f t="shared" si="30"/>
        <v>548</v>
      </c>
      <c r="J234">
        <f t="shared" si="32"/>
        <v>10</v>
      </c>
      <c r="K234">
        <f t="shared" si="33"/>
        <v>5</v>
      </c>
      <c r="L234" cm="1">
        <f t="array" ref="L234">INDEX($P$2:$P$33,MOD(ROW()-2,32)+1)</f>
        <v>5</v>
      </c>
      <c r="M234" t="b">
        <f t="shared" si="34"/>
        <v>1</v>
      </c>
    </row>
    <row r="235" spans="1:13" x14ac:dyDescent="0.45">
      <c r="A235" s="3" t="s">
        <v>339</v>
      </c>
      <c r="B235" s="2">
        <f t="shared" si="36"/>
        <v>45484</v>
      </c>
      <c r="C235">
        <f t="shared" si="31"/>
        <v>16</v>
      </c>
      <c r="D235">
        <f t="shared" si="37"/>
        <v>10</v>
      </c>
      <c r="E235" s="2" t="s">
        <v>107</v>
      </c>
      <c r="F235" s="2" t="s">
        <v>107</v>
      </c>
      <c r="G235">
        <f>B235/137/32</f>
        <v>10.375</v>
      </c>
      <c r="H235">
        <f t="shared" si="29"/>
        <v>0.375</v>
      </c>
      <c r="I235">
        <f t="shared" si="30"/>
        <v>1644</v>
      </c>
      <c r="J235">
        <f t="shared" si="32"/>
        <v>10</v>
      </c>
      <c r="K235">
        <f t="shared" si="33"/>
        <v>13</v>
      </c>
      <c r="L235" cm="1">
        <f t="array" ref="L235">INDEX($P$2:$P$33,MOD(ROW()-2,32)+1)</f>
        <v>13</v>
      </c>
      <c r="M235" t="b">
        <f t="shared" si="34"/>
        <v>1</v>
      </c>
    </row>
    <row r="236" spans="1:13" x14ac:dyDescent="0.45">
      <c r="A236" s="3" t="s">
        <v>347</v>
      </c>
      <c r="B236" s="2">
        <f t="shared" si="36"/>
        <v>46580</v>
      </c>
      <c r="C236">
        <f t="shared" si="31"/>
        <v>16</v>
      </c>
      <c r="D236">
        <f t="shared" si="37"/>
        <v>11</v>
      </c>
      <c r="E236" s="2" t="s">
        <v>107</v>
      </c>
      <c r="F236" s="2" t="s">
        <v>61</v>
      </c>
      <c r="G236">
        <f>B236/137/32</f>
        <v>10.625</v>
      </c>
      <c r="H236">
        <f t="shared" si="29"/>
        <v>0.625</v>
      </c>
      <c r="I236">
        <f t="shared" si="30"/>
        <v>2740</v>
      </c>
      <c r="J236">
        <f t="shared" si="32"/>
        <v>10</v>
      </c>
      <c r="K236">
        <f t="shared" si="33"/>
        <v>21</v>
      </c>
      <c r="L236" cm="1">
        <f t="array" ref="L236">INDEX($P$2:$P$33,MOD(ROW()-2,32)+1)</f>
        <v>21</v>
      </c>
      <c r="M236" t="b">
        <f t="shared" si="34"/>
        <v>1</v>
      </c>
    </row>
    <row r="237" spans="1:13" x14ac:dyDescent="0.45">
      <c r="A237" s="3" t="s">
        <v>355</v>
      </c>
      <c r="B237" s="2">
        <f t="shared" si="36"/>
        <v>47676</v>
      </c>
      <c r="C237">
        <f t="shared" si="31"/>
        <v>16</v>
      </c>
      <c r="D237">
        <f t="shared" si="37"/>
        <v>12</v>
      </c>
      <c r="E237" s="2" t="s">
        <v>107</v>
      </c>
      <c r="F237" s="2" t="s">
        <v>65</v>
      </c>
      <c r="G237">
        <f>B237/137/32</f>
        <v>10.875</v>
      </c>
      <c r="H237">
        <f t="shared" si="29"/>
        <v>0.875</v>
      </c>
      <c r="I237">
        <f t="shared" si="30"/>
        <v>3836</v>
      </c>
      <c r="J237">
        <f t="shared" si="32"/>
        <v>10</v>
      </c>
      <c r="K237">
        <f t="shared" si="33"/>
        <v>29</v>
      </c>
      <c r="L237" cm="1">
        <f t="array" ref="L237">INDEX($P$2:$P$33,MOD(ROW()-2,32)+1)</f>
        <v>29</v>
      </c>
      <c r="M237" t="b">
        <f t="shared" si="34"/>
        <v>1</v>
      </c>
    </row>
    <row r="238" spans="1:13" x14ac:dyDescent="0.45">
      <c r="A238" s="3" t="s">
        <v>333</v>
      </c>
      <c r="B238" s="2">
        <f t="shared" si="36"/>
        <v>44662</v>
      </c>
      <c r="C238">
        <f t="shared" si="31"/>
        <v>16</v>
      </c>
      <c r="D238">
        <f t="shared" si="37"/>
        <v>13</v>
      </c>
      <c r="E238" s="2" t="s">
        <v>107</v>
      </c>
      <c r="F238" s="2" t="s">
        <v>57</v>
      </c>
      <c r="G238">
        <f>B238/137/32</f>
        <v>10.1875</v>
      </c>
      <c r="H238">
        <f t="shared" si="29"/>
        <v>0.1875</v>
      </c>
      <c r="I238">
        <f t="shared" si="30"/>
        <v>822</v>
      </c>
      <c r="J238">
        <f t="shared" si="32"/>
        <v>10</v>
      </c>
      <c r="K238">
        <f t="shared" si="33"/>
        <v>7</v>
      </c>
      <c r="L238" cm="1">
        <f t="array" ref="L238">INDEX($P$2:$P$33,MOD(ROW()-2,32)+1)</f>
        <v>7</v>
      </c>
      <c r="M238" t="b">
        <f t="shared" si="34"/>
        <v>1</v>
      </c>
    </row>
    <row r="239" spans="1:13" x14ac:dyDescent="0.45">
      <c r="A239" s="3" t="s">
        <v>341</v>
      </c>
      <c r="B239" s="2">
        <f t="shared" si="36"/>
        <v>45758</v>
      </c>
      <c r="C239">
        <f t="shared" si="31"/>
        <v>16</v>
      </c>
      <c r="D239">
        <f t="shared" si="37"/>
        <v>14</v>
      </c>
      <c r="E239" s="2" t="s">
        <v>107</v>
      </c>
      <c r="F239" s="2" t="s">
        <v>59</v>
      </c>
      <c r="G239">
        <f>B239/137/32</f>
        <v>10.4375</v>
      </c>
      <c r="H239">
        <f t="shared" si="29"/>
        <v>0.4375</v>
      </c>
      <c r="I239">
        <f t="shared" si="30"/>
        <v>1918</v>
      </c>
      <c r="J239">
        <f t="shared" si="32"/>
        <v>10</v>
      </c>
      <c r="K239">
        <f t="shared" si="33"/>
        <v>15</v>
      </c>
      <c r="L239" cm="1">
        <f t="array" ref="L239">INDEX($P$2:$P$33,MOD(ROW()-2,32)+1)</f>
        <v>15</v>
      </c>
      <c r="M239" t="b">
        <f t="shared" si="34"/>
        <v>1</v>
      </c>
    </row>
    <row r="240" spans="1:13" x14ac:dyDescent="0.45">
      <c r="A240" s="3" t="s">
        <v>349</v>
      </c>
      <c r="B240" s="2">
        <f t="shared" si="36"/>
        <v>46854</v>
      </c>
      <c r="C240">
        <f t="shared" si="31"/>
        <v>16</v>
      </c>
      <c r="D240">
        <f t="shared" si="37"/>
        <v>15</v>
      </c>
      <c r="E240" s="2" t="s">
        <v>107</v>
      </c>
      <c r="F240" s="2" t="s">
        <v>63</v>
      </c>
      <c r="G240">
        <f>B240/137/32</f>
        <v>10.6875</v>
      </c>
      <c r="H240">
        <f t="shared" si="29"/>
        <v>0.6875</v>
      </c>
      <c r="I240">
        <f t="shared" si="30"/>
        <v>3014</v>
      </c>
      <c r="J240">
        <f t="shared" si="32"/>
        <v>10</v>
      </c>
      <c r="K240">
        <f t="shared" si="33"/>
        <v>23</v>
      </c>
      <c r="L240" cm="1">
        <f t="array" ref="L240">INDEX($P$2:$P$33,MOD(ROW()-2,32)+1)</f>
        <v>23</v>
      </c>
      <c r="M240" t="b">
        <f t="shared" si="34"/>
        <v>1</v>
      </c>
    </row>
    <row r="241" spans="1:13" x14ac:dyDescent="0.45">
      <c r="A241" s="3" t="s">
        <v>357</v>
      </c>
      <c r="B241" s="2">
        <f t="shared" si="36"/>
        <v>47950</v>
      </c>
      <c r="C241">
        <f t="shared" si="31"/>
        <v>16</v>
      </c>
      <c r="D241">
        <f t="shared" si="37"/>
        <v>16</v>
      </c>
      <c r="E241" s="2" t="s">
        <v>107</v>
      </c>
      <c r="F241" s="2" t="s">
        <v>67</v>
      </c>
      <c r="G241">
        <f>B241/137/32</f>
        <v>10.9375</v>
      </c>
      <c r="H241">
        <f t="shared" si="29"/>
        <v>0.9375</v>
      </c>
      <c r="I241">
        <f t="shared" si="30"/>
        <v>4110</v>
      </c>
      <c r="J241">
        <f t="shared" si="32"/>
        <v>10</v>
      </c>
      <c r="K241">
        <f t="shared" si="33"/>
        <v>31</v>
      </c>
      <c r="L241" cm="1">
        <f t="array" ref="L241">INDEX($P$2:$P$33,MOD(ROW()-2,32)+1)</f>
        <v>31</v>
      </c>
      <c r="M241" t="b">
        <f t="shared" si="34"/>
        <v>1</v>
      </c>
    </row>
    <row r="242" spans="1:13" x14ac:dyDescent="0.45">
      <c r="A242" s="3" t="s">
        <v>344</v>
      </c>
      <c r="B242" s="2">
        <f t="shared" si="36"/>
        <v>46169</v>
      </c>
      <c r="C242">
        <f t="shared" si="31"/>
        <v>17</v>
      </c>
      <c r="D242">
        <f t="shared" si="37"/>
        <v>17</v>
      </c>
      <c r="E242" s="2" t="s">
        <v>107</v>
      </c>
      <c r="F242" s="2" t="s">
        <v>87</v>
      </c>
      <c r="G242">
        <f>B242/137/32</f>
        <v>10.53125</v>
      </c>
      <c r="H242">
        <f t="shared" si="29"/>
        <v>0.53125</v>
      </c>
      <c r="I242">
        <f t="shared" si="30"/>
        <v>2329</v>
      </c>
      <c r="J242">
        <f t="shared" si="32"/>
        <v>10</v>
      </c>
      <c r="K242">
        <f t="shared" si="33"/>
        <v>18</v>
      </c>
      <c r="L242" cm="1">
        <f t="array" ref="L242">INDEX($P$2:$P$33,MOD(ROW()-2,32)+1)</f>
        <v>18</v>
      </c>
      <c r="M242" t="b">
        <f t="shared" si="34"/>
        <v>1</v>
      </c>
    </row>
    <row r="243" spans="1:13" x14ac:dyDescent="0.45">
      <c r="A243" s="3" t="s">
        <v>352</v>
      </c>
      <c r="B243" s="2">
        <f t="shared" si="36"/>
        <v>47265</v>
      </c>
      <c r="C243">
        <f t="shared" si="31"/>
        <v>17</v>
      </c>
      <c r="D243">
        <f t="shared" si="37"/>
        <v>18</v>
      </c>
      <c r="E243" s="2" t="s">
        <v>107</v>
      </c>
      <c r="F243" s="2" t="s">
        <v>101</v>
      </c>
      <c r="G243">
        <f>B243/137/32</f>
        <v>10.78125</v>
      </c>
      <c r="H243">
        <f t="shared" si="29"/>
        <v>0.78125</v>
      </c>
      <c r="I243">
        <f t="shared" si="30"/>
        <v>3425</v>
      </c>
      <c r="J243">
        <f t="shared" si="32"/>
        <v>10</v>
      </c>
      <c r="K243">
        <f t="shared" si="33"/>
        <v>26</v>
      </c>
      <c r="L243" cm="1">
        <f t="array" ref="L243">INDEX($P$2:$P$33,MOD(ROW()-2,32)+1)</f>
        <v>26</v>
      </c>
      <c r="M243" t="b">
        <f t="shared" si="34"/>
        <v>1</v>
      </c>
    </row>
    <row r="244" spans="1:13" x14ac:dyDescent="0.45">
      <c r="A244" s="3" t="s">
        <v>328</v>
      </c>
      <c r="B244" s="2">
        <f t="shared" si="36"/>
        <v>43977</v>
      </c>
      <c r="C244">
        <f t="shared" si="31"/>
        <v>17</v>
      </c>
      <c r="D244">
        <f t="shared" si="37"/>
        <v>19</v>
      </c>
      <c r="E244" s="2" t="s">
        <v>107</v>
      </c>
      <c r="F244" s="2" t="s">
        <v>114</v>
      </c>
      <c r="G244">
        <f>B244/137/32</f>
        <v>10.03125</v>
      </c>
      <c r="H244">
        <f t="shared" si="29"/>
        <v>3.125E-2</v>
      </c>
      <c r="I244">
        <f t="shared" si="30"/>
        <v>137</v>
      </c>
      <c r="J244">
        <f t="shared" si="32"/>
        <v>10</v>
      </c>
      <c r="K244">
        <f t="shared" si="33"/>
        <v>2</v>
      </c>
      <c r="L244" cm="1">
        <f t="array" ref="L244">INDEX($P$2:$P$33,MOD(ROW()-2,32)+1)</f>
        <v>2</v>
      </c>
      <c r="M244" t="b">
        <f t="shared" si="34"/>
        <v>1</v>
      </c>
    </row>
    <row r="245" spans="1:13" x14ac:dyDescent="0.45">
      <c r="A245" s="3" t="s">
        <v>336</v>
      </c>
      <c r="B245" s="2">
        <f t="shared" si="36"/>
        <v>45073</v>
      </c>
      <c r="C245">
        <f t="shared" si="31"/>
        <v>17</v>
      </c>
      <c r="D245">
        <f t="shared" si="37"/>
        <v>20</v>
      </c>
      <c r="E245" s="2" t="s">
        <v>107</v>
      </c>
      <c r="F245" s="2" t="s">
        <v>126</v>
      </c>
      <c r="G245">
        <f>B245/137/32</f>
        <v>10.28125</v>
      </c>
      <c r="H245">
        <f t="shared" si="29"/>
        <v>0.28125</v>
      </c>
      <c r="I245">
        <f t="shared" si="30"/>
        <v>1233</v>
      </c>
      <c r="J245">
        <f t="shared" si="32"/>
        <v>10</v>
      </c>
      <c r="K245">
        <f t="shared" si="33"/>
        <v>10</v>
      </c>
      <c r="L245" cm="1">
        <f t="array" ref="L245">INDEX($P$2:$P$33,MOD(ROW()-2,32)+1)</f>
        <v>10</v>
      </c>
      <c r="M245" t="b">
        <f t="shared" si="34"/>
        <v>1</v>
      </c>
    </row>
    <row r="246" spans="1:13" x14ac:dyDescent="0.45">
      <c r="A246" s="3" t="s">
        <v>346</v>
      </c>
      <c r="B246" s="2">
        <f t="shared" si="36"/>
        <v>46443</v>
      </c>
      <c r="C246">
        <f t="shared" si="31"/>
        <v>17</v>
      </c>
      <c r="D246">
        <f t="shared" si="37"/>
        <v>21</v>
      </c>
      <c r="E246" s="2" t="s">
        <v>107</v>
      </c>
      <c r="F246" s="2" t="s">
        <v>91</v>
      </c>
      <c r="G246">
        <f>B246/137/32</f>
        <v>10.59375</v>
      </c>
      <c r="H246">
        <f t="shared" si="29"/>
        <v>0.59375</v>
      </c>
      <c r="I246">
        <f t="shared" si="30"/>
        <v>2603</v>
      </c>
      <c r="J246">
        <f t="shared" si="32"/>
        <v>10</v>
      </c>
      <c r="K246">
        <f t="shared" si="33"/>
        <v>20</v>
      </c>
      <c r="L246" cm="1">
        <f t="array" ref="L246">INDEX($P$2:$P$33,MOD(ROW()-2,32)+1)</f>
        <v>20</v>
      </c>
      <c r="M246" t="b">
        <f t="shared" si="34"/>
        <v>1</v>
      </c>
    </row>
    <row r="247" spans="1:13" x14ac:dyDescent="0.45">
      <c r="A247" s="3" t="s">
        <v>354</v>
      </c>
      <c r="B247" s="2">
        <f t="shared" si="36"/>
        <v>47539</v>
      </c>
      <c r="C247">
        <f t="shared" si="31"/>
        <v>17</v>
      </c>
      <c r="D247">
        <f t="shared" si="37"/>
        <v>22</v>
      </c>
      <c r="E247" s="2" t="s">
        <v>107</v>
      </c>
      <c r="F247" s="2" t="s">
        <v>105</v>
      </c>
      <c r="G247">
        <f>B247/137/32</f>
        <v>10.84375</v>
      </c>
      <c r="H247">
        <f t="shared" ref="H247:H310" si="38">G247-FLOOR(G247,1)</f>
        <v>0.84375</v>
      </c>
      <c r="I247">
        <f t="shared" ref="I247:I310" si="39">H247*32*137</f>
        <v>3699</v>
      </c>
      <c r="J247">
        <f t="shared" si="32"/>
        <v>10</v>
      </c>
      <c r="K247">
        <f t="shared" si="33"/>
        <v>28</v>
      </c>
      <c r="L247" cm="1">
        <f t="array" ref="L247">INDEX($P$2:$P$33,MOD(ROW()-2,32)+1)</f>
        <v>28</v>
      </c>
      <c r="M247" t="b">
        <f t="shared" si="34"/>
        <v>1</v>
      </c>
    </row>
    <row r="248" spans="1:13" x14ac:dyDescent="0.45">
      <c r="A248" s="3" t="s">
        <v>330</v>
      </c>
      <c r="B248" s="2">
        <f t="shared" si="36"/>
        <v>44251</v>
      </c>
      <c r="C248">
        <f t="shared" si="31"/>
        <v>17</v>
      </c>
      <c r="D248">
        <f t="shared" si="37"/>
        <v>23</v>
      </c>
      <c r="E248" s="2" t="s">
        <v>107</v>
      </c>
      <c r="F248" s="2" t="s">
        <v>118</v>
      </c>
      <c r="G248">
        <f>B248/137/32</f>
        <v>10.09375</v>
      </c>
      <c r="H248">
        <f t="shared" si="38"/>
        <v>9.375E-2</v>
      </c>
      <c r="I248">
        <f t="shared" si="39"/>
        <v>411</v>
      </c>
      <c r="J248">
        <f t="shared" si="32"/>
        <v>10</v>
      </c>
      <c r="K248">
        <f t="shared" si="33"/>
        <v>4</v>
      </c>
      <c r="L248" cm="1">
        <f t="array" ref="L248">INDEX($P$2:$P$33,MOD(ROW()-2,32)+1)</f>
        <v>4</v>
      </c>
      <c r="M248" t="b">
        <f t="shared" si="34"/>
        <v>1</v>
      </c>
    </row>
    <row r="249" spans="1:13" x14ac:dyDescent="0.45">
      <c r="A249" s="3" t="s">
        <v>338</v>
      </c>
      <c r="B249" s="2">
        <f t="shared" si="36"/>
        <v>45347</v>
      </c>
      <c r="C249">
        <f t="shared" si="31"/>
        <v>17</v>
      </c>
      <c r="D249">
        <f t="shared" si="37"/>
        <v>24</v>
      </c>
      <c r="E249" s="2" t="s">
        <v>107</v>
      </c>
      <c r="F249" s="2" t="s">
        <v>130</v>
      </c>
      <c r="G249">
        <f>B249/137/32</f>
        <v>10.34375</v>
      </c>
      <c r="H249">
        <f t="shared" si="38"/>
        <v>0.34375</v>
      </c>
      <c r="I249">
        <f t="shared" si="39"/>
        <v>1507</v>
      </c>
      <c r="J249">
        <f t="shared" si="32"/>
        <v>10</v>
      </c>
      <c r="K249">
        <f t="shared" si="33"/>
        <v>12</v>
      </c>
      <c r="L249" cm="1">
        <f t="array" ref="L249">INDEX($P$2:$P$33,MOD(ROW()-2,32)+1)</f>
        <v>12</v>
      </c>
      <c r="M249" t="b">
        <f t="shared" si="34"/>
        <v>1</v>
      </c>
    </row>
    <row r="250" spans="1:13" x14ac:dyDescent="0.45">
      <c r="A250" s="3" t="s">
        <v>348</v>
      </c>
      <c r="B250" s="2">
        <f t="shared" si="36"/>
        <v>46717</v>
      </c>
      <c r="C250">
        <f t="shared" si="31"/>
        <v>17</v>
      </c>
      <c r="D250">
        <f t="shared" si="37"/>
        <v>25</v>
      </c>
      <c r="E250" s="2" t="s">
        <v>107</v>
      </c>
      <c r="F250" s="2" t="s">
        <v>95</v>
      </c>
      <c r="G250">
        <f>B250/137/32</f>
        <v>10.65625</v>
      </c>
      <c r="H250">
        <f t="shared" si="38"/>
        <v>0.65625</v>
      </c>
      <c r="I250">
        <f t="shared" si="39"/>
        <v>2877</v>
      </c>
      <c r="J250">
        <f t="shared" si="32"/>
        <v>10</v>
      </c>
      <c r="K250">
        <f t="shared" si="33"/>
        <v>22</v>
      </c>
      <c r="L250" cm="1">
        <f t="array" ref="L250">INDEX($P$2:$P$33,MOD(ROW()-2,32)+1)</f>
        <v>22</v>
      </c>
      <c r="M250" t="b">
        <f t="shared" si="34"/>
        <v>1</v>
      </c>
    </row>
    <row r="251" spans="1:13" x14ac:dyDescent="0.45">
      <c r="A251" s="3" t="s">
        <v>356</v>
      </c>
      <c r="B251" s="2">
        <f t="shared" si="36"/>
        <v>47813</v>
      </c>
      <c r="C251">
        <f t="shared" si="31"/>
        <v>17</v>
      </c>
      <c r="D251">
        <f t="shared" si="37"/>
        <v>26</v>
      </c>
      <c r="E251" s="2" t="s">
        <v>107</v>
      </c>
      <c r="F251" s="2" t="s">
        <v>109</v>
      </c>
      <c r="G251">
        <f>B251/137/32</f>
        <v>10.90625</v>
      </c>
      <c r="H251">
        <f t="shared" si="38"/>
        <v>0.90625</v>
      </c>
      <c r="I251">
        <f t="shared" si="39"/>
        <v>3973</v>
      </c>
      <c r="J251">
        <f t="shared" si="32"/>
        <v>10</v>
      </c>
      <c r="K251">
        <f t="shared" si="33"/>
        <v>30</v>
      </c>
      <c r="L251" cm="1">
        <f t="array" ref="L251">INDEX($P$2:$P$33,MOD(ROW()-2,32)+1)</f>
        <v>30</v>
      </c>
      <c r="M251" t="b">
        <f t="shared" si="34"/>
        <v>1</v>
      </c>
    </row>
    <row r="252" spans="1:13" x14ac:dyDescent="0.45">
      <c r="A252" s="3" t="s">
        <v>332</v>
      </c>
      <c r="B252" s="2">
        <f t="shared" si="36"/>
        <v>44525</v>
      </c>
      <c r="C252">
        <f t="shared" si="31"/>
        <v>17</v>
      </c>
      <c r="D252">
        <f t="shared" si="37"/>
        <v>27</v>
      </c>
      <c r="E252" s="2" t="s">
        <v>107</v>
      </c>
      <c r="F252" s="2" t="s">
        <v>62</v>
      </c>
      <c r="G252">
        <f>B252/137/32</f>
        <v>10.15625</v>
      </c>
      <c r="H252">
        <f t="shared" si="38"/>
        <v>0.15625</v>
      </c>
      <c r="I252">
        <f t="shared" si="39"/>
        <v>685</v>
      </c>
      <c r="J252">
        <f t="shared" si="32"/>
        <v>10</v>
      </c>
      <c r="K252">
        <f t="shared" si="33"/>
        <v>6</v>
      </c>
      <c r="L252" cm="1">
        <f t="array" ref="L252">INDEX($P$2:$P$33,MOD(ROW()-2,32)+1)</f>
        <v>6</v>
      </c>
      <c r="M252" t="b">
        <f t="shared" si="34"/>
        <v>1</v>
      </c>
    </row>
    <row r="253" spans="1:13" x14ac:dyDescent="0.45">
      <c r="A253" s="3" t="s">
        <v>340</v>
      </c>
      <c r="B253" s="2">
        <f t="shared" si="36"/>
        <v>45621</v>
      </c>
      <c r="C253">
        <f t="shared" si="31"/>
        <v>17</v>
      </c>
      <c r="D253">
        <f t="shared" si="37"/>
        <v>28</v>
      </c>
      <c r="E253" s="2" t="s">
        <v>107</v>
      </c>
      <c r="F253" s="2" t="s">
        <v>66</v>
      </c>
      <c r="G253">
        <f>B253/137/32</f>
        <v>10.40625</v>
      </c>
      <c r="H253">
        <f t="shared" si="38"/>
        <v>0.40625</v>
      </c>
      <c r="I253">
        <f t="shared" si="39"/>
        <v>1781</v>
      </c>
      <c r="J253">
        <f t="shared" si="32"/>
        <v>10</v>
      </c>
      <c r="K253">
        <f t="shared" si="33"/>
        <v>14</v>
      </c>
      <c r="L253" cm="1">
        <f t="array" ref="L253">INDEX($P$2:$P$33,MOD(ROW()-2,32)+1)</f>
        <v>14</v>
      </c>
      <c r="M253" t="b">
        <f t="shared" si="34"/>
        <v>1</v>
      </c>
    </row>
    <row r="254" spans="1:13" x14ac:dyDescent="0.45">
      <c r="A254" s="3" t="s">
        <v>350</v>
      </c>
      <c r="B254" s="2">
        <f t="shared" si="36"/>
        <v>46991</v>
      </c>
      <c r="C254">
        <f t="shared" si="31"/>
        <v>17</v>
      </c>
      <c r="D254">
        <f t="shared" si="37"/>
        <v>29</v>
      </c>
      <c r="E254" s="2" t="s">
        <v>107</v>
      </c>
      <c r="F254" s="2" t="s">
        <v>58</v>
      </c>
      <c r="G254">
        <f>B254/137/32</f>
        <v>10.71875</v>
      </c>
      <c r="H254">
        <f t="shared" si="38"/>
        <v>0.71875</v>
      </c>
      <c r="I254">
        <f t="shared" si="39"/>
        <v>3151</v>
      </c>
      <c r="J254">
        <f t="shared" si="32"/>
        <v>10</v>
      </c>
      <c r="K254">
        <f t="shared" si="33"/>
        <v>24</v>
      </c>
      <c r="L254" cm="1">
        <f t="array" ref="L254">INDEX($P$2:$P$33,MOD(ROW()-2,32)+1)</f>
        <v>24</v>
      </c>
      <c r="M254" t="b">
        <f t="shared" si="34"/>
        <v>1</v>
      </c>
    </row>
    <row r="255" spans="1:13" x14ac:dyDescent="0.45">
      <c r="A255" s="3" t="s">
        <v>358</v>
      </c>
      <c r="B255" s="2">
        <f t="shared" si="36"/>
        <v>48087</v>
      </c>
      <c r="C255">
        <f t="shared" si="31"/>
        <v>17</v>
      </c>
      <c r="D255">
        <f t="shared" si="37"/>
        <v>30</v>
      </c>
      <c r="E255" s="2" t="s">
        <v>107</v>
      </c>
      <c r="F255" s="2" t="s">
        <v>60</v>
      </c>
      <c r="G255">
        <f>B255/137/32</f>
        <v>10.96875</v>
      </c>
      <c r="H255">
        <f t="shared" si="38"/>
        <v>0.96875</v>
      </c>
      <c r="I255">
        <f t="shared" si="39"/>
        <v>4247</v>
      </c>
      <c r="J255">
        <f t="shared" si="32"/>
        <v>10</v>
      </c>
      <c r="K255">
        <f t="shared" si="33"/>
        <v>32</v>
      </c>
      <c r="L255" cm="1">
        <f t="array" ref="L255">INDEX($P$2:$P$33,MOD(ROW()-2,32)+1)</f>
        <v>32</v>
      </c>
      <c r="M255" t="b">
        <f t="shared" si="34"/>
        <v>1</v>
      </c>
    </row>
    <row r="256" spans="1:13" x14ac:dyDescent="0.45">
      <c r="A256" s="3" t="s">
        <v>334</v>
      </c>
      <c r="B256" s="2">
        <f t="shared" si="36"/>
        <v>44799</v>
      </c>
      <c r="C256">
        <f t="shared" si="31"/>
        <v>17</v>
      </c>
      <c r="D256">
        <f t="shared" si="37"/>
        <v>31</v>
      </c>
      <c r="E256" s="2" t="s">
        <v>107</v>
      </c>
      <c r="F256" s="2" t="s">
        <v>64</v>
      </c>
      <c r="G256">
        <f>B256/137/32</f>
        <v>10.21875</v>
      </c>
      <c r="H256">
        <f t="shared" si="38"/>
        <v>0.21875</v>
      </c>
      <c r="I256">
        <f t="shared" si="39"/>
        <v>959</v>
      </c>
      <c r="J256">
        <f t="shared" si="32"/>
        <v>10</v>
      </c>
      <c r="K256">
        <f t="shared" si="33"/>
        <v>8</v>
      </c>
      <c r="L256" cm="1">
        <f t="array" ref="L256">INDEX($P$2:$P$33,MOD(ROW()-2,32)+1)</f>
        <v>8</v>
      </c>
      <c r="M256" t="b">
        <f t="shared" si="34"/>
        <v>1</v>
      </c>
    </row>
    <row r="257" spans="1:13" x14ac:dyDescent="0.45">
      <c r="A257" s="3" t="s">
        <v>342</v>
      </c>
      <c r="B257" s="2">
        <f t="shared" si="36"/>
        <v>45895</v>
      </c>
      <c r="C257">
        <f t="shared" si="31"/>
        <v>17</v>
      </c>
      <c r="D257">
        <f t="shared" si="37"/>
        <v>32</v>
      </c>
      <c r="E257" s="2" t="s">
        <v>107</v>
      </c>
      <c r="F257" s="2" t="s">
        <v>68</v>
      </c>
      <c r="G257">
        <f>B257/137/32</f>
        <v>10.46875</v>
      </c>
      <c r="H257">
        <f t="shared" si="38"/>
        <v>0.46875</v>
      </c>
      <c r="I257">
        <f t="shared" si="39"/>
        <v>2055</v>
      </c>
      <c r="J257">
        <f t="shared" si="32"/>
        <v>10</v>
      </c>
      <c r="K257">
        <f t="shared" si="33"/>
        <v>16</v>
      </c>
      <c r="L257" cm="1">
        <f t="array" ref="L257">INDEX($P$2:$P$33,MOD(ROW()-2,32)+1)</f>
        <v>16</v>
      </c>
      <c r="M257" t="b">
        <f t="shared" si="34"/>
        <v>1</v>
      </c>
    </row>
    <row r="258" spans="1:13" x14ac:dyDescent="0.45">
      <c r="A258" s="3" t="s">
        <v>359</v>
      </c>
      <c r="B258" s="2">
        <f t="shared" si="36"/>
        <v>48224</v>
      </c>
      <c r="C258">
        <f t="shared" si="31"/>
        <v>18</v>
      </c>
      <c r="D258">
        <v>1</v>
      </c>
      <c r="E258" s="2" t="s">
        <v>61</v>
      </c>
      <c r="F258" s="2" t="s">
        <v>85</v>
      </c>
      <c r="G258">
        <f>B258/137/32</f>
        <v>11</v>
      </c>
      <c r="H258">
        <f t="shared" si="38"/>
        <v>0</v>
      </c>
      <c r="I258">
        <f t="shared" si="39"/>
        <v>0</v>
      </c>
      <c r="J258">
        <f t="shared" si="32"/>
        <v>11</v>
      </c>
      <c r="K258">
        <f t="shared" si="33"/>
        <v>1</v>
      </c>
      <c r="L258" cm="1">
        <f t="array" ref="L258">INDEX($P$2:$P$33,MOD(ROW()-2,32)+1)</f>
        <v>1</v>
      </c>
      <c r="M258" t="b">
        <f t="shared" si="34"/>
        <v>1</v>
      </c>
    </row>
    <row r="259" spans="1:13" x14ac:dyDescent="0.45">
      <c r="A259" s="3" t="s">
        <v>367</v>
      </c>
      <c r="B259" s="2">
        <f t="shared" si="36"/>
        <v>49320</v>
      </c>
      <c r="C259">
        <f t="shared" ref="C259:C322" si="40">FLOOR((ROW()-2)/16,1)+2</f>
        <v>18</v>
      </c>
      <c r="D259">
        <f>D258+1</f>
        <v>2</v>
      </c>
      <c r="E259" s="2" t="s">
        <v>61</v>
      </c>
      <c r="F259" s="2" t="s">
        <v>99</v>
      </c>
      <c r="G259">
        <f>B259/137/32</f>
        <v>11.25</v>
      </c>
      <c r="H259">
        <f t="shared" si="38"/>
        <v>0.25</v>
      </c>
      <c r="I259">
        <f t="shared" si="39"/>
        <v>1096</v>
      </c>
      <c r="J259">
        <f t="shared" ref="J259:J322" si="41">FLOOR(G259,1)</f>
        <v>11</v>
      </c>
      <c r="K259">
        <f t="shared" ref="K259:K322" si="42">I259/137+1</f>
        <v>9</v>
      </c>
      <c r="L259" cm="1">
        <f t="array" ref="L259">INDEX($P$2:$P$33,MOD(ROW()-2,32)+1)</f>
        <v>9</v>
      </c>
      <c r="M259" t="b">
        <f t="shared" ref="M259:M322" si="43">L259=K259</f>
        <v>1</v>
      </c>
    </row>
    <row r="260" spans="1:13" x14ac:dyDescent="0.45">
      <c r="A260" s="3" t="s">
        <v>375</v>
      </c>
      <c r="B260" s="2">
        <f t="shared" si="36"/>
        <v>50416</v>
      </c>
      <c r="C260">
        <f t="shared" si="40"/>
        <v>18</v>
      </c>
      <c r="D260">
        <f t="shared" ref="D260:D289" si="44">D259+1</f>
        <v>3</v>
      </c>
      <c r="E260" s="2" t="s">
        <v>61</v>
      </c>
      <c r="F260" s="2" t="s">
        <v>84</v>
      </c>
      <c r="G260">
        <f>B260/137/32</f>
        <v>11.5</v>
      </c>
      <c r="H260">
        <f t="shared" si="38"/>
        <v>0.5</v>
      </c>
      <c r="I260">
        <f t="shared" si="39"/>
        <v>2192</v>
      </c>
      <c r="J260">
        <f t="shared" si="41"/>
        <v>11</v>
      </c>
      <c r="K260">
        <f t="shared" si="42"/>
        <v>17</v>
      </c>
      <c r="L260" cm="1">
        <f t="array" ref="L260">INDEX($P$2:$P$33,MOD(ROW()-2,32)+1)</f>
        <v>17</v>
      </c>
      <c r="M260" t="b">
        <f t="shared" si="43"/>
        <v>1</v>
      </c>
    </row>
    <row r="261" spans="1:13" x14ac:dyDescent="0.45">
      <c r="A261" s="3" t="s">
        <v>383</v>
      </c>
      <c r="B261" s="2">
        <f t="shared" si="36"/>
        <v>51512</v>
      </c>
      <c r="C261">
        <f t="shared" si="40"/>
        <v>18</v>
      </c>
      <c r="D261">
        <f t="shared" si="44"/>
        <v>4</v>
      </c>
      <c r="E261" s="2" t="s">
        <v>61</v>
      </c>
      <c r="F261" s="2" t="s">
        <v>124</v>
      </c>
      <c r="G261">
        <f>B261/137/32</f>
        <v>11.75</v>
      </c>
      <c r="H261">
        <f t="shared" si="38"/>
        <v>0.75</v>
      </c>
      <c r="I261">
        <f t="shared" si="39"/>
        <v>3288</v>
      </c>
      <c r="J261">
        <f t="shared" si="41"/>
        <v>11</v>
      </c>
      <c r="K261">
        <f t="shared" si="42"/>
        <v>25</v>
      </c>
      <c r="L261" cm="1">
        <f t="array" ref="L261">INDEX($P$2:$P$33,MOD(ROW()-2,32)+1)</f>
        <v>25</v>
      </c>
      <c r="M261" t="b">
        <f t="shared" si="43"/>
        <v>1</v>
      </c>
    </row>
    <row r="262" spans="1:13" x14ac:dyDescent="0.45">
      <c r="A262" s="3" t="s">
        <v>361</v>
      </c>
      <c r="B262" s="2">
        <f t="shared" si="36"/>
        <v>48498</v>
      </c>
      <c r="C262">
        <f t="shared" si="40"/>
        <v>18</v>
      </c>
      <c r="D262">
        <f t="shared" si="44"/>
        <v>5</v>
      </c>
      <c r="E262" s="2" t="s">
        <v>61</v>
      </c>
      <c r="F262" s="2" t="s">
        <v>89</v>
      </c>
      <c r="G262">
        <f>B262/137/32</f>
        <v>11.0625</v>
      </c>
      <c r="H262">
        <f t="shared" si="38"/>
        <v>6.25E-2</v>
      </c>
      <c r="I262">
        <f t="shared" si="39"/>
        <v>274</v>
      </c>
      <c r="J262">
        <f t="shared" si="41"/>
        <v>11</v>
      </c>
      <c r="K262">
        <f t="shared" si="42"/>
        <v>3</v>
      </c>
      <c r="L262" cm="1">
        <f t="array" ref="L262">INDEX($P$2:$P$33,MOD(ROW()-2,32)+1)</f>
        <v>3</v>
      </c>
      <c r="M262" t="b">
        <f t="shared" si="43"/>
        <v>1</v>
      </c>
    </row>
    <row r="263" spans="1:13" x14ac:dyDescent="0.45">
      <c r="A263" s="3" t="s">
        <v>369</v>
      </c>
      <c r="B263" s="2">
        <f t="shared" si="36"/>
        <v>49594</v>
      </c>
      <c r="C263">
        <f t="shared" si="40"/>
        <v>18</v>
      </c>
      <c r="D263">
        <f t="shared" si="44"/>
        <v>6</v>
      </c>
      <c r="E263" s="2" t="s">
        <v>61</v>
      </c>
      <c r="F263" s="2" t="s">
        <v>103</v>
      </c>
      <c r="G263">
        <f>B263/137/32</f>
        <v>11.3125</v>
      </c>
      <c r="H263">
        <f t="shared" si="38"/>
        <v>0.3125</v>
      </c>
      <c r="I263">
        <f t="shared" si="39"/>
        <v>1370</v>
      </c>
      <c r="J263">
        <f t="shared" si="41"/>
        <v>11</v>
      </c>
      <c r="K263">
        <f t="shared" si="42"/>
        <v>11</v>
      </c>
      <c r="L263" cm="1">
        <f t="array" ref="L263">INDEX($P$2:$P$33,MOD(ROW()-2,32)+1)</f>
        <v>11</v>
      </c>
      <c r="M263" t="b">
        <f t="shared" si="43"/>
        <v>1</v>
      </c>
    </row>
    <row r="264" spans="1:13" x14ac:dyDescent="0.45">
      <c r="A264" s="3" t="s">
        <v>377</v>
      </c>
      <c r="B264" s="2">
        <f t="shared" si="36"/>
        <v>50690</v>
      </c>
      <c r="C264">
        <f t="shared" si="40"/>
        <v>18</v>
      </c>
      <c r="D264">
        <f t="shared" si="44"/>
        <v>7</v>
      </c>
      <c r="E264" s="2" t="s">
        <v>61</v>
      </c>
      <c r="F264" s="2" t="s">
        <v>116</v>
      </c>
      <c r="G264">
        <f>B264/137/32</f>
        <v>11.5625</v>
      </c>
      <c r="H264">
        <f t="shared" si="38"/>
        <v>0.5625</v>
      </c>
      <c r="I264">
        <f t="shared" si="39"/>
        <v>2466</v>
      </c>
      <c r="J264">
        <f t="shared" si="41"/>
        <v>11</v>
      </c>
      <c r="K264">
        <f t="shared" si="42"/>
        <v>19</v>
      </c>
      <c r="L264" cm="1">
        <f t="array" ref="L264">INDEX($P$2:$P$33,MOD(ROW()-2,32)+1)</f>
        <v>19</v>
      </c>
      <c r="M264" t="b">
        <f t="shared" si="43"/>
        <v>1</v>
      </c>
    </row>
    <row r="265" spans="1:13" x14ac:dyDescent="0.45">
      <c r="A265" s="3" t="s">
        <v>385</v>
      </c>
      <c r="B265" s="2">
        <f t="shared" si="36"/>
        <v>51786</v>
      </c>
      <c r="C265">
        <f t="shared" si="40"/>
        <v>18</v>
      </c>
      <c r="D265">
        <f t="shared" si="44"/>
        <v>8</v>
      </c>
      <c r="E265" s="2" t="s">
        <v>61</v>
      </c>
      <c r="F265" s="2" t="s">
        <v>128</v>
      </c>
      <c r="G265">
        <f>B265/137/32</f>
        <v>11.8125</v>
      </c>
      <c r="H265">
        <f t="shared" si="38"/>
        <v>0.8125</v>
      </c>
      <c r="I265">
        <f t="shared" si="39"/>
        <v>3562</v>
      </c>
      <c r="J265">
        <f t="shared" si="41"/>
        <v>11</v>
      </c>
      <c r="K265">
        <f t="shared" si="42"/>
        <v>27</v>
      </c>
      <c r="L265" cm="1">
        <f t="array" ref="L265">INDEX($P$2:$P$33,MOD(ROW()-2,32)+1)</f>
        <v>27</v>
      </c>
      <c r="M265" t="b">
        <f t="shared" si="43"/>
        <v>1</v>
      </c>
    </row>
    <row r="266" spans="1:13" x14ac:dyDescent="0.45">
      <c r="A266" s="3" t="s">
        <v>363</v>
      </c>
      <c r="B266" s="2">
        <f t="shared" si="36"/>
        <v>48772</v>
      </c>
      <c r="C266">
        <f t="shared" si="40"/>
        <v>18</v>
      </c>
      <c r="D266">
        <f t="shared" si="44"/>
        <v>9</v>
      </c>
      <c r="E266" s="2" t="s">
        <v>61</v>
      </c>
      <c r="F266" s="2" t="s">
        <v>93</v>
      </c>
      <c r="G266">
        <f>B266/137/32</f>
        <v>11.125</v>
      </c>
      <c r="H266">
        <f t="shared" si="38"/>
        <v>0.125</v>
      </c>
      <c r="I266">
        <f t="shared" si="39"/>
        <v>548</v>
      </c>
      <c r="J266">
        <f t="shared" si="41"/>
        <v>11</v>
      </c>
      <c r="K266">
        <f t="shared" si="42"/>
        <v>5</v>
      </c>
      <c r="L266" cm="1">
        <f t="array" ref="L266">INDEX($P$2:$P$33,MOD(ROW()-2,32)+1)</f>
        <v>5</v>
      </c>
      <c r="M266" t="b">
        <f t="shared" si="43"/>
        <v>1</v>
      </c>
    </row>
    <row r="267" spans="1:13" x14ac:dyDescent="0.45">
      <c r="A267" s="3" t="s">
        <v>371</v>
      </c>
      <c r="B267" s="2">
        <f t="shared" si="36"/>
        <v>49868</v>
      </c>
      <c r="C267">
        <f t="shared" si="40"/>
        <v>18</v>
      </c>
      <c r="D267">
        <f t="shared" si="44"/>
        <v>10</v>
      </c>
      <c r="E267" s="2" t="s">
        <v>61</v>
      </c>
      <c r="F267" s="2" t="s">
        <v>107</v>
      </c>
      <c r="G267">
        <f>B267/137/32</f>
        <v>11.375</v>
      </c>
      <c r="H267">
        <f t="shared" si="38"/>
        <v>0.375</v>
      </c>
      <c r="I267">
        <f t="shared" si="39"/>
        <v>1644</v>
      </c>
      <c r="J267">
        <f t="shared" si="41"/>
        <v>11</v>
      </c>
      <c r="K267">
        <f t="shared" si="42"/>
        <v>13</v>
      </c>
      <c r="L267" cm="1">
        <f t="array" ref="L267">INDEX($P$2:$P$33,MOD(ROW()-2,32)+1)</f>
        <v>13</v>
      </c>
      <c r="M267" t="b">
        <f t="shared" si="43"/>
        <v>1</v>
      </c>
    </row>
    <row r="268" spans="1:13" x14ac:dyDescent="0.45">
      <c r="A268" s="3" t="s">
        <v>379</v>
      </c>
      <c r="B268" s="2">
        <f t="shared" si="36"/>
        <v>50964</v>
      </c>
      <c r="C268">
        <f t="shared" si="40"/>
        <v>18</v>
      </c>
      <c r="D268">
        <f t="shared" si="44"/>
        <v>11</v>
      </c>
      <c r="E268" s="2" t="s">
        <v>61</v>
      </c>
      <c r="F268" s="2" t="s">
        <v>61</v>
      </c>
      <c r="G268">
        <f>B268/137/32</f>
        <v>11.625</v>
      </c>
      <c r="H268">
        <f t="shared" si="38"/>
        <v>0.625</v>
      </c>
      <c r="I268">
        <f t="shared" si="39"/>
        <v>2740</v>
      </c>
      <c r="J268">
        <f t="shared" si="41"/>
        <v>11</v>
      </c>
      <c r="K268">
        <f t="shared" si="42"/>
        <v>21</v>
      </c>
      <c r="L268" cm="1">
        <f t="array" ref="L268">INDEX($P$2:$P$33,MOD(ROW()-2,32)+1)</f>
        <v>21</v>
      </c>
      <c r="M268" t="b">
        <f t="shared" si="43"/>
        <v>1</v>
      </c>
    </row>
    <row r="269" spans="1:13" x14ac:dyDescent="0.45">
      <c r="A269" s="3" t="s">
        <v>387</v>
      </c>
      <c r="B269" s="2">
        <f t="shared" si="36"/>
        <v>52060</v>
      </c>
      <c r="C269">
        <f t="shared" si="40"/>
        <v>18</v>
      </c>
      <c r="D269">
        <f t="shared" si="44"/>
        <v>12</v>
      </c>
      <c r="E269" s="2" t="s">
        <v>61</v>
      </c>
      <c r="F269" s="2" t="s">
        <v>65</v>
      </c>
      <c r="G269">
        <f>B269/137/32</f>
        <v>11.875</v>
      </c>
      <c r="H269">
        <f t="shared" si="38"/>
        <v>0.875</v>
      </c>
      <c r="I269">
        <f t="shared" si="39"/>
        <v>3836</v>
      </c>
      <c r="J269">
        <f t="shared" si="41"/>
        <v>11</v>
      </c>
      <c r="K269">
        <f t="shared" si="42"/>
        <v>29</v>
      </c>
      <c r="L269" cm="1">
        <f t="array" ref="L269">INDEX($P$2:$P$33,MOD(ROW()-2,32)+1)</f>
        <v>29</v>
      </c>
      <c r="M269" t="b">
        <f t="shared" si="43"/>
        <v>1</v>
      </c>
    </row>
    <row r="270" spans="1:13" x14ac:dyDescent="0.45">
      <c r="A270" s="3" t="s">
        <v>365</v>
      </c>
      <c r="B270" s="2">
        <f t="shared" si="36"/>
        <v>49046</v>
      </c>
      <c r="C270">
        <f t="shared" si="40"/>
        <v>18</v>
      </c>
      <c r="D270">
        <f t="shared" si="44"/>
        <v>13</v>
      </c>
      <c r="E270" s="2" t="s">
        <v>61</v>
      </c>
      <c r="F270" s="2" t="s">
        <v>57</v>
      </c>
      <c r="G270">
        <f>B270/137/32</f>
        <v>11.1875</v>
      </c>
      <c r="H270">
        <f t="shared" si="38"/>
        <v>0.1875</v>
      </c>
      <c r="I270">
        <f t="shared" si="39"/>
        <v>822</v>
      </c>
      <c r="J270">
        <f t="shared" si="41"/>
        <v>11</v>
      </c>
      <c r="K270">
        <f t="shared" si="42"/>
        <v>7</v>
      </c>
      <c r="L270" cm="1">
        <f t="array" ref="L270">INDEX($P$2:$P$33,MOD(ROW()-2,32)+1)</f>
        <v>7</v>
      </c>
      <c r="M270" t="b">
        <f t="shared" si="43"/>
        <v>1</v>
      </c>
    </row>
    <row r="271" spans="1:13" x14ac:dyDescent="0.45">
      <c r="A271" s="3" t="s">
        <v>373</v>
      </c>
      <c r="B271" s="2">
        <f t="shared" si="36"/>
        <v>50142</v>
      </c>
      <c r="C271">
        <f t="shared" si="40"/>
        <v>18</v>
      </c>
      <c r="D271">
        <f t="shared" si="44"/>
        <v>14</v>
      </c>
      <c r="E271" s="2" t="s">
        <v>61</v>
      </c>
      <c r="F271" s="2" t="s">
        <v>59</v>
      </c>
      <c r="G271">
        <f>B271/137/32</f>
        <v>11.4375</v>
      </c>
      <c r="H271">
        <f t="shared" si="38"/>
        <v>0.4375</v>
      </c>
      <c r="I271">
        <f t="shared" si="39"/>
        <v>1918</v>
      </c>
      <c r="J271">
        <f t="shared" si="41"/>
        <v>11</v>
      </c>
      <c r="K271">
        <f t="shared" si="42"/>
        <v>15</v>
      </c>
      <c r="L271" cm="1">
        <f t="array" ref="L271">INDEX($P$2:$P$33,MOD(ROW()-2,32)+1)</f>
        <v>15</v>
      </c>
      <c r="M271" t="b">
        <f t="shared" si="43"/>
        <v>1</v>
      </c>
    </row>
    <row r="272" spans="1:13" x14ac:dyDescent="0.45">
      <c r="A272" s="3" t="s">
        <v>381</v>
      </c>
      <c r="B272" s="2">
        <f t="shared" si="36"/>
        <v>51238</v>
      </c>
      <c r="C272">
        <f t="shared" si="40"/>
        <v>18</v>
      </c>
      <c r="D272">
        <f t="shared" si="44"/>
        <v>15</v>
      </c>
      <c r="E272" s="2" t="s">
        <v>61</v>
      </c>
      <c r="F272" s="2" t="s">
        <v>63</v>
      </c>
      <c r="G272">
        <f>B272/137/32</f>
        <v>11.6875</v>
      </c>
      <c r="H272">
        <f t="shared" si="38"/>
        <v>0.6875</v>
      </c>
      <c r="I272">
        <f t="shared" si="39"/>
        <v>3014</v>
      </c>
      <c r="J272">
        <f t="shared" si="41"/>
        <v>11</v>
      </c>
      <c r="K272">
        <f t="shared" si="42"/>
        <v>23</v>
      </c>
      <c r="L272" cm="1">
        <f t="array" ref="L272">INDEX($P$2:$P$33,MOD(ROW()-2,32)+1)</f>
        <v>23</v>
      </c>
      <c r="M272" t="b">
        <f t="shared" si="43"/>
        <v>1</v>
      </c>
    </row>
    <row r="273" spans="1:13" x14ac:dyDescent="0.45">
      <c r="A273" s="3" t="s">
        <v>389</v>
      </c>
      <c r="B273" s="2">
        <f t="shared" si="36"/>
        <v>52334</v>
      </c>
      <c r="C273">
        <f t="shared" si="40"/>
        <v>18</v>
      </c>
      <c r="D273">
        <f t="shared" si="44"/>
        <v>16</v>
      </c>
      <c r="E273" s="2" t="s">
        <v>61</v>
      </c>
      <c r="F273" s="2" t="s">
        <v>67</v>
      </c>
      <c r="G273">
        <f>B273/137/32</f>
        <v>11.9375</v>
      </c>
      <c r="H273">
        <f t="shared" si="38"/>
        <v>0.9375</v>
      </c>
      <c r="I273">
        <f t="shared" si="39"/>
        <v>4110</v>
      </c>
      <c r="J273">
        <f t="shared" si="41"/>
        <v>11</v>
      </c>
      <c r="K273">
        <f t="shared" si="42"/>
        <v>31</v>
      </c>
      <c r="L273" cm="1">
        <f t="array" ref="L273">INDEX($P$2:$P$33,MOD(ROW()-2,32)+1)</f>
        <v>31</v>
      </c>
      <c r="M273" t="b">
        <f t="shared" si="43"/>
        <v>1</v>
      </c>
    </row>
    <row r="274" spans="1:13" x14ac:dyDescent="0.45">
      <c r="A274" s="3" t="s">
        <v>376</v>
      </c>
      <c r="B274" s="2">
        <f t="shared" si="36"/>
        <v>50553</v>
      </c>
      <c r="C274">
        <f t="shared" si="40"/>
        <v>19</v>
      </c>
      <c r="D274">
        <f t="shared" si="44"/>
        <v>17</v>
      </c>
      <c r="E274" s="2" t="s">
        <v>61</v>
      </c>
      <c r="F274" s="2" t="s">
        <v>87</v>
      </c>
      <c r="G274">
        <f>B274/137/32</f>
        <v>11.53125</v>
      </c>
      <c r="H274">
        <f t="shared" si="38"/>
        <v>0.53125</v>
      </c>
      <c r="I274">
        <f t="shared" si="39"/>
        <v>2329</v>
      </c>
      <c r="J274">
        <f t="shared" si="41"/>
        <v>11</v>
      </c>
      <c r="K274">
        <f t="shared" si="42"/>
        <v>18</v>
      </c>
      <c r="L274" cm="1">
        <f t="array" ref="L274">INDEX($P$2:$P$33,MOD(ROW()-2,32)+1)</f>
        <v>18</v>
      </c>
      <c r="M274" t="b">
        <f t="shared" si="43"/>
        <v>1</v>
      </c>
    </row>
    <row r="275" spans="1:13" x14ac:dyDescent="0.45">
      <c r="A275" s="3" t="s">
        <v>384</v>
      </c>
      <c r="B275" s="2">
        <f t="shared" si="36"/>
        <v>51649</v>
      </c>
      <c r="C275">
        <f t="shared" si="40"/>
        <v>19</v>
      </c>
      <c r="D275">
        <f t="shared" si="44"/>
        <v>18</v>
      </c>
      <c r="E275" s="2" t="s">
        <v>61</v>
      </c>
      <c r="F275" s="2" t="s">
        <v>101</v>
      </c>
      <c r="G275">
        <f>B275/137/32</f>
        <v>11.78125</v>
      </c>
      <c r="H275">
        <f t="shared" si="38"/>
        <v>0.78125</v>
      </c>
      <c r="I275">
        <f t="shared" si="39"/>
        <v>3425</v>
      </c>
      <c r="J275">
        <f t="shared" si="41"/>
        <v>11</v>
      </c>
      <c r="K275">
        <f t="shared" si="42"/>
        <v>26</v>
      </c>
      <c r="L275" cm="1">
        <f t="array" ref="L275">INDEX($P$2:$P$33,MOD(ROW()-2,32)+1)</f>
        <v>26</v>
      </c>
      <c r="M275" t="b">
        <f t="shared" si="43"/>
        <v>1</v>
      </c>
    </row>
    <row r="276" spans="1:13" x14ac:dyDescent="0.45">
      <c r="A276" s="3" t="s">
        <v>360</v>
      </c>
      <c r="B276" s="2">
        <f t="shared" si="36"/>
        <v>48361</v>
      </c>
      <c r="C276">
        <f t="shared" si="40"/>
        <v>19</v>
      </c>
      <c r="D276">
        <f t="shared" si="44"/>
        <v>19</v>
      </c>
      <c r="E276" s="2" t="s">
        <v>61</v>
      </c>
      <c r="F276" s="2" t="s">
        <v>114</v>
      </c>
      <c r="G276">
        <f>B276/137/32</f>
        <v>11.03125</v>
      </c>
      <c r="H276">
        <f t="shared" si="38"/>
        <v>3.125E-2</v>
      </c>
      <c r="I276">
        <f t="shared" si="39"/>
        <v>137</v>
      </c>
      <c r="J276">
        <f t="shared" si="41"/>
        <v>11</v>
      </c>
      <c r="K276">
        <f t="shared" si="42"/>
        <v>2</v>
      </c>
      <c r="L276" cm="1">
        <f t="array" ref="L276">INDEX($P$2:$P$33,MOD(ROW()-2,32)+1)</f>
        <v>2</v>
      </c>
      <c r="M276" t="b">
        <f t="shared" si="43"/>
        <v>1</v>
      </c>
    </row>
    <row r="277" spans="1:13" x14ac:dyDescent="0.45">
      <c r="A277" s="3" t="s">
        <v>368</v>
      </c>
      <c r="B277" s="2">
        <f t="shared" si="36"/>
        <v>49457</v>
      </c>
      <c r="C277">
        <f t="shared" si="40"/>
        <v>19</v>
      </c>
      <c r="D277">
        <f t="shared" si="44"/>
        <v>20</v>
      </c>
      <c r="E277" s="2" t="s">
        <v>61</v>
      </c>
      <c r="F277" s="2" t="s">
        <v>126</v>
      </c>
      <c r="G277">
        <f>B277/137/32</f>
        <v>11.28125</v>
      </c>
      <c r="H277">
        <f t="shared" si="38"/>
        <v>0.28125</v>
      </c>
      <c r="I277">
        <f t="shared" si="39"/>
        <v>1233</v>
      </c>
      <c r="J277">
        <f t="shared" si="41"/>
        <v>11</v>
      </c>
      <c r="K277">
        <f t="shared" si="42"/>
        <v>10</v>
      </c>
      <c r="L277" cm="1">
        <f t="array" ref="L277">INDEX($P$2:$P$33,MOD(ROW()-2,32)+1)</f>
        <v>10</v>
      </c>
      <c r="M277" t="b">
        <f t="shared" si="43"/>
        <v>1</v>
      </c>
    </row>
    <row r="278" spans="1:13" x14ac:dyDescent="0.45">
      <c r="A278" s="3" t="s">
        <v>378</v>
      </c>
      <c r="B278" s="2">
        <f t="shared" si="36"/>
        <v>50827</v>
      </c>
      <c r="C278">
        <f t="shared" si="40"/>
        <v>19</v>
      </c>
      <c r="D278">
        <f t="shared" si="44"/>
        <v>21</v>
      </c>
      <c r="E278" s="2" t="s">
        <v>61</v>
      </c>
      <c r="F278" s="2" t="s">
        <v>91</v>
      </c>
      <c r="G278">
        <f>B278/137/32</f>
        <v>11.59375</v>
      </c>
      <c r="H278">
        <f t="shared" si="38"/>
        <v>0.59375</v>
      </c>
      <c r="I278">
        <f t="shared" si="39"/>
        <v>2603</v>
      </c>
      <c r="J278">
        <f t="shared" si="41"/>
        <v>11</v>
      </c>
      <c r="K278">
        <f t="shared" si="42"/>
        <v>20</v>
      </c>
      <c r="L278" cm="1">
        <f t="array" ref="L278">INDEX($P$2:$P$33,MOD(ROW()-2,32)+1)</f>
        <v>20</v>
      </c>
      <c r="M278" t="b">
        <f t="shared" si="43"/>
        <v>1</v>
      </c>
    </row>
    <row r="279" spans="1:13" x14ac:dyDescent="0.45">
      <c r="A279" s="3" t="s">
        <v>386</v>
      </c>
      <c r="B279" s="2">
        <f t="shared" si="36"/>
        <v>51923</v>
      </c>
      <c r="C279">
        <f t="shared" si="40"/>
        <v>19</v>
      </c>
      <c r="D279">
        <f t="shared" si="44"/>
        <v>22</v>
      </c>
      <c r="E279" s="2" t="s">
        <v>61</v>
      </c>
      <c r="F279" s="2" t="s">
        <v>105</v>
      </c>
      <c r="G279">
        <f>B279/137/32</f>
        <v>11.84375</v>
      </c>
      <c r="H279">
        <f t="shared" si="38"/>
        <v>0.84375</v>
      </c>
      <c r="I279">
        <f t="shared" si="39"/>
        <v>3699</v>
      </c>
      <c r="J279">
        <f t="shared" si="41"/>
        <v>11</v>
      </c>
      <c r="K279">
        <f t="shared" si="42"/>
        <v>28</v>
      </c>
      <c r="L279" cm="1">
        <f t="array" ref="L279">INDEX($P$2:$P$33,MOD(ROW()-2,32)+1)</f>
        <v>28</v>
      </c>
      <c r="M279" t="b">
        <f t="shared" si="43"/>
        <v>1</v>
      </c>
    </row>
    <row r="280" spans="1:13" x14ac:dyDescent="0.45">
      <c r="A280" s="3" t="s">
        <v>362</v>
      </c>
      <c r="B280" s="2">
        <f t="shared" si="36"/>
        <v>48635</v>
      </c>
      <c r="C280">
        <f t="shared" si="40"/>
        <v>19</v>
      </c>
      <c r="D280">
        <f t="shared" si="44"/>
        <v>23</v>
      </c>
      <c r="E280" s="2" t="s">
        <v>61</v>
      </c>
      <c r="F280" s="2" t="s">
        <v>118</v>
      </c>
      <c r="G280">
        <f>B280/137/32</f>
        <v>11.09375</v>
      </c>
      <c r="H280">
        <f t="shared" si="38"/>
        <v>9.375E-2</v>
      </c>
      <c r="I280">
        <f t="shared" si="39"/>
        <v>411</v>
      </c>
      <c r="J280">
        <f t="shared" si="41"/>
        <v>11</v>
      </c>
      <c r="K280">
        <f t="shared" si="42"/>
        <v>4</v>
      </c>
      <c r="L280" cm="1">
        <f t="array" ref="L280">INDEX($P$2:$P$33,MOD(ROW()-2,32)+1)</f>
        <v>4</v>
      </c>
      <c r="M280" t="b">
        <f t="shared" si="43"/>
        <v>1</v>
      </c>
    </row>
    <row r="281" spans="1:13" x14ac:dyDescent="0.45">
      <c r="A281" s="3" t="s">
        <v>370</v>
      </c>
      <c r="B281" s="2">
        <f t="shared" si="36"/>
        <v>49731</v>
      </c>
      <c r="C281">
        <f t="shared" si="40"/>
        <v>19</v>
      </c>
      <c r="D281">
        <f t="shared" si="44"/>
        <v>24</v>
      </c>
      <c r="E281" s="2" t="s">
        <v>61</v>
      </c>
      <c r="F281" s="2" t="s">
        <v>130</v>
      </c>
      <c r="G281">
        <f>B281/137/32</f>
        <v>11.34375</v>
      </c>
      <c r="H281">
        <f t="shared" si="38"/>
        <v>0.34375</v>
      </c>
      <c r="I281">
        <f t="shared" si="39"/>
        <v>1507</v>
      </c>
      <c r="J281">
        <f t="shared" si="41"/>
        <v>11</v>
      </c>
      <c r="K281">
        <f t="shared" si="42"/>
        <v>12</v>
      </c>
      <c r="L281" cm="1">
        <f t="array" ref="L281">INDEX($P$2:$P$33,MOD(ROW()-2,32)+1)</f>
        <v>12</v>
      </c>
      <c r="M281" t="b">
        <f t="shared" si="43"/>
        <v>1</v>
      </c>
    </row>
    <row r="282" spans="1:13" x14ac:dyDescent="0.45">
      <c r="A282" s="3" t="s">
        <v>380</v>
      </c>
      <c r="B282" s="2">
        <f t="shared" si="36"/>
        <v>51101</v>
      </c>
      <c r="C282">
        <f t="shared" si="40"/>
        <v>19</v>
      </c>
      <c r="D282">
        <f t="shared" si="44"/>
        <v>25</v>
      </c>
      <c r="E282" s="2" t="s">
        <v>61</v>
      </c>
      <c r="F282" s="2" t="s">
        <v>95</v>
      </c>
      <c r="G282">
        <f>B282/137/32</f>
        <v>11.65625</v>
      </c>
      <c r="H282">
        <f t="shared" si="38"/>
        <v>0.65625</v>
      </c>
      <c r="I282">
        <f t="shared" si="39"/>
        <v>2877</v>
      </c>
      <c r="J282">
        <f t="shared" si="41"/>
        <v>11</v>
      </c>
      <c r="K282">
        <f t="shared" si="42"/>
        <v>22</v>
      </c>
      <c r="L282" cm="1">
        <f t="array" ref="L282">INDEX($P$2:$P$33,MOD(ROW()-2,32)+1)</f>
        <v>22</v>
      </c>
      <c r="M282" t="b">
        <f t="shared" si="43"/>
        <v>1</v>
      </c>
    </row>
    <row r="283" spans="1:13" x14ac:dyDescent="0.45">
      <c r="A283" s="3" t="s">
        <v>388</v>
      </c>
      <c r="B283" s="2">
        <f t="shared" si="36"/>
        <v>52197</v>
      </c>
      <c r="C283">
        <f t="shared" si="40"/>
        <v>19</v>
      </c>
      <c r="D283">
        <f t="shared" si="44"/>
        <v>26</v>
      </c>
      <c r="E283" s="2" t="s">
        <v>61</v>
      </c>
      <c r="F283" s="2" t="s">
        <v>109</v>
      </c>
      <c r="G283">
        <f>B283/137/32</f>
        <v>11.90625</v>
      </c>
      <c r="H283">
        <f t="shared" si="38"/>
        <v>0.90625</v>
      </c>
      <c r="I283">
        <f t="shared" si="39"/>
        <v>3973</v>
      </c>
      <c r="J283">
        <f t="shared" si="41"/>
        <v>11</v>
      </c>
      <c r="K283">
        <f t="shared" si="42"/>
        <v>30</v>
      </c>
      <c r="L283" cm="1">
        <f t="array" ref="L283">INDEX($P$2:$P$33,MOD(ROW()-2,32)+1)</f>
        <v>30</v>
      </c>
      <c r="M283" t="b">
        <f t="shared" si="43"/>
        <v>1</v>
      </c>
    </row>
    <row r="284" spans="1:13" x14ac:dyDescent="0.45">
      <c r="A284" s="3" t="s">
        <v>364</v>
      </c>
      <c r="B284" s="2">
        <f t="shared" si="36"/>
        <v>48909</v>
      </c>
      <c r="C284">
        <f t="shared" si="40"/>
        <v>19</v>
      </c>
      <c r="D284">
        <f t="shared" si="44"/>
        <v>27</v>
      </c>
      <c r="E284" s="2" t="s">
        <v>61</v>
      </c>
      <c r="F284" s="2" t="s">
        <v>62</v>
      </c>
      <c r="G284">
        <f>B284/137/32</f>
        <v>11.15625</v>
      </c>
      <c r="H284">
        <f t="shared" si="38"/>
        <v>0.15625</v>
      </c>
      <c r="I284">
        <f t="shared" si="39"/>
        <v>685</v>
      </c>
      <c r="J284">
        <f t="shared" si="41"/>
        <v>11</v>
      </c>
      <c r="K284">
        <f t="shared" si="42"/>
        <v>6</v>
      </c>
      <c r="L284" cm="1">
        <f t="array" ref="L284">INDEX($P$2:$P$33,MOD(ROW()-2,32)+1)</f>
        <v>6</v>
      </c>
      <c r="M284" t="b">
        <f t="shared" si="43"/>
        <v>1</v>
      </c>
    </row>
    <row r="285" spans="1:13" x14ac:dyDescent="0.45">
      <c r="A285" s="3" t="s">
        <v>372</v>
      </c>
      <c r="B285" s="2">
        <f t="shared" si="36"/>
        <v>50005</v>
      </c>
      <c r="C285">
        <f t="shared" si="40"/>
        <v>19</v>
      </c>
      <c r="D285">
        <f t="shared" si="44"/>
        <v>28</v>
      </c>
      <c r="E285" s="2" t="s">
        <v>61</v>
      </c>
      <c r="F285" s="2" t="s">
        <v>66</v>
      </c>
      <c r="G285">
        <f>B285/137/32</f>
        <v>11.40625</v>
      </c>
      <c r="H285">
        <f t="shared" si="38"/>
        <v>0.40625</v>
      </c>
      <c r="I285">
        <f t="shared" si="39"/>
        <v>1781</v>
      </c>
      <c r="J285">
        <f t="shared" si="41"/>
        <v>11</v>
      </c>
      <c r="K285">
        <f t="shared" si="42"/>
        <v>14</v>
      </c>
      <c r="L285" cm="1">
        <f t="array" ref="L285">INDEX($P$2:$P$33,MOD(ROW()-2,32)+1)</f>
        <v>14</v>
      </c>
      <c r="M285" t="b">
        <f t="shared" si="43"/>
        <v>1</v>
      </c>
    </row>
    <row r="286" spans="1:13" x14ac:dyDescent="0.45">
      <c r="A286" s="3" t="s">
        <v>382</v>
      </c>
      <c r="B286" s="2">
        <f t="shared" si="36"/>
        <v>51375</v>
      </c>
      <c r="C286">
        <f t="shared" si="40"/>
        <v>19</v>
      </c>
      <c r="D286">
        <f t="shared" si="44"/>
        <v>29</v>
      </c>
      <c r="E286" s="2" t="s">
        <v>61</v>
      </c>
      <c r="F286" s="2" t="s">
        <v>58</v>
      </c>
      <c r="G286">
        <f>B286/137/32</f>
        <v>11.71875</v>
      </c>
      <c r="H286">
        <f t="shared" si="38"/>
        <v>0.71875</v>
      </c>
      <c r="I286">
        <f t="shared" si="39"/>
        <v>3151</v>
      </c>
      <c r="J286">
        <f t="shared" si="41"/>
        <v>11</v>
      </c>
      <c r="K286">
        <f t="shared" si="42"/>
        <v>24</v>
      </c>
      <c r="L286" cm="1">
        <f t="array" ref="L286">INDEX($P$2:$P$33,MOD(ROW()-2,32)+1)</f>
        <v>24</v>
      </c>
      <c r="M286" t="b">
        <f t="shared" si="43"/>
        <v>1</v>
      </c>
    </row>
    <row r="287" spans="1:13" x14ac:dyDescent="0.45">
      <c r="A287" s="3" t="s">
        <v>390</v>
      </c>
      <c r="B287" s="2">
        <f t="shared" si="36"/>
        <v>52471</v>
      </c>
      <c r="C287">
        <f t="shared" si="40"/>
        <v>19</v>
      </c>
      <c r="D287">
        <f t="shared" si="44"/>
        <v>30</v>
      </c>
      <c r="E287" s="2" t="s">
        <v>61</v>
      </c>
      <c r="F287" s="2" t="s">
        <v>60</v>
      </c>
      <c r="G287">
        <f>B287/137/32</f>
        <v>11.96875</v>
      </c>
      <c r="H287">
        <f t="shared" si="38"/>
        <v>0.96875</v>
      </c>
      <c r="I287">
        <f t="shared" si="39"/>
        <v>4247</v>
      </c>
      <c r="J287">
        <f t="shared" si="41"/>
        <v>11</v>
      </c>
      <c r="K287">
        <f t="shared" si="42"/>
        <v>32</v>
      </c>
      <c r="L287" cm="1">
        <f t="array" ref="L287">INDEX($P$2:$P$33,MOD(ROW()-2,32)+1)</f>
        <v>32</v>
      </c>
      <c r="M287" t="b">
        <f t="shared" si="43"/>
        <v>1</v>
      </c>
    </row>
    <row r="288" spans="1:13" x14ac:dyDescent="0.45">
      <c r="A288" s="3" t="s">
        <v>366</v>
      </c>
      <c r="B288" s="2">
        <f t="shared" si="36"/>
        <v>49183</v>
      </c>
      <c r="C288">
        <f t="shared" si="40"/>
        <v>19</v>
      </c>
      <c r="D288">
        <f t="shared" si="44"/>
        <v>31</v>
      </c>
      <c r="E288" s="2" t="s">
        <v>61</v>
      </c>
      <c r="F288" s="2" t="s">
        <v>64</v>
      </c>
      <c r="G288">
        <f>B288/137/32</f>
        <v>11.21875</v>
      </c>
      <c r="H288">
        <f t="shared" si="38"/>
        <v>0.21875</v>
      </c>
      <c r="I288">
        <f t="shared" si="39"/>
        <v>959</v>
      </c>
      <c r="J288">
        <f t="shared" si="41"/>
        <v>11</v>
      </c>
      <c r="K288">
        <f t="shared" si="42"/>
        <v>8</v>
      </c>
      <c r="L288" cm="1">
        <f t="array" ref="L288">INDEX($P$2:$P$33,MOD(ROW()-2,32)+1)</f>
        <v>8</v>
      </c>
      <c r="M288" t="b">
        <f t="shared" si="43"/>
        <v>1</v>
      </c>
    </row>
    <row r="289" spans="1:13" x14ac:dyDescent="0.45">
      <c r="A289" s="3" t="s">
        <v>374</v>
      </c>
      <c r="B289" s="2">
        <f t="shared" si="36"/>
        <v>50279</v>
      </c>
      <c r="C289">
        <f t="shared" si="40"/>
        <v>19</v>
      </c>
      <c r="D289">
        <f t="shared" si="44"/>
        <v>32</v>
      </c>
      <c r="E289" s="2" t="s">
        <v>61</v>
      </c>
      <c r="F289" s="2" t="s">
        <v>68</v>
      </c>
      <c r="G289">
        <f>B289/137/32</f>
        <v>11.46875</v>
      </c>
      <c r="H289">
        <f t="shared" si="38"/>
        <v>0.46875</v>
      </c>
      <c r="I289">
        <f t="shared" si="39"/>
        <v>2055</v>
      </c>
      <c r="J289">
        <f t="shared" si="41"/>
        <v>11</v>
      </c>
      <c r="K289">
        <f t="shared" si="42"/>
        <v>16</v>
      </c>
      <c r="L289" cm="1">
        <f t="array" ref="L289">INDEX($P$2:$P$33,MOD(ROW()-2,32)+1)</f>
        <v>16</v>
      </c>
      <c r="M289" t="b">
        <f t="shared" si="43"/>
        <v>1</v>
      </c>
    </row>
    <row r="290" spans="1:13" x14ac:dyDescent="0.45">
      <c r="A290" s="3" t="s">
        <v>391</v>
      </c>
      <c r="B290" s="2">
        <f t="shared" si="36"/>
        <v>52608</v>
      </c>
      <c r="C290">
        <f t="shared" si="40"/>
        <v>20</v>
      </c>
      <c r="D290">
        <v>1</v>
      </c>
      <c r="E290" s="2" t="s">
        <v>65</v>
      </c>
      <c r="F290" s="2" t="s">
        <v>85</v>
      </c>
      <c r="G290">
        <f>B290/137/32</f>
        <v>12</v>
      </c>
      <c r="H290">
        <f t="shared" si="38"/>
        <v>0</v>
      </c>
      <c r="I290">
        <f t="shared" si="39"/>
        <v>0</v>
      </c>
      <c r="J290">
        <f t="shared" si="41"/>
        <v>12</v>
      </c>
      <c r="K290">
        <f t="shared" si="42"/>
        <v>1</v>
      </c>
      <c r="L290" cm="1">
        <f t="array" ref="L290">INDEX($P$2:$P$33,MOD(ROW()-2,32)+1)</f>
        <v>1</v>
      </c>
      <c r="M290" t="b">
        <f t="shared" si="43"/>
        <v>1</v>
      </c>
    </row>
    <row r="291" spans="1:13" x14ac:dyDescent="0.45">
      <c r="A291" s="3" t="s">
        <v>399</v>
      </c>
      <c r="B291" s="2">
        <f t="shared" ref="B291:B354" si="45">A291-7</f>
        <v>53704</v>
      </c>
      <c r="C291">
        <f t="shared" si="40"/>
        <v>20</v>
      </c>
      <c r="D291">
        <f>D290+1</f>
        <v>2</v>
      </c>
      <c r="E291" s="2" t="s">
        <v>65</v>
      </c>
      <c r="F291" s="2" t="s">
        <v>99</v>
      </c>
      <c r="G291">
        <f>B291/137/32</f>
        <v>12.25</v>
      </c>
      <c r="H291">
        <f t="shared" si="38"/>
        <v>0.25</v>
      </c>
      <c r="I291">
        <f t="shared" si="39"/>
        <v>1096</v>
      </c>
      <c r="J291">
        <f t="shared" si="41"/>
        <v>12</v>
      </c>
      <c r="K291">
        <f t="shared" si="42"/>
        <v>9</v>
      </c>
      <c r="L291" cm="1">
        <f t="array" ref="L291">INDEX($P$2:$P$33,MOD(ROW()-2,32)+1)</f>
        <v>9</v>
      </c>
      <c r="M291" t="b">
        <f t="shared" si="43"/>
        <v>1</v>
      </c>
    </row>
    <row r="292" spans="1:13" x14ac:dyDescent="0.45">
      <c r="A292" s="3" t="s">
        <v>407</v>
      </c>
      <c r="B292" s="2">
        <f t="shared" si="45"/>
        <v>54800</v>
      </c>
      <c r="C292">
        <f t="shared" si="40"/>
        <v>20</v>
      </c>
      <c r="D292">
        <f t="shared" ref="D292:D321" si="46">D291+1</f>
        <v>3</v>
      </c>
      <c r="E292" s="2" t="s">
        <v>65</v>
      </c>
      <c r="F292" s="2" t="s">
        <v>84</v>
      </c>
      <c r="G292">
        <f>B292/137/32</f>
        <v>12.5</v>
      </c>
      <c r="H292">
        <f t="shared" si="38"/>
        <v>0.5</v>
      </c>
      <c r="I292">
        <f t="shared" si="39"/>
        <v>2192</v>
      </c>
      <c r="J292">
        <f t="shared" si="41"/>
        <v>12</v>
      </c>
      <c r="K292">
        <f t="shared" si="42"/>
        <v>17</v>
      </c>
      <c r="L292" cm="1">
        <f t="array" ref="L292">INDEX($P$2:$P$33,MOD(ROW()-2,32)+1)</f>
        <v>17</v>
      </c>
      <c r="M292" t="b">
        <f t="shared" si="43"/>
        <v>1</v>
      </c>
    </row>
    <row r="293" spans="1:13" x14ac:dyDescent="0.45">
      <c r="A293" s="3" t="s">
        <v>415</v>
      </c>
      <c r="B293" s="2">
        <f t="shared" si="45"/>
        <v>55896</v>
      </c>
      <c r="C293">
        <f t="shared" si="40"/>
        <v>20</v>
      </c>
      <c r="D293">
        <f t="shared" si="46"/>
        <v>4</v>
      </c>
      <c r="E293" s="2" t="s">
        <v>65</v>
      </c>
      <c r="F293" s="2" t="s">
        <v>124</v>
      </c>
      <c r="G293">
        <f>B293/137/32</f>
        <v>12.75</v>
      </c>
      <c r="H293">
        <f t="shared" si="38"/>
        <v>0.75</v>
      </c>
      <c r="I293">
        <f t="shared" si="39"/>
        <v>3288</v>
      </c>
      <c r="J293">
        <f t="shared" si="41"/>
        <v>12</v>
      </c>
      <c r="K293">
        <f t="shared" si="42"/>
        <v>25</v>
      </c>
      <c r="L293" cm="1">
        <f t="array" ref="L293">INDEX($P$2:$P$33,MOD(ROW()-2,32)+1)</f>
        <v>25</v>
      </c>
      <c r="M293" t="b">
        <f t="shared" si="43"/>
        <v>1</v>
      </c>
    </row>
    <row r="294" spans="1:13" x14ac:dyDescent="0.45">
      <c r="A294" s="3" t="s">
        <v>393</v>
      </c>
      <c r="B294" s="2">
        <f t="shared" si="45"/>
        <v>52882</v>
      </c>
      <c r="C294">
        <f t="shared" si="40"/>
        <v>20</v>
      </c>
      <c r="D294">
        <f t="shared" si="46"/>
        <v>5</v>
      </c>
      <c r="E294" s="2" t="s">
        <v>65</v>
      </c>
      <c r="F294" s="2" t="s">
        <v>89</v>
      </c>
      <c r="G294">
        <f>B294/137/32</f>
        <v>12.0625</v>
      </c>
      <c r="H294">
        <f t="shared" si="38"/>
        <v>6.25E-2</v>
      </c>
      <c r="I294">
        <f t="shared" si="39"/>
        <v>274</v>
      </c>
      <c r="J294">
        <f t="shared" si="41"/>
        <v>12</v>
      </c>
      <c r="K294">
        <f t="shared" si="42"/>
        <v>3</v>
      </c>
      <c r="L294" cm="1">
        <f t="array" ref="L294">INDEX($P$2:$P$33,MOD(ROW()-2,32)+1)</f>
        <v>3</v>
      </c>
      <c r="M294" t="b">
        <f t="shared" si="43"/>
        <v>1</v>
      </c>
    </row>
    <row r="295" spans="1:13" x14ac:dyDescent="0.45">
      <c r="A295" s="3" t="s">
        <v>401</v>
      </c>
      <c r="B295" s="2">
        <f t="shared" si="45"/>
        <v>53978</v>
      </c>
      <c r="C295">
        <f t="shared" si="40"/>
        <v>20</v>
      </c>
      <c r="D295">
        <f t="shared" si="46"/>
        <v>6</v>
      </c>
      <c r="E295" s="2" t="s">
        <v>65</v>
      </c>
      <c r="F295" s="2" t="s">
        <v>103</v>
      </c>
      <c r="G295">
        <f>B295/137/32</f>
        <v>12.3125</v>
      </c>
      <c r="H295">
        <f t="shared" si="38"/>
        <v>0.3125</v>
      </c>
      <c r="I295">
        <f t="shared" si="39"/>
        <v>1370</v>
      </c>
      <c r="J295">
        <f t="shared" si="41"/>
        <v>12</v>
      </c>
      <c r="K295">
        <f t="shared" si="42"/>
        <v>11</v>
      </c>
      <c r="L295" cm="1">
        <f t="array" ref="L295">INDEX($P$2:$P$33,MOD(ROW()-2,32)+1)</f>
        <v>11</v>
      </c>
      <c r="M295" t="b">
        <f t="shared" si="43"/>
        <v>1</v>
      </c>
    </row>
    <row r="296" spans="1:13" x14ac:dyDescent="0.45">
      <c r="A296" s="3" t="s">
        <v>409</v>
      </c>
      <c r="B296" s="2">
        <f t="shared" si="45"/>
        <v>55074</v>
      </c>
      <c r="C296">
        <f t="shared" si="40"/>
        <v>20</v>
      </c>
      <c r="D296">
        <f t="shared" si="46"/>
        <v>7</v>
      </c>
      <c r="E296" s="2" t="s">
        <v>65</v>
      </c>
      <c r="F296" s="2" t="s">
        <v>116</v>
      </c>
      <c r="G296">
        <f>B296/137/32</f>
        <v>12.5625</v>
      </c>
      <c r="H296">
        <f t="shared" si="38"/>
        <v>0.5625</v>
      </c>
      <c r="I296">
        <f t="shared" si="39"/>
        <v>2466</v>
      </c>
      <c r="J296">
        <f t="shared" si="41"/>
        <v>12</v>
      </c>
      <c r="K296">
        <f t="shared" si="42"/>
        <v>19</v>
      </c>
      <c r="L296" cm="1">
        <f t="array" ref="L296">INDEX($P$2:$P$33,MOD(ROW()-2,32)+1)</f>
        <v>19</v>
      </c>
      <c r="M296" t="b">
        <f t="shared" si="43"/>
        <v>1</v>
      </c>
    </row>
    <row r="297" spans="1:13" x14ac:dyDescent="0.45">
      <c r="A297" s="3" t="s">
        <v>417</v>
      </c>
      <c r="B297" s="2">
        <f t="shared" si="45"/>
        <v>56170</v>
      </c>
      <c r="C297">
        <f t="shared" si="40"/>
        <v>20</v>
      </c>
      <c r="D297">
        <f t="shared" si="46"/>
        <v>8</v>
      </c>
      <c r="E297" s="2" t="s">
        <v>65</v>
      </c>
      <c r="F297" s="2" t="s">
        <v>128</v>
      </c>
      <c r="G297">
        <f>B297/137/32</f>
        <v>12.8125</v>
      </c>
      <c r="H297">
        <f t="shared" si="38"/>
        <v>0.8125</v>
      </c>
      <c r="I297">
        <f t="shared" si="39"/>
        <v>3562</v>
      </c>
      <c r="J297">
        <f t="shared" si="41"/>
        <v>12</v>
      </c>
      <c r="K297">
        <f t="shared" si="42"/>
        <v>27</v>
      </c>
      <c r="L297" cm="1">
        <f t="array" ref="L297">INDEX($P$2:$P$33,MOD(ROW()-2,32)+1)</f>
        <v>27</v>
      </c>
      <c r="M297" t="b">
        <f t="shared" si="43"/>
        <v>1</v>
      </c>
    </row>
    <row r="298" spans="1:13" x14ac:dyDescent="0.45">
      <c r="A298" s="3" t="s">
        <v>395</v>
      </c>
      <c r="B298" s="2">
        <f t="shared" si="45"/>
        <v>53156</v>
      </c>
      <c r="C298">
        <f t="shared" si="40"/>
        <v>20</v>
      </c>
      <c r="D298">
        <f t="shared" si="46"/>
        <v>9</v>
      </c>
      <c r="E298" s="2" t="s">
        <v>65</v>
      </c>
      <c r="F298" s="2" t="s">
        <v>93</v>
      </c>
      <c r="G298">
        <f>B298/137/32</f>
        <v>12.125</v>
      </c>
      <c r="H298">
        <f t="shared" si="38"/>
        <v>0.125</v>
      </c>
      <c r="I298">
        <f t="shared" si="39"/>
        <v>548</v>
      </c>
      <c r="J298">
        <f t="shared" si="41"/>
        <v>12</v>
      </c>
      <c r="K298">
        <f t="shared" si="42"/>
        <v>5</v>
      </c>
      <c r="L298" cm="1">
        <f t="array" ref="L298">INDEX($P$2:$P$33,MOD(ROW()-2,32)+1)</f>
        <v>5</v>
      </c>
      <c r="M298" t="b">
        <f t="shared" si="43"/>
        <v>1</v>
      </c>
    </row>
    <row r="299" spans="1:13" x14ac:dyDescent="0.45">
      <c r="A299" s="3" t="s">
        <v>403</v>
      </c>
      <c r="B299" s="2">
        <f t="shared" si="45"/>
        <v>54252</v>
      </c>
      <c r="C299">
        <f t="shared" si="40"/>
        <v>20</v>
      </c>
      <c r="D299">
        <f t="shared" si="46"/>
        <v>10</v>
      </c>
      <c r="E299" s="2" t="s">
        <v>65</v>
      </c>
      <c r="F299" s="2" t="s">
        <v>107</v>
      </c>
      <c r="G299">
        <f>B299/137/32</f>
        <v>12.375</v>
      </c>
      <c r="H299">
        <f t="shared" si="38"/>
        <v>0.375</v>
      </c>
      <c r="I299">
        <f t="shared" si="39"/>
        <v>1644</v>
      </c>
      <c r="J299">
        <f t="shared" si="41"/>
        <v>12</v>
      </c>
      <c r="K299">
        <f t="shared" si="42"/>
        <v>13</v>
      </c>
      <c r="L299" cm="1">
        <f t="array" ref="L299">INDEX($P$2:$P$33,MOD(ROW()-2,32)+1)</f>
        <v>13</v>
      </c>
      <c r="M299" t="b">
        <f t="shared" si="43"/>
        <v>1</v>
      </c>
    </row>
    <row r="300" spans="1:13" x14ac:dyDescent="0.45">
      <c r="A300" s="3" t="s">
        <v>411</v>
      </c>
      <c r="B300" s="2">
        <f t="shared" si="45"/>
        <v>55348</v>
      </c>
      <c r="C300">
        <f t="shared" si="40"/>
        <v>20</v>
      </c>
      <c r="D300">
        <f t="shared" si="46"/>
        <v>11</v>
      </c>
      <c r="E300" s="2" t="s">
        <v>65</v>
      </c>
      <c r="F300" s="2" t="s">
        <v>61</v>
      </c>
      <c r="G300">
        <f>B300/137/32</f>
        <v>12.625</v>
      </c>
      <c r="H300">
        <f t="shared" si="38"/>
        <v>0.625</v>
      </c>
      <c r="I300">
        <f t="shared" si="39"/>
        <v>2740</v>
      </c>
      <c r="J300">
        <f t="shared" si="41"/>
        <v>12</v>
      </c>
      <c r="K300">
        <f t="shared" si="42"/>
        <v>21</v>
      </c>
      <c r="L300" cm="1">
        <f t="array" ref="L300">INDEX($P$2:$P$33,MOD(ROW()-2,32)+1)</f>
        <v>21</v>
      </c>
      <c r="M300" t="b">
        <f t="shared" si="43"/>
        <v>1</v>
      </c>
    </row>
    <row r="301" spans="1:13" x14ac:dyDescent="0.45">
      <c r="A301" s="3" t="s">
        <v>419</v>
      </c>
      <c r="B301" s="2">
        <f t="shared" si="45"/>
        <v>56444</v>
      </c>
      <c r="C301">
        <f t="shared" si="40"/>
        <v>20</v>
      </c>
      <c r="D301">
        <f t="shared" si="46"/>
        <v>12</v>
      </c>
      <c r="E301" s="2" t="s">
        <v>65</v>
      </c>
      <c r="F301" s="2" t="s">
        <v>65</v>
      </c>
      <c r="G301">
        <f>B301/137/32</f>
        <v>12.875</v>
      </c>
      <c r="H301">
        <f t="shared" si="38"/>
        <v>0.875</v>
      </c>
      <c r="I301">
        <f t="shared" si="39"/>
        <v>3836</v>
      </c>
      <c r="J301">
        <f t="shared" si="41"/>
        <v>12</v>
      </c>
      <c r="K301">
        <f t="shared" si="42"/>
        <v>29</v>
      </c>
      <c r="L301" cm="1">
        <f t="array" ref="L301">INDEX($P$2:$P$33,MOD(ROW()-2,32)+1)</f>
        <v>29</v>
      </c>
      <c r="M301" t="b">
        <f t="shared" si="43"/>
        <v>1</v>
      </c>
    </row>
    <row r="302" spans="1:13" x14ac:dyDescent="0.45">
      <c r="A302" s="3" t="s">
        <v>397</v>
      </c>
      <c r="B302" s="2">
        <f t="shared" si="45"/>
        <v>53430</v>
      </c>
      <c r="C302">
        <f t="shared" si="40"/>
        <v>20</v>
      </c>
      <c r="D302">
        <f t="shared" si="46"/>
        <v>13</v>
      </c>
      <c r="E302" s="2" t="s">
        <v>65</v>
      </c>
      <c r="F302" s="2" t="s">
        <v>57</v>
      </c>
      <c r="G302">
        <f>B302/137/32</f>
        <v>12.1875</v>
      </c>
      <c r="H302">
        <f t="shared" si="38"/>
        <v>0.1875</v>
      </c>
      <c r="I302">
        <f t="shared" si="39"/>
        <v>822</v>
      </c>
      <c r="J302">
        <f t="shared" si="41"/>
        <v>12</v>
      </c>
      <c r="K302">
        <f t="shared" si="42"/>
        <v>7</v>
      </c>
      <c r="L302" cm="1">
        <f t="array" ref="L302">INDEX($P$2:$P$33,MOD(ROW()-2,32)+1)</f>
        <v>7</v>
      </c>
      <c r="M302" t="b">
        <f t="shared" si="43"/>
        <v>1</v>
      </c>
    </row>
    <row r="303" spans="1:13" x14ac:dyDescent="0.45">
      <c r="A303" s="3" t="s">
        <v>405</v>
      </c>
      <c r="B303" s="2">
        <f t="shared" si="45"/>
        <v>54526</v>
      </c>
      <c r="C303">
        <f t="shared" si="40"/>
        <v>20</v>
      </c>
      <c r="D303">
        <f t="shared" si="46"/>
        <v>14</v>
      </c>
      <c r="E303" s="2" t="s">
        <v>65</v>
      </c>
      <c r="F303" s="2" t="s">
        <v>59</v>
      </c>
      <c r="G303">
        <f>B303/137/32</f>
        <v>12.4375</v>
      </c>
      <c r="H303">
        <f t="shared" si="38"/>
        <v>0.4375</v>
      </c>
      <c r="I303">
        <f t="shared" si="39"/>
        <v>1918</v>
      </c>
      <c r="J303">
        <f t="shared" si="41"/>
        <v>12</v>
      </c>
      <c r="K303">
        <f t="shared" si="42"/>
        <v>15</v>
      </c>
      <c r="L303" cm="1">
        <f t="array" ref="L303">INDEX($P$2:$P$33,MOD(ROW()-2,32)+1)</f>
        <v>15</v>
      </c>
      <c r="M303" t="b">
        <f t="shared" si="43"/>
        <v>1</v>
      </c>
    </row>
    <row r="304" spans="1:13" x14ac:dyDescent="0.45">
      <c r="A304" s="3" t="s">
        <v>413</v>
      </c>
      <c r="B304" s="2">
        <f t="shared" si="45"/>
        <v>55622</v>
      </c>
      <c r="C304">
        <f t="shared" si="40"/>
        <v>20</v>
      </c>
      <c r="D304">
        <f t="shared" si="46"/>
        <v>15</v>
      </c>
      <c r="E304" s="2" t="s">
        <v>65</v>
      </c>
      <c r="F304" s="2" t="s">
        <v>63</v>
      </c>
      <c r="G304">
        <f>B304/137/32</f>
        <v>12.6875</v>
      </c>
      <c r="H304">
        <f t="shared" si="38"/>
        <v>0.6875</v>
      </c>
      <c r="I304">
        <f t="shared" si="39"/>
        <v>3014</v>
      </c>
      <c r="J304">
        <f t="shared" si="41"/>
        <v>12</v>
      </c>
      <c r="K304">
        <f t="shared" si="42"/>
        <v>23</v>
      </c>
      <c r="L304" cm="1">
        <f t="array" ref="L304">INDEX($P$2:$P$33,MOD(ROW()-2,32)+1)</f>
        <v>23</v>
      </c>
      <c r="M304" t="b">
        <f t="shared" si="43"/>
        <v>1</v>
      </c>
    </row>
    <row r="305" spans="1:13" x14ac:dyDescent="0.45">
      <c r="A305" s="3" t="s">
        <v>421</v>
      </c>
      <c r="B305" s="2">
        <f t="shared" si="45"/>
        <v>56718</v>
      </c>
      <c r="C305">
        <f t="shared" si="40"/>
        <v>20</v>
      </c>
      <c r="D305">
        <f t="shared" si="46"/>
        <v>16</v>
      </c>
      <c r="E305" s="2" t="s">
        <v>65</v>
      </c>
      <c r="F305" s="2" t="s">
        <v>67</v>
      </c>
      <c r="G305">
        <f>B305/137/32</f>
        <v>12.9375</v>
      </c>
      <c r="H305">
        <f t="shared" si="38"/>
        <v>0.9375</v>
      </c>
      <c r="I305">
        <f t="shared" si="39"/>
        <v>4110</v>
      </c>
      <c r="J305">
        <f t="shared" si="41"/>
        <v>12</v>
      </c>
      <c r="K305">
        <f t="shared" si="42"/>
        <v>31</v>
      </c>
      <c r="L305" cm="1">
        <f t="array" ref="L305">INDEX($P$2:$P$33,MOD(ROW()-2,32)+1)</f>
        <v>31</v>
      </c>
      <c r="M305" t="b">
        <f t="shared" si="43"/>
        <v>1</v>
      </c>
    </row>
    <row r="306" spans="1:13" x14ac:dyDescent="0.45">
      <c r="A306" s="3" t="s">
        <v>408</v>
      </c>
      <c r="B306" s="2">
        <f t="shared" si="45"/>
        <v>54937</v>
      </c>
      <c r="C306">
        <f t="shared" si="40"/>
        <v>21</v>
      </c>
      <c r="D306">
        <f t="shared" si="46"/>
        <v>17</v>
      </c>
      <c r="E306" s="2" t="s">
        <v>65</v>
      </c>
      <c r="F306" s="2" t="s">
        <v>87</v>
      </c>
      <c r="G306">
        <f>B306/137/32</f>
        <v>12.53125</v>
      </c>
      <c r="H306">
        <f t="shared" si="38"/>
        <v>0.53125</v>
      </c>
      <c r="I306">
        <f t="shared" si="39"/>
        <v>2329</v>
      </c>
      <c r="J306">
        <f t="shared" si="41"/>
        <v>12</v>
      </c>
      <c r="K306">
        <f t="shared" si="42"/>
        <v>18</v>
      </c>
      <c r="L306" cm="1">
        <f t="array" ref="L306">INDEX($P$2:$P$33,MOD(ROW()-2,32)+1)</f>
        <v>18</v>
      </c>
      <c r="M306" t="b">
        <f t="shared" si="43"/>
        <v>1</v>
      </c>
    </row>
    <row r="307" spans="1:13" x14ac:dyDescent="0.45">
      <c r="A307" s="3" t="s">
        <v>416</v>
      </c>
      <c r="B307" s="2">
        <f t="shared" si="45"/>
        <v>56033</v>
      </c>
      <c r="C307">
        <f t="shared" si="40"/>
        <v>21</v>
      </c>
      <c r="D307">
        <f t="shared" si="46"/>
        <v>18</v>
      </c>
      <c r="E307" s="2" t="s">
        <v>65</v>
      </c>
      <c r="F307" s="2" t="s">
        <v>101</v>
      </c>
      <c r="G307">
        <f>B307/137/32</f>
        <v>12.78125</v>
      </c>
      <c r="H307">
        <f t="shared" si="38"/>
        <v>0.78125</v>
      </c>
      <c r="I307">
        <f t="shared" si="39"/>
        <v>3425</v>
      </c>
      <c r="J307">
        <f t="shared" si="41"/>
        <v>12</v>
      </c>
      <c r="K307">
        <f t="shared" si="42"/>
        <v>26</v>
      </c>
      <c r="L307" cm="1">
        <f t="array" ref="L307">INDEX($P$2:$P$33,MOD(ROW()-2,32)+1)</f>
        <v>26</v>
      </c>
      <c r="M307" t="b">
        <f t="shared" si="43"/>
        <v>1</v>
      </c>
    </row>
    <row r="308" spans="1:13" x14ac:dyDescent="0.45">
      <c r="A308" s="3" t="s">
        <v>392</v>
      </c>
      <c r="B308" s="2">
        <f t="shared" si="45"/>
        <v>52745</v>
      </c>
      <c r="C308">
        <f t="shared" si="40"/>
        <v>21</v>
      </c>
      <c r="D308">
        <f t="shared" si="46"/>
        <v>19</v>
      </c>
      <c r="E308" s="2" t="s">
        <v>65</v>
      </c>
      <c r="F308" s="2" t="s">
        <v>114</v>
      </c>
      <c r="G308">
        <f>B308/137/32</f>
        <v>12.03125</v>
      </c>
      <c r="H308">
        <f t="shared" si="38"/>
        <v>3.125E-2</v>
      </c>
      <c r="I308">
        <f t="shared" si="39"/>
        <v>137</v>
      </c>
      <c r="J308">
        <f t="shared" si="41"/>
        <v>12</v>
      </c>
      <c r="K308">
        <f t="shared" si="42"/>
        <v>2</v>
      </c>
      <c r="L308" cm="1">
        <f t="array" ref="L308">INDEX($P$2:$P$33,MOD(ROW()-2,32)+1)</f>
        <v>2</v>
      </c>
      <c r="M308" t="b">
        <f t="shared" si="43"/>
        <v>1</v>
      </c>
    </row>
    <row r="309" spans="1:13" x14ac:dyDescent="0.45">
      <c r="A309" s="3" t="s">
        <v>400</v>
      </c>
      <c r="B309" s="2">
        <f t="shared" si="45"/>
        <v>53841</v>
      </c>
      <c r="C309">
        <f t="shared" si="40"/>
        <v>21</v>
      </c>
      <c r="D309">
        <f t="shared" si="46"/>
        <v>20</v>
      </c>
      <c r="E309" s="2" t="s">
        <v>65</v>
      </c>
      <c r="F309" s="2" t="s">
        <v>126</v>
      </c>
      <c r="G309">
        <f>B309/137/32</f>
        <v>12.28125</v>
      </c>
      <c r="H309">
        <f t="shared" si="38"/>
        <v>0.28125</v>
      </c>
      <c r="I309">
        <f t="shared" si="39"/>
        <v>1233</v>
      </c>
      <c r="J309">
        <f t="shared" si="41"/>
        <v>12</v>
      </c>
      <c r="K309">
        <f t="shared" si="42"/>
        <v>10</v>
      </c>
      <c r="L309" cm="1">
        <f t="array" ref="L309">INDEX($P$2:$P$33,MOD(ROW()-2,32)+1)</f>
        <v>10</v>
      </c>
      <c r="M309" t="b">
        <f t="shared" si="43"/>
        <v>1</v>
      </c>
    </row>
    <row r="310" spans="1:13" x14ac:dyDescent="0.45">
      <c r="A310" s="3" t="s">
        <v>410</v>
      </c>
      <c r="B310" s="2">
        <f t="shared" si="45"/>
        <v>55211</v>
      </c>
      <c r="C310">
        <f t="shared" si="40"/>
        <v>21</v>
      </c>
      <c r="D310">
        <f t="shared" si="46"/>
        <v>21</v>
      </c>
      <c r="E310" s="2" t="s">
        <v>65</v>
      </c>
      <c r="F310" s="2" t="s">
        <v>91</v>
      </c>
      <c r="G310">
        <f>B310/137/32</f>
        <v>12.59375</v>
      </c>
      <c r="H310">
        <f t="shared" si="38"/>
        <v>0.59375</v>
      </c>
      <c r="I310">
        <f t="shared" si="39"/>
        <v>2603</v>
      </c>
      <c r="J310">
        <f t="shared" si="41"/>
        <v>12</v>
      </c>
      <c r="K310">
        <f t="shared" si="42"/>
        <v>20</v>
      </c>
      <c r="L310" cm="1">
        <f t="array" ref="L310">INDEX($P$2:$P$33,MOD(ROW()-2,32)+1)</f>
        <v>20</v>
      </c>
      <c r="M310" t="b">
        <f t="shared" si="43"/>
        <v>1</v>
      </c>
    </row>
    <row r="311" spans="1:13" x14ac:dyDescent="0.45">
      <c r="A311" s="3" t="s">
        <v>418</v>
      </c>
      <c r="B311" s="2">
        <f t="shared" si="45"/>
        <v>56307</v>
      </c>
      <c r="C311">
        <f t="shared" si="40"/>
        <v>21</v>
      </c>
      <c r="D311">
        <f t="shared" si="46"/>
        <v>22</v>
      </c>
      <c r="E311" s="2" t="s">
        <v>65</v>
      </c>
      <c r="F311" s="2" t="s">
        <v>105</v>
      </c>
      <c r="G311">
        <f>B311/137/32</f>
        <v>12.84375</v>
      </c>
      <c r="H311">
        <f t="shared" ref="H311:H374" si="47">G311-FLOOR(G311,1)</f>
        <v>0.84375</v>
      </c>
      <c r="I311">
        <f t="shared" ref="I311:I374" si="48">H311*32*137</f>
        <v>3699</v>
      </c>
      <c r="J311">
        <f t="shared" si="41"/>
        <v>12</v>
      </c>
      <c r="K311">
        <f t="shared" si="42"/>
        <v>28</v>
      </c>
      <c r="L311" cm="1">
        <f t="array" ref="L311">INDEX($P$2:$P$33,MOD(ROW()-2,32)+1)</f>
        <v>28</v>
      </c>
      <c r="M311" t="b">
        <f t="shared" si="43"/>
        <v>1</v>
      </c>
    </row>
    <row r="312" spans="1:13" x14ac:dyDescent="0.45">
      <c r="A312" s="3" t="s">
        <v>394</v>
      </c>
      <c r="B312" s="2">
        <f t="shared" si="45"/>
        <v>53019</v>
      </c>
      <c r="C312">
        <f t="shared" si="40"/>
        <v>21</v>
      </c>
      <c r="D312">
        <f t="shared" si="46"/>
        <v>23</v>
      </c>
      <c r="E312" s="2" t="s">
        <v>65</v>
      </c>
      <c r="F312" s="2" t="s">
        <v>118</v>
      </c>
      <c r="G312">
        <f>B312/137/32</f>
        <v>12.09375</v>
      </c>
      <c r="H312">
        <f t="shared" si="47"/>
        <v>9.375E-2</v>
      </c>
      <c r="I312">
        <f t="shared" si="48"/>
        <v>411</v>
      </c>
      <c r="J312">
        <f t="shared" si="41"/>
        <v>12</v>
      </c>
      <c r="K312">
        <f t="shared" si="42"/>
        <v>4</v>
      </c>
      <c r="L312" cm="1">
        <f t="array" ref="L312">INDEX($P$2:$P$33,MOD(ROW()-2,32)+1)</f>
        <v>4</v>
      </c>
      <c r="M312" t="b">
        <f t="shared" si="43"/>
        <v>1</v>
      </c>
    </row>
    <row r="313" spans="1:13" x14ac:dyDescent="0.45">
      <c r="A313" s="3" t="s">
        <v>402</v>
      </c>
      <c r="B313" s="2">
        <f t="shared" si="45"/>
        <v>54115</v>
      </c>
      <c r="C313">
        <f t="shared" si="40"/>
        <v>21</v>
      </c>
      <c r="D313">
        <f t="shared" si="46"/>
        <v>24</v>
      </c>
      <c r="E313" s="2" t="s">
        <v>65</v>
      </c>
      <c r="F313" s="2" t="s">
        <v>130</v>
      </c>
      <c r="G313">
        <f>B313/137/32</f>
        <v>12.34375</v>
      </c>
      <c r="H313">
        <f t="shared" si="47"/>
        <v>0.34375</v>
      </c>
      <c r="I313">
        <f t="shared" si="48"/>
        <v>1507</v>
      </c>
      <c r="J313">
        <f t="shared" si="41"/>
        <v>12</v>
      </c>
      <c r="K313">
        <f t="shared" si="42"/>
        <v>12</v>
      </c>
      <c r="L313" cm="1">
        <f t="array" ref="L313">INDEX($P$2:$P$33,MOD(ROW()-2,32)+1)</f>
        <v>12</v>
      </c>
      <c r="M313" t="b">
        <f t="shared" si="43"/>
        <v>1</v>
      </c>
    </row>
    <row r="314" spans="1:13" x14ac:dyDescent="0.45">
      <c r="A314" s="3" t="s">
        <v>412</v>
      </c>
      <c r="B314" s="2">
        <f t="shared" si="45"/>
        <v>55485</v>
      </c>
      <c r="C314">
        <f t="shared" si="40"/>
        <v>21</v>
      </c>
      <c r="D314">
        <f t="shared" si="46"/>
        <v>25</v>
      </c>
      <c r="E314" s="2" t="s">
        <v>65</v>
      </c>
      <c r="F314" s="2" t="s">
        <v>95</v>
      </c>
      <c r="G314">
        <f>B314/137/32</f>
        <v>12.65625</v>
      </c>
      <c r="H314">
        <f t="shared" si="47"/>
        <v>0.65625</v>
      </c>
      <c r="I314">
        <f t="shared" si="48"/>
        <v>2877</v>
      </c>
      <c r="J314">
        <f t="shared" si="41"/>
        <v>12</v>
      </c>
      <c r="K314">
        <f t="shared" si="42"/>
        <v>22</v>
      </c>
      <c r="L314" cm="1">
        <f t="array" ref="L314">INDEX($P$2:$P$33,MOD(ROW()-2,32)+1)</f>
        <v>22</v>
      </c>
      <c r="M314" t="b">
        <f t="shared" si="43"/>
        <v>1</v>
      </c>
    </row>
    <row r="315" spans="1:13" x14ac:dyDescent="0.45">
      <c r="A315" s="3" t="s">
        <v>420</v>
      </c>
      <c r="B315" s="2">
        <f t="shared" si="45"/>
        <v>56581</v>
      </c>
      <c r="C315">
        <f t="shared" si="40"/>
        <v>21</v>
      </c>
      <c r="D315">
        <f t="shared" si="46"/>
        <v>26</v>
      </c>
      <c r="E315" s="2" t="s">
        <v>65</v>
      </c>
      <c r="F315" s="2" t="s">
        <v>109</v>
      </c>
      <c r="G315">
        <f>B315/137/32</f>
        <v>12.90625</v>
      </c>
      <c r="H315">
        <f t="shared" si="47"/>
        <v>0.90625</v>
      </c>
      <c r="I315">
        <f t="shared" si="48"/>
        <v>3973</v>
      </c>
      <c r="J315">
        <f t="shared" si="41"/>
        <v>12</v>
      </c>
      <c r="K315">
        <f t="shared" si="42"/>
        <v>30</v>
      </c>
      <c r="L315" cm="1">
        <f t="array" ref="L315">INDEX($P$2:$P$33,MOD(ROW()-2,32)+1)</f>
        <v>30</v>
      </c>
      <c r="M315" t="b">
        <f t="shared" si="43"/>
        <v>1</v>
      </c>
    </row>
    <row r="316" spans="1:13" x14ac:dyDescent="0.45">
      <c r="A316" s="3" t="s">
        <v>396</v>
      </c>
      <c r="B316" s="2">
        <f t="shared" si="45"/>
        <v>53293</v>
      </c>
      <c r="C316">
        <f t="shared" si="40"/>
        <v>21</v>
      </c>
      <c r="D316">
        <f t="shared" si="46"/>
        <v>27</v>
      </c>
      <c r="E316" s="2" t="s">
        <v>65</v>
      </c>
      <c r="F316" s="2" t="s">
        <v>62</v>
      </c>
      <c r="G316">
        <f>B316/137/32</f>
        <v>12.15625</v>
      </c>
      <c r="H316">
        <f t="shared" si="47"/>
        <v>0.15625</v>
      </c>
      <c r="I316">
        <f t="shared" si="48"/>
        <v>685</v>
      </c>
      <c r="J316">
        <f t="shared" si="41"/>
        <v>12</v>
      </c>
      <c r="K316">
        <f t="shared" si="42"/>
        <v>6</v>
      </c>
      <c r="L316" cm="1">
        <f t="array" ref="L316">INDEX($P$2:$P$33,MOD(ROW()-2,32)+1)</f>
        <v>6</v>
      </c>
      <c r="M316" t="b">
        <f t="shared" si="43"/>
        <v>1</v>
      </c>
    </row>
    <row r="317" spans="1:13" x14ac:dyDescent="0.45">
      <c r="A317" s="3" t="s">
        <v>404</v>
      </c>
      <c r="B317" s="2">
        <f t="shared" si="45"/>
        <v>54389</v>
      </c>
      <c r="C317">
        <f t="shared" si="40"/>
        <v>21</v>
      </c>
      <c r="D317">
        <f t="shared" si="46"/>
        <v>28</v>
      </c>
      <c r="E317" s="2" t="s">
        <v>65</v>
      </c>
      <c r="F317" s="2" t="s">
        <v>66</v>
      </c>
      <c r="G317">
        <f>B317/137/32</f>
        <v>12.40625</v>
      </c>
      <c r="H317">
        <f t="shared" si="47"/>
        <v>0.40625</v>
      </c>
      <c r="I317">
        <f t="shared" si="48"/>
        <v>1781</v>
      </c>
      <c r="J317">
        <f t="shared" si="41"/>
        <v>12</v>
      </c>
      <c r="K317">
        <f t="shared" si="42"/>
        <v>14</v>
      </c>
      <c r="L317" cm="1">
        <f t="array" ref="L317">INDEX($P$2:$P$33,MOD(ROW()-2,32)+1)</f>
        <v>14</v>
      </c>
      <c r="M317" t="b">
        <f t="shared" si="43"/>
        <v>1</v>
      </c>
    </row>
    <row r="318" spans="1:13" x14ac:dyDescent="0.45">
      <c r="A318" s="3" t="s">
        <v>414</v>
      </c>
      <c r="B318" s="2">
        <f t="shared" si="45"/>
        <v>55759</v>
      </c>
      <c r="C318">
        <f t="shared" si="40"/>
        <v>21</v>
      </c>
      <c r="D318">
        <f t="shared" si="46"/>
        <v>29</v>
      </c>
      <c r="E318" s="2" t="s">
        <v>65</v>
      </c>
      <c r="F318" s="2" t="s">
        <v>58</v>
      </c>
      <c r="G318">
        <f>B318/137/32</f>
        <v>12.71875</v>
      </c>
      <c r="H318">
        <f t="shared" si="47"/>
        <v>0.71875</v>
      </c>
      <c r="I318">
        <f t="shared" si="48"/>
        <v>3151</v>
      </c>
      <c r="J318">
        <f t="shared" si="41"/>
        <v>12</v>
      </c>
      <c r="K318">
        <f t="shared" si="42"/>
        <v>24</v>
      </c>
      <c r="L318" cm="1">
        <f t="array" ref="L318">INDEX($P$2:$P$33,MOD(ROW()-2,32)+1)</f>
        <v>24</v>
      </c>
      <c r="M318" t="b">
        <f t="shared" si="43"/>
        <v>1</v>
      </c>
    </row>
    <row r="319" spans="1:13" x14ac:dyDescent="0.45">
      <c r="A319" s="3" t="s">
        <v>422</v>
      </c>
      <c r="B319" s="2">
        <f t="shared" si="45"/>
        <v>56855</v>
      </c>
      <c r="C319">
        <f t="shared" si="40"/>
        <v>21</v>
      </c>
      <c r="D319">
        <f t="shared" si="46"/>
        <v>30</v>
      </c>
      <c r="E319" s="2" t="s">
        <v>65</v>
      </c>
      <c r="F319" s="2" t="s">
        <v>60</v>
      </c>
      <c r="G319">
        <f>B319/137/32</f>
        <v>12.96875</v>
      </c>
      <c r="H319">
        <f t="shared" si="47"/>
        <v>0.96875</v>
      </c>
      <c r="I319">
        <f t="shared" si="48"/>
        <v>4247</v>
      </c>
      <c r="J319">
        <f t="shared" si="41"/>
        <v>12</v>
      </c>
      <c r="K319">
        <f t="shared" si="42"/>
        <v>32</v>
      </c>
      <c r="L319" cm="1">
        <f t="array" ref="L319">INDEX($P$2:$P$33,MOD(ROW()-2,32)+1)</f>
        <v>32</v>
      </c>
      <c r="M319" t="b">
        <f t="shared" si="43"/>
        <v>1</v>
      </c>
    </row>
    <row r="320" spans="1:13" x14ac:dyDescent="0.45">
      <c r="A320" s="3" t="s">
        <v>398</v>
      </c>
      <c r="B320" s="2">
        <f t="shared" si="45"/>
        <v>53567</v>
      </c>
      <c r="C320">
        <f t="shared" si="40"/>
        <v>21</v>
      </c>
      <c r="D320">
        <f t="shared" si="46"/>
        <v>31</v>
      </c>
      <c r="E320" s="2" t="s">
        <v>65</v>
      </c>
      <c r="F320" s="2" t="s">
        <v>64</v>
      </c>
      <c r="G320">
        <f>B320/137/32</f>
        <v>12.21875</v>
      </c>
      <c r="H320">
        <f t="shared" si="47"/>
        <v>0.21875</v>
      </c>
      <c r="I320">
        <f t="shared" si="48"/>
        <v>959</v>
      </c>
      <c r="J320">
        <f t="shared" si="41"/>
        <v>12</v>
      </c>
      <c r="K320">
        <f t="shared" si="42"/>
        <v>8</v>
      </c>
      <c r="L320" cm="1">
        <f t="array" ref="L320">INDEX($P$2:$P$33,MOD(ROW()-2,32)+1)</f>
        <v>8</v>
      </c>
      <c r="M320" t="b">
        <f t="shared" si="43"/>
        <v>1</v>
      </c>
    </row>
    <row r="321" spans="1:13" x14ac:dyDescent="0.45">
      <c r="A321" s="3" t="s">
        <v>406</v>
      </c>
      <c r="B321" s="2">
        <f t="shared" si="45"/>
        <v>54663</v>
      </c>
      <c r="C321">
        <f t="shared" si="40"/>
        <v>21</v>
      </c>
      <c r="D321">
        <f t="shared" si="46"/>
        <v>32</v>
      </c>
      <c r="E321" s="2" t="s">
        <v>65</v>
      </c>
      <c r="F321" s="2" t="s">
        <v>68</v>
      </c>
      <c r="G321">
        <f>B321/137/32</f>
        <v>12.46875</v>
      </c>
      <c r="H321">
        <f t="shared" si="47"/>
        <v>0.46875</v>
      </c>
      <c r="I321">
        <f t="shared" si="48"/>
        <v>2055</v>
      </c>
      <c r="J321">
        <f t="shared" si="41"/>
        <v>12</v>
      </c>
      <c r="K321">
        <f t="shared" si="42"/>
        <v>16</v>
      </c>
      <c r="L321" cm="1">
        <f t="array" ref="L321">INDEX($P$2:$P$33,MOD(ROW()-2,32)+1)</f>
        <v>16</v>
      </c>
      <c r="M321" t="b">
        <f t="shared" si="43"/>
        <v>1</v>
      </c>
    </row>
    <row r="322" spans="1:13" x14ac:dyDescent="0.45">
      <c r="A322" s="3" t="s">
        <v>423</v>
      </c>
      <c r="B322" s="2">
        <f t="shared" si="45"/>
        <v>56992</v>
      </c>
      <c r="C322">
        <f t="shared" si="40"/>
        <v>22</v>
      </c>
      <c r="D322">
        <v>1</v>
      </c>
      <c r="E322" s="2" t="s">
        <v>57</v>
      </c>
      <c r="F322" s="2" t="s">
        <v>85</v>
      </c>
      <c r="G322">
        <f>B322/137/32</f>
        <v>13</v>
      </c>
      <c r="H322">
        <f t="shared" si="47"/>
        <v>0</v>
      </c>
      <c r="I322">
        <f t="shared" si="48"/>
        <v>0</v>
      </c>
      <c r="J322">
        <f t="shared" si="41"/>
        <v>13</v>
      </c>
      <c r="K322">
        <f t="shared" si="42"/>
        <v>1</v>
      </c>
      <c r="L322" cm="1">
        <f t="array" ref="L322">INDEX($P$2:$P$33,MOD(ROW()-2,32)+1)</f>
        <v>1</v>
      </c>
      <c r="M322" t="b">
        <f t="shared" si="43"/>
        <v>1</v>
      </c>
    </row>
    <row r="323" spans="1:13" x14ac:dyDescent="0.45">
      <c r="A323" s="3" t="s">
        <v>431</v>
      </c>
      <c r="B323" s="2">
        <f t="shared" si="45"/>
        <v>58088</v>
      </c>
      <c r="C323">
        <f t="shared" ref="C323:C386" si="49">FLOOR((ROW()-2)/16,1)+2</f>
        <v>22</v>
      </c>
      <c r="D323">
        <f>D322+1</f>
        <v>2</v>
      </c>
      <c r="E323" s="2" t="s">
        <v>57</v>
      </c>
      <c r="F323" s="2" t="s">
        <v>99</v>
      </c>
      <c r="G323">
        <f>B323/137/32</f>
        <v>13.25</v>
      </c>
      <c r="H323">
        <f t="shared" si="47"/>
        <v>0.25</v>
      </c>
      <c r="I323">
        <f t="shared" si="48"/>
        <v>1096</v>
      </c>
      <c r="J323">
        <f t="shared" ref="J323:J386" si="50">FLOOR(G323,1)</f>
        <v>13</v>
      </c>
      <c r="K323">
        <f t="shared" ref="K323:K386" si="51">I323/137+1</f>
        <v>9</v>
      </c>
      <c r="L323" cm="1">
        <f t="array" ref="L323">INDEX($P$2:$P$33,MOD(ROW()-2,32)+1)</f>
        <v>9</v>
      </c>
      <c r="M323" t="b">
        <f t="shared" ref="M323:M386" si="52">L323=K323</f>
        <v>1</v>
      </c>
    </row>
    <row r="324" spans="1:13" x14ac:dyDescent="0.45">
      <c r="A324" s="3" t="s">
        <v>439</v>
      </c>
      <c r="B324" s="2">
        <f t="shared" si="45"/>
        <v>59184</v>
      </c>
      <c r="C324">
        <f t="shared" si="49"/>
        <v>22</v>
      </c>
      <c r="D324">
        <f t="shared" ref="D324:D353" si="53">D323+1</f>
        <v>3</v>
      </c>
      <c r="E324" s="2" t="s">
        <v>57</v>
      </c>
      <c r="F324" s="2" t="s">
        <v>84</v>
      </c>
      <c r="G324">
        <f>B324/137/32</f>
        <v>13.5</v>
      </c>
      <c r="H324">
        <f t="shared" si="47"/>
        <v>0.5</v>
      </c>
      <c r="I324">
        <f t="shared" si="48"/>
        <v>2192</v>
      </c>
      <c r="J324">
        <f t="shared" si="50"/>
        <v>13</v>
      </c>
      <c r="K324">
        <f t="shared" si="51"/>
        <v>17</v>
      </c>
      <c r="L324" cm="1">
        <f t="array" ref="L324">INDEX($P$2:$P$33,MOD(ROW()-2,32)+1)</f>
        <v>17</v>
      </c>
      <c r="M324" t="b">
        <f t="shared" si="52"/>
        <v>1</v>
      </c>
    </row>
    <row r="325" spans="1:13" x14ac:dyDescent="0.45">
      <c r="A325" s="3" t="s">
        <v>447</v>
      </c>
      <c r="B325" s="2">
        <f t="shared" si="45"/>
        <v>60280</v>
      </c>
      <c r="C325">
        <f t="shared" si="49"/>
        <v>22</v>
      </c>
      <c r="D325">
        <f t="shared" si="53"/>
        <v>4</v>
      </c>
      <c r="E325" s="2" t="s">
        <v>57</v>
      </c>
      <c r="F325" s="2" t="s">
        <v>124</v>
      </c>
      <c r="G325">
        <f>B325/137/32</f>
        <v>13.75</v>
      </c>
      <c r="H325">
        <f t="shared" si="47"/>
        <v>0.75</v>
      </c>
      <c r="I325">
        <f t="shared" si="48"/>
        <v>3288</v>
      </c>
      <c r="J325">
        <f t="shared" si="50"/>
        <v>13</v>
      </c>
      <c r="K325">
        <f t="shared" si="51"/>
        <v>25</v>
      </c>
      <c r="L325" cm="1">
        <f t="array" ref="L325">INDEX($P$2:$P$33,MOD(ROW()-2,32)+1)</f>
        <v>25</v>
      </c>
      <c r="M325" t="b">
        <f t="shared" si="52"/>
        <v>1</v>
      </c>
    </row>
    <row r="326" spans="1:13" x14ac:dyDescent="0.45">
      <c r="A326" s="3" t="s">
        <v>425</v>
      </c>
      <c r="B326" s="2">
        <f t="shared" si="45"/>
        <v>57266</v>
      </c>
      <c r="C326">
        <f t="shared" si="49"/>
        <v>22</v>
      </c>
      <c r="D326">
        <f t="shared" si="53"/>
        <v>5</v>
      </c>
      <c r="E326" s="2" t="s">
        <v>57</v>
      </c>
      <c r="F326" s="2" t="s">
        <v>89</v>
      </c>
      <c r="G326">
        <f>B326/137/32</f>
        <v>13.0625</v>
      </c>
      <c r="H326">
        <f t="shared" si="47"/>
        <v>6.25E-2</v>
      </c>
      <c r="I326">
        <f t="shared" si="48"/>
        <v>274</v>
      </c>
      <c r="J326">
        <f t="shared" si="50"/>
        <v>13</v>
      </c>
      <c r="K326">
        <f t="shared" si="51"/>
        <v>3</v>
      </c>
      <c r="L326" cm="1">
        <f t="array" ref="L326">INDEX($P$2:$P$33,MOD(ROW()-2,32)+1)</f>
        <v>3</v>
      </c>
      <c r="M326" t="b">
        <f t="shared" si="52"/>
        <v>1</v>
      </c>
    </row>
    <row r="327" spans="1:13" x14ac:dyDescent="0.45">
      <c r="A327" s="3" t="s">
        <v>433</v>
      </c>
      <c r="B327" s="2">
        <f t="shared" si="45"/>
        <v>58362</v>
      </c>
      <c r="C327">
        <f t="shared" si="49"/>
        <v>22</v>
      </c>
      <c r="D327">
        <f t="shared" si="53"/>
        <v>6</v>
      </c>
      <c r="E327" s="2" t="s">
        <v>57</v>
      </c>
      <c r="F327" s="2" t="s">
        <v>103</v>
      </c>
      <c r="G327">
        <f>B327/137/32</f>
        <v>13.3125</v>
      </c>
      <c r="H327">
        <f t="shared" si="47"/>
        <v>0.3125</v>
      </c>
      <c r="I327">
        <f t="shared" si="48"/>
        <v>1370</v>
      </c>
      <c r="J327">
        <f t="shared" si="50"/>
        <v>13</v>
      </c>
      <c r="K327">
        <f t="shared" si="51"/>
        <v>11</v>
      </c>
      <c r="L327" cm="1">
        <f t="array" ref="L327">INDEX($P$2:$P$33,MOD(ROW()-2,32)+1)</f>
        <v>11</v>
      </c>
      <c r="M327" t="b">
        <f t="shared" si="52"/>
        <v>1</v>
      </c>
    </row>
    <row r="328" spans="1:13" x14ac:dyDescent="0.45">
      <c r="A328" s="3" t="s">
        <v>441</v>
      </c>
      <c r="B328" s="2">
        <f t="shared" si="45"/>
        <v>59458</v>
      </c>
      <c r="C328">
        <f t="shared" si="49"/>
        <v>22</v>
      </c>
      <c r="D328">
        <f t="shared" si="53"/>
        <v>7</v>
      </c>
      <c r="E328" s="2" t="s">
        <v>57</v>
      </c>
      <c r="F328" s="2" t="s">
        <v>116</v>
      </c>
      <c r="G328">
        <f>B328/137/32</f>
        <v>13.5625</v>
      </c>
      <c r="H328">
        <f t="shared" si="47"/>
        <v>0.5625</v>
      </c>
      <c r="I328">
        <f t="shared" si="48"/>
        <v>2466</v>
      </c>
      <c r="J328">
        <f t="shared" si="50"/>
        <v>13</v>
      </c>
      <c r="K328">
        <f t="shared" si="51"/>
        <v>19</v>
      </c>
      <c r="L328" cm="1">
        <f t="array" ref="L328">INDEX($P$2:$P$33,MOD(ROW()-2,32)+1)</f>
        <v>19</v>
      </c>
      <c r="M328" t="b">
        <f t="shared" si="52"/>
        <v>1</v>
      </c>
    </row>
    <row r="329" spans="1:13" x14ac:dyDescent="0.45">
      <c r="A329" s="3" t="s">
        <v>449</v>
      </c>
      <c r="B329" s="2">
        <f t="shared" si="45"/>
        <v>60554</v>
      </c>
      <c r="C329">
        <f t="shared" si="49"/>
        <v>22</v>
      </c>
      <c r="D329">
        <f t="shared" si="53"/>
        <v>8</v>
      </c>
      <c r="E329" s="2" t="s">
        <v>57</v>
      </c>
      <c r="F329" s="2" t="s">
        <v>128</v>
      </c>
      <c r="G329">
        <f>B329/137/32</f>
        <v>13.8125</v>
      </c>
      <c r="H329">
        <f t="shared" si="47"/>
        <v>0.8125</v>
      </c>
      <c r="I329">
        <f t="shared" si="48"/>
        <v>3562</v>
      </c>
      <c r="J329">
        <f t="shared" si="50"/>
        <v>13</v>
      </c>
      <c r="K329">
        <f t="shared" si="51"/>
        <v>27</v>
      </c>
      <c r="L329" cm="1">
        <f t="array" ref="L329">INDEX($P$2:$P$33,MOD(ROW()-2,32)+1)</f>
        <v>27</v>
      </c>
      <c r="M329" t="b">
        <f t="shared" si="52"/>
        <v>1</v>
      </c>
    </row>
    <row r="330" spans="1:13" x14ac:dyDescent="0.45">
      <c r="A330" s="3" t="s">
        <v>427</v>
      </c>
      <c r="B330" s="2">
        <f t="shared" si="45"/>
        <v>57540</v>
      </c>
      <c r="C330">
        <f t="shared" si="49"/>
        <v>22</v>
      </c>
      <c r="D330">
        <f t="shared" si="53"/>
        <v>9</v>
      </c>
      <c r="E330" s="2" t="s">
        <v>57</v>
      </c>
      <c r="F330" s="2" t="s">
        <v>93</v>
      </c>
      <c r="G330">
        <f>B330/137/32</f>
        <v>13.125</v>
      </c>
      <c r="H330">
        <f t="shared" si="47"/>
        <v>0.125</v>
      </c>
      <c r="I330">
        <f t="shared" si="48"/>
        <v>548</v>
      </c>
      <c r="J330">
        <f t="shared" si="50"/>
        <v>13</v>
      </c>
      <c r="K330">
        <f t="shared" si="51"/>
        <v>5</v>
      </c>
      <c r="L330" cm="1">
        <f t="array" ref="L330">INDEX($P$2:$P$33,MOD(ROW()-2,32)+1)</f>
        <v>5</v>
      </c>
      <c r="M330" t="b">
        <f t="shared" si="52"/>
        <v>1</v>
      </c>
    </row>
    <row r="331" spans="1:13" x14ac:dyDescent="0.45">
      <c r="A331" s="3" t="s">
        <v>435</v>
      </c>
      <c r="B331" s="2">
        <f t="shared" si="45"/>
        <v>58636</v>
      </c>
      <c r="C331">
        <f t="shared" si="49"/>
        <v>22</v>
      </c>
      <c r="D331">
        <f t="shared" si="53"/>
        <v>10</v>
      </c>
      <c r="E331" s="2" t="s">
        <v>57</v>
      </c>
      <c r="F331" s="2" t="s">
        <v>107</v>
      </c>
      <c r="G331">
        <f>B331/137/32</f>
        <v>13.375</v>
      </c>
      <c r="H331">
        <f t="shared" si="47"/>
        <v>0.375</v>
      </c>
      <c r="I331">
        <f t="shared" si="48"/>
        <v>1644</v>
      </c>
      <c r="J331">
        <f t="shared" si="50"/>
        <v>13</v>
      </c>
      <c r="K331">
        <f t="shared" si="51"/>
        <v>13</v>
      </c>
      <c r="L331" cm="1">
        <f t="array" ref="L331">INDEX($P$2:$P$33,MOD(ROW()-2,32)+1)</f>
        <v>13</v>
      </c>
      <c r="M331" t="b">
        <f t="shared" si="52"/>
        <v>1</v>
      </c>
    </row>
    <row r="332" spans="1:13" x14ac:dyDescent="0.45">
      <c r="A332" s="3" t="s">
        <v>443</v>
      </c>
      <c r="B332" s="2">
        <f t="shared" si="45"/>
        <v>59732</v>
      </c>
      <c r="C332">
        <f t="shared" si="49"/>
        <v>22</v>
      </c>
      <c r="D332">
        <f t="shared" si="53"/>
        <v>11</v>
      </c>
      <c r="E332" s="2" t="s">
        <v>57</v>
      </c>
      <c r="F332" s="2" t="s">
        <v>61</v>
      </c>
      <c r="G332">
        <f>B332/137/32</f>
        <v>13.625</v>
      </c>
      <c r="H332">
        <f t="shared" si="47"/>
        <v>0.625</v>
      </c>
      <c r="I332">
        <f t="shared" si="48"/>
        <v>2740</v>
      </c>
      <c r="J332">
        <f t="shared" si="50"/>
        <v>13</v>
      </c>
      <c r="K332">
        <f t="shared" si="51"/>
        <v>21</v>
      </c>
      <c r="L332" cm="1">
        <f t="array" ref="L332">INDEX($P$2:$P$33,MOD(ROW()-2,32)+1)</f>
        <v>21</v>
      </c>
      <c r="M332" t="b">
        <f t="shared" si="52"/>
        <v>1</v>
      </c>
    </row>
    <row r="333" spans="1:13" x14ac:dyDescent="0.45">
      <c r="A333" s="3" t="s">
        <v>451</v>
      </c>
      <c r="B333" s="2">
        <f t="shared" si="45"/>
        <v>60828</v>
      </c>
      <c r="C333">
        <f t="shared" si="49"/>
        <v>22</v>
      </c>
      <c r="D333">
        <f t="shared" si="53"/>
        <v>12</v>
      </c>
      <c r="E333" s="2" t="s">
        <v>57</v>
      </c>
      <c r="F333" s="2" t="s">
        <v>65</v>
      </c>
      <c r="G333">
        <f>B333/137/32</f>
        <v>13.875</v>
      </c>
      <c r="H333">
        <f t="shared" si="47"/>
        <v>0.875</v>
      </c>
      <c r="I333">
        <f t="shared" si="48"/>
        <v>3836</v>
      </c>
      <c r="J333">
        <f t="shared" si="50"/>
        <v>13</v>
      </c>
      <c r="K333">
        <f t="shared" si="51"/>
        <v>29</v>
      </c>
      <c r="L333" cm="1">
        <f t="array" ref="L333">INDEX($P$2:$P$33,MOD(ROW()-2,32)+1)</f>
        <v>29</v>
      </c>
      <c r="M333" t="b">
        <f t="shared" si="52"/>
        <v>1</v>
      </c>
    </row>
    <row r="334" spans="1:13" x14ac:dyDescent="0.45">
      <c r="A334" s="3" t="s">
        <v>429</v>
      </c>
      <c r="B334" s="2">
        <f t="shared" si="45"/>
        <v>57814</v>
      </c>
      <c r="C334">
        <f t="shared" si="49"/>
        <v>22</v>
      </c>
      <c r="D334">
        <f t="shared" si="53"/>
        <v>13</v>
      </c>
      <c r="E334" s="2" t="s">
        <v>57</v>
      </c>
      <c r="F334" s="2" t="s">
        <v>57</v>
      </c>
      <c r="G334">
        <f>B334/137/32</f>
        <v>13.1875</v>
      </c>
      <c r="H334">
        <f t="shared" si="47"/>
        <v>0.1875</v>
      </c>
      <c r="I334">
        <f t="shared" si="48"/>
        <v>822</v>
      </c>
      <c r="J334">
        <f t="shared" si="50"/>
        <v>13</v>
      </c>
      <c r="K334">
        <f t="shared" si="51"/>
        <v>7</v>
      </c>
      <c r="L334" cm="1">
        <f t="array" ref="L334">INDEX($P$2:$P$33,MOD(ROW()-2,32)+1)</f>
        <v>7</v>
      </c>
      <c r="M334" t="b">
        <f t="shared" si="52"/>
        <v>1</v>
      </c>
    </row>
    <row r="335" spans="1:13" x14ac:dyDescent="0.45">
      <c r="A335" s="3" t="s">
        <v>437</v>
      </c>
      <c r="B335" s="2">
        <f t="shared" si="45"/>
        <v>58910</v>
      </c>
      <c r="C335">
        <f t="shared" si="49"/>
        <v>22</v>
      </c>
      <c r="D335">
        <f t="shared" si="53"/>
        <v>14</v>
      </c>
      <c r="E335" s="2" t="s">
        <v>57</v>
      </c>
      <c r="F335" s="2" t="s">
        <v>59</v>
      </c>
      <c r="G335">
        <f>B335/137/32</f>
        <v>13.4375</v>
      </c>
      <c r="H335">
        <f t="shared" si="47"/>
        <v>0.4375</v>
      </c>
      <c r="I335">
        <f t="shared" si="48"/>
        <v>1918</v>
      </c>
      <c r="J335">
        <f t="shared" si="50"/>
        <v>13</v>
      </c>
      <c r="K335">
        <f t="shared" si="51"/>
        <v>15</v>
      </c>
      <c r="L335" cm="1">
        <f t="array" ref="L335">INDEX($P$2:$P$33,MOD(ROW()-2,32)+1)</f>
        <v>15</v>
      </c>
      <c r="M335" t="b">
        <f t="shared" si="52"/>
        <v>1</v>
      </c>
    </row>
    <row r="336" spans="1:13" x14ac:dyDescent="0.45">
      <c r="A336" s="3" t="s">
        <v>445</v>
      </c>
      <c r="B336" s="2">
        <f t="shared" si="45"/>
        <v>60006</v>
      </c>
      <c r="C336">
        <f t="shared" si="49"/>
        <v>22</v>
      </c>
      <c r="D336">
        <f t="shared" si="53"/>
        <v>15</v>
      </c>
      <c r="E336" s="2" t="s">
        <v>57</v>
      </c>
      <c r="F336" s="2" t="s">
        <v>63</v>
      </c>
      <c r="G336">
        <f>B336/137/32</f>
        <v>13.6875</v>
      </c>
      <c r="H336">
        <f t="shared" si="47"/>
        <v>0.6875</v>
      </c>
      <c r="I336">
        <f t="shared" si="48"/>
        <v>3014</v>
      </c>
      <c r="J336">
        <f t="shared" si="50"/>
        <v>13</v>
      </c>
      <c r="K336">
        <f t="shared" si="51"/>
        <v>23</v>
      </c>
      <c r="L336" cm="1">
        <f t="array" ref="L336">INDEX($P$2:$P$33,MOD(ROW()-2,32)+1)</f>
        <v>23</v>
      </c>
      <c r="M336" t="b">
        <f t="shared" si="52"/>
        <v>1</v>
      </c>
    </row>
    <row r="337" spans="1:14" x14ac:dyDescent="0.45">
      <c r="A337" s="3" t="s">
        <v>453</v>
      </c>
      <c r="B337" s="2">
        <f t="shared" si="45"/>
        <v>61102</v>
      </c>
      <c r="C337">
        <f t="shared" si="49"/>
        <v>22</v>
      </c>
      <c r="D337">
        <f t="shared" si="53"/>
        <v>16</v>
      </c>
      <c r="E337" s="2" t="s">
        <v>57</v>
      </c>
      <c r="F337" s="2" t="s">
        <v>67</v>
      </c>
      <c r="G337">
        <f>B337/137/32</f>
        <v>13.9375</v>
      </c>
      <c r="H337">
        <f t="shared" si="47"/>
        <v>0.9375</v>
      </c>
      <c r="I337">
        <f t="shared" si="48"/>
        <v>4110</v>
      </c>
      <c r="J337">
        <f t="shared" si="50"/>
        <v>13</v>
      </c>
      <c r="K337">
        <f t="shared" si="51"/>
        <v>31</v>
      </c>
      <c r="L337" cm="1">
        <f t="array" ref="L337">INDEX($P$2:$P$33,MOD(ROW()-2,32)+1)</f>
        <v>31</v>
      </c>
      <c r="M337" t="b">
        <f t="shared" si="52"/>
        <v>1</v>
      </c>
    </row>
    <row r="338" spans="1:14" x14ac:dyDescent="0.45">
      <c r="A338" s="3" t="s">
        <v>440</v>
      </c>
      <c r="B338" s="2">
        <f t="shared" si="45"/>
        <v>59321</v>
      </c>
      <c r="C338">
        <f t="shared" si="49"/>
        <v>23</v>
      </c>
      <c r="D338">
        <f t="shared" si="53"/>
        <v>17</v>
      </c>
      <c r="E338" s="2" t="s">
        <v>57</v>
      </c>
      <c r="F338" s="2" t="s">
        <v>87</v>
      </c>
      <c r="G338">
        <f>B338/137/32</f>
        <v>13.53125</v>
      </c>
      <c r="H338">
        <f t="shared" si="47"/>
        <v>0.53125</v>
      </c>
      <c r="I338">
        <f t="shared" si="48"/>
        <v>2329</v>
      </c>
      <c r="J338">
        <f t="shared" si="50"/>
        <v>13</v>
      </c>
      <c r="K338">
        <f t="shared" si="51"/>
        <v>18</v>
      </c>
      <c r="L338" cm="1">
        <f t="array" ref="L338">INDEX($P$2:$P$33,MOD(ROW()-2,32)+1)</f>
        <v>18</v>
      </c>
      <c r="M338" t="b">
        <f t="shared" si="52"/>
        <v>1</v>
      </c>
      <c r="N338" t="s">
        <v>2509</v>
      </c>
    </row>
    <row r="339" spans="1:14" x14ac:dyDescent="0.45">
      <c r="A339" s="3" t="s">
        <v>448</v>
      </c>
      <c r="B339" s="2">
        <f t="shared" si="45"/>
        <v>60417</v>
      </c>
      <c r="C339">
        <f t="shared" si="49"/>
        <v>23</v>
      </c>
      <c r="D339">
        <f t="shared" si="53"/>
        <v>18</v>
      </c>
      <c r="E339" s="2" t="s">
        <v>57</v>
      </c>
      <c r="F339" s="2" t="s">
        <v>101</v>
      </c>
      <c r="G339">
        <f>B339/137/32</f>
        <v>13.78125</v>
      </c>
      <c r="H339">
        <f t="shared" si="47"/>
        <v>0.78125</v>
      </c>
      <c r="I339">
        <f t="shared" si="48"/>
        <v>3425</v>
      </c>
      <c r="J339">
        <f t="shared" si="50"/>
        <v>13</v>
      </c>
      <c r="K339">
        <f t="shared" si="51"/>
        <v>26</v>
      </c>
      <c r="L339" cm="1">
        <f t="array" ref="L339">INDEX($P$2:$P$33,MOD(ROW()-2,32)+1)</f>
        <v>26</v>
      </c>
      <c r="M339" t="b">
        <f t="shared" si="52"/>
        <v>1</v>
      </c>
      <c r="N339" t="s">
        <v>2509</v>
      </c>
    </row>
    <row r="340" spans="1:14" x14ac:dyDescent="0.45">
      <c r="A340" s="3" t="s">
        <v>424</v>
      </c>
      <c r="B340" s="2">
        <f t="shared" si="45"/>
        <v>57129</v>
      </c>
      <c r="C340">
        <f t="shared" si="49"/>
        <v>23</v>
      </c>
      <c r="D340">
        <f t="shared" si="53"/>
        <v>19</v>
      </c>
      <c r="E340" s="2" t="s">
        <v>57</v>
      </c>
      <c r="F340" s="2" t="s">
        <v>114</v>
      </c>
      <c r="G340">
        <f>B340/137/32</f>
        <v>13.03125</v>
      </c>
      <c r="H340">
        <f t="shared" si="47"/>
        <v>3.125E-2</v>
      </c>
      <c r="I340">
        <f t="shared" si="48"/>
        <v>137</v>
      </c>
      <c r="J340">
        <f t="shared" si="50"/>
        <v>13</v>
      </c>
      <c r="K340">
        <f t="shared" si="51"/>
        <v>2</v>
      </c>
      <c r="L340" cm="1">
        <f t="array" ref="L340">INDEX($P$2:$P$33,MOD(ROW()-2,32)+1)</f>
        <v>2</v>
      </c>
      <c r="M340" t="b">
        <f t="shared" si="52"/>
        <v>1</v>
      </c>
      <c r="N340" t="s">
        <v>2509</v>
      </c>
    </row>
    <row r="341" spans="1:14" x14ac:dyDescent="0.45">
      <c r="A341" s="3" t="s">
        <v>432</v>
      </c>
      <c r="B341" s="2">
        <f t="shared" si="45"/>
        <v>58225</v>
      </c>
      <c r="C341">
        <f t="shared" si="49"/>
        <v>23</v>
      </c>
      <c r="D341">
        <f t="shared" si="53"/>
        <v>20</v>
      </c>
      <c r="E341" s="2" t="s">
        <v>57</v>
      </c>
      <c r="F341" s="2" t="s">
        <v>126</v>
      </c>
      <c r="G341">
        <f>B341/137/32</f>
        <v>13.28125</v>
      </c>
      <c r="H341">
        <f t="shared" si="47"/>
        <v>0.28125</v>
      </c>
      <c r="I341">
        <f t="shared" si="48"/>
        <v>1233</v>
      </c>
      <c r="J341">
        <f t="shared" si="50"/>
        <v>13</v>
      </c>
      <c r="K341">
        <f t="shared" si="51"/>
        <v>10</v>
      </c>
      <c r="L341" cm="1">
        <f t="array" ref="L341">INDEX($P$2:$P$33,MOD(ROW()-2,32)+1)</f>
        <v>10</v>
      </c>
      <c r="M341" t="b">
        <f t="shared" si="52"/>
        <v>1</v>
      </c>
      <c r="N341" t="s">
        <v>2509</v>
      </c>
    </row>
    <row r="342" spans="1:14" x14ac:dyDescent="0.45">
      <c r="A342" s="3" t="s">
        <v>442</v>
      </c>
      <c r="B342" s="2">
        <f t="shared" si="45"/>
        <v>59595</v>
      </c>
      <c r="C342">
        <f t="shared" si="49"/>
        <v>23</v>
      </c>
      <c r="D342">
        <f t="shared" si="53"/>
        <v>21</v>
      </c>
      <c r="E342" s="2" t="s">
        <v>57</v>
      </c>
      <c r="F342" s="2" t="s">
        <v>91</v>
      </c>
      <c r="G342">
        <f>B342/137/32</f>
        <v>13.59375</v>
      </c>
      <c r="H342">
        <f t="shared" si="47"/>
        <v>0.59375</v>
      </c>
      <c r="I342">
        <f t="shared" si="48"/>
        <v>2603</v>
      </c>
      <c r="J342">
        <f t="shared" si="50"/>
        <v>13</v>
      </c>
      <c r="K342">
        <f t="shared" si="51"/>
        <v>20</v>
      </c>
      <c r="L342" cm="1">
        <f t="array" ref="L342">INDEX($P$2:$P$33,MOD(ROW()-2,32)+1)</f>
        <v>20</v>
      </c>
      <c r="M342" t="b">
        <f t="shared" si="52"/>
        <v>1</v>
      </c>
    </row>
    <row r="343" spans="1:14" x14ac:dyDescent="0.45">
      <c r="A343" s="3" t="s">
        <v>450</v>
      </c>
      <c r="B343" s="2">
        <f t="shared" si="45"/>
        <v>60691</v>
      </c>
      <c r="C343">
        <f t="shared" si="49"/>
        <v>23</v>
      </c>
      <c r="D343">
        <f t="shared" si="53"/>
        <v>22</v>
      </c>
      <c r="E343" s="2" t="s">
        <v>57</v>
      </c>
      <c r="F343" s="2" t="s">
        <v>105</v>
      </c>
      <c r="G343">
        <f>B343/137/32</f>
        <v>13.84375</v>
      </c>
      <c r="H343">
        <f t="shared" si="47"/>
        <v>0.84375</v>
      </c>
      <c r="I343">
        <f t="shared" si="48"/>
        <v>3699</v>
      </c>
      <c r="J343">
        <f t="shared" si="50"/>
        <v>13</v>
      </c>
      <c r="K343">
        <f t="shared" si="51"/>
        <v>28</v>
      </c>
      <c r="L343" cm="1">
        <f t="array" ref="L343">INDEX($P$2:$P$33,MOD(ROW()-2,32)+1)</f>
        <v>28</v>
      </c>
      <c r="M343" t="b">
        <f t="shared" si="52"/>
        <v>1</v>
      </c>
    </row>
    <row r="344" spans="1:14" x14ac:dyDescent="0.45">
      <c r="A344" s="3" t="s">
        <v>426</v>
      </c>
      <c r="B344" s="2">
        <f t="shared" si="45"/>
        <v>57403</v>
      </c>
      <c r="C344">
        <f t="shared" si="49"/>
        <v>23</v>
      </c>
      <c r="D344">
        <f t="shared" si="53"/>
        <v>23</v>
      </c>
      <c r="E344" s="2" t="s">
        <v>57</v>
      </c>
      <c r="F344" s="2" t="s">
        <v>118</v>
      </c>
      <c r="G344">
        <f>B344/137/32</f>
        <v>13.09375</v>
      </c>
      <c r="H344">
        <f t="shared" si="47"/>
        <v>9.375E-2</v>
      </c>
      <c r="I344">
        <f t="shared" si="48"/>
        <v>411</v>
      </c>
      <c r="J344">
        <f t="shared" si="50"/>
        <v>13</v>
      </c>
      <c r="K344">
        <f t="shared" si="51"/>
        <v>4</v>
      </c>
      <c r="L344" cm="1">
        <f t="array" ref="L344">INDEX($P$2:$P$33,MOD(ROW()-2,32)+1)</f>
        <v>4</v>
      </c>
      <c r="M344" t="b">
        <f t="shared" si="52"/>
        <v>1</v>
      </c>
    </row>
    <row r="345" spans="1:14" x14ac:dyDescent="0.45">
      <c r="A345" s="3" t="s">
        <v>434</v>
      </c>
      <c r="B345" s="2">
        <f t="shared" si="45"/>
        <v>58499</v>
      </c>
      <c r="C345">
        <f t="shared" si="49"/>
        <v>23</v>
      </c>
      <c r="D345">
        <f t="shared" si="53"/>
        <v>24</v>
      </c>
      <c r="E345" s="2" t="s">
        <v>57</v>
      </c>
      <c r="F345" s="2" t="s">
        <v>130</v>
      </c>
      <c r="G345">
        <f>B345/137/32</f>
        <v>13.34375</v>
      </c>
      <c r="H345">
        <f t="shared" si="47"/>
        <v>0.34375</v>
      </c>
      <c r="I345">
        <f t="shared" si="48"/>
        <v>1507</v>
      </c>
      <c r="J345">
        <f t="shared" si="50"/>
        <v>13</v>
      </c>
      <c r="K345">
        <f t="shared" si="51"/>
        <v>12</v>
      </c>
      <c r="L345" cm="1">
        <f t="array" ref="L345">INDEX($P$2:$P$33,MOD(ROW()-2,32)+1)</f>
        <v>12</v>
      </c>
      <c r="M345" t="b">
        <f t="shared" si="52"/>
        <v>1</v>
      </c>
    </row>
    <row r="346" spans="1:14" x14ac:dyDescent="0.45">
      <c r="A346" s="3" t="s">
        <v>444</v>
      </c>
      <c r="B346" s="2">
        <f t="shared" si="45"/>
        <v>59869</v>
      </c>
      <c r="C346">
        <f t="shared" si="49"/>
        <v>23</v>
      </c>
      <c r="D346">
        <f t="shared" si="53"/>
        <v>25</v>
      </c>
      <c r="E346" s="2" t="s">
        <v>57</v>
      </c>
      <c r="F346" s="2" t="s">
        <v>95</v>
      </c>
      <c r="G346">
        <f>B346/137/32</f>
        <v>13.65625</v>
      </c>
      <c r="H346">
        <f t="shared" si="47"/>
        <v>0.65625</v>
      </c>
      <c r="I346">
        <f t="shared" si="48"/>
        <v>2877</v>
      </c>
      <c r="J346">
        <f t="shared" si="50"/>
        <v>13</v>
      </c>
      <c r="K346">
        <f t="shared" si="51"/>
        <v>22</v>
      </c>
      <c r="L346" cm="1">
        <f t="array" ref="L346">INDEX($P$2:$P$33,MOD(ROW()-2,32)+1)</f>
        <v>22</v>
      </c>
      <c r="M346" t="b">
        <f t="shared" si="52"/>
        <v>1</v>
      </c>
    </row>
    <row r="347" spans="1:14" x14ac:dyDescent="0.45">
      <c r="A347" s="3" t="s">
        <v>452</v>
      </c>
      <c r="B347" s="2">
        <f t="shared" si="45"/>
        <v>60965</v>
      </c>
      <c r="C347">
        <f t="shared" si="49"/>
        <v>23</v>
      </c>
      <c r="D347">
        <f t="shared" si="53"/>
        <v>26</v>
      </c>
      <c r="E347" s="2" t="s">
        <v>57</v>
      </c>
      <c r="F347" s="2" t="s">
        <v>109</v>
      </c>
      <c r="G347">
        <f>B347/137/32</f>
        <v>13.90625</v>
      </c>
      <c r="H347">
        <f t="shared" si="47"/>
        <v>0.90625</v>
      </c>
      <c r="I347">
        <f t="shared" si="48"/>
        <v>3973</v>
      </c>
      <c r="J347">
        <f t="shared" si="50"/>
        <v>13</v>
      </c>
      <c r="K347">
        <f t="shared" si="51"/>
        <v>30</v>
      </c>
      <c r="L347" cm="1">
        <f t="array" ref="L347">INDEX($P$2:$P$33,MOD(ROW()-2,32)+1)</f>
        <v>30</v>
      </c>
      <c r="M347" t="b">
        <f t="shared" si="52"/>
        <v>1</v>
      </c>
    </row>
    <row r="348" spans="1:14" x14ac:dyDescent="0.45">
      <c r="A348" s="3" t="s">
        <v>428</v>
      </c>
      <c r="B348" s="2">
        <f t="shared" si="45"/>
        <v>57677</v>
      </c>
      <c r="C348">
        <f t="shared" si="49"/>
        <v>23</v>
      </c>
      <c r="D348">
        <f t="shared" si="53"/>
        <v>27</v>
      </c>
      <c r="E348" s="2" t="s">
        <v>57</v>
      </c>
      <c r="F348" s="2" t="s">
        <v>62</v>
      </c>
      <c r="G348">
        <f>B348/137/32</f>
        <v>13.15625</v>
      </c>
      <c r="H348">
        <f t="shared" si="47"/>
        <v>0.15625</v>
      </c>
      <c r="I348">
        <f t="shared" si="48"/>
        <v>685</v>
      </c>
      <c r="J348">
        <f t="shared" si="50"/>
        <v>13</v>
      </c>
      <c r="K348">
        <f t="shared" si="51"/>
        <v>6</v>
      </c>
      <c r="L348" cm="1">
        <f t="array" ref="L348">INDEX($P$2:$P$33,MOD(ROW()-2,32)+1)</f>
        <v>6</v>
      </c>
      <c r="M348" t="b">
        <f t="shared" si="52"/>
        <v>1</v>
      </c>
    </row>
    <row r="349" spans="1:14" x14ac:dyDescent="0.45">
      <c r="A349" s="3" t="s">
        <v>436</v>
      </c>
      <c r="B349" s="2">
        <f t="shared" si="45"/>
        <v>58773</v>
      </c>
      <c r="C349">
        <f t="shared" si="49"/>
        <v>23</v>
      </c>
      <c r="D349">
        <f t="shared" si="53"/>
        <v>28</v>
      </c>
      <c r="E349" s="2" t="s">
        <v>57</v>
      </c>
      <c r="F349" s="2" t="s">
        <v>66</v>
      </c>
      <c r="G349">
        <f>B349/137/32</f>
        <v>13.40625</v>
      </c>
      <c r="H349">
        <f t="shared" si="47"/>
        <v>0.40625</v>
      </c>
      <c r="I349">
        <f t="shared" si="48"/>
        <v>1781</v>
      </c>
      <c r="J349">
        <f t="shared" si="50"/>
        <v>13</v>
      </c>
      <c r="K349">
        <f t="shared" si="51"/>
        <v>14</v>
      </c>
      <c r="L349" cm="1">
        <f t="array" ref="L349">INDEX($P$2:$P$33,MOD(ROW()-2,32)+1)</f>
        <v>14</v>
      </c>
      <c r="M349" t="b">
        <f t="shared" si="52"/>
        <v>1</v>
      </c>
    </row>
    <row r="350" spans="1:14" x14ac:dyDescent="0.45">
      <c r="A350" s="3" t="s">
        <v>446</v>
      </c>
      <c r="B350" s="2">
        <f t="shared" si="45"/>
        <v>60143</v>
      </c>
      <c r="C350">
        <f t="shared" si="49"/>
        <v>23</v>
      </c>
      <c r="D350">
        <f t="shared" si="53"/>
        <v>29</v>
      </c>
      <c r="E350" s="2" t="s">
        <v>57</v>
      </c>
      <c r="F350" s="2" t="s">
        <v>58</v>
      </c>
      <c r="G350">
        <f>B350/137/32</f>
        <v>13.71875</v>
      </c>
      <c r="H350">
        <f t="shared" si="47"/>
        <v>0.71875</v>
      </c>
      <c r="I350">
        <f t="shared" si="48"/>
        <v>3151</v>
      </c>
      <c r="J350">
        <f t="shared" si="50"/>
        <v>13</v>
      </c>
      <c r="K350">
        <f t="shared" si="51"/>
        <v>24</v>
      </c>
      <c r="L350" cm="1">
        <f t="array" ref="L350">INDEX($P$2:$P$33,MOD(ROW()-2,32)+1)</f>
        <v>24</v>
      </c>
      <c r="M350" t="b">
        <f t="shared" si="52"/>
        <v>1</v>
      </c>
    </row>
    <row r="351" spans="1:14" x14ac:dyDescent="0.45">
      <c r="A351" s="3" t="s">
        <v>454</v>
      </c>
      <c r="B351" s="2">
        <f t="shared" si="45"/>
        <v>61239</v>
      </c>
      <c r="C351">
        <f t="shared" si="49"/>
        <v>23</v>
      </c>
      <c r="D351">
        <f t="shared" si="53"/>
        <v>30</v>
      </c>
      <c r="E351" s="2" t="s">
        <v>57</v>
      </c>
      <c r="F351" s="2" t="s">
        <v>60</v>
      </c>
      <c r="G351">
        <f>B351/137/32</f>
        <v>13.96875</v>
      </c>
      <c r="H351">
        <f t="shared" si="47"/>
        <v>0.96875</v>
      </c>
      <c r="I351">
        <f t="shared" si="48"/>
        <v>4247</v>
      </c>
      <c r="J351">
        <f t="shared" si="50"/>
        <v>13</v>
      </c>
      <c r="K351">
        <f t="shared" si="51"/>
        <v>32</v>
      </c>
      <c r="L351" cm="1">
        <f t="array" ref="L351">INDEX($P$2:$P$33,MOD(ROW()-2,32)+1)</f>
        <v>32</v>
      </c>
      <c r="M351" t="b">
        <f t="shared" si="52"/>
        <v>1</v>
      </c>
    </row>
    <row r="352" spans="1:14" x14ac:dyDescent="0.45">
      <c r="A352" s="3" t="s">
        <v>430</v>
      </c>
      <c r="B352" s="2">
        <f t="shared" si="45"/>
        <v>57951</v>
      </c>
      <c r="C352">
        <f t="shared" si="49"/>
        <v>23</v>
      </c>
      <c r="D352">
        <f t="shared" si="53"/>
        <v>31</v>
      </c>
      <c r="E352" s="2" t="s">
        <v>57</v>
      </c>
      <c r="F352" s="2" t="s">
        <v>64</v>
      </c>
      <c r="G352">
        <f>B352/137/32</f>
        <v>13.21875</v>
      </c>
      <c r="H352">
        <f t="shared" si="47"/>
        <v>0.21875</v>
      </c>
      <c r="I352">
        <f t="shared" si="48"/>
        <v>959</v>
      </c>
      <c r="J352">
        <f t="shared" si="50"/>
        <v>13</v>
      </c>
      <c r="K352">
        <f t="shared" si="51"/>
        <v>8</v>
      </c>
      <c r="L352" cm="1">
        <f t="array" ref="L352">INDEX($P$2:$P$33,MOD(ROW()-2,32)+1)</f>
        <v>8</v>
      </c>
      <c r="M352" t="b">
        <f t="shared" si="52"/>
        <v>1</v>
      </c>
    </row>
    <row r="353" spans="1:13" x14ac:dyDescent="0.45">
      <c r="A353" s="3" t="s">
        <v>438</v>
      </c>
      <c r="B353" s="2">
        <f t="shared" si="45"/>
        <v>59047</v>
      </c>
      <c r="C353">
        <f t="shared" si="49"/>
        <v>23</v>
      </c>
      <c r="D353">
        <f t="shared" si="53"/>
        <v>32</v>
      </c>
      <c r="E353" s="2" t="s">
        <v>57</v>
      </c>
      <c r="F353" s="2" t="s">
        <v>68</v>
      </c>
      <c r="G353">
        <f>B353/137/32</f>
        <v>13.46875</v>
      </c>
      <c r="H353">
        <f t="shared" si="47"/>
        <v>0.46875</v>
      </c>
      <c r="I353">
        <f t="shared" si="48"/>
        <v>2055</v>
      </c>
      <c r="J353">
        <f t="shared" si="50"/>
        <v>13</v>
      </c>
      <c r="K353">
        <f t="shared" si="51"/>
        <v>16</v>
      </c>
      <c r="L353" cm="1">
        <f t="array" ref="L353">INDEX($P$2:$P$33,MOD(ROW()-2,32)+1)</f>
        <v>16</v>
      </c>
      <c r="M353" t="b">
        <f t="shared" si="52"/>
        <v>1</v>
      </c>
    </row>
    <row r="354" spans="1:13" x14ac:dyDescent="0.45">
      <c r="A354" s="3" t="s">
        <v>455</v>
      </c>
      <c r="B354" s="2">
        <f t="shared" si="45"/>
        <v>61376</v>
      </c>
      <c r="C354">
        <f t="shared" si="49"/>
        <v>24</v>
      </c>
      <c r="D354">
        <v>1</v>
      </c>
      <c r="E354" s="2" t="s">
        <v>59</v>
      </c>
      <c r="F354" s="2" t="s">
        <v>85</v>
      </c>
      <c r="G354">
        <f>B354/137/32</f>
        <v>14</v>
      </c>
      <c r="H354">
        <f t="shared" si="47"/>
        <v>0</v>
      </c>
      <c r="I354">
        <f t="shared" si="48"/>
        <v>0</v>
      </c>
      <c r="J354">
        <f t="shared" si="50"/>
        <v>14</v>
      </c>
      <c r="K354">
        <f t="shared" si="51"/>
        <v>1</v>
      </c>
      <c r="L354" cm="1">
        <f t="array" ref="L354">INDEX($P$2:$P$33,MOD(ROW()-2,32)+1)</f>
        <v>1</v>
      </c>
      <c r="M354" t="b">
        <f t="shared" si="52"/>
        <v>1</v>
      </c>
    </row>
    <row r="355" spans="1:13" x14ac:dyDescent="0.45">
      <c r="A355" s="3" t="s">
        <v>463</v>
      </c>
      <c r="B355" s="2">
        <f t="shared" ref="B355:B418" si="54">A355-7</f>
        <v>62472</v>
      </c>
      <c r="C355">
        <f t="shared" si="49"/>
        <v>24</v>
      </c>
      <c r="D355">
        <f>D354+1</f>
        <v>2</v>
      </c>
      <c r="E355" s="2" t="s">
        <v>59</v>
      </c>
      <c r="F355" s="2" t="s">
        <v>99</v>
      </c>
      <c r="G355">
        <f>B355/137/32</f>
        <v>14.25</v>
      </c>
      <c r="H355">
        <f t="shared" si="47"/>
        <v>0.25</v>
      </c>
      <c r="I355">
        <f t="shared" si="48"/>
        <v>1096</v>
      </c>
      <c r="J355">
        <f t="shared" si="50"/>
        <v>14</v>
      </c>
      <c r="K355">
        <f t="shared" si="51"/>
        <v>9</v>
      </c>
      <c r="L355" cm="1">
        <f t="array" ref="L355">INDEX($P$2:$P$33,MOD(ROW()-2,32)+1)</f>
        <v>9</v>
      </c>
      <c r="M355" t="b">
        <f t="shared" si="52"/>
        <v>1</v>
      </c>
    </row>
    <row r="356" spans="1:13" x14ac:dyDescent="0.45">
      <c r="A356" s="3" t="s">
        <v>471</v>
      </c>
      <c r="B356" s="2">
        <f t="shared" si="54"/>
        <v>63568</v>
      </c>
      <c r="C356">
        <f t="shared" si="49"/>
        <v>24</v>
      </c>
      <c r="D356">
        <f t="shared" ref="D356:D385" si="55">D355+1</f>
        <v>3</v>
      </c>
      <c r="E356" s="2" t="s">
        <v>59</v>
      </c>
      <c r="F356" s="2" t="s">
        <v>84</v>
      </c>
      <c r="G356">
        <f>B356/137/32</f>
        <v>14.5</v>
      </c>
      <c r="H356">
        <f t="shared" si="47"/>
        <v>0.5</v>
      </c>
      <c r="I356">
        <f t="shared" si="48"/>
        <v>2192</v>
      </c>
      <c r="J356">
        <f t="shared" si="50"/>
        <v>14</v>
      </c>
      <c r="K356">
        <f t="shared" si="51"/>
        <v>17</v>
      </c>
      <c r="L356" cm="1">
        <f t="array" ref="L356">INDEX($P$2:$P$33,MOD(ROW()-2,32)+1)</f>
        <v>17</v>
      </c>
      <c r="M356" t="b">
        <f t="shared" si="52"/>
        <v>1</v>
      </c>
    </row>
    <row r="357" spans="1:13" x14ac:dyDescent="0.45">
      <c r="A357" s="3" t="s">
        <v>479</v>
      </c>
      <c r="B357" s="2">
        <f t="shared" si="54"/>
        <v>64664</v>
      </c>
      <c r="C357">
        <f t="shared" si="49"/>
        <v>24</v>
      </c>
      <c r="D357">
        <f t="shared" si="55"/>
        <v>4</v>
      </c>
      <c r="E357" s="2" t="s">
        <v>59</v>
      </c>
      <c r="F357" s="2" t="s">
        <v>124</v>
      </c>
      <c r="G357">
        <f>B357/137/32</f>
        <v>14.75</v>
      </c>
      <c r="H357">
        <f t="shared" si="47"/>
        <v>0.75</v>
      </c>
      <c r="I357">
        <f t="shared" si="48"/>
        <v>3288</v>
      </c>
      <c r="J357">
        <f t="shared" si="50"/>
        <v>14</v>
      </c>
      <c r="K357">
        <f t="shared" si="51"/>
        <v>25</v>
      </c>
      <c r="L357" cm="1">
        <f t="array" ref="L357">INDEX($P$2:$P$33,MOD(ROW()-2,32)+1)</f>
        <v>25</v>
      </c>
      <c r="M357" t="b">
        <f t="shared" si="52"/>
        <v>1</v>
      </c>
    </row>
    <row r="358" spans="1:13" x14ac:dyDescent="0.45">
      <c r="A358" s="3" t="s">
        <v>457</v>
      </c>
      <c r="B358" s="2">
        <f t="shared" si="54"/>
        <v>61650</v>
      </c>
      <c r="C358">
        <f t="shared" si="49"/>
        <v>24</v>
      </c>
      <c r="D358">
        <f t="shared" si="55"/>
        <v>5</v>
      </c>
      <c r="E358" s="2" t="s">
        <v>59</v>
      </c>
      <c r="F358" s="2" t="s">
        <v>89</v>
      </c>
      <c r="G358">
        <f>B358/137/32</f>
        <v>14.0625</v>
      </c>
      <c r="H358">
        <f t="shared" si="47"/>
        <v>6.25E-2</v>
      </c>
      <c r="I358">
        <f t="shared" si="48"/>
        <v>274</v>
      </c>
      <c r="J358">
        <f t="shared" si="50"/>
        <v>14</v>
      </c>
      <c r="K358">
        <f t="shared" si="51"/>
        <v>3</v>
      </c>
      <c r="L358" cm="1">
        <f t="array" ref="L358">INDEX($P$2:$P$33,MOD(ROW()-2,32)+1)</f>
        <v>3</v>
      </c>
      <c r="M358" t="b">
        <f t="shared" si="52"/>
        <v>1</v>
      </c>
    </row>
    <row r="359" spans="1:13" x14ac:dyDescent="0.45">
      <c r="A359" s="3" t="s">
        <v>465</v>
      </c>
      <c r="B359" s="2">
        <f t="shared" si="54"/>
        <v>62746</v>
      </c>
      <c r="C359">
        <f t="shared" si="49"/>
        <v>24</v>
      </c>
      <c r="D359">
        <f t="shared" si="55"/>
        <v>6</v>
      </c>
      <c r="E359" s="2" t="s">
        <v>59</v>
      </c>
      <c r="F359" s="2" t="s">
        <v>103</v>
      </c>
      <c r="G359">
        <f>B359/137/32</f>
        <v>14.3125</v>
      </c>
      <c r="H359">
        <f t="shared" si="47"/>
        <v>0.3125</v>
      </c>
      <c r="I359">
        <f t="shared" si="48"/>
        <v>1370</v>
      </c>
      <c r="J359">
        <f t="shared" si="50"/>
        <v>14</v>
      </c>
      <c r="K359">
        <f t="shared" si="51"/>
        <v>11</v>
      </c>
      <c r="L359" cm="1">
        <f t="array" ref="L359">INDEX($P$2:$P$33,MOD(ROW()-2,32)+1)</f>
        <v>11</v>
      </c>
      <c r="M359" t="b">
        <f t="shared" si="52"/>
        <v>1</v>
      </c>
    </row>
    <row r="360" spans="1:13" x14ac:dyDescent="0.45">
      <c r="A360" s="3" t="s">
        <v>473</v>
      </c>
      <c r="B360" s="2">
        <f t="shared" si="54"/>
        <v>63842</v>
      </c>
      <c r="C360">
        <f t="shared" si="49"/>
        <v>24</v>
      </c>
      <c r="D360">
        <f t="shared" si="55"/>
        <v>7</v>
      </c>
      <c r="E360" s="2" t="s">
        <v>59</v>
      </c>
      <c r="F360" s="2" t="s">
        <v>116</v>
      </c>
      <c r="G360">
        <f>B360/137/32</f>
        <v>14.5625</v>
      </c>
      <c r="H360">
        <f t="shared" si="47"/>
        <v>0.5625</v>
      </c>
      <c r="I360">
        <f t="shared" si="48"/>
        <v>2466</v>
      </c>
      <c r="J360">
        <f t="shared" si="50"/>
        <v>14</v>
      </c>
      <c r="K360">
        <f t="shared" si="51"/>
        <v>19</v>
      </c>
      <c r="L360" cm="1">
        <f t="array" ref="L360">INDEX($P$2:$P$33,MOD(ROW()-2,32)+1)</f>
        <v>19</v>
      </c>
      <c r="M360" t="b">
        <f t="shared" si="52"/>
        <v>1</v>
      </c>
    </row>
    <row r="361" spans="1:13" x14ac:dyDescent="0.45">
      <c r="A361" s="3" t="s">
        <v>481</v>
      </c>
      <c r="B361" s="2">
        <f t="shared" si="54"/>
        <v>64938</v>
      </c>
      <c r="C361">
        <f t="shared" si="49"/>
        <v>24</v>
      </c>
      <c r="D361">
        <f t="shared" si="55"/>
        <v>8</v>
      </c>
      <c r="E361" s="2" t="s">
        <v>59</v>
      </c>
      <c r="F361" s="2" t="s">
        <v>128</v>
      </c>
      <c r="G361">
        <f>B361/137/32</f>
        <v>14.8125</v>
      </c>
      <c r="H361">
        <f t="shared" si="47"/>
        <v>0.8125</v>
      </c>
      <c r="I361">
        <f t="shared" si="48"/>
        <v>3562</v>
      </c>
      <c r="J361">
        <f t="shared" si="50"/>
        <v>14</v>
      </c>
      <c r="K361">
        <f t="shared" si="51"/>
        <v>27</v>
      </c>
      <c r="L361" cm="1">
        <f t="array" ref="L361">INDEX($P$2:$P$33,MOD(ROW()-2,32)+1)</f>
        <v>27</v>
      </c>
      <c r="M361" t="b">
        <f t="shared" si="52"/>
        <v>1</v>
      </c>
    </row>
    <row r="362" spans="1:13" x14ac:dyDescent="0.45">
      <c r="A362" s="3" t="s">
        <v>459</v>
      </c>
      <c r="B362" s="2">
        <f t="shared" si="54"/>
        <v>61924</v>
      </c>
      <c r="C362">
        <f t="shared" si="49"/>
        <v>24</v>
      </c>
      <c r="D362">
        <f t="shared" si="55"/>
        <v>9</v>
      </c>
      <c r="E362" s="2" t="s">
        <v>59</v>
      </c>
      <c r="F362" s="2" t="s">
        <v>93</v>
      </c>
      <c r="G362">
        <f>B362/137/32</f>
        <v>14.125</v>
      </c>
      <c r="H362">
        <f t="shared" si="47"/>
        <v>0.125</v>
      </c>
      <c r="I362">
        <f t="shared" si="48"/>
        <v>548</v>
      </c>
      <c r="J362">
        <f t="shared" si="50"/>
        <v>14</v>
      </c>
      <c r="K362">
        <f t="shared" si="51"/>
        <v>5</v>
      </c>
      <c r="L362" cm="1">
        <f t="array" ref="L362">INDEX($P$2:$P$33,MOD(ROW()-2,32)+1)</f>
        <v>5</v>
      </c>
      <c r="M362" t="b">
        <f t="shared" si="52"/>
        <v>1</v>
      </c>
    </row>
    <row r="363" spans="1:13" x14ac:dyDescent="0.45">
      <c r="A363" s="3" t="s">
        <v>467</v>
      </c>
      <c r="B363" s="2">
        <f t="shared" si="54"/>
        <v>63020</v>
      </c>
      <c r="C363">
        <f t="shared" si="49"/>
        <v>24</v>
      </c>
      <c r="D363">
        <f t="shared" si="55"/>
        <v>10</v>
      </c>
      <c r="E363" s="2" t="s">
        <v>59</v>
      </c>
      <c r="F363" s="2" t="s">
        <v>107</v>
      </c>
      <c r="G363">
        <f>B363/137/32</f>
        <v>14.375</v>
      </c>
      <c r="H363">
        <f t="shared" si="47"/>
        <v>0.375</v>
      </c>
      <c r="I363">
        <f t="shared" si="48"/>
        <v>1644</v>
      </c>
      <c r="J363">
        <f t="shared" si="50"/>
        <v>14</v>
      </c>
      <c r="K363">
        <f t="shared" si="51"/>
        <v>13</v>
      </c>
      <c r="L363" cm="1">
        <f t="array" ref="L363">INDEX($P$2:$P$33,MOD(ROW()-2,32)+1)</f>
        <v>13</v>
      </c>
      <c r="M363" t="b">
        <f t="shared" si="52"/>
        <v>1</v>
      </c>
    </row>
    <row r="364" spans="1:13" x14ac:dyDescent="0.45">
      <c r="A364" s="3" t="s">
        <v>475</v>
      </c>
      <c r="B364" s="2">
        <f t="shared" si="54"/>
        <v>64116</v>
      </c>
      <c r="C364">
        <f t="shared" si="49"/>
        <v>24</v>
      </c>
      <c r="D364">
        <f t="shared" si="55"/>
        <v>11</v>
      </c>
      <c r="E364" s="2" t="s">
        <v>59</v>
      </c>
      <c r="F364" s="2" t="s">
        <v>61</v>
      </c>
      <c r="G364">
        <f>B364/137/32</f>
        <v>14.625</v>
      </c>
      <c r="H364">
        <f t="shared" si="47"/>
        <v>0.625</v>
      </c>
      <c r="I364">
        <f t="shared" si="48"/>
        <v>2740</v>
      </c>
      <c r="J364">
        <f t="shared" si="50"/>
        <v>14</v>
      </c>
      <c r="K364">
        <f t="shared" si="51"/>
        <v>21</v>
      </c>
      <c r="L364" cm="1">
        <f t="array" ref="L364">INDEX($P$2:$P$33,MOD(ROW()-2,32)+1)</f>
        <v>21</v>
      </c>
      <c r="M364" t="b">
        <f t="shared" si="52"/>
        <v>1</v>
      </c>
    </row>
    <row r="365" spans="1:13" x14ac:dyDescent="0.45">
      <c r="A365" s="3" t="s">
        <v>483</v>
      </c>
      <c r="B365" s="2">
        <f t="shared" si="54"/>
        <v>65212</v>
      </c>
      <c r="C365">
        <f t="shared" si="49"/>
        <v>24</v>
      </c>
      <c r="D365">
        <f t="shared" si="55"/>
        <v>12</v>
      </c>
      <c r="E365" s="2" t="s">
        <v>59</v>
      </c>
      <c r="F365" s="2" t="s">
        <v>65</v>
      </c>
      <c r="G365">
        <f>B365/137/32</f>
        <v>14.875</v>
      </c>
      <c r="H365">
        <f t="shared" si="47"/>
        <v>0.875</v>
      </c>
      <c r="I365">
        <f t="shared" si="48"/>
        <v>3836</v>
      </c>
      <c r="J365">
        <f t="shared" si="50"/>
        <v>14</v>
      </c>
      <c r="K365">
        <f t="shared" si="51"/>
        <v>29</v>
      </c>
      <c r="L365" cm="1">
        <f t="array" ref="L365">INDEX($P$2:$P$33,MOD(ROW()-2,32)+1)</f>
        <v>29</v>
      </c>
      <c r="M365" t="b">
        <f t="shared" si="52"/>
        <v>1</v>
      </c>
    </row>
    <row r="366" spans="1:13" x14ac:dyDescent="0.45">
      <c r="A366" s="3" t="s">
        <v>461</v>
      </c>
      <c r="B366" s="2">
        <f t="shared" si="54"/>
        <v>62198</v>
      </c>
      <c r="C366">
        <f t="shared" si="49"/>
        <v>24</v>
      </c>
      <c r="D366">
        <f t="shared" si="55"/>
        <v>13</v>
      </c>
      <c r="E366" s="2" t="s">
        <v>59</v>
      </c>
      <c r="F366" s="2" t="s">
        <v>57</v>
      </c>
      <c r="G366">
        <f>B366/137/32</f>
        <v>14.1875</v>
      </c>
      <c r="H366">
        <f t="shared" si="47"/>
        <v>0.1875</v>
      </c>
      <c r="I366">
        <f t="shared" si="48"/>
        <v>822</v>
      </c>
      <c r="J366">
        <f t="shared" si="50"/>
        <v>14</v>
      </c>
      <c r="K366">
        <f t="shared" si="51"/>
        <v>7</v>
      </c>
      <c r="L366" cm="1">
        <f t="array" ref="L366">INDEX($P$2:$P$33,MOD(ROW()-2,32)+1)</f>
        <v>7</v>
      </c>
      <c r="M366" t="b">
        <f t="shared" si="52"/>
        <v>1</v>
      </c>
    </row>
    <row r="367" spans="1:13" x14ac:dyDescent="0.45">
      <c r="A367" s="3" t="s">
        <v>469</v>
      </c>
      <c r="B367" s="2">
        <f t="shared" si="54"/>
        <v>63294</v>
      </c>
      <c r="C367">
        <f t="shared" si="49"/>
        <v>24</v>
      </c>
      <c r="D367">
        <f t="shared" si="55"/>
        <v>14</v>
      </c>
      <c r="E367" s="2" t="s">
        <v>59</v>
      </c>
      <c r="F367" s="2" t="s">
        <v>59</v>
      </c>
      <c r="G367">
        <f>B367/137/32</f>
        <v>14.4375</v>
      </c>
      <c r="H367">
        <f t="shared" si="47"/>
        <v>0.4375</v>
      </c>
      <c r="I367">
        <f t="shared" si="48"/>
        <v>1918</v>
      </c>
      <c r="J367">
        <f t="shared" si="50"/>
        <v>14</v>
      </c>
      <c r="K367">
        <f t="shared" si="51"/>
        <v>15</v>
      </c>
      <c r="L367" cm="1">
        <f t="array" ref="L367">INDEX($P$2:$P$33,MOD(ROW()-2,32)+1)</f>
        <v>15</v>
      </c>
      <c r="M367" t="b">
        <f t="shared" si="52"/>
        <v>1</v>
      </c>
    </row>
    <row r="368" spans="1:13" x14ac:dyDescent="0.45">
      <c r="A368" s="3" t="s">
        <v>477</v>
      </c>
      <c r="B368" s="2">
        <f t="shared" si="54"/>
        <v>64390</v>
      </c>
      <c r="C368">
        <f t="shared" si="49"/>
        <v>24</v>
      </c>
      <c r="D368">
        <f t="shared" si="55"/>
        <v>15</v>
      </c>
      <c r="E368" s="2" t="s">
        <v>59</v>
      </c>
      <c r="F368" s="2" t="s">
        <v>63</v>
      </c>
      <c r="G368">
        <f>B368/137/32</f>
        <v>14.6875</v>
      </c>
      <c r="H368">
        <f t="shared" si="47"/>
        <v>0.6875</v>
      </c>
      <c r="I368">
        <f t="shared" si="48"/>
        <v>3014</v>
      </c>
      <c r="J368">
        <f t="shared" si="50"/>
        <v>14</v>
      </c>
      <c r="K368">
        <f t="shared" si="51"/>
        <v>23</v>
      </c>
      <c r="L368" cm="1">
        <f t="array" ref="L368">INDEX($P$2:$P$33,MOD(ROW()-2,32)+1)</f>
        <v>23</v>
      </c>
      <c r="M368" t="b">
        <f t="shared" si="52"/>
        <v>1</v>
      </c>
    </row>
    <row r="369" spans="1:13" x14ac:dyDescent="0.45">
      <c r="A369" s="3" t="s">
        <v>485</v>
      </c>
      <c r="B369" s="2">
        <f t="shared" si="54"/>
        <v>65486</v>
      </c>
      <c r="C369">
        <f t="shared" si="49"/>
        <v>24</v>
      </c>
      <c r="D369">
        <f t="shared" si="55"/>
        <v>16</v>
      </c>
      <c r="E369" s="2" t="s">
        <v>59</v>
      </c>
      <c r="F369" s="2" t="s">
        <v>67</v>
      </c>
      <c r="G369">
        <f>B369/137/32</f>
        <v>14.9375</v>
      </c>
      <c r="H369">
        <f t="shared" si="47"/>
        <v>0.9375</v>
      </c>
      <c r="I369">
        <f t="shared" si="48"/>
        <v>4110</v>
      </c>
      <c r="J369">
        <f t="shared" si="50"/>
        <v>14</v>
      </c>
      <c r="K369">
        <f t="shared" si="51"/>
        <v>31</v>
      </c>
      <c r="L369" cm="1">
        <f t="array" ref="L369">INDEX($P$2:$P$33,MOD(ROW()-2,32)+1)</f>
        <v>31</v>
      </c>
      <c r="M369" t="b">
        <f t="shared" si="52"/>
        <v>1</v>
      </c>
    </row>
    <row r="370" spans="1:13" x14ac:dyDescent="0.45">
      <c r="A370" s="3" t="s">
        <v>472</v>
      </c>
      <c r="B370" s="2">
        <f t="shared" si="54"/>
        <v>63705</v>
      </c>
      <c r="C370">
        <f t="shared" si="49"/>
        <v>25</v>
      </c>
      <c r="D370">
        <f t="shared" si="55"/>
        <v>17</v>
      </c>
      <c r="E370" s="2" t="s">
        <v>59</v>
      </c>
      <c r="F370" s="2" t="s">
        <v>87</v>
      </c>
      <c r="G370">
        <f>B370/137/32</f>
        <v>14.53125</v>
      </c>
      <c r="H370">
        <f t="shared" si="47"/>
        <v>0.53125</v>
      </c>
      <c r="I370">
        <f t="shared" si="48"/>
        <v>2329</v>
      </c>
      <c r="J370">
        <f t="shared" si="50"/>
        <v>14</v>
      </c>
      <c r="K370">
        <f t="shared" si="51"/>
        <v>18</v>
      </c>
      <c r="L370" cm="1">
        <f t="array" ref="L370">INDEX($P$2:$P$33,MOD(ROW()-2,32)+1)</f>
        <v>18</v>
      </c>
      <c r="M370" t="b">
        <f t="shared" si="52"/>
        <v>1</v>
      </c>
    </row>
    <row r="371" spans="1:13" x14ac:dyDescent="0.45">
      <c r="A371" s="3" t="s">
        <v>480</v>
      </c>
      <c r="B371" s="2">
        <f t="shared" si="54"/>
        <v>64801</v>
      </c>
      <c r="C371">
        <f t="shared" si="49"/>
        <v>25</v>
      </c>
      <c r="D371">
        <f t="shared" si="55"/>
        <v>18</v>
      </c>
      <c r="E371" s="2" t="s">
        <v>59</v>
      </c>
      <c r="F371" s="2" t="s">
        <v>101</v>
      </c>
      <c r="G371">
        <f>B371/137/32</f>
        <v>14.78125</v>
      </c>
      <c r="H371">
        <f t="shared" si="47"/>
        <v>0.78125</v>
      </c>
      <c r="I371">
        <f t="shared" si="48"/>
        <v>3425</v>
      </c>
      <c r="J371">
        <f t="shared" si="50"/>
        <v>14</v>
      </c>
      <c r="K371">
        <f t="shared" si="51"/>
        <v>26</v>
      </c>
      <c r="L371" cm="1">
        <f t="array" ref="L371">INDEX($P$2:$P$33,MOD(ROW()-2,32)+1)</f>
        <v>26</v>
      </c>
      <c r="M371" t="b">
        <f t="shared" si="52"/>
        <v>1</v>
      </c>
    </row>
    <row r="372" spans="1:13" x14ac:dyDescent="0.45">
      <c r="A372" s="3" t="s">
        <v>456</v>
      </c>
      <c r="B372" s="2">
        <f t="shared" si="54"/>
        <v>61513</v>
      </c>
      <c r="C372">
        <f t="shared" si="49"/>
        <v>25</v>
      </c>
      <c r="D372">
        <f t="shared" si="55"/>
        <v>19</v>
      </c>
      <c r="E372" s="2" t="s">
        <v>59</v>
      </c>
      <c r="F372" s="2" t="s">
        <v>114</v>
      </c>
      <c r="G372">
        <f>B372/137/32</f>
        <v>14.03125</v>
      </c>
      <c r="H372">
        <f t="shared" si="47"/>
        <v>3.125E-2</v>
      </c>
      <c r="I372">
        <f t="shared" si="48"/>
        <v>137</v>
      </c>
      <c r="J372">
        <f t="shared" si="50"/>
        <v>14</v>
      </c>
      <c r="K372">
        <f t="shared" si="51"/>
        <v>2</v>
      </c>
      <c r="L372" cm="1">
        <f t="array" ref="L372">INDEX($P$2:$P$33,MOD(ROW()-2,32)+1)</f>
        <v>2</v>
      </c>
      <c r="M372" t="b">
        <f t="shared" si="52"/>
        <v>1</v>
      </c>
    </row>
    <row r="373" spans="1:13" x14ac:dyDescent="0.45">
      <c r="A373" s="3" t="s">
        <v>464</v>
      </c>
      <c r="B373" s="2">
        <f t="shared" si="54"/>
        <v>62609</v>
      </c>
      <c r="C373">
        <f t="shared" si="49"/>
        <v>25</v>
      </c>
      <c r="D373">
        <f t="shared" si="55"/>
        <v>20</v>
      </c>
      <c r="E373" s="2" t="s">
        <v>59</v>
      </c>
      <c r="F373" s="2" t="s">
        <v>126</v>
      </c>
      <c r="G373">
        <f>B373/137/32</f>
        <v>14.28125</v>
      </c>
      <c r="H373">
        <f t="shared" si="47"/>
        <v>0.28125</v>
      </c>
      <c r="I373">
        <f t="shared" si="48"/>
        <v>1233</v>
      </c>
      <c r="J373">
        <f t="shared" si="50"/>
        <v>14</v>
      </c>
      <c r="K373">
        <f t="shared" si="51"/>
        <v>10</v>
      </c>
      <c r="L373" cm="1">
        <f t="array" ref="L373">INDEX($P$2:$P$33,MOD(ROW()-2,32)+1)</f>
        <v>10</v>
      </c>
      <c r="M373" t="b">
        <f t="shared" si="52"/>
        <v>1</v>
      </c>
    </row>
    <row r="374" spans="1:13" x14ac:dyDescent="0.45">
      <c r="A374" s="3" t="s">
        <v>474</v>
      </c>
      <c r="B374" s="2">
        <f t="shared" si="54"/>
        <v>63979</v>
      </c>
      <c r="C374">
        <f t="shared" si="49"/>
        <v>25</v>
      </c>
      <c r="D374">
        <f t="shared" si="55"/>
        <v>21</v>
      </c>
      <c r="E374" s="2" t="s">
        <v>59</v>
      </c>
      <c r="F374" s="2" t="s">
        <v>91</v>
      </c>
      <c r="G374">
        <f>B374/137/32</f>
        <v>14.59375</v>
      </c>
      <c r="H374">
        <f t="shared" si="47"/>
        <v>0.59375</v>
      </c>
      <c r="I374">
        <f t="shared" si="48"/>
        <v>2603</v>
      </c>
      <c r="J374">
        <f t="shared" si="50"/>
        <v>14</v>
      </c>
      <c r="K374">
        <f t="shared" si="51"/>
        <v>20</v>
      </c>
      <c r="L374" cm="1">
        <f t="array" ref="L374">INDEX($P$2:$P$33,MOD(ROW()-2,32)+1)</f>
        <v>20</v>
      </c>
      <c r="M374" t="b">
        <f t="shared" si="52"/>
        <v>1</v>
      </c>
    </row>
    <row r="375" spans="1:13" x14ac:dyDescent="0.45">
      <c r="A375" s="3" t="s">
        <v>482</v>
      </c>
      <c r="B375" s="2">
        <f t="shared" si="54"/>
        <v>65075</v>
      </c>
      <c r="C375">
        <f t="shared" si="49"/>
        <v>25</v>
      </c>
      <c r="D375">
        <f t="shared" si="55"/>
        <v>22</v>
      </c>
      <c r="E375" s="2" t="s">
        <v>59</v>
      </c>
      <c r="F375" s="2" t="s">
        <v>105</v>
      </c>
      <c r="G375">
        <f>B375/137/32</f>
        <v>14.84375</v>
      </c>
      <c r="H375">
        <f t="shared" ref="H375:H438" si="56">G375-FLOOR(G375,1)</f>
        <v>0.84375</v>
      </c>
      <c r="I375">
        <f t="shared" ref="I375:I438" si="57">H375*32*137</f>
        <v>3699</v>
      </c>
      <c r="J375">
        <f t="shared" si="50"/>
        <v>14</v>
      </c>
      <c r="K375">
        <f t="shared" si="51"/>
        <v>28</v>
      </c>
      <c r="L375" cm="1">
        <f t="array" ref="L375">INDEX($P$2:$P$33,MOD(ROW()-2,32)+1)</f>
        <v>28</v>
      </c>
      <c r="M375" t="b">
        <f t="shared" si="52"/>
        <v>1</v>
      </c>
    </row>
    <row r="376" spans="1:13" x14ac:dyDescent="0.45">
      <c r="A376" s="3" t="s">
        <v>458</v>
      </c>
      <c r="B376" s="2">
        <f t="shared" si="54"/>
        <v>61787</v>
      </c>
      <c r="C376">
        <f t="shared" si="49"/>
        <v>25</v>
      </c>
      <c r="D376">
        <f t="shared" si="55"/>
        <v>23</v>
      </c>
      <c r="E376" s="2" t="s">
        <v>59</v>
      </c>
      <c r="F376" s="2" t="s">
        <v>118</v>
      </c>
      <c r="G376">
        <f>B376/137/32</f>
        <v>14.09375</v>
      </c>
      <c r="H376">
        <f t="shared" si="56"/>
        <v>9.375E-2</v>
      </c>
      <c r="I376">
        <f t="shared" si="57"/>
        <v>411</v>
      </c>
      <c r="J376">
        <f t="shared" si="50"/>
        <v>14</v>
      </c>
      <c r="K376">
        <f t="shared" si="51"/>
        <v>4</v>
      </c>
      <c r="L376" cm="1">
        <f t="array" ref="L376">INDEX($P$2:$P$33,MOD(ROW()-2,32)+1)</f>
        <v>4</v>
      </c>
      <c r="M376" t="b">
        <f t="shared" si="52"/>
        <v>1</v>
      </c>
    </row>
    <row r="377" spans="1:13" x14ac:dyDescent="0.45">
      <c r="A377" s="3" t="s">
        <v>466</v>
      </c>
      <c r="B377" s="2">
        <f t="shared" si="54"/>
        <v>62883</v>
      </c>
      <c r="C377">
        <f t="shared" si="49"/>
        <v>25</v>
      </c>
      <c r="D377">
        <f t="shared" si="55"/>
        <v>24</v>
      </c>
      <c r="E377" s="2" t="s">
        <v>59</v>
      </c>
      <c r="F377" s="2" t="s">
        <v>130</v>
      </c>
      <c r="G377">
        <f>B377/137/32</f>
        <v>14.34375</v>
      </c>
      <c r="H377">
        <f t="shared" si="56"/>
        <v>0.34375</v>
      </c>
      <c r="I377">
        <f t="shared" si="57"/>
        <v>1507</v>
      </c>
      <c r="J377">
        <f t="shared" si="50"/>
        <v>14</v>
      </c>
      <c r="K377">
        <f t="shared" si="51"/>
        <v>12</v>
      </c>
      <c r="L377" cm="1">
        <f t="array" ref="L377">INDEX($P$2:$P$33,MOD(ROW()-2,32)+1)</f>
        <v>12</v>
      </c>
      <c r="M377" t="b">
        <f t="shared" si="52"/>
        <v>1</v>
      </c>
    </row>
    <row r="378" spans="1:13" x14ac:dyDescent="0.45">
      <c r="A378" s="3" t="s">
        <v>476</v>
      </c>
      <c r="B378" s="2">
        <f t="shared" si="54"/>
        <v>64253</v>
      </c>
      <c r="C378">
        <f t="shared" si="49"/>
        <v>25</v>
      </c>
      <c r="D378">
        <f t="shared" si="55"/>
        <v>25</v>
      </c>
      <c r="E378" s="2" t="s">
        <v>59</v>
      </c>
      <c r="F378" s="2" t="s">
        <v>95</v>
      </c>
      <c r="G378">
        <f>B378/137/32</f>
        <v>14.65625</v>
      </c>
      <c r="H378">
        <f t="shared" si="56"/>
        <v>0.65625</v>
      </c>
      <c r="I378">
        <f t="shared" si="57"/>
        <v>2877</v>
      </c>
      <c r="J378">
        <f t="shared" si="50"/>
        <v>14</v>
      </c>
      <c r="K378">
        <f t="shared" si="51"/>
        <v>22</v>
      </c>
      <c r="L378" cm="1">
        <f t="array" ref="L378">INDEX($P$2:$P$33,MOD(ROW()-2,32)+1)</f>
        <v>22</v>
      </c>
      <c r="M378" t="b">
        <f t="shared" si="52"/>
        <v>1</v>
      </c>
    </row>
    <row r="379" spans="1:13" x14ac:dyDescent="0.45">
      <c r="A379" s="3" t="s">
        <v>484</v>
      </c>
      <c r="B379" s="2">
        <f t="shared" si="54"/>
        <v>65349</v>
      </c>
      <c r="C379">
        <f t="shared" si="49"/>
        <v>25</v>
      </c>
      <c r="D379">
        <f t="shared" si="55"/>
        <v>26</v>
      </c>
      <c r="E379" s="2" t="s">
        <v>59</v>
      </c>
      <c r="F379" s="2" t="s">
        <v>109</v>
      </c>
      <c r="G379">
        <f>B379/137/32</f>
        <v>14.90625</v>
      </c>
      <c r="H379">
        <f t="shared" si="56"/>
        <v>0.90625</v>
      </c>
      <c r="I379">
        <f t="shared" si="57"/>
        <v>3973</v>
      </c>
      <c r="J379">
        <f t="shared" si="50"/>
        <v>14</v>
      </c>
      <c r="K379">
        <f t="shared" si="51"/>
        <v>30</v>
      </c>
      <c r="L379" cm="1">
        <f t="array" ref="L379">INDEX($P$2:$P$33,MOD(ROW()-2,32)+1)</f>
        <v>30</v>
      </c>
      <c r="M379" t="b">
        <f t="shared" si="52"/>
        <v>1</v>
      </c>
    </row>
    <row r="380" spans="1:13" x14ac:dyDescent="0.45">
      <c r="A380" s="3" t="s">
        <v>460</v>
      </c>
      <c r="B380" s="2">
        <f t="shared" si="54"/>
        <v>62061</v>
      </c>
      <c r="C380">
        <f t="shared" si="49"/>
        <v>25</v>
      </c>
      <c r="D380">
        <f t="shared" si="55"/>
        <v>27</v>
      </c>
      <c r="E380" s="2" t="s">
        <v>59</v>
      </c>
      <c r="F380" s="2" t="s">
        <v>62</v>
      </c>
      <c r="G380">
        <f>B380/137/32</f>
        <v>14.15625</v>
      </c>
      <c r="H380">
        <f t="shared" si="56"/>
        <v>0.15625</v>
      </c>
      <c r="I380">
        <f t="shared" si="57"/>
        <v>685</v>
      </c>
      <c r="J380">
        <f t="shared" si="50"/>
        <v>14</v>
      </c>
      <c r="K380">
        <f t="shared" si="51"/>
        <v>6</v>
      </c>
      <c r="L380" cm="1">
        <f t="array" ref="L380">INDEX($P$2:$P$33,MOD(ROW()-2,32)+1)</f>
        <v>6</v>
      </c>
      <c r="M380" t="b">
        <f t="shared" si="52"/>
        <v>1</v>
      </c>
    </row>
    <row r="381" spans="1:13" x14ac:dyDescent="0.45">
      <c r="A381" s="3" t="s">
        <v>468</v>
      </c>
      <c r="B381" s="2">
        <f t="shared" si="54"/>
        <v>63157</v>
      </c>
      <c r="C381">
        <f t="shared" si="49"/>
        <v>25</v>
      </c>
      <c r="D381">
        <f t="shared" si="55"/>
        <v>28</v>
      </c>
      <c r="E381" s="2" t="s">
        <v>59</v>
      </c>
      <c r="F381" s="2" t="s">
        <v>66</v>
      </c>
      <c r="G381">
        <f>B381/137/32</f>
        <v>14.40625</v>
      </c>
      <c r="H381">
        <f t="shared" si="56"/>
        <v>0.40625</v>
      </c>
      <c r="I381">
        <f t="shared" si="57"/>
        <v>1781</v>
      </c>
      <c r="J381">
        <f t="shared" si="50"/>
        <v>14</v>
      </c>
      <c r="K381">
        <f t="shared" si="51"/>
        <v>14</v>
      </c>
      <c r="L381" cm="1">
        <f t="array" ref="L381">INDEX($P$2:$P$33,MOD(ROW()-2,32)+1)</f>
        <v>14</v>
      </c>
      <c r="M381" t="b">
        <f t="shared" si="52"/>
        <v>1</v>
      </c>
    </row>
    <row r="382" spans="1:13" x14ac:dyDescent="0.45">
      <c r="A382" s="3" t="s">
        <v>478</v>
      </c>
      <c r="B382" s="2">
        <f t="shared" si="54"/>
        <v>64527</v>
      </c>
      <c r="C382">
        <f t="shared" si="49"/>
        <v>25</v>
      </c>
      <c r="D382">
        <f t="shared" si="55"/>
        <v>29</v>
      </c>
      <c r="E382" s="2" t="s">
        <v>59</v>
      </c>
      <c r="F382" s="2" t="s">
        <v>58</v>
      </c>
      <c r="G382">
        <f>B382/137/32</f>
        <v>14.71875</v>
      </c>
      <c r="H382">
        <f t="shared" si="56"/>
        <v>0.71875</v>
      </c>
      <c r="I382">
        <f t="shared" si="57"/>
        <v>3151</v>
      </c>
      <c r="J382">
        <f t="shared" si="50"/>
        <v>14</v>
      </c>
      <c r="K382">
        <f t="shared" si="51"/>
        <v>24</v>
      </c>
      <c r="L382" cm="1">
        <f t="array" ref="L382">INDEX($P$2:$P$33,MOD(ROW()-2,32)+1)</f>
        <v>24</v>
      </c>
      <c r="M382" t="b">
        <f t="shared" si="52"/>
        <v>1</v>
      </c>
    </row>
    <row r="383" spans="1:13" x14ac:dyDescent="0.45">
      <c r="A383" s="3" t="s">
        <v>486</v>
      </c>
      <c r="B383" s="2">
        <f t="shared" si="54"/>
        <v>65623</v>
      </c>
      <c r="C383">
        <f t="shared" si="49"/>
        <v>25</v>
      </c>
      <c r="D383">
        <f t="shared" si="55"/>
        <v>30</v>
      </c>
      <c r="E383" s="2" t="s">
        <v>59</v>
      </c>
      <c r="F383" s="2" t="s">
        <v>60</v>
      </c>
      <c r="G383">
        <f>B383/137/32</f>
        <v>14.96875</v>
      </c>
      <c r="H383">
        <f t="shared" si="56"/>
        <v>0.96875</v>
      </c>
      <c r="I383">
        <f t="shared" si="57"/>
        <v>4247</v>
      </c>
      <c r="J383">
        <f t="shared" si="50"/>
        <v>14</v>
      </c>
      <c r="K383">
        <f t="shared" si="51"/>
        <v>32</v>
      </c>
      <c r="L383" cm="1">
        <f t="array" ref="L383">INDEX($P$2:$P$33,MOD(ROW()-2,32)+1)</f>
        <v>32</v>
      </c>
      <c r="M383" t="b">
        <f t="shared" si="52"/>
        <v>1</v>
      </c>
    </row>
    <row r="384" spans="1:13" x14ac:dyDescent="0.45">
      <c r="A384" s="3" t="s">
        <v>462</v>
      </c>
      <c r="B384" s="2">
        <f t="shared" si="54"/>
        <v>62335</v>
      </c>
      <c r="C384">
        <f t="shared" si="49"/>
        <v>25</v>
      </c>
      <c r="D384">
        <f t="shared" si="55"/>
        <v>31</v>
      </c>
      <c r="E384" s="2" t="s">
        <v>59</v>
      </c>
      <c r="F384" s="2" t="s">
        <v>64</v>
      </c>
      <c r="G384">
        <f>B384/137/32</f>
        <v>14.21875</v>
      </c>
      <c r="H384">
        <f t="shared" si="56"/>
        <v>0.21875</v>
      </c>
      <c r="I384">
        <f t="shared" si="57"/>
        <v>959</v>
      </c>
      <c r="J384">
        <f t="shared" si="50"/>
        <v>14</v>
      </c>
      <c r="K384">
        <f t="shared" si="51"/>
        <v>8</v>
      </c>
      <c r="L384" cm="1">
        <f t="array" ref="L384">INDEX($P$2:$P$33,MOD(ROW()-2,32)+1)</f>
        <v>8</v>
      </c>
      <c r="M384" t="b">
        <f t="shared" si="52"/>
        <v>1</v>
      </c>
    </row>
    <row r="385" spans="1:13" x14ac:dyDescent="0.45">
      <c r="A385" s="3" t="s">
        <v>470</v>
      </c>
      <c r="B385" s="2">
        <f t="shared" si="54"/>
        <v>63431</v>
      </c>
      <c r="C385">
        <f t="shared" si="49"/>
        <v>25</v>
      </c>
      <c r="D385">
        <f t="shared" si="55"/>
        <v>32</v>
      </c>
      <c r="E385" s="2" t="s">
        <v>59</v>
      </c>
      <c r="F385" s="2" t="s">
        <v>68</v>
      </c>
      <c r="G385">
        <f>B385/137/32</f>
        <v>14.46875</v>
      </c>
      <c r="H385">
        <f t="shared" si="56"/>
        <v>0.46875</v>
      </c>
      <c r="I385">
        <f t="shared" si="57"/>
        <v>2055</v>
      </c>
      <c r="J385">
        <f t="shared" si="50"/>
        <v>14</v>
      </c>
      <c r="K385">
        <f t="shared" si="51"/>
        <v>16</v>
      </c>
      <c r="L385" cm="1">
        <f t="array" ref="L385">INDEX($P$2:$P$33,MOD(ROW()-2,32)+1)</f>
        <v>16</v>
      </c>
      <c r="M385" t="b">
        <f t="shared" si="52"/>
        <v>1</v>
      </c>
    </row>
    <row r="386" spans="1:13" x14ac:dyDescent="0.45">
      <c r="A386" s="3" t="s">
        <v>487</v>
      </c>
      <c r="B386" s="2">
        <f t="shared" si="54"/>
        <v>65760</v>
      </c>
      <c r="C386">
        <f t="shared" si="49"/>
        <v>26</v>
      </c>
      <c r="D386">
        <v>1</v>
      </c>
      <c r="E386" s="2" t="s">
        <v>63</v>
      </c>
      <c r="F386" s="2" t="s">
        <v>85</v>
      </c>
      <c r="G386">
        <f>B386/137/32</f>
        <v>15</v>
      </c>
      <c r="H386">
        <f t="shared" si="56"/>
        <v>0</v>
      </c>
      <c r="I386">
        <f t="shared" si="57"/>
        <v>0</v>
      </c>
      <c r="J386">
        <f t="shared" si="50"/>
        <v>15</v>
      </c>
      <c r="K386">
        <f t="shared" si="51"/>
        <v>1</v>
      </c>
      <c r="L386" cm="1">
        <f t="array" ref="L386">INDEX($P$2:$P$33,MOD(ROW()-2,32)+1)</f>
        <v>1</v>
      </c>
      <c r="M386" t="b">
        <f t="shared" si="52"/>
        <v>1</v>
      </c>
    </row>
    <row r="387" spans="1:13" x14ac:dyDescent="0.45">
      <c r="A387" s="3" t="s">
        <v>495</v>
      </c>
      <c r="B387" s="2">
        <f t="shared" si="54"/>
        <v>66856</v>
      </c>
      <c r="C387">
        <f t="shared" ref="C387:C450" si="58">FLOOR((ROW()-2)/16,1)+2</f>
        <v>26</v>
      </c>
      <c r="D387">
        <f>D386+1</f>
        <v>2</v>
      </c>
      <c r="E387" s="2" t="s">
        <v>63</v>
      </c>
      <c r="F387" s="2" t="s">
        <v>99</v>
      </c>
      <c r="G387">
        <f>B387/137/32</f>
        <v>15.25</v>
      </c>
      <c r="H387">
        <f t="shared" si="56"/>
        <v>0.25</v>
      </c>
      <c r="I387">
        <f t="shared" si="57"/>
        <v>1096</v>
      </c>
      <c r="J387">
        <f t="shared" ref="J387:J450" si="59">FLOOR(G387,1)</f>
        <v>15</v>
      </c>
      <c r="K387">
        <f t="shared" ref="K387:K450" si="60">I387/137+1</f>
        <v>9</v>
      </c>
      <c r="L387" cm="1">
        <f t="array" ref="L387">INDEX($P$2:$P$33,MOD(ROW()-2,32)+1)</f>
        <v>9</v>
      </c>
      <c r="M387" t="b">
        <f t="shared" ref="M387:M450" si="61">L387=K387</f>
        <v>1</v>
      </c>
    </row>
    <row r="388" spans="1:13" x14ac:dyDescent="0.45">
      <c r="A388" s="3" t="s">
        <v>503</v>
      </c>
      <c r="B388" s="2">
        <f t="shared" si="54"/>
        <v>67952</v>
      </c>
      <c r="C388">
        <f t="shared" si="58"/>
        <v>26</v>
      </c>
      <c r="D388">
        <f t="shared" ref="D388:D417" si="62">D387+1</f>
        <v>3</v>
      </c>
      <c r="E388" s="2" t="s">
        <v>63</v>
      </c>
      <c r="F388" s="2" t="s">
        <v>84</v>
      </c>
      <c r="G388">
        <f>B388/137/32</f>
        <v>15.5</v>
      </c>
      <c r="H388">
        <f t="shared" si="56"/>
        <v>0.5</v>
      </c>
      <c r="I388">
        <f t="shared" si="57"/>
        <v>2192</v>
      </c>
      <c r="J388">
        <f t="shared" si="59"/>
        <v>15</v>
      </c>
      <c r="K388">
        <f t="shared" si="60"/>
        <v>17</v>
      </c>
      <c r="L388" cm="1">
        <f t="array" ref="L388">INDEX($P$2:$P$33,MOD(ROW()-2,32)+1)</f>
        <v>17</v>
      </c>
      <c r="M388" t="b">
        <f t="shared" si="61"/>
        <v>1</v>
      </c>
    </row>
    <row r="389" spans="1:13" x14ac:dyDescent="0.45">
      <c r="A389" s="3" t="s">
        <v>511</v>
      </c>
      <c r="B389" s="2">
        <f t="shared" si="54"/>
        <v>69048</v>
      </c>
      <c r="C389">
        <f t="shared" si="58"/>
        <v>26</v>
      </c>
      <c r="D389">
        <f t="shared" si="62"/>
        <v>4</v>
      </c>
      <c r="E389" s="2" t="s">
        <v>63</v>
      </c>
      <c r="F389" s="2" t="s">
        <v>124</v>
      </c>
      <c r="G389">
        <f>B389/137/32</f>
        <v>15.75</v>
      </c>
      <c r="H389">
        <f t="shared" si="56"/>
        <v>0.75</v>
      </c>
      <c r="I389">
        <f t="shared" si="57"/>
        <v>3288</v>
      </c>
      <c r="J389">
        <f t="shared" si="59"/>
        <v>15</v>
      </c>
      <c r="K389">
        <f t="shared" si="60"/>
        <v>25</v>
      </c>
      <c r="L389" cm="1">
        <f t="array" ref="L389">INDEX($P$2:$P$33,MOD(ROW()-2,32)+1)</f>
        <v>25</v>
      </c>
      <c r="M389" t="b">
        <f t="shared" si="61"/>
        <v>1</v>
      </c>
    </row>
    <row r="390" spans="1:13" x14ac:dyDescent="0.45">
      <c r="A390" s="3" t="s">
        <v>489</v>
      </c>
      <c r="B390" s="2">
        <f t="shared" si="54"/>
        <v>66034</v>
      </c>
      <c r="C390">
        <f t="shared" si="58"/>
        <v>26</v>
      </c>
      <c r="D390">
        <f t="shared" si="62"/>
        <v>5</v>
      </c>
      <c r="E390" s="2" t="s">
        <v>63</v>
      </c>
      <c r="F390" s="2" t="s">
        <v>89</v>
      </c>
      <c r="G390">
        <f>B390/137/32</f>
        <v>15.0625</v>
      </c>
      <c r="H390">
        <f t="shared" si="56"/>
        <v>6.25E-2</v>
      </c>
      <c r="I390">
        <f t="shared" si="57"/>
        <v>274</v>
      </c>
      <c r="J390">
        <f t="shared" si="59"/>
        <v>15</v>
      </c>
      <c r="K390">
        <f t="shared" si="60"/>
        <v>3</v>
      </c>
      <c r="L390" cm="1">
        <f t="array" ref="L390">INDEX($P$2:$P$33,MOD(ROW()-2,32)+1)</f>
        <v>3</v>
      </c>
      <c r="M390" t="b">
        <f t="shared" si="61"/>
        <v>1</v>
      </c>
    </row>
    <row r="391" spans="1:13" x14ac:dyDescent="0.45">
      <c r="A391" s="3" t="s">
        <v>497</v>
      </c>
      <c r="B391" s="2">
        <f t="shared" si="54"/>
        <v>67130</v>
      </c>
      <c r="C391">
        <f t="shared" si="58"/>
        <v>26</v>
      </c>
      <c r="D391">
        <f t="shared" si="62"/>
        <v>6</v>
      </c>
      <c r="E391" s="2" t="s">
        <v>63</v>
      </c>
      <c r="F391" s="2" t="s">
        <v>103</v>
      </c>
      <c r="G391">
        <f>B391/137/32</f>
        <v>15.3125</v>
      </c>
      <c r="H391">
        <f t="shared" si="56"/>
        <v>0.3125</v>
      </c>
      <c r="I391">
        <f t="shared" si="57"/>
        <v>1370</v>
      </c>
      <c r="J391">
        <f t="shared" si="59"/>
        <v>15</v>
      </c>
      <c r="K391">
        <f t="shared" si="60"/>
        <v>11</v>
      </c>
      <c r="L391" cm="1">
        <f t="array" ref="L391">INDEX($P$2:$P$33,MOD(ROW()-2,32)+1)</f>
        <v>11</v>
      </c>
      <c r="M391" t="b">
        <f t="shared" si="61"/>
        <v>1</v>
      </c>
    </row>
    <row r="392" spans="1:13" x14ac:dyDescent="0.45">
      <c r="A392" s="3" t="s">
        <v>505</v>
      </c>
      <c r="B392" s="2">
        <f t="shared" si="54"/>
        <v>68226</v>
      </c>
      <c r="C392">
        <f t="shared" si="58"/>
        <v>26</v>
      </c>
      <c r="D392">
        <f t="shared" si="62"/>
        <v>7</v>
      </c>
      <c r="E392" s="2" t="s">
        <v>63</v>
      </c>
      <c r="F392" s="2" t="s">
        <v>116</v>
      </c>
      <c r="G392">
        <f>B392/137/32</f>
        <v>15.5625</v>
      </c>
      <c r="H392">
        <f t="shared" si="56"/>
        <v>0.5625</v>
      </c>
      <c r="I392">
        <f t="shared" si="57"/>
        <v>2466</v>
      </c>
      <c r="J392">
        <f t="shared" si="59"/>
        <v>15</v>
      </c>
      <c r="K392">
        <f t="shared" si="60"/>
        <v>19</v>
      </c>
      <c r="L392" cm="1">
        <f t="array" ref="L392">INDEX($P$2:$P$33,MOD(ROW()-2,32)+1)</f>
        <v>19</v>
      </c>
      <c r="M392" t="b">
        <f t="shared" si="61"/>
        <v>1</v>
      </c>
    </row>
    <row r="393" spans="1:13" x14ac:dyDescent="0.45">
      <c r="A393" s="3" t="s">
        <v>513</v>
      </c>
      <c r="B393" s="2">
        <f t="shared" si="54"/>
        <v>69322</v>
      </c>
      <c r="C393">
        <f t="shared" si="58"/>
        <v>26</v>
      </c>
      <c r="D393">
        <f t="shared" si="62"/>
        <v>8</v>
      </c>
      <c r="E393" s="2" t="s">
        <v>63</v>
      </c>
      <c r="F393" s="2" t="s">
        <v>128</v>
      </c>
      <c r="G393">
        <f>B393/137/32</f>
        <v>15.8125</v>
      </c>
      <c r="H393">
        <f t="shared" si="56"/>
        <v>0.8125</v>
      </c>
      <c r="I393">
        <f t="shared" si="57"/>
        <v>3562</v>
      </c>
      <c r="J393">
        <f t="shared" si="59"/>
        <v>15</v>
      </c>
      <c r="K393">
        <f t="shared" si="60"/>
        <v>27</v>
      </c>
      <c r="L393" cm="1">
        <f t="array" ref="L393">INDEX($P$2:$P$33,MOD(ROW()-2,32)+1)</f>
        <v>27</v>
      </c>
      <c r="M393" t="b">
        <f t="shared" si="61"/>
        <v>1</v>
      </c>
    </row>
    <row r="394" spans="1:13" x14ac:dyDescent="0.45">
      <c r="A394" s="3" t="s">
        <v>491</v>
      </c>
      <c r="B394" s="2">
        <f t="shared" si="54"/>
        <v>66308</v>
      </c>
      <c r="C394">
        <f t="shared" si="58"/>
        <v>26</v>
      </c>
      <c r="D394">
        <f t="shared" si="62"/>
        <v>9</v>
      </c>
      <c r="E394" s="2" t="s">
        <v>63</v>
      </c>
      <c r="F394" s="2" t="s">
        <v>93</v>
      </c>
      <c r="G394">
        <f>B394/137/32</f>
        <v>15.125</v>
      </c>
      <c r="H394">
        <f t="shared" si="56"/>
        <v>0.125</v>
      </c>
      <c r="I394">
        <f t="shared" si="57"/>
        <v>548</v>
      </c>
      <c r="J394">
        <f t="shared" si="59"/>
        <v>15</v>
      </c>
      <c r="K394">
        <f t="shared" si="60"/>
        <v>5</v>
      </c>
      <c r="L394" cm="1">
        <f t="array" ref="L394">INDEX($P$2:$P$33,MOD(ROW()-2,32)+1)</f>
        <v>5</v>
      </c>
      <c r="M394" t="b">
        <f t="shared" si="61"/>
        <v>1</v>
      </c>
    </row>
    <row r="395" spans="1:13" x14ac:dyDescent="0.45">
      <c r="A395" s="3" t="s">
        <v>499</v>
      </c>
      <c r="B395" s="2">
        <f t="shared" si="54"/>
        <v>67404</v>
      </c>
      <c r="C395">
        <f t="shared" si="58"/>
        <v>26</v>
      </c>
      <c r="D395">
        <f t="shared" si="62"/>
        <v>10</v>
      </c>
      <c r="E395" s="2" t="s">
        <v>63</v>
      </c>
      <c r="F395" s="2" t="s">
        <v>107</v>
      </c>
      <c r="G395">
        <f>B395/137/32</f>
        <v>15.375</v>
      </c>
      <c r="H395">
        <f t="shared" si="56"/>
        <v>0.375</v>
      </c>
      <c r="I395">
        <f t="shared" si="57"/>
        <v>1644</v>
      </c>
      <c r="J395">
        <f t="shared" si="59"/>
        <v>15</v>
      </c>
      <c r="K395">
        <f t="shared" si="60"/>
        <v>13</v>
      </c>
      <c r="L395" cm="1">
        <f t="array" ref="L395">INDEX($P$2:$P$33,MOD(ROW()-2,32)+1)</f>
        <v>13</v>
      </c>
      <c r="M395" t="b">
        <f t="shared" si="61"/>
        <v>1</v>
      </c>
    </row>
    <row r="396" spans="1:13" x14ac:dyDescent="0.45">
      <c r="A396" s="3" t="s">
        <v>507</v>
      </c>
      <c r="B396" s="2">
        <f t="shared" si="54"/>
        <v>68500</v>
      </c>
      <c r="C396">
        <f t="shared" si="58"/>
        <v>26</v>
      </c>
      <c r="D396">
        <f t="shared" si="62"/>
        <v>11</v>
      </c>
      <c r="E396" s="2" t="s">
        <v>63</v>
      </c>
      <c r="F396" s="2" t="s">
        <v>61</v>
      </c>
      <c r="G396">
        <f>B396/137/32</f>
        <v>15.625</v>
      </c>
      <c r="H396">
        <f t="shared" si="56"/>
        <v>0.625</v>
      </c>
      <c r="I396">
        <f t="shared" si="57"/>
        <v>2740</v>
      </c>
      <c r="J396">
        <f t="shared" si="59"/>
        <v>15</v>
      </c>
      <c r="K396">
        <f t="shared" si="60"/>
        <v>21</v>
      </c>
      <c r="L396" cm="1">
        <f t="array" ref="L396">INDEX($P$2:$P$33,MOD(ROW()-2,32)+1)</f>
        <v>21</v>
      </c>
      <c r="M396" t="b">
        <f t="shared" si="61"/>
        <v>1</v>
      </c>
    </row>
    <row r="397" spans="1:13" x14ac:dyDescent="0.45">
      <c r="A397" s="3" t="s">
        <v>515</v>
      </c>
      <c r="B397" s="2">
        <f t="shared" si="54"/>
        <v>69596</v>
      </c>
      <c r="C397">
        <f t="shared" si="58"/>
        <v>26</v>
      </c>
      <c r="D397">
        <f t="shared" si="62"/>
        <v>12</v>
      </c>
      <c r="E397" s="2" t="s">
        <v>63</v>
      </c>
      <c r="F397" s="2" t="s">
        <v>65</v>
      </c>
      <c r="G397">
        <f>B397/137/32</f>
        <v>15.875</v>
      </c>
      <c r="H397">
        <f t="shared" si="56"/>
        <v>0.875</v>
      </c>
      <c r="I397">
        <f t="shared" si="57"/>
        <v>3836</v>
      </c>
      <c r="J397">
        <f t="shared" si="59"/>
        <v>15</v>
      </c>
      <c r="K397">
        <f t="shared" si="60"/>
        <v>29</v>
      </c>
      <c r="L397" cm="1">
        <f t="array" ref="L397">INDEX($P$2:$P$33,MOD(ROW()-2,32)+1)</f>
        <v>29</v>
      </c>
      <c r="M397" t="b">
        <f t="shared" si="61"/>
        <v>1</v>
      </c>
    </row>
    <row r="398" spans="1:13" x14ac:dyDescent="0.45">
      <c r="A398" s="3" t="s">
        <v>493</v>
      </c>
      <c r="B398" s="2">
        <f t="shared" si="54"/>
        <v>66582</v>
      </c>
      <c r="C398">
        <f t="shared" si="58"/>
        <v>26</v>
      </c>
      <c r="D398">
        <f t="shared" si="62"/>
        <v>13</v>
      </c>
      <c r="E398" s="2" t="s">
        <v>63</v>
      </c>
      <c r="F398" s="2" t="s">
        <v>57</v>
      </c>
      <c r="G398">
        <f>B398/137/32</f>
        <v>15.1875</v>
      </c>
      <c r="H398">
        <f t="shared" si="56"/>
        <v>0.1875</v>
      </c>
      <c r="I398">
        <f t="shared" si="57"/>
        <v>822</v>
      </c>
      <c r="J398">
        <f t="shared" si="59"/>
        <v>15</v>
      </c>
      <c r="K398">
        <f t="shared" si="60"/>
        <v>7</v>
      </c>
      <c r="L398" cm="1">
        <f t="array" ref="L398">INDEX($P$2:$P$33,MOD(ROW()-2,32)+1)</f>
        <v>7</v>
      </c>
      <c r="M398" t="b">
        <f t="shared" si="61"/>
        <v>1</v>
      </c>
    </row>
    <row r="399" spans="1:13" x14ac:dyDescent="0.45">
      <c r="A399" s="3" t="s">
        <v>501</v>
      </c>
      <c r="B399" s="2">
        <f t="shared" si="54"/>
        <v>67678</v>
      </c>
      <c r="C399">
        <f t="shared" si="58"/>
        <v>26</v>
      </c>
      <c r="D399">
        <f t="shared" si="62"/>
        <v>14</v>
      </c>
      <c r="E399" s="2" t="s">
        <v>63</v>
      </c>
      <c r="F399" s="2" t="s">
        <v>59</v>
      </c>
      <c r="G399">
        <f>B399/137/32</f>
        <v>15.4375</v>
      </c>
      <c r="H399">
        <f t="shared" si="56"/>
        <v>0.4375</v>
      </c>
      <c r="I399">
        <f t="shared" si="57"/>
        <v>1918</v>
      </c>
      <c r="J399">
        <f t="shared" si="59"/>
        <v>15</v>
      </c>
      <c r="K399">
        <f t="shared" si="60"/>
        <v>15</v>
      </c>
      <c r="L399" cm="1">
        <f t="array" ref="L399">INDEX($P$2:$P$33,MOD(ROW()-2,32)+1)</f>
        <v>15</v>
      </c>
      <c r="M399" t="b">
        <f t="shared" si="61"/>
        <v>1</v>
      </c>
    </row>
    <row r="400" spans="1:13" x14ac:dyDescent="0.45">
      <c r="A400" s="3" t="s">
        <v>509</v>
      </c>
      <c r="B400" s="2">
        <f t="shared" si="54"/>
        <v>68774</v>
      </c>
      <c r="C400">
        <f t="shared" si="58"/>
        <v>26</v>
      </c>
      <c r="D400">
        <f t="shared" si="62"/>
        <v>15</v>
      </c>
      <c r="E400" s="2" t="s">
        <v>63</v>
      </c>
      <c r="F400" s="2" t="s">
        <v>63</v>
      </c>
      <c r="G400">
        <f>B400/137/32</f>
        <v>15.6875</v>
      </c>
      <c r="H400">
        <f t="shared" si="56"/>
        <v>0.6875</v>
      </c>
      <c r="I400">
        <f t="shared" si="57"/>
        <v>3014</v>
      </c>
      <c r="J400">
        <f t="shared" si="59"/>
        <v>15</v>
      </c>
      <c r="K400">
        <f t="shared" si="60"/>
        <v>23</v>
      </c>
      <c r="L400" cm="1">
        <f t="array" ref="L400">INDEX($P$2:$P$33,MOD(ROW()-2,32)+1)</f>
        <v>23</v>
      </c>
      <c r="M400" t="b">
        <f t="shared" si="61"/>
        <v>1</v>
      </c>
    </row>
    <row r="401" spans="1:13" x14ac:dyDescent="0.45">
      <c r="A401" s="3" t="s">
        <v>517</v>
      </c>
      <c r="B401" s="2">
        <f t="shared" si="54"/>
        <v>69870</v>
      </c>
      <c r="C401">
        <f t="shared" si="58"/>
        <v>26</v>
      </c>
      <c r="D401">
        <f t="shared" si="62"/>
        <v>16</v>
      </c>
      <c r="E401" s="2" t="s">
        <v>63</v>
      </c>
      <c r="F401" s="2" t="s">
        <v>67</v>
      </c>
      <c r="G401">
        <f>B401/137/32</f>
        <v>15.9375</v>
      </c>
      <c r="H401">
        <f t="shared" si="56"/>
        <v>0.9375</v>
      </c>
      <c r="I401">
        <f t="shared" si="57"/>
        <v>4110</v>
      </c>
      <c r="J401">
        <f t="shared" si="59"/>
        <v>15</v>
      </c>
      <c r="K401">
        <f t="shared" si="60"/>
        <v>31</v>
      </c>
      <c r="L401" cm="1">
        <f t="array" ref="L401">INDEX($P$2:$P$33,MOD(ROW()-2,32)+1)</f>
        <v>31</v>
      </c>
      <c r="M401" t="b">
        <f t="shared" si="61"/>
        <v>1</v>
      </c>
    </row>
    <row r="402" spans="1:13" x14ac:dyDescent="0.45">
      <c r="A402" s="3" t="s">
        <v>504</v>
      </c>
      <c r="B402" s="2">
        <f t="shared" si="54"/>
        <v>68089</v>
      </c>
      <c r="C402">
        <f t="shared" si="58"/>
        <v>27</v>
      </c>
      <c r="D402">
        <f t="shared" si="62"/>
        <v>17</v>
      </c>
      <c r="E402" s="2" t="s">
        <v>63</v>
      </c>
      <c r="F402" s="2" t="s">
        <v>87</v>
      </c>
      <c r="G402">
        <f>B402/137/32</f>
        <v>15.53125</v>
      </c>
      <c r="H402">
        <f t="shared" si="56"/>
        <v>0.53125</v>
      </c>
      <c r="I402">
        <f t="shared" si="57"/>
        <v>2329</v>
      </c>
      <c r="J402">
        <f t="shared" si="59"/>
        <v>15</v>
      </c>
      <c r="K402">
        <f t="shared" si="60"/>
        <v>18</v>
      </c>
      <c r="L402" cm="1">
        <f t="array" ref="L402">INDEX($P$2:$P$33,MOD(ROW()-2,32)+1)</f>
        <v>18</v>
      </c>
      <c r="M402" t="b">
        <f t="shared" si="61"/>
        <v>1</v>
      </c>
    </row>
    <row r="403" spans="1:13" x14ac:dyDescent="0.45">
      <c r="A403" s="3" t="s">
        <v>512</v>
      </c>
      <c r="B403" s="2">
        <f t="shared" si="54"/>
        <v>69185</v>
      </c>
      <c r="C403">
        <f t="shared" si="58"/>
        <v>27</v>
      </c>
      <c r="D403">
        <f t="shared" si="62"/>
        <v>18</v>
      </c>
      <c r="E403" s="2" t="s">
        <v>63</v>
      </c>
      <c r="F403" s="2" t="s">
        <v>101</v>
      </c>
      <c r="G403">
        <f>B403/137/32</f>
        <v>15.78125</v>
      </c>
      <c r="H403">
        <f t="shared" si="56"/>
        <v>0.78125</v>
      </c>
      <c r="I403">
        <f t="shared" si="57"/>
        <v>3425</v>
      </c>
      <c r="J403">
        <f t="shared" si="59"/>
        <v>15</v>
      </c>
      <c r="K403">
        <f t="shared" si="60"/>
        <v>26</v>
      </c>
      <c r="L403" cm="1">
        <f t="array" ref="L403">INDEX($P$2:$P$33,MOD(ROW()-2,32)+1)</f>
        <v>26</v>
      </c>
      <c r="M403" t="b">
        <f t="shared" si="61"/>
        <v>1</v>
      </c>
    </row>
    <row r="404" spans="1:13" x14ac:dyDescent="0.45">
      <c r="A404" s="3" t="s">
        <v>488</v>
      </c>
      <c r="B404" s="2">
        <f t="shared" si="54"/>
        <v>65897</v>
      </c>
      <c r="C404">
        <f t="shared" si="58"/>
        <v>27</v>
      </c>
      <c r="D404">
        <f t="shared" si="62"/>
        <v>19</v>
      </c>
      <c r="E404" s="2" t="s">
        <v>63</v>
      </c>
      <c r="F404" s="2" t="s">
        <v>114</v>
      </c>
      <c r="G404">
        <f>B404/137/32</f>
        <v>15.03125</v>
      </c>
      <c r="H404">
        <f t="shared" si="56"/>
        <v>3.125E-2</v>
      </c>
      <c r="I404">
        <f t="shared" si="57"/>
        <v>137</v>
      </c>
      <c r="J404">
        <f t="shared" si="59"/>
        <v>15</v>
      </c>
      <c r="K404">
        <f t="shared" si="60"/>
        <v>2</v>
      </c>
      <c r="L404" cm="1">
        <f t="array" ref="L404">INDEX($P$2:$P$33,MOD(ROW()-2,32)+1)</f>
        <v>2</v>
      </c>
      <c r="M404" t="b">
        <f t="shared" si="61"/>
        <v>1</v>
      </c>
    </row>
    <row r="405" spans="1:13" x14ac:dyDescent="0.45">
      <c r="A405" s="3" t="s">
        <v>496</v>
      </c>
      <c r="B405" s="2">
        <f t="shared" si="54"/>
        <v>66993</v>
      </c>
      <c r="C405">
        <f t="shared" si="58"/>
        <v>27</v>
      </c>
      <c r="D405">
        <f t="shared" si="62"/>
        <v>20</v>
      </c>
      <c r="E405" s="2" t="s">
        <v>63</v>
      </c>
      <c r="F405" s="2" t="s">
        <v>126</v>
      </c>
      <c r="G405">
        <f>B405/137/32</f>
        <v>15.28125</v>
      </c>
      <c r="H405">
        <f t="shared" si="56"/>
        <v>0.28125</v>
      </c>
      <c r="I405">
        <f t="shared" si="57"/>
        <v>1233</v>
      </c>
      <c r="J405">
        <f t="shared" si="59"/>
        <v>15</v>
      </c>
      <c r="K405">
        <f t="shared" si="60"/>
        <v>10</v>
      </c>
      <c r="L405" cm="1">
        <f t="array" ref="L405">INDEX($P$2:$P$33,MOD(ROW()-2,32)+1)</f>
        <v>10</v>
      </c>
      <c r="M405" t="b">
        <f t="shared" si="61"/>
        <v>1</v>
      </c>
    </row>
    <row r="406" spans="1:13" x14ac:dyDescent="0.45">
      <c r="A406" s="3" t="s">
        <v>506</v>
      </c>
      <c r="B406" s="2">
        <f t="shared" si="54"/>
        <v>68363</v>
      </c>
      <c r="C406">
        <f t="shared" si="58"/>
        <v>27</v>
      </c>
      <c r="D406">
        <f t="shared" si="62"/>
        <v>21</v>
      </c>
      <c r="E406" s="2" t="s">
        <v>63</v>
      </c>
      <c r="F406" s="2" t="s">
        <v>91</v>
      </c>
      <c r="G406">
        <f>B406/137/32</f>
        <v>15.59375</v>
      </c>
      <c r="H406">
        <f t="shared" si="56"/>
        <v>0.59375</v>
      </c>
      <c r="I406">
        <f t="shared" si="57"/>
        <v>2603</v>
      </c>
      <c r="J406">
        <f t="shared" si="59"/>
        <v>15</v>
      </c>
      <c r="K406">
        <f t="shared" si="60"/>
        <v>20</v>
      </c>
      <c r="L406" cm="1">
        <f t="array" ref="L406">INDEX($P$2:$P$33,MOD(ROW()-2,32)+1)</f>
        <v>20</v>
      </c>
      <c r="M406" t="b">
        <f t="shared" si="61"/>
        <v>1</v>
      </c>
    </row>
    <row r="407" spans="1:13" x14ac:dyDescent="0.45">
      <c r="A407" s="3" t="s">
        <v>514</v>
      </c>
      <c r="B407" s="2">
        <f t="shared" si="54"/>
        <v>69459</v>
      </c>
      <c r="C407">
        <f t="shared" si="58"/>
        <v>27</v>
      </c>
      <c r="D407">
        <f t="shared" si="62"/>
        <v>22</v>
      </c>
      <c r="E407" s="2" t="s">
        <v>63</v>
      </c>
      <c r="F407" s="2" t="s">
        <v>105</v>
      </c>
      <c r="G407">
        <f>B407/137/32</f>
        <v>15.84375</v>
      </c>
      <c r="H407">
        <f t="shared" si="56"/>
        <v>0.84375</v>
      </c>
      <c r="I407">
        <f t="shared" si="57"/>
        <v>3699</v>
      </c>
      <c r="J407">
        <f t="shared" si="59"/>
        <v>15</v>
      </c>
      <c r="K407">
        <f t="shared" si="60"/>
        <v>28</v>
      </c>
      <c r="L407" cm="1">
        <f t="array" ref="L407">INDEX($P$2:$P$33,MOD(ROW()-2,32)+1)</f>
        <v>28</v>
      </c>
      <c r="M407" t="b">
        <f t="shared" si="61"/>
        <v>1</v>
      </c>
    </row>
    <row r="408" spans="1:13" x14ac:dyDescent="0.45">
      <c r="A408" s="3" t="s">
        <v>490</v>
      </c>
      <c r="B408" s="2">
        <f t="shared" si="54"/>
        <v>66171</v>
      </c>
      <c r="C408">
        <f t="shared" si="58"/>
        <v>27</v>
      </c>
      <c r="D408">
        <f t="shared" si="62"/>
        <v>23</v>
      </c>
      <c r="E408" s="2" t="s">
        <v>63</v>
      </c>
      <c r="F408" s="2" t="s">
        <v>118</v>
      </c>
      <c r="G408">
        <f>B408/137/32</f>
        <v>15.09375</v>
      </c>
      <c r="H408">
        <f t="shared" si="56"/>
        <v>9.375E-2</v>
      </c>
      <c r="I408">
        <f t="shared" si="57"/>
        <v>411</v>
      </c>
      <c r="J408">
        <f t="shared" si="59"/>
        <v>15</v>
      </c>
      <c r="K408">
        <f t="shared" si="60"/>
        <v>4</v>
      </c>
      <c r="L408" cm="1">
        <f t="array" ref="L408">INDEX($P$2:$P$33,MOD(ROW()-2,32)+1)</f>
        <v>4</v>
      </c>
      <c r="M408" t="b">
        <f t="shared" si="61"/>
        <v>1</v>
      </c>
    </row>
    <row r="409" spans="1:13" x14ac:dyDescent="0.45">
      <c r="A409" s="3" t="s">
        <v>498</v>
      </c>
      <c r="B409" s="2">
        <f t="shared" si="54"/>
        <v>67267</v>
      </c>
      <c r="C409">
        <f t="shared" si="58"/>
        <v>27</v>
      </c>
      <c r="D409">
        <f t="shared" si="62"/>
        <v>24</v>
      </c>
      <c r="E409" s="2" t="s">
        <v>63</v>
      </c>
      <c r="F409" s="2" t="s">
        <v>130</v>
      </c>
      <c r="G409">
        <f>B409/137/32</f>
        <v>15.34375</v>
      </c>
      <c r="H409">
        <f t="shared" si="56"/>
        <v>0.34375</v>
      </c>
      <c r="I409">
        <f t="shared" si="57"/>
        <v>1507</v>
      </c>
      <c r="J409">
        <f t="shared" si="59"/>
        <v>15</v>
      </c>
      <c r="K409">
        <f t="shared" si="60"/>
        <v>12</v>
      </c>
      <c r="L409" cm="1">
        <f t="array" ref="L409">INDEX($P$2:$P$33,MOD(ROW()-2,32)+1)</f>
        <v>12</v>
      </c>
      <c r="M409" t="b">
        <f t="shared" si="61"/>
        <v>1</v>
      </c>
    </row>
    <row r="410" spans="1:13" x14ac:dyDescent="0.45">
      <c r="A410" s="3" t="s">
        <v>508</v>
      </c>
      <c r="B410" s="2">
        <f t="shared" si="54"/>
        <v>68637</v>
      </c>
      <c r="C410">
        <f t="shared" si="58"/>
        <v>27</v>
      </c>
      <c r="D410">
        <f t="shared" si="62"/>
        <v>25</v>
      </c>
      <c r="E410" s="2" t="s">
        <v>63</v>
      </c>
      <c r="F410" s="2" t="s">
        <v>95</v>
      </c>
      <c r="G410">
        <f>B410/137/32</f>
        <v>15.65625</v>
      </c>
      <c r="H410">
        <f t="shared" si="56"/>
        <v>0.65625</v>
      </c>
      <c r="I410">
        <f t="shared" si="57"/>
        <v>2877</v>
      </c>
      <c r="J410">
        <f t="shared" si="59"/>
        <v>15</v>
      </c>
      <c r="K410">
        <f t="shared" si="60"/>
        <v>22</v>
      </c>
      <c r="L410" cm="1">
        <f t="array" ref="L410">INDEX($P$2:$P$33,MOD(ROW()-2,32)+1)</f>
        <v>22</v>
      </c>
      <c r="M410" t="b">
        <f t="shared" si="61"/>
        <v>1</v>
      </c>
    </row>
    <row r="411" spans="1:13" x14ac:dyDescent="0.45">
      <c r="A411" s="3" t="s">
        <v>516</v>
      </c>
      <c r="B411" s="2">
        <f t="shared" si="54"/>
        <v>69733</v>
      </c>
      <c r="C411">
        <f t="shared" si="58"/>
        <v>27</v>
      </c>
      <c r="D411">
        <f t="shared" si="62"/>
        <v>26</v>
      </c>
      <c r="E411" s="2" t="s">
        <v>63</v>
      </c>
      <c r="F411" s="2" t="s">
        <v>109</v>
      </c>
      <c r="G411">
        <f>B411/137/32</f>
        <v>15.90625</v>
      </c>
      <c r="H411">
        <f t="shared" si="56"/>
        <v>0.90625</v>
      </c>
      <c r="I411">
        <f t="shared" si="57"/>
        <v>3973</v>
      </c>
      <c r="J411">
        <f t="shared" si="59"/>
        <v>15</v>
      </c>
      <c r="K411">
        <f t="shared" si="60"/>
        <v>30</v>
      </c>
      <c r="L411" cm="1">
        <f t="array" ref="L411">INDEX($P$2:$P$33,MOD(ROW()-2,32)+1)</f>
        <v>30</v>
      </c>
      <c r="M411" t="b">
        <f t="shared" si="61"/>
        <v>1</v>
      </c>
    </row>
    <row r="412" spans="1:13" x14ac:dyDescent="0.45">
      <c r="A412" s="3" t="s">
        <v>492</v>
      </c>
      <c r="B412" s="2">
        <f t="shared" si="54"/>
        <v>66445</v>
      </c>
      <c r="C412">
        <f t="shared" si="58"/>
        <v>27</v>
      </c>
      <c r="D412">
        <f t="shared" si="62"/>
        <v>27</v>
      </c>
      <c r="E412" s="2" t="s">
        <v>63</v>
      </c>
      <c r="F412" s="2" t="s">
        <v>62</v>
      </c>
      <c r="G412">
        <f>B412/137/32</f>
        <v>15.15625</v>
      </c>
      <c r="H412">
        <f t="shared" si="56"/>
        <v>0.15625</v>
      </c>
      <c r="I412">
        <f t="shared" si="57"/>
        <v>685</v>
      </c>
      <c r="J412">
        <f t="shared" si="59"/>
        <v>15</v>
      </c>
      <c r="K412">
        <f t="shared" si="60"/>
        <v>6</v>
      </c>
      <c r="L412" cm="1">
        <f t="array" ref="L412">INDEX($P$2:$P$33,MOD(ROW()-2,32)+1)</f>
        <v>6</v>
      </c>
      <c r="M412" t="b">
        <f t="shared" si="61"/>
        <v>1</v>
      </c>
    </row>
    <row r="413" spans="1:13" x14ac:dyDescent="0.45">
      <c r="A413" s="3" t="s">
        <v>500</v>
      </c>
      <c r="B413" s="2">
        <f t="shared" si="54"/>
        <v>67541</v>
      </c>
      <c r="C413">
        <f t="shared" si="58"/>
        <v>27</v>
      </c>
      <c r="D413">
        <f t="shared" si="62"/>
        <v>28</v>
      </c>
      <c r="E413" s="2" t="s">
        <v>63</v>
      </c>
      <c r="F413" s="2" t="s">
        <v>66</v>
      </c>
      <c r="G413">
        <f>B413/137/32</f>
        <v>15.40625</v>
      </c>
      <c r="H413">
        <f t="shared" si="56"/>
        <v>0.40625</v>
      </c>
      <c r="I413">
        <f t="shared" si="57"/>
        <v>1781</v>
      </c>
      <c r="J413">
        <f t="shared" si="59"/>
        <v>15</v>
      </c>
      <c r="K413">
        <f t="shared" si="60"/>
        <v>14</v>
      </c>
      <c r="L413" cm="1">
        <f t="array" ref="L413">INDEX($P$2:$P$33,MOD(ROW()-2,32)+1)</f>
        <v>14</v>
      </c>
      <c r="M413" t="b">
        <f t="shared" si="61"/>
        <v>1</v>
      </c>
    </row>
    <row r="414" spans="1:13" x14ac:dyDescent="0.45">
      <c r="A414" s="3" t="s">
        <v>510</v>
      </c>
      <c r="B414" s="2">
        <f t="shared" si="54"/>
        <v>68911</v>
      </c>
      <c r="C414">
        <f t="shared" si="58"/>
        <v>27</v>
      </c>
      <c r="D414">
        <f t="shared" si="62"/>
        <v>29</v>
      </c>
      <c r="E414" s="2" t="s">
        <v>63</v>
      </c>
      <c r="F414" s="2" t="s">
        <v>58</v>
      </c>
      <c r="G414">
        <f>B414/137/32</f>
        <v>15.71875</v>
      </c>
      <c r="H414">
        <f t="shared" si="56"/>
        <v>0.71875</v>
      </c>
      <c r="I414">
        <f t="shared" si="57"/>
        <v>3151</v>
      </c>
      <c r="J414">
        <f t="shared" si="59"/>
        <v>15</v>
      </c>
      <c r="K414">
        <f t="shared" si="60"/>
        <v>24</v>
      </c>
      <c r="L414" cm="1">
        <f t="array" ref="L414">INDEX($P$2:$P$33,MOD(ROW()-2,32)+1)</f>
        <v>24</v>
      </c>
      <c r="M414" t="b">
        <f t="shared" si="61"/>
        <v>1</v>
      </c>
    </row>
    <row r="415" spans="1:13" x14ac:dyDescent="0.45">
      <c r="A415" s="3" t="s">
        <v>518</v>
      </c>
      <c r="B415" s="2">
        <f t="shared" si="54"/>
        <v>70007</v>
      </c>
      <c r="C415">
        <f t="shared" si="58"/>
        <v>27</v>
      </c>
      <c r="D415">
        <f t="shared" si="62"/>
        <v>30</v>
      </c>
      <c r="E415" s="2" t="s">
        <v>63</v>
      </c>
      <c r="F415" s="2" t="s">
        <v>60</v>
      </c>
      <c r="G415">
        <f>B415/137/32</f>
        <v>15.96875</v>
      </c>
      <c r="H415">
        <f t="shared" si="56"/>
        <v>0.96875</v>
      </c>
      <c r="I415">
        <f t="shared" si="57"/>
        <v>4247</v>
      </c>
      <c r="J415">
        <f t="shared" si="59"/>
        <v>15</v>
      </c>
      <c r="K415">
        <f t="shared" si="60"/>
        <v>32</v>
      </c>
      <c r="L415" cm="1">
        <f t="array" ref="L415">INDEX($P$2:$P$33,MOD(ROW()-2,32)+1)</f>
        <v>32</v>
      </c>
      <c r="M415" t="b">
        <f t="shared" si="61"/>
        <v>1</v>
      </c>
    </row>
    <row r="416" spans="1:13" x14ac:dyDescent="0.45">
      <c r="A416" s="3" t="s">
        <v>494</v>
      </c>
      <c r="B416" s="2">
        <f t="shared" si="54"/>
        <v>66719</v>
      </c>
      <c r="C416">
        <f t="shared" si="58"/>
        <v>27</v>
      </c>
      <c r="D416">
        <f t="shared" si="62"/>
        <v>31</v>
      </c>
      <c r="E416" s="2" t="s">
        <v>63</v>
      </c>
      <c r="F416" s="2" t="s">
        <v>64</v>
      </c>
      <c r="G416">
        <f>B416/137/32</f>
        <v>15.21875</v>
      </c>
      <c r="H416">
        <f t="shared" si="56"/>
        <v>0.21875</v>
      </c>
      <c r="I416">
        <f t="shared" si="57"/>
        <v>959</v>
      </c>
      <c r="J416">
        <f t="shared" si="59"/>
        <v>15</v>
      </c>
      <c r="K416">
        <f t="shared" si="60"/>
        <v>8</v>
      </c>
      <c r="L416" cm="1">
        <f t="array" ref="L416">INDEX($P$2:$P$33,MOD(ROW()-2,32)+1)</f>
        <v>8</v>
      </c>
      <c r="M416" t="b">
        <f t="shared" si="61"/>
        <v>1</v>
      </c>
    </row>
    <row r="417" spans="1:13" x14ac:dyDescent="0.45">
      <c r="A417" s="3" t="s">
        <v>502</v>
      </c>
      <c r="B417" s="2">
        <f t="shared" si="54"/>
        <v>67815</v>
      </c>
      <c r="C417">
        <f t="shared" si="58"/>
        <v>27</v>
      </c>
      <c r="D417">
        <f t="shared" si="62"/>
        <v>32</v>
      </c>
      <c r="E417" s="2" t="s">
        <v>63</v>
      </c>
      <c r="F417" s="2" t="s">
        <v>68</v>
      </c>
      <c r="G417">
        <f>B417/137/32</f>
        <v>15.46875</v>
      </c>
      <c r="H417">
        <f t="shared" si="56"/>
        <v>0.46875</v>
      </c>
      <c r="I417">
        <f t="shared" si="57"/>
        <v>2055</v>
      </c>
      <c r="J417">
        <f t="shared" si="59"/>
        <v>15</v>
      </c>
      <c r="K417">
        <f t="shared" si="60"/>
        <v>16</v>
      </c>
      <c r="L417" cm="1">
        <f t="array" ref="L417">INDEX($P$2:$P$33,MOD(ROW()-2,32)+1)</f>
        <v>16</v>
      </c>
      <c r="M417" t="b">
        <f t="shared" si="61"/>
        <v>1</v>
      </c>
    </row>
    <row r="418" spans="1:13" x14ac:dyDescent="0.45">
      <c r="A418" s="3" t="s">
        <v>519</v>
      </c>
      <c r="B418" s="2">
        <f t="shared" si="54"/>
        <v>70144</v>
      </c>
      <c r="C418">
        <f t="shared" si="58"/>
        <v>28</v>
      </c>
      <c r="D418">
        <v>1</v>
      </c>
      <c r="E418" s="2" t="s">
        <v>67</v>
      </c>
      <c r="F418" s="2" t="s">
        <v>85</v>
      </c>
      <c r="G418">
        <f>B418/137/32</f>
        <v>16</v>
      </c>
      <c r="H418">
        <f t="shared" si="56"/>
        <v>0</v>
      </c>
      <c r="I418">
        <f t="shared" si="57"/>
        <v>0</v>
      </c>
      <c r="J418">
        <f t="shared" si="59"/>
        <v>16</v>
      </c>
      <c r="K418">
        <f t="shared" si="60"/>
        <v>1</v>
      </c>
      <c r="L418" cm="1">
        <f t="array" ref="L418">INDEX($P$2:$P$33,MOD(ROW()-2,32)+1)</f>
        <v>1</v>
      </c>
      <c r="M418" t="b">
        <f t="shared" si="61"/>
        <v>1</v>
      </c>
    </row>
    <row r="419" spans="1:13" x14ac:dyDescent="0.45">
      <c r="A419" s="3" t="s">
        <v>527</v>
      </c>
      <c r="B419" s="2">
        <f t="shared" ref="B419:B482" si="63">A419-7</f>
        <v>71240</v>
      </c>
      <c r="C419">
        <f t="shared" si="58"/>
        <v>28</v>
      </c>
      <c r="D419">
        <f>D418+1</f>
        <v>2</v>
      </c>
      <c r="E419" s="2" t="s">
        <v>67</v>
      </c>
      <c r="F419" s="2" t="s">
        <v>99</v>
      </c>
      <c r="G419">
        <f>B419/137/32</f>
        <v>16.25</v>
      </c>
      <c r="H419">
        <f t="shared" si="56"/>
        <v>0.25</v>
      </c>
      <c r="I419">
        <f t="shared" si="57"/>
        <v>1096</v>
      </c>
      <c r="J419">
        <f t="shared" si="59"/>
        <v>16</v>
      </c>
      <c r="K419">
        <f t="shared" si="60"/>
        <v>9</v>
      </c>
      <c r="L419" cm="1">
        <f t="array" ref="L419">INDEX($P$2:$P$33,MOD(ROW()-2,32)+1)</f>
        <v>9</v>
      </c>
      <c r="M419" t="b">
        <f t="shared" si="61"/>
        <v>1</v>
      </c>
    </row>
    <row r="420" spans="1:13" x14ac:dyDescent="0.45">
      <c r="A420" s="3" t="s">
        <v>535</v>
      </c>
      <c r="B420" s="2">
        <f t="shared" si="63"/>
        <v>72336</v>
      </c>
      <c r="C420">
        <f t="shared" si="58"/>
        <v>28</v>
      </c>
      <c r="D420">
        <f t="shared" ref="D420:D449" si="64">D419+1</f>
        <v>3</v>
      </c>
      <c r="E420" s="2" t="s">
        <v>67</v>
      </c>
      <c r="F420" s="2" t="s">
        <v>84</v>
      </c>
      <c r="G420">
        <f>B420/137/32</f>
        <v>16.5</v>
      </c>
      <c r="H420">
        <f t="shared" si="56"/>
        <v>0.5</v>
      </c>
      <c r="I420">
        <f t="shared" si="57"/>
        <v>2192</v>
      </c>
      <c r="J420">
        <f t="shared" si="59"/>
        <v>16</v>
      </c>
      <c r="K420">
        <f t="shared" si="60"/>
        <v>17</v>
      </c>
      <c r="L420" cm="1">
        <f t="array" ref="L420">INDEX($P$2:$P$33,MOD(ROW()-2,32)+1)</f>
        <v>17</v>
      </c>
      <c r="M420" t="b">
        <f t="shared" si="61"/>
        <v>1</v>
      </c>
    </row>
    <row r="421" spans="1:13" x14ac:dyDescent="0.45">
      <c r="A421" s="3" t="s">
        <v>543</v>
      </c>
      <c r="B421" s="2">
        <f t="shared" si="63"/>
        <v>73432</v>
      </c>
      <c r="C421">
        <f t="shared" si="58"/>
        <v>28</v>
      </c>
      <c r="D421">
        <f t="shared" si="64"/>
        <v>4</v>
      </c>
      <c r="E421" s="2" t="s">
        <v>67</v>
      </c>
      <c r="F421" s="2" t="s">
        <v>124</v>
      </c>
      <c r="G421">
        <f>B421/137/32</f>
        <v>16.75</v>
      </c>
      <c r="H421">
        <f t="shared" si="56"/>
        <v>0.75</v>
      </c>
      <c r="I421">
        <f t="shared" si="57"/>
        <v>3288</v>
      </c>
      <c r="J421">
        <f t="shared" si="59"/>
        <v>16</v>
      </c>
      <c r="K421">
        <f t="shared" si="60"/>
        <v>25</v>
      </c>
      <c r="L421" cm="1">
        <f t="array" ref="L421">INDEX($P$2:$P$33,MOD(ROW()-2,32)+1)</f>
        <v>25</v>
      </c>
      <c r="M421" t="b">
        <f t="shared" si="61"/>
        <v>1</v>
      </c>
    </row>
    <row r="422" spans="1:13" x14ac:dyDescent="0.45">
      <c r="A422" s="3" t="s">
        <v>521</v>
      </c>
      <c r="B422" s="2">
        <f t="shared" si="63"/>
        <v>70418</v>
      </c>
      <c r="C422">
        <f t="shared" si="58"/>
        <v>28</v>
      </c>
      <c r="D422">
        <f t="shared" si="64"/>
        <v>5</v>
      </c>
      <c r="E422" s="2" t="s">
        <v>67</v>
      </c>
      <c r="F422" s="2" t="s">
        <v>89</v>
      </c>
      <c r="G422">
        <f>B422/137/32</f>
        <v>16.0625</v>
      </c>
      <c r="H422">
        <f t="shared" si="56"/>
        <v>6.25E-2</v>
      </c>
      <c r="I422">
        <f t="shared" si="57"/>
        <v>274</v>
      </c>
      <c r="J422">
        <f t="shared" si="59"/>
        <v>16</v>
      </c>
      <c r="K422">
        <f t="shared" si="60"/>
        <v>3</v>
      </c>
      <c r="L422" cm="1">
        <f t="array" ref="L422">INDEX($P$2:$P$33,MOD(ROW()-2,32)+1)</f>
        <v>3</v>
      </c>
      <c r="M422" t="b">
        <f t="shared" si="61"/>
        <v>1</v>
      </c>
    </row>
    <row r="423" spans="1:13" x14ac:dyDescent="0.45">
      <c r="A423" s="3" t="s">
        <v>529</v>
      </c>
      <c r="B423" s="2">
        <f t="shared" si="63"/>
        <v>71514</v>
      </c>
      <c r="C423">
        <f t="shared" si="58"/>
        <v>28</v>
      </c>
      <c r="D423">
        <f t="shared" si="64"/>
        <v>6</v>
      </c>
      <c r="E423" s="2" t="s">
        <v>67</v>
      </c>
      <c r="F423" s="2" t="s">
        <v>103</v>
      </c>
      <c r="G423">
        <f>B423/137/32</f>
        <v>16.3125</v>
      </c>
      <c r="H423">
        <f t="shared" si="56"/>
        <v>0.3125</v>
      </c>
      <c r="I423">
        <f t="shared" si="57"/>
        <v>1370</v>
      </c>
      <c r="J423">
        <f t="shared" si="59"/>
        <v>16</v>
      </c>
      <c r="K423">
        <f t="shared" si="60"/>
        <v>11</v>
      </c>
      <c r="L423" cm="1">
        <f t="array" ref="L423">INDEX($P$2:$P$33,MOD(ROW()-2,32)+1)</f>
        <v>11</v>
      </c>
      <c r="M423" t="b">
        <f t="shared" si="61"/>
        <v>1</v>
      </c>
    </row>
    <row r="424" spans="1:13" x14ac:dyDescent="0.45">
      <c r="A424" s="3" t="s">
        <v>537</v>
      </c>
      <c r="B424" s="2">
        <f t="shared" si="63"/>
        <v>72610</v>
      </c>
      <c r="C424">
        <f t="shared" si="58"/>
        <v>28</v>
      </c>
      <c r="D424">
        <f t="shared" si="64"/>
        <v>7</v>
      </c>
      <c r="E424" s="2" t="s">
        <v>67</v>
      </c>
      <c r="F424" s="2" t="s">
        <v>116</v>
      </c>
      <c r="G424">
        <f>B424/137/32</f>
        <v>16.5625</v>
      </c>
      <c r="H424">
        <f t="shared" si="56"/>
        <v>0.5625</v>
      </c>
      <c r="I424">
        <f t="shared" si="57"/>
        <v>2466</v>
      </c>
      <c r="J424">
        <f t="shared" si="59"/>
        <v>16</v>
      </c>
      <c r="K424">
        <f t="shared" si="60"/>
        <v>19</v>
      </c>
      <c r="L424" cm="1">
        <f t="array" ref="L424">INDEX($P$2:$P$33,MOD(ROW()-2,32)+1)</f>
        <v>19</v>
      </c>
      <c r="M424" t="b">
        <f t="shared" si="61"/>
        <v>1</v>
      </c>
    </row>
    <row r="425" spans="1:13" x14ac:dyDescent="0.45">
      <c r="A425" s="3" t="s">
        <v>545</v>
      </c>
      <c r="B425" s="2">
        <f t="shared" si="63"/>
        <v>73706</v>
      </c>
      <c r="C425">
        <f t="shared" si="58"/>
        <v>28</v>
      </c>
      <c r="D425">
        <f t="shared" si="64"/>
        <v>8</v>
      </c>
      <c r="E425" s="2" t="s">
        <v>67</v>
      </c>
      <c r="F425" s="2" t="s">
        <v>128</v>
      </c>
      <c r="G425">
        <f>B425/137/32</f>
        <v>16.8125</v>
      </c>
      <c r="H425">
        <f t="shared" si="56"/>
        <v>0.8125</v>
      </c>
      <c r="I425">
        <f t="shared" si="57"/>
        <v>3562</v>
      </c>
      <c r="J425">
        <f t="shared" si="59"/>
        <v>16</v>
      </c>
      <c r="K425">
        <f t="shared" si="60"/>
        <v>27</v>
      </c>
      <c r="L425" cm="1">
        <f t="array" ref="L425">INDEX($P$2:$P$33,MOD(ROW()-2,32)+1)</f>
        <v>27</v>
      </c>
      <c r="M425" t="b">
        <f t="shared" si="61"/>
        <v>1</v>
      </c>
    </row>
    <row r="426" spans="1:13" x14ac:dyDescent="0.45">
      <c r="A426" s="3" t="s">
        <v>523</v>
      </c>
      <c r="B426" s="2">
        <f t="shared" si="63"/>
        <v>70692</v>
      </c>
      <c r="C426">
        <f t="shared" si="58"/>
        <v>28</v>
      </c>
      <c r="D426">
        <f t="shared" si="64"/>
        <v>9</v>
      </c>
      <c r="E426" s="2" t="s">
        <v>67</v>
      </c>
      <c r="F426" s="2" t="s">
        <v>93</v>
      </c>
      <c r="G426">
        <f>B426/137/32</f>
        <v>16.125</v>
      </c>
      <c r="H426">
        <f t="shared" si="56"/>
        <v>0.125</v>
      </c>
      <c r="I426">
        <f t="shared" si="57"/>
        <v>548</v>
      </c>
      <c r="J426">
        <f t="shared" si="59"/>
        <v>16</v>
      </c>
      <c r="K426">
        <f t="shared" si="60"/>
        <v>5</v>
      </c>
      <c r="L426" cm="1">
        <f t="array" ref="L426">INDEX($P$2:$P$33,MOD(ROW()-2,32)+1)</f>
        <v>5</v>
      </c>
      <c r="M426" t="b">
        <f t="shared" si="61"/>
        <v>1</v>
      </c>
    </row>
    <row r="427" spans="1:13" x14ac:dyDescent="0.45">
      <c r="A427" s="3" t="s">
        <v>531</v>
      </c>
      <c r="B427" s="2">
        <f t="shared" si="63"/>
        <v>71788</v>
      </c>
      <c r="C427">
        <f t="shared" si="58"/>
        <v>28</v>
      </c>
      <c r="D427">
        <f t="shared" si="64"/>
        <v>10</v>
      </c>
      <c r="E427" s="2" t="s">
        <v>67</v>
      </c>
      <c r="F427" s="2" t="s">
        <v>107</v>
      </c>
      <c r="G427">
        <f>B427/137/32</f>
        <v>16.375</v>
      </c>
      <c r="H427">
        <f t="shared" si="56"/>
        <v>0.375</v>
      </c>
      <c r="I427">
        <f t="shared" si="57"/>
        <v>1644</v>
      </c>
      <c r="J427">
        <f t="shared" si="59"/>
        <v>16</v>
      </c>
      <c r="K427">
        <f t="shared" si="60"/>
        <v>13</v>
      </c>
      <c r="L427" cm="1">
        <f t="array" ref="L427">INDEX($P$2:$P$33,MOD(ROW()-2,32)+1)</f>
        <v>13</v>
      </c>
      <c r="M427" t="b">
        <f t="shared" si="61"/>
        <v>1</v>
      </c>
    </row>
    <row r="428" spans="1:13" x14ac:dyDescent="0.45">
      <c r="A428" s="3" t="s">
        <v>539</v>
      </c>
      <c r="B428" s="2">
        <f t="shared" si="63"/>
        <v>72884</v>
      </c>
      <c r="C428">
        <f t="shared" si="58"/>
        <v>28</v>
      </c>
      <c r="D428">
        <f t="shared" si="64"/>
        <v>11</v>
      </c>
      <c r="E428" s="2" t="s">
        <v>67</v>
      </c>
      <c r="F428" s="2" t="s">
        <v>61</v>
      </c>
      <c r="G428">
        <f>B428/137/32</f>
        <v>16.625</v>
      </c>
      <c r="H428">
        <f t="shared" si="56"/>
        <v>0.625</v>
      </c>
      <c r="I428">
        <f t="shared" si="57"/>
        <v>2740</v>
      </c>
      <c r="J428">
        <f t="shared" si="59"/>
        <v>16</v>
      </c>
      <c r="K428">
        <f t="shared" si="60"/>
        <v>21</v>
      </c>
      <c r="L428" cm="1">
        <f t="array" ref="L428">INDEX($P$2:$P$33,MOD(ROW()-2,32)+1)</f>
        <v>21</v>
      </c>
      <c r="M428" t="b">
        <f t="shared" si="61"/>
        <v>1</v>
      </c>
    </row>
    <row r="429" spans="1:13" x14ac:dyDescent="0.45">
      <c r="A429" s="3" t="s">
        <v>547</v>
      </c>
      <c r="B429" s="2">
        <f t="shared" si="63"/>
        <v>73980</v>
      </c>
      <c r="C429">
        <f t="shared" si="58"/>
        <v>28</v>
      </c>
      <c r="D429">
        <f t="shared" si="64"/>
        <v>12</v>
      </c>
      <c r="E429" s="2" t="s">
        <v>67</v>
      </c>
      <c r="F429" s="2" t="s">
        <v>65</v>
      </c>
      <c r="G429">
        <f>B429/137/32</f>
        <v>16.875</v>
      </c>
      <c r="H429">
        <f t="shared" si="56"/>
        <v>0.875</v>
      </c>
      <c r="I429">
        <f t="shared" si="57"/>
        <v>3836</v>
      </c>
      <c r="J429">
        <f t="shared" si="59"/>
        <v>16</v>
      </c>
      <c r="K429">
        <f t="shared" si="60"/>
        <v>29</v>
      </c>
      <c r="L429" cm="1">
        <f t="array" ref="L429">INDEX($P$2:$P$33,MOD(ROW()-2,32)+1)</f>
        <v>29</v>
      </c>
      <c r="M429" t="b">
        <f t="shared" si="61"/>
        <v>1</v>
      </c>
    </row>
    <row r="430" spans="1:13" x14ac:dyDescent="0.45">
      <c r="A430" s="3" t="s">
        <v>525</v>
      </c>
      <c r="B430" s="2">
        <f t="shared" si="63"/>
        <v>70966</v>
      </c>
      <c r="C430">
        <f t="shared" si="58"/>
        <v>28</v>
      </c>
      <c r="D430">
        <f t="shared" si="64"/>
        <v>13</v>
      </c>
      <c r="E430" s="2" t="s">
        <v>67</v>
      </c>
      <c r="F430" s="2" t="s">
        <v>57</v>
      </c>
      <c r="G430">
        <f>B430/137/32</f>
        <v>16.1875</v>
      </c>
      <c r="H430">
        <f t="shared" si="56"/>
        <v>0.1875</v>
      </c>
      <c r="I430">
        <f t="shared" si="57"/>
        <v>822</v>
      </c>
      <c r="J430">
        <f t="shared" si="59"/>
        <v>16</v>
      </c>
      <c r="K430">
        <f t="shared" si="60"/>
        <v>7</v>
      </c>
      <c r="L430" cm="1">
        <f t="array" ref="L430">INDEX($P$2:$P$33,MOD(ROW()-2,32)+1)</f>
        <v>7</v>
      </c>
      <c r="M430" t="b">
        <f t="shared" si="61"/>
        <v>1</v>
      </c>
    </row>
    <row r="431" spans="1:13" x14ac:dyDescent="0.45">
      <c r="A431" s="3" t="s">
        <v>533</v>
      </c>
      <c r="B431" s="2">
        <f t="shared" si="63"/>
        <v>72062</v>
      </c>
      <c r="C431">
        <f t="shared" si="58"/>
        <v>28</v>
      </c>
      <c r="D431">
        <f t="shared" si="64"/>
        <v>14</v>
      </c>
      <c r="E431" s="2" t="s">
        <v>67</v>
      </c>
      <c r="F431" s="2" t="s">
        <v>59</v>
      </c>
      <c r="G431">
        <f>B431/137/32</f>
        <v>16.4375</v>
      </c>
      <c r="H431">
        <f t="shared" si="56"/>
        <v>0.4375</v>
      </c>
      <c r="I431">
        <f t="shared" si="57"/>
        <v>1918</v>
      </c>
      <c r="J431">
        <f t="shared" si="59"/>
        <v>16</v>
      </c>
      <c r="K431">
        <f t="shared" si="60"/>
        <v>15</v>
      </c>
      <c r="L431" cm="1">
        <f t="array" ref="L431">INDEX($P$2:$P$33,MOD(ROW()-2,32)+1)</f>
        <v>15</v>
      </c>
      <c r="M431" t="b">
        <f t="shared" si="61"/>
        <v>1</v>
      </c>
    </row>
    <row r="432" spans="1:13" x14ac:dyDescent="0.45">
      <c r="A432" s="3" t="s">
        <v>541</v>
      </c>
      <c r="B432" s="2">
        <f t="shared" si="63"/>
        <v>73158</v>
      </c>
      <c r="C432">
        <f t="shared" si="58"/>
        <v>28</v>
      </c>
      <c r="D432">
        <f t="shared" si="64"/>
        <v>15</v>
      </c>
      <c r="E432" s="2" t="s">
        <v>67</v>
      </c>
      <c r="F432" s="2" t="s">
        <v>63</v>
      </c>
      <c r="G432">
        <f>B432/137/32</f>
        <v>16.6875</v>
      </c>
      <c r="H432">
        <f t="shared" si="56"/>
        <v>0.6875</v>
      </c>
      <c r="I432">
        <f t="shared" si="57"/>
        <v>3014</v>
      </c>
      <c r="J432">
        <f t="shared" si="59"/>
        <v>16</v>
      </c>
      <c r="K432">
        <f t="shared" si="60"/>
        <v>23</v>
      </c>
      <c r="L432" cm="1">
        <f t="array" ref="L432">INDEX($P$2:$P$33,MOD(ROW()-2,32)+1)</f>
        <v>23</v>
      </c>
      <c r="M432" t="b">
        <f t="shared" si="61"/>
        <v>1</v>
      </c>
    </row>
    <row r="433" spans="1:13" x14ac:dyDescent="0.45">
      <c r="A433" s="3" t="s">
        <v>549</v>
      </c>
      <c r="B433" s="2">
        <f t="shared" si="63"/>
        <v>74254</v>
      </c>
      <c r="C433">
        <f t="shared" si="58"/>
        <v>28</v>
      </c>
      <c r="D433">
        <f t="shared" si="64"/>
        <v>16</v>
      </c>
      <c r="E433" s="2" t="s">
        <v>67</v>
      </c>
      <c r="F433" s="2" t="s">
        <v>67</v>
      </c>
      <c r="G433">
        <f>B433/137/32</f>
        <v>16.9375</v>
      </c>
      <c r="H433">
        <f t="shared" si="56"/>
        <v>0.9375</v>
      </c>
      <c r="I433">
        <f t="shared" si="57"/>
        <v>4110</v>
      </c>
      <c r="J433">
        <f t="shared" si="59"/>
        <v>16</v>
      </c>
      <c r="K433">
        <f t="shared" si="60"/>
        <v>31</v>
      </c>
      <c r="L433" cm="1">
        <f t="array" ref="L433">INDEX($P$2:$P$33,MOD(ROW()-2,32)+1)</f>
        <v>31</v>
      </c>
      <c r="M433" t="b">
        <f t="shared" si="61"/>
        <v>1</v>
      </c>
    </row>
    <row r="434" spans="1:13" x14ac:dyDescent="0.45">
      <c r="A434" s="3" t="s">
        <v>536</v>
      </c>
      <c r="B434" s="2">
        <f t="shared" si="63"/>
        <v>72473</v>
      </c>
      <c r="C434">
        <f t="shared" si="58"/>
        <v>29</v>
      </c>
      <c r="D434">
        <f t="shared" si="64"/>
        <v>17</v>
      </c>
      <c r="E434" s="2" t="s">
        <v>67</v>
      </c>
      <c r="F434" s="2" t="s">
        <v>87</v>
      </c>
      <c r="G434">
        <f>B434/137/32</f>
        <v>16.53125</v>
      </c>
      <c r="H434">
        <f t="shared" si="56"/>
        <v>0.53125</v>
      </c>
      <c r="I434">
        <f t="shared" si="57"/>
        <v>2329</v>
      </c>
      <c r="J434">
        <f t="shared" si="59"/>
        <v>16</v>
      </c>
      <c r="K434">
        <f t="shared" si="60"/>
        <v>18</v>
      </c>
      <c r="L434" cm="1">
        <f t="array" ref="L434">INDEX($P$2:$P$33,MOD(ROW()-2,32)+1)</f>
        <v>18</v>
      </c>
      <c r="M434" t="b">
        <f t="shared" si="61"/>
        <v>1</v>
      </c>
    </row>
    <row r="435" spans="1:13" x14ac:dyDescent="0.45">
      <c r="A435" s="3" t="s">
        <v>544</v>
      </c>
      <c r="B435" s="2">
        <f t="shared" si="63"/>
        <v>73569</v>
      </c>
      <c r="C435">
        <f t="shared" si="58"/>
        <v>29</v>
      </c>
      <c r="D435">
        <f t="shared" si="64"/>
        <v>18</v>
      </c>
      <c r="E435" s="2" t="s">
        <v>67</v>
      </c>
      <c r="F435" s="2" t="s">
        <v>101</v>
      </c>
      <c r="G435">
        <f>B435/137/32</f>
        <v>16.78125</v>
      </c>
      <c r="H435">
        <f t="shared" si="56"/>
        <v>0.78125</v>
      </c>
      <c r="I435">
        <f t="shared" si="57"/>
        <v>3425</v>
      </c>
      <c r="J435">
        <f t="shared" si="59"/>
        <v>16</v>
      </c>
      <c r="K435">
        <f t="shared" si="60"/>
        <v>26</v>
      </c>
      <c r="L435" cm="1">
        <f t="array" ref="L435">INDEX($P$2:$P$33,MOD(ROW()-2,32)+1)</f>
        <v>26</v>
      </c>
      <c r="M435" t="b">
        <f t="shared" si="61"/>
        <v>1</v>
      </c>
    </row>
    <row r="436" spans="1:13" x14ac:dyDescent="0.45">
      <c r="A436" s="3" t="s">
        <v>520</v>
      </c>
      <c r="B436" s="2">
        <f t="shared" si="63"/>
        <v>70281</v>
      </c>
      <c r="C436">
        <f t="shared" si="58"/>
        <v>29</v>
      </c>
      <c r="D436">
        <f t="shared" si="64"/>
        <v>19</v>
      </c>
      <c r="E436" s="2" t="s">
        <v>67</v>
      </c>
      <c r="F436" s="2" t="s">
        <v>114</v>
      </c>
      <c r="G436">
        <f>B436/137/32</f>
        <v>16.03125</v>
      </c>
      <c r="H436">
        <f t="shared" si="56"/>
        <v>3.125E-2</v>
      </c>
      <c r="I436">
        <f t="shared" si="57"/>
        <v>137</v>
      </c>
      <c r="J436">
        <f t="shared" si="59"/>
        <v>16</v>
      </c>
      <c r="K436">
        <f t="shared" si="60"/>
        <v>2</v>
      </c>
      <c r="L436" cm="1">
        <f t="array" ref="L436">INDEX($P$2:$P$33,MOD(ROW()-2,32)+1)</f>
        <v>2</v>
      </c>
      <c r="M436" t="b">
        <f t="shared" si="61"/>
        <v>1</v>
      </c>
    </row>
    <row r="437" spans="1:13" x14ac:dyDescent="0.45">
      <c r="A437" s="3" t="s">
        <v>528</v>
      </c>
      <c r="B437" s="2">
        <f t="shared" si="63"/>
        <v>71377</v>
      </c>
      <c r="C437">
        <f t="shared" si="58"/>
        <v>29</v>
      </c>
      <c r="D437">
        <f t="shared" si="64"/>
        <v>20</v>
      </c>
      <c r="E437" s="2" t="s">
        <v>67</v>
      </c>
      <c r="F437" s="2" t="s">
        <v>126</v>
      </c>
      <c r="G437">
        <f>B437/137/32</f>
        <v>16.28125</v>
      </c>
      <c r="H437">
        <f t="shared" si="56"/>
        <v>0.28125</v>
      </c>
      <c r="I437">
        <f t="shared" si="57"/>
        <v>1233</v>
      </c>
      <c r="J437">
        <f t="shared" si="59"/>
        <v>16</v>
      </c>
      <c r="K437">
        <f t="shared" si="60"/>
        <v>10</v>
      </c>
      <c r="L437" cm="1">
        <f t="array" ref="L437">INDEX($P$2:$P$33,MOD(ROW()-2,32)+1)</f>
        <v>10</v>
      </c>
      <c r="M437" t="b">
        <f t="shared" si="61"/>
        <v>1</v>
      </c>
    </row>
    <row r="438" spans="1:13" x14ac:dyDescent="0.45">
      <c r="A438" s="3" t="s">
        <v>538</v>
      </c>
      <c r="B438" s="2">
        <f t="shared" si="63"/>
        <v>72747</v>
      </c>
      <c r="C438">
        <f t="shared" si="58"/>
        <v>29</v>
      </c>
      <c r="D438">
        <f t="shared" si="64"/>
        <v>21</v>
      </c>
      <c r="E438" s="2" t="s">
        <v>67</v>
      </c>
      <c r="F438" s="2" t="s">
        <v>91</v>
      </c>
      <c r="G438">
        <f>B438/137/32</f>
        <v>16.59375</v>
      </c>
      <c r="H438">
        <f t="shared" si="56"/>
        <v>0.59375</v>
      </c>
      <c r="I438">
        <f t="shared" si="57"/>
        <v>2603</v>
      </c>
      <c r="J438">
        <f t="shared" si="59"/>
        <v>16</v>
      </c>
      <c r="K438">
        <f t="shared" si="60"/>
        <v>20</v>
      </c>
      <c r="L438" cm="1">
        <f t="array" ref="L438">INDEX($P$2:$P$33,MOD(ROW()-2,32)+1)</f>
        <v>20</v>
      </c>
      <c r="M438" t="b">
        <f t="shared" si="61"/>
        <v>1</v>
      </c>
    </row>
    <row r="439" spans="1:13" x14ac:dyDescent="0.45">
      <c r="A439" s="3" t="s">
        <v>546</v>
      </c>
      <c r="B439" s="2">
        <f t="shared" si="63"/>
        <v>73843</v>
      </c>
      <c r="C439">
        <f t="shared" si="58"/>
        <v>29</v>
      </c>
      <c r="D439">
        <f t="shared" si="64"/>
        <v>22</v>
      </c>
      <c r="E439" s="2" t="s">
        <v>67</v>
      </c>
      <c r="F439" s="2" t="s">
        <v>105</v>
      </c>
      <c r="G439">
        <f>B439/137/32</f>
        <v>16.84375</v>
      </c>
      <c r="H439">
        <f t="shared" ref="H439:H502" si="65">G439-FLOOR(G439,1)</f>
        <v>0.84375</v>
      </c>
      <c r="I439">
        <f t="shared" ref="I439:I502" si="66">H439*32*137</f>
        <v>3699</v>
      </c>
      <c r="J439">
        <f t="shared" si="59"/>
        <v>16</v>
      </c>
      <c r="K439">
        <f t="shared" si="60"/>
        <v>28</v>
      </c>
      <c r="L439" cm="1">
        <f t="array" ref="L439">INDEX($P$2:$P$33,MOD(ROW()-2,32)+1)</f>
        <v>28</v>
      </c>
      <c r="M439" t="b">
        <f t="shared" si="61"/>
        <v>1</v>
      </c>
    </row>
    <row r="440" spans="1:13" x14ac:dyDescent="0.45">
      <c r="A440" s="3" t="s">
        <v>522</v>
      </c>
      <c r="B440" s="2">
        <f t="shared" si="63"/>
        <v>70555</v>
      </c>
      <c r="C440">
        <f t="shared" si="58"/>
        <v>29</v>
      </c>
      <c r="D440">
        <f t="shared" si="64"/>
        <v>23</v>
      </c>
      <c r="E440" s="2" t="s">
        <v>67</v>
      </c>
      <c r="F440" s="2" t="s">
        <v>118</v>
      </c>
      <c r="G440">
        <f>B440/137/32</f>
        <v>16.09375</v>
      </c>
      <c r="H440">
        <f t="shared" si="65"/>
        <v>9.375E-2</v>
      </c>
      <c r="I440">
        <f t="shared" si="66"/>
        <v>411</v>
      </c>
      <c r="J440">
        <f t="shared" si="59"/>
        <v>16</v>
      </c>
      <c r="K440">
        <f t="shared" si="60"/>
        <v>4</v>
      </c>
      <c r="L440" cm="1">
        <f t="array" ref="L440">INDEX($P$2:$P$33,MOD(ROW()-2,32)+1)</f>
        <v>4</v>
      </c>
      <c r="M440" t="b">
        <f t="shared" si="61"/>
        <v>1</v>
      </c>
    </row>
    <row r="441" spans="1:13" x14ac:dyDescent="0.45">
      <c r="A441" s="3" t="s">
        <v>530</v>
      </c>
      <c r="B441" s="2">
        <f t="shared" si="63"/>
        <v>71651</v>
      </c>
      <c r="C441">
        <f t="shared" si="58"/>
        <v>29</v>
      </c>
      <c r="D441">
        <f t="shared" si="64"/>
        <v>24</v>
      </c>
      <c r="E441" s="2" t="s">
        <v>67</v>
      </c>
      <c r="F441" s="2" t="s">
        <v>130</v>
      </c>
      <c r="G441">
        <f>B441/137/32</f>
        <v>16.34375</v>
      </c>
      <c r="H441">
        <f t="shared" si="65"/>
        <v>0.34375</v>
      </c>
      <c r="I441">
        <f t="shared" si="66"/>
        <v>1507</v>
      </c>
      <c r="J441">
        <f t="shared" si="59"/>
        <v>16</v>
      </c>
      <c r="K441">
        <f t="shared" si="60"/>
        <v>12</v>
      </c>
      <c r="L441" cm="1">
        <f t="array" ref="L441">INDEX($P$2:$P$33,MOD(ROW()-2,32)+1)</f>
        <v>12</v>
      </c>
      <c r="M441" t="b">
        <f t="shared" si="61"/>
        <v>1</v>
      </c>
    </row>
    <row r="442" spans="1:13" x14ac:dyDescent="0.45">
      <c r="A442" s="3" t="s">
        <v>540</v>
      </c>
      <c r="B442" s="2">
        <f t="shared" si="63"/>
        <v>73021</v>
      </c>
      <c r="C442">
        <f t="shared" si="58"/>
        <v>29</v>
      </c>
      <c r="D442">
        <f t="shared" si="64"/>
        <v>25</v>
      </c>
      <c r="E442" s="2" t="s">
        <v>67</v>
      </c>
      <c r="F442" s="2" t="s">
        <v>95</v>
      </c>
      <c r="G442">
        <f>B442/137/32</f>
        <v>16.65625</v>
      </c>
      <c r="H442">
        <f t="shared" si="65"/>
        <v>0.65625</v>
      </c>
      <c r="I442">
        <f t="shared" si="66"/>
        <v>2877</v>
      </c>
      <c r="J442">
        <f t="shared" si="59"/>
        <v>16</v>
      </c>
      <c r="K442">
        <f t="shared" si="60"/>
        <v>22</v>
      </c>
      <c r="L442" cm="1">
        <f t="array" ref="L442">INDEX($P$2:$P$33,MOD(ROW()-2,32)+1)</f>
        <v>22</v>
      </c>
      <c r="M442" t="b">
        <f t="shared" si="61"/>
        <v>1</v>
      </c>
    </row>
    <row r="443" spans="1:13" x14ac:dyDescent="0.45">
      <c r="A443" s="3" t="s">
        <v>548</v>
      </c>
      <c r="B443" s="2">
        <f t="shared" si="63"/>
        <v>74117</v>
      </c>
      <c r="C443">
        <f t="shared" si="58"/>
        <v>29</v>
      </c>
      <c r="D443">
        <f t="shared" si="64"/>
        <v>26</v>
      </c>
      <c r="E443" s="2" t="s">
        <v>67</v>
      </c>
      <c r="F443" s="2" t="s">
        <v>109</v>
      </c>
      <c r="G443">
        <f>B443/137/32</f>
        <v>16.90625</v>
      </c>
      <c r="H443">
        <f t="shared" si="65"/>
        <v>0.90625</v>
      </c>
      <c r="I443">
        <f t="shared" si="66"/>
        <v>3973</v>
      </c>
      <c r="J443">
        <f t="shared" si="59"/>
        <v>16</v>
      </c>
      <c r="K443">
        <f t="shared" si="60"/>
        <v>30</v>
      </c>
      <c r="L443" cm="1">
        <f t="array" ref="L443">INDEX($P$2:$P$33,MOD(ROW()-2,32)+1)</f>
        <v>30</v>
      </c>
      <c r="M443" t="b">
        <f t="shared" si="61"/>
        <v>1</v>
      </c>
    </row>
    <row r="444" spans="1:13" x14ac:dyDescent="0.45">
      <c r="A444" s="3" t="s">
        <v>524</v>
      </c>
      <c r="B444" s="2">
        <f t="shared" si="63"/>
        <v>70829</v>
      </c>
      <c r="C444">
        <f t="shared" si="58"/>
        <v>29</v>
      </c>
      <c r="D444">
        <f t="shared" si="64"/>
        <v>27</v>
      </c>
      <c r="E444" s="2" t="s">
        <v>67</v>
      </c>
      <c r="F444" s="2" t="s">
        <v>62</v>
      </c>
      <c r="G444">
        <f>B444/137/32</f>
        <v>16.15625</v>
      </c>
      <c r="H444">
        <f t="shared" si="65"/>
        <v>0.15625</v>
      </c>
      <c r="I444">
        <f t="shared" si="66"/>
        <v>685</v>
      </c>
      <c r="J444">
        <f t="shared" si="59"/>
        <v>16</v>
      </c>
      <c r="K444">
        <f t="shared" si="60"/>
        <v>6</v>
      </c>
      <c r="L444" cm="1">
        <f t="array" ref="L444">INDEX($P$2:$P$33,MOD(ROW()-2,32)+1)</f>
        <v>6</v>
      </c>
      <c r="M444" t="b">
        <f t="shared" si="61"/>
        <v>1</v>
      </c>
    </row>
    <row r="445" spans="1:13" x14ac:dyDescent="0.45">
      <c r="A445" s="3" t="s">
        <v>532</v>
      </c>
      <c r="B445" s="2">
        <f t="shared" si="63"/>
        <v>71925</v>
      </c>
      <c r="C445">
        <f t="shared" si="58"/>
        <v>29</v>
      </c>
      <c r="D445">
        <f t="shared" si="64"/>
        <v>28</v>
      </c>
      <c r="E445" s="2" t="s">
        <v>67</v>
      </c>
      <c r="F445" s="2" t="s">
        <v>66</v>
      </c>
      <c r="G445">
        <f>B445/137/32</f>
        <v>16.40625</v>
      </c>
      <c r="H445">
        <f t="shared" si="65"/>
        <v>0.40625</v>
      </c>
      <c r="I445">
        <f t="shared" si="66"/>
        <v>1781</v>
      </c>
      <c r="J445">
        <f t="shared" si="59"/>
        <v>16</v>
      </c>
      <c r="K445">
        <f t="shared" si="60"/>
        <v>14</v>
      </c>
      <c r="L445" cm="1">
        <f t="array" ref="L445">INDEX($P$2:$P$33,MOD(ROW()-2,32)+1)</f>
        <v>14</v>
      </c>
      <c r="M445" t="b">
        <f t="shared" si="61"/>
        <v>1</v>
      </c>
    </row>
    <row r="446" spans="1:13" x14ac:dyDescent="0.45">
      <c r="A446" s="3" t="s">
        <v>542</v>
      </c>
      <c r="B446" s="2">
        <f t="shared" si="63"/>
        <v>73295</v>
      </c>
      <c r="C446">
        <f t="shared" si="58"/>
        <v>29</v>
      </c>
      <c r="D446">
        <f t="shared" si="64"/>
        <v>29</v>
      </c>
      <c r="E446" s="2" t="s">
        <v>67</v>
      </c>
      <c r="F446" s="2" t="s">
        <v>58</v>
      </c>
      <c r="G446">
        <f>B446/137/32</f>
        <v>16.71875</v>
      </c>
      <c r="H446">
        <f t="shared" si="65"/>
        <v>0.71875</v>
      </c>
      <c r="I446">
        <f t="shared" si="66"/>
        <v>3151</v>
      </c>
      <c r="J446">
        <f t="shared" si="59"/>
        <v>16</v>
      </c>
      <c r="K446">
        <f t="shared" si="60"/>
        <v>24</v>
      </c>
      <c r="L446" cm="1">
        <f t="array" ref="L446">INDEX($P$2:$P$33,MOD(ROW()-2,32)+1)</f>
        <v>24</v>
      </c>
      <c r="M446" t="b">
        <f t="shared" si="61"/>
        <v>1</v>
      </c>
    </row>
    <row r="447" spans="1:13" x14ac:dyDescent="0.45">
      <c r="A447" s="3" t="s">
        <v>550</v>
      </c>
      <c r="B447" s="2">
        <f t="shared" si="63"/>
        <v>74391</v>
      </c>
      <c r="C447">
        <f t="shared" si="58"/>
        <v>29</v>
      </c>
      <c r="D447">
        <f t="shared" si="64"/>
        <v>30</v>
      </c>
      <c r="E447" s="2" t="s">
        <v>67</v>
      </c>
      <c r="F447" s="2" t="s">
        <v>60</v>
      </c>
      <c r="G447">
        <f>B447/137/32</f>
        <v>16.96875</v>
      </c>
      <c r="H447">
        <f t="shared" si="65"/>
        <v>0.96875</v>
      </c>
      <c r="I447">
        <f t="shared" si="66"/>
        <v>4247</v>
      </c>
      <c r="J447">
        <f t="shared" si="59"/>
        <v>16</v>
      </c>
      <c r="K447">
        <f t="shared" si="60"/>
        <v>32</v>
      </c>
      <c r="L447" cm="1">
        <f t="array" ref="L447">INDEX($P$2:$P$33,MOD(ROW()-2,32)+1)</f>
        <v>32</v>
      </c>
      <c r="M447" t="b">
        <f t="shared" si="61"/>
        <v>1</v>
      </c>
    </row>
    <row r="448" spans="1:13" x14ac:dyDescent="0.45">
      <c r="A448" s="3" t="s">
        <v>526</v>
      </c>
      <c r="B448" s="2">
        <f t="shared" si="63"/>
        <v>71103</v>
      </c>
      <c r="C448">
        <f t="shared" si="58"/>
        <v>29</v>
      </c>
      <c r="D448">
        <f t="shared" si="64"/>
        <v>31</v>
      </c>
      <c r="E448" s="2" t="s">
        <v>67</v>
      </c>
      <c r="F448" s="2" t="s">
        <v>64</v>
      </c>
      <c r="G448">
        <f>B448/137/32</f>
        <v>16.21875</v>
      </c>
      <c r="H448">
        <f t="shared" si="65"/>
        <v>0.21875</v>
      </c>
      <c r="I448">
        <f t="shared" si="66"/>
        <v>959</v>
      </c>
      <c r="J448">
        <f t="shared" si="59"/>
        <v>16</v>
      </c>
      <c r="K448">
        <f t="shared" si="60"/>
        <v>8</v>
      </c>
      <c r="L448" cm="1">
        <f t="array" ref="L448">INDEX($P$2:$P$33,MOD(ROW()-2,32)+1)</f>
        <v>8</v>
      </c>
      <c r="M448" t="b">
        <f t="shared" si="61"/>
        <v>1</v>
      </c>
    </row>
    <row r="449" spans="1:13" x14ac:dyDescent="0.45">
      <c r="A449" s="3" t="s">
        <v>534</v>
      </c>
      <c r="B449" s="2">
        <f t="shared" si="63"/>
        <v>72199</v>
      </c>
      <c r="C449">
        <f t="shared" si="58"/>
        <v>29</v>
      </c>
      <c r="D449">
        <f t="shared" si="64"/>
        <v>32</v>
      </c>
      <c r="E449" s="2" t="s">
        <v>67</v>
      </c>
      <c r="F449" s="2" t="s">
        <v>68</v>
      </c>
      <c r="G449">
        <f>B449/137/32</f>
        <v>16.46875</v>
      </c>
      <c r="H449">
        <f t="shared" si="65"/>
        <v>0.46875</v>
      </c>
      <c r="I449">
        <f t="shared" si="66"/>
        <v>2055</v>
      </c>
      <c r="J449">
        <f t="shared" si="59"/>
        <v>16</v>
      </c>
      <c r="K449">
        <f t="shared" si="60"/>
        <v>16</v>
      </c>
      <c r="L449" cm="1">
        <f t="array" ref="L449">INDEX($P$2:$P$33,MOD(ROW()-2,32)+1)</f>
        <v>16</v>
      </c>
      <c r="M449" t="b">
        <f t="shared" si="61"/>
        <v>1</v>
      </c>
    </row>
    <row r="450" spans="1:13" x14ac:dyDescent="0.45">
      <c r="A450" s="3" t="s">
        <v>551</v>
      </c>
      <c r="B450" s="2">
        <f t="shared" si="63"/>
        <v>74528</v>
      </c>
      <c r="C450">
        <f t="shared" si="58"/>
        <v>30</v>
      </c>
      <c r="D450">
        <v>1</v>
      </c>
      <c r="E450" s="2" t="s">
        <v>87</v>
      </c>
      <c r="F450" s="2" t="s">
        <v>85</v>
      </c>
      <c r="G450">
        <f>B450/137/32</f>
        <v>17</v>
      </c>
      <c r="H450">
        <f t="shared" si="65"/>
        <v>0</v>
      </c>
      <c r="I450">
        <f t="shared" si="66"/>
        <v>0</v>
      </c>
      <c r="J450">
        <f t="shared" si="59"/>
        <v>17</v>
      </c>
      <c r="K450">
        <f t="shared" si="60"/>
        <v>1</v>
      </c>
      <c r="L450" cm="1">
        <f t="array" ref="L450">INDEX($P$2:$P$33,MOD(ROW()-2,32)+1)</f>
        <v>1</v>
      </c>
      <c r="M450" t="b">
        <f t="shared" si="61"/>
        <v>1</v>
      </c>
    </row>
    <row r="451" spans="1:13" x14ac:dyDescent="0.45">
      <c r="A451" s="3" t="s">
        <v>559</v>
      </c>
      <c r="B451" s="2">
        <f t="shared" si="63"/>
        <v>75624</v>
      </c>
      <c r="C451">
        <f t="shared" ref="C451:C514" si="67">FLOOR((ROW()-2)/16,1)+2</f>
        <v>30</v>
      </c>
      <c r="D451">
        <f>D450+1</f>
        <v>2</v>
      </c>
      <c r="E451" s="2" t="s">
        <v>87</v>
      </c>
      <c r="F451" s="2" t="s">
        <v>99</v>
      </c>
      <c r="G451">
        <f>B451/137/32</f>
        <v>17.25</v>
      </c>
      <c r="H451">
        <f t="shared" si="65"/>
        <v>0.25</v>
      </c>
      <c r="I451">
        <f t="shared" si="66"/>
        <v>1096</v>
      </c>
      <c r="J451">
        <f t="shared" ref="J451:J514" si="68">FLOOR(G451,1)</f>
        <v>17</v>
      </c>
      <c r="K451">
        <f t="shared" ref="K451:K514" si="69">I451/137+1</f>
        <v>9</v>
      </c>
      <c r="L451" cm="1">
        <f t="array" ref="L451">INDEX($P$2:$P$33,MOD(ROW()-2,32)+1)</f>
        <v>9</v>
      </c>
      <c r="M451" t="b">
        <f t="shared" ref="M451:M514" si="70">L451=K451</f>
        <v>1</v>
      </c>
    </row>
    <row r="452" spans="1:13" x14ac:dyDescent="0.45">
      <c r="A452" s="3" t="s">
        <v>567</v>
      </c>
      <c r="B452" s="2">
        <f t="shared" si="63"/>
        <v>76720</v>
      </c>
      <c r="C452">
        <f t="shared" si="67"/>
        <v>30</v>
      </c>
      <c r="D452">
        <f t="shared" ref="D452:D481" si="71">D451+1</f>
        <v>3</v>
      </c>
      <c r="E452" s="2" t="s">
        <v>87</v>
      </c>
      <c r="F452" s="2" t="s">
        <v>84</v>
      </c>
      <c r="G452">
        <f>B452/137/32</f>
        <v>17.5</v>
      </c>
      <c r="H452">
        <f t="shared" si="65"/>
        <v>0.5</v>
      </c>
      <c r="I452">
        <f t="shared" si="66"/>
        <v>2192</v>
      </c>
      <c r="J452">
        <f t="shared" si="68"/>
        <v>17</v>
      </c>
      <c r="K452">
        <f t="shared" si="69"/>
        <v>17</v>
      </c>
      <c r="L452" cm="1">
        <f t="array" ref="L452">INDEX($P$2:$P$33,MOD(ROW()-2,32)+1)</f>
        <v>17</v>
      </c>
      <c r="M452" t="b">
        <f t="shared" si="70"/>
        <v>1</v>
      </c>
    </row>
    <row r="453" spans="1:13" x14ac:dyDescent="0.45">
      <c r="A453" s="3" t="s">
        <v>575</v>
      </c>
      <c r="B453" s="2">
        <f t="shared" si="63"/>
        <v>77816</v>
      </c>
      <c r="C453">
        <f t="shared" si="67"/>
        <v>30</v>
      </c>
      <c r="D453">
        <f t="shared" si="71"/>
        <v>4</v>
      </c>
      <c r="E453" s="2" t="s">
        <v>87</v>
      </c>
      <c r="F453" s="2" t="s">
        <v>124</v>
      </c>
      <c r="G453">
        <f>B453/137/32</f>
        <v>17.75</v>
      </c>
      <c r="H453">
        <f t="shared" si="65"/>
        <v>0.75</v>
      </c>
      <c r="I453">
        <f t="shared" si="66"/>
        <v>3288</v>
      </c>
      <c r="J453">
        <f t="shared" si="68"/>
        <v>17</v>
      </c>
      <c r="K453">
        <f t="shared" si="69"/>
        <v>25</v>
      </c>
      <c r="L453" cm="1">
        <f t="array" ref="L453">INDEX($P$2:$P$33,MOD(ROW()-2,32)+1)</f>
        <v>25</v>
      </c>
      <c r="M453" t="b">
        <f t="shared" si="70"/>
        <v>1</v>
      </c>
    </row>
    <row r="454" spans="1:13" x14ac:dyDescent="0.45">
      <c r="A454" s="3" t="s">
        <v>553</v>
      </c>
      <c r="B454" s="2">
        <f t="shared" si="63"/>
        <v>74802</v>
      </c>
      <c r="C454">
        <f t="shared" si="67"/>
        <v>30</v>
      </c>
      <c r="D454">
        <f t="shared" si="71"/>
        <v>5</v>
      </c>
      <c r="E454" s="2" t="s">
        <v>87</v>
      </c>
      <c r="F454" s="2" t="s">
        <v>89</v>
      </c>
      <c r="G454">
        <f>B454/137/32</f>
        <v>17.0625</v>
      </c>
      <c r="H454">
        <f t="shared" si="65"/>
        <v>6.25E-2</v>
      </c>
      <c r="I454">
        <f t="shared" si="66"/>
        <v>274</v>
      </c>
      <c r="J454">
        <f t="shared" si="68"/>
        <v>17</v>
      </c>
      <c r="K454">
        <f t="shared" si="69"/>
        <v>3</v>
      </c>
      <c r="L454" cm="1">
        <f t="array" ref="L454">INDEX($P$2:$P$33,MOD(ROW()-2,32)+1)</f>
        <v>3</v>
      </c>
      <c r="M454" t="b">
        <f t="shared" si="70"/>
        <v>1</v>
      </c>
    </row>
    <row r="455" spans="1:13" x14ac:dyDescent="0.45">
      <c r="A455" s="3" t="s">
        <v>561</v>
      </c>
      <c r="B455" s="2">
        <f t="shared" si="63"/>
        <v>75898</v>
      </c>
      <c r="C455">
        <f t="shared" si="67"/>
        <v>30</v>
      </c>
      <c r="D455">
        <f t="shared" si="71"/>
        <v>6</v>
      </c>
      <c r="E455" s="2" t="s">
        <v>87</v>
      </c>
      <c r="F455" s="2" t="s">
        <v>103</v>
      </c>
      <c r="G455">
        <f>B455/137/32</f>
        <v>17.3125</v>
      </c>
      <c r="H455">
        <f t="shared" si="65"/>
        <v>0.3125</v>
      </c>
      <c r="I455">
        <f t="shared" si="66"/>
        <v>1370</v>
      </c>
      <c r="J455">
        <f t="shared" si="68"/>
        <v>17</v>
      </c>
      <c r="K455">
        <f t="shared" si="69"/>
        <v>11</v>
      </c>
      <c r="L455" cm="1">
        <f t="array" ref="L455">INDEX($P$2:$P$33,MOD(ROW()-2,32)+1)</f>
        <v>11</v>
      </c>
      <c r="M455" t="b">
        <f t="shared" si="70"/>
        <v>1</v>
      </c>
    </row>
    <row r="456" spans="1:13" x14ac:dyDescent="0.45">
      <c r="A456" s="3" t="s">
        <v>569</v>
      </c>
      <c r="B456" s="2">
        <f t="shared" si="63"/>
        <v>76994</v>
      </c>
      <c r="C456">
        <f t="shared" si="67"/>
        <v>30</v>
      </c>
      <c r="D456">
        <f t="shared" si="71"/>
        <v>7</v>
      </c>
      <c r="E456" s="2" t="s">
        <v>87</v>
      </c>
      <c r="F456" s="2" t="s">
        <v>116</v>
      </c>
      <c r="G456">
        <f>B456/137/32</f>
        <v>17.5625</v>
      </c>
      <c r="H456">
        <f t="shared" si="65"/>
        <v>0.5625</v>
      </c>
      <c r="I456">
        <f t="shared" si="66"/>
        <v>2466</v>
      </c>
      <c r="J456">
        <f t="shared" si="68"/>
        <v>17</v>
      </c>
      <c r="K456">
        <f t="shared" si="69"/>
        <v>19</v>
      </c>
      <c r="L456" cm="1">
        <f t="array" ref="L456">INDEX($P$2:$P$33,MOD(ROW()-2,32)+1)</f>
        <v>19</v>
      </c>
      <c r="M456" t="b">
        <f t="shared" si="70"/>
        <v>1</v>
      </c>
    </row>
    <row r="457" spans="1:13" x14ac:dyDescent="0.45">
      <c r="A457" s="3" t="s">
        <v>577</v>
      </c>
      <c r="B457" s="2">
        <f t="shared" si="63"/>
        <v>78090</v>
      </c>
      <c r="C457">
        <f t="shared" si="67"/>
        <v>30</v>
      </c>
      <c r="D457">
        <f t="shared" si="71"/>
        <v>8</v>
      </c>
      <c r="E457" s="2" t="s">
        <v>87</v>
      </c>
      <c r="F457" s="2" t="s">
        <v>128</v>
      </c>
      <c r="G457">
        <f>B457/137/32</f>
        <v>17.8125</v>
      </c>
      <c r="H457">
        <f t="shared" si="65"/>
        <v>0.8125</v>
      </c>
      <c r="I457">
        <f t="shared" si="66"/>
        <v>3562</v>
      </c>
      <c r="J457">
        <f t="shared" si="68"/>
        <v>17</v>
      </c>
      <c r="K457">
        <f t="shared" si="69"/>
        <v>27</v>
      </c>
      <c r="L457" cm="1">
        <f t="array" ref="L457">INDEX($P$2:$P$33,MOD(ROW()-2,32)+1)</f>
        <v>27</v>
      </c>
      <c r="M457" t="b">
        <f t="shared" si="70"/>
        <v>1</v>
      </c>
    </row>
    <row r="458" spans="1:13" x14ac:dyDescent="0.45">
      <c r="A458" s="3" t="s">
        <v>555</v>
      </c>
      <c r="B458" s="2">
        <f t="shared" si="63"/>
        <v>75076</v>
      </c>
      <c r="C458">
        <f t="shared" si="67"/>
        <v>30</v>
      </c>
      <c r="D458">
        <f t="shared" si="71"/>
        <v>9</v>
      </c>
      <c r="E458" s="2" t="s">
        <v>87</v>
      </c>
      <c r="F458" s="2" t="s">
        <v>93</v>
      </c>
      <c r="G458">
        <f>B458/137/32</f>
        <v>17.125</v>
      </c>
      <c r="H458">
        <f t="shared" si="65"/>
        <v>0.125</v>
      </c>
      <c r="I458">
        <f t="shared" si="66"/>
        <v>548</v>
      </c>
      <c r="J458">
        <f t="shared" si="68"/>
        <v>17</v>
      </c>
      <c r="K458">
        <f t="shared" si="69"/>
        <v>5</v>
      </c>
      <c r="L458" cm="1">
        <f t="array" ref="L458">INDEX($P$2:$P$33,MOD(ROW()-2,32)+1)</f>
        <v>5</v>
      </c>
      <c r="M458" t="b">
        <f t="shared" si="70"/>
        <v>1</v>
      </c>
    </row>
    <row r="459" spans="1:13" x14ac:dyDescent="0.45">
      <c r="A459" s="3" t="s">
        <v>563</v>
      </c>
      <c r="B459" s="2">
        <f t="shared" si="63"/>
        <v>76172</v>
      </c>
      <c r="C459">
        <f t="shared" si="67"/>
        <v>30</v>
      </c>
      <c r="D459">
        <f t="shared" si="71"/>
        <v>10</v>
      </c>
      <c r="E459" s="2" t="s">
        <v>87</v>
      </c>
      <c r="F459" s="2" t="s">
        <v>107</v>
      </c>
      <c r="G459">
        <f>B459/137/32</f>
        <v>17.375</v>
      </c>
      <c r="H459">
        <f t="shared" si="65"/>
        <v>0.375</v>
      </c>
      <c r="I459">
        <f t="shared" si="66"/>
        <v>1644</v>
      </c>
      <c r="J459">
        <f t="shared" si="68"/>
        <v>17</v>
      </c>
      <c r="K459">
        <f t="shared" si="69"/>
        <v>13</v>
      </c>
      <c r="L459" cm="1">
        <f t="array" ref="L459">INDEX($P$2:$P$33,MOD(ROW()-2,32)+1)</f>
        <v>13</v>
      </c>
      <c r="M459" t="b">
        <f t="shared" si="70"/>
        <v>1</v>
      </c>
    </row>
    <row r="460" spans="1:13" x14ac:dyDescent="0.45">
      <c r="A460" s="3" t="s">
        <v>571</v>
      </c>
      <c r="B460" s="2">
        <f t="shared" si="63"/>
        <v>77268</v>
      </c>
      <c r="C460">
        <f t="shared" si="67"/>
        <v>30</v>
      </c>
      <c r="D460">
        <f t="shared" si="71"/>
        <v>11</v>
      </c>
      <c r="E460" s="2" t="s">
        <v>87</v>
      </c>
      <c r="F460" s="2" t="s">
        <v>61</v>
      </c>
      <c r="G460">
        <f>B460/137/32</f>
        <v>17.625</v>
      </c>
      <c r="H460">
        <f t="shared" si="65"/>
        <v>0.625</v>
      </c>
      <c r="I460">
        <f t="shared" si="66"/>
        <v>2740</v>
      </c>
      <c r="J460">
        <f t="shared" si="68"/>
        <v>17</v>
      </c>
      <c r="K460">
        <f t="shared" si="69"/>
        <v>21</v>
      </c>
      <c r="L460" cm="1">
        <f t="array" ref="L460">INDEX($P$2:$P$33,MOD(ROW()-2,32)+1)</f>
        <v>21</v>
      </c>
      <c r="M460" t="b">
        <f t="shared" si="70"/>
        <v>1</v>
      </c>
    </row>
    <row r="461" spans="1:13" x14ac:dyDescent="0.45">
      <c r="A461" s="3" t="s">
        <v>579</v>
      </c>
      <c r="B461" s="2">
        <f t="shared" si="63"/>
        <v>78364</v>
      </c>
      <c r="C461">
        <f t="shared" si="67"/>
        <v>30</v>
      </c>
      <c r="D461">
        <f t="shared" si="71"/>
        <v>12</v>
      </c>
      <c r="E461" s="2" t="s">
        <v>87</v>
      </c>
      <c r="F461" s="2" t="s">
        <v>65</v>
      </c>
      <c r="G461">
        <f>B461/137/32</f>
        <v>17.875</v>
      </c>
      <c r="H461">
        <f t="shared" si="65"/>
        <v>0.875</v>
      </c>
      <c r="I461">
        <f t="shared" si="66"/>
        <v>3836</v>
      </c>
      <c r="J461">
        <f t="shared" si="68"/>
        <v>17</v>
      </c>
      <c r="K461">
        <f t="shared" si="69"/>
        <v>29</v>
      </c>
      <c r="L461" cm="1">
        <f t="array" ref="L461">INDEX($P$2:$P$33,MOD(ROW()-2,32)+1)</f>
        <v>29</v>
      </c>
      <c r="M461" t="b">
        <f t="shared" si="70"/>
        <v>1</v>
      </c>
    </row>
    <row r="462" spans="1:13" x14ac:dyDescent="0.45">
      <c r="A462" s="3" t="s">
        <v>557</v>
      </c>
      <c r="B462" s="2">
        <f t="shared" si="63"/>
        <v>75350</v>
      </c>
      <c r="C462">
        <f t="shared" si="67"/>
        <v>30</v>
      </c>
      <c r="D462">
        <f t="shared" si="71"/>
        <v>13</v>
      </c>
      <c r="E462" s="2" t="s">
        <v>87</v>
      </c>
      <c r="F462" s="2" t="s">
        <v>57</v>
      </c>
      <c r="G462">
        <f>B462/137/32</f>
        <v>17.1875</v>
      </c>
      <c r="H462">
        <f t="shared" si="65"/>
        <v>0.1875</v>
      </c>
      <c r="I462">
        <f t="shared" si="66"/>
        <v>822</v>
      </c>
      <c r="J462">
        <f t="shared" si="68"/>
        <v>17</v>
      </c>
      <c r="K462">
        <f t="shared" si="69"/>
        <v>7</v>
      </c>
      <c r="L462" cm="1">
        <f t="array" ref="L462">INDEX($P$2:$P$33,MOD(ROW()-2,32)+1)</f>
        <v>7</v>
      </c>
      <c r="M462" t="b">
        <f t="shared" si="70"/>
        <v>1</v>
      </c>
    </row>
    <row r="463" spans="1:13" x14ac:dyDescent="0.45">
      <c r="A463" s="3" t="s">
        <v>565</v>
      </c>
      <c r="B463" s="2">
        <f t="shared" si="63"/>
        <v>76446</v>
      </c>
      <c r="C463">
        <f t="shared" si="67"/>
        <v>30</v>
      </c>
      <c r="D463">
        <f t="shared" si="71"/>
        <v>14</v>
      </c>
      <c r="E463" s="2" t="s">
        <v>87</v>
      </c>
      <c r="F463" s="2" t="s">
        <v>59</v>
      </c>
      <c r="G463">
        <f>B463/137/32</f>
        <v>17.4375</v>
      </c>
      <c r="H463">
        <f t="shared" si="65"/>
        <v>0.4375</v>
      </c>
      <c r="I463">
        <f t="shared" si="66"/>
        <v>1918</v>
      </c>
      <c r="J463">
        <f t="shared" si="68"/>
        <v>17</v>
      </c>
      <c r="K463">
        <f t="shared" si="69"/>
        <v>15</v>
      </c>
      <c r="L463" cm="1">
        <f t="array" ref="L463">INDEX($P$2:$P$33,MOD(ROW()-2,32)+1)</f>
        <v>15</v>
      </c>
      <c r="M463" t="b">
        <f t="shared" si="70"/>
        <v>1</v>
      </c>
    </row>
    <row r="464" spans="1:13" x14ac:dyDescent="0.45">
      <c r="A464" s="3" t="s">
        <v>573</v>
      </c>
      <c r="B464" s="2">
        <f t="shared" si="63"/>
        <v>77542</v>
      </c>
      <c r="C464">
        <f t="shared" si="67"/>
        <v>30</v>
      </c>
      <c r="D464">
        <f t="shared" si="71"/>
        <v>15</v>
      </c>
      <c r="E464" s="2" t="s">
        <v>87</v>
      </c>
      <c r="F464" s="2" t="s">
        <v>63</v>
      </c>
      <c r="G464">
        <f>B464/137/32</f>
        <v>17.6875</v>
      </c>
      <c r="H464">
        <f t="shared" si="65"/>
        <v>0.6875</v>
      </c>
      <c r="I464">
        <f t="shared" si="66"/>
        <v>3014</v>
      </c>
      <c r="J464">
        <f t="shared" si="68"/>
        <v>17</v>
      </c>
      <c r="K464">
        <f t="shared" si="69"/>
        <v>23</v>
      </c>
      <c r="L464" cm="1">
        <f t="array" ref="L464">INDEX($P$2:$P$33,MOD(ROW()-2,32)+1)</f>
        <v>23</v>
      </c>
      <c r="M464" t="b">
        <f t="shared" si="70"/>
        <v>1</v>
      </c>
    </row>
    <row r="465" spans="1:13" x14ac:dyDescent="0.45">
      <c r="A465" s="3" t="s">
        <v>581</v>
      </c>
      <c r="B465" s="2">
        <f t="shared" si="63"/>
        <v>78638</v>
      </c>
      <c r="C465">
        <f t="shared" si="67"/>
        <v>30</v>
      </c>
      <c r="D465">
        <f t="shared" si="71"/>
        <v>16</v>
      </c>
      <c r="E465" s="2" t="s">
        <v>87</v>
      </c>
      <c r="F465" s="2" t="s">
        <v>67</v>
      </c>
      <c r="G465">
        <f>B465/137/32</f>
        <v>17.9375</v>
      </c>
      <c r="H465">
        <f t="shared" si="65"/>
        <v>0.9375</v>
      </c>
      <c r="I465">
        <f t="shared" si="66"/>
        <v>4110</v>
      </c>
      <c r="J465">
        <f t="shared" si="68"/>
        <v>17</v>
      </c>
      <c r="K465">
        <f t="shared" si="69"/>
        <v>31</v>
      </c>
      <c r="L465" cm="1">
        <f t="array" ref="L465">INDEX($P$2:$P$33,MOD(ROW()-2,32)+1)</f>
        <v>31</v>
      </c>
      <c r="M465" t="b">
        <f t="shared" si="70"/>
        <v>1</v>
      </c>
    </row>
    <row r="466" spans="1:13" x14ac:dyDescent="0.45">
      <c r="A466" s="3" t="s">
        <v>568</v>
      </c>
      <c r="B466" s="2">
        <f t="shared" si="63"/>
        <v>76857</v>
      </c>
      <c r="C466">
        <f t="shared" si="67"/>
        <v>31</v>
      </c>
      <c r="D466">
        <f t="shared" si="71"/>
        <v>17</v>
      </c>
      <c r="E466" s="2" t="s">
        <v>87</v>
      </c>
      <c r="F466" s="2" t="s">
        <v>87</v>
      </c>
      <c r="G466">
        <f>B466/137/32</f>
        <v>17.53125</v>
      </c>
      <c r="H466">
        <f t="shared" si="65"/>
        <v>0.53125</v>
      </c>
      <c r="I466">
        <f t="shared" si="66"/>
        <v>2329</v>
      </c>
      <c r="J466">
        <f t="shared" si="68"/>
        <v>17</v>
      </c>
      <c r="K466">
        <f t="shared" si="69"/>
        <v>18</v>
      </c>
      <c r="L466" cm="1">
        <f t="array" ref="L466">INDEX($P$2:$P$33,MOD(ROW()-2,32)+1)</f>
        <v>18</v>
      </c>
      <c r="M466" t="b">
        <f t="shared" si="70"/>
        <v>1</v>
      </c>
    </row>
    <row r="467" spans="1:13" x14ac:dyDescent="0.45">
      <c r="A467" s="3" t="s">
        <v>576</v>
      </c>
      <c r="B467" s="2">
        <f t="shared" si="63"/>
        <v>77953</v>
      </c>
      <c r="C467">
        <f t="shared" si="67"/>
        <v>31</v>
      </c>
      <c r="D467">
        <f t="shared" si="71"/>
        <v>18</v>
      </c>
      <c r="E467" s="2" t="s">
        <v>87</v>
      </c>
      <c r="F467" s="2" t="s">
        <v>101</v>
      </c>
      <c r="G467">
        <f>B467/137/32</f>
        <v>17.78125</v>
      </c>
      <c r="H467">
        <f t="shared" si="65"/>
        <v>0.78125</v>
      </c>
      <c r="I467">
        <f t="shared" si="66"/>
        <v>3425</v>
      </c>
      <c r="J467">
        <f t="shared" si="68"/>
        <v>17</v>
      </c>
      <c r="K467">
        <f t="shared" si="69"/>
        <v>26</v>
      </c>
      <c r="L467" cm="1">
        <f t="array" ref="L467">INDEX($P$2:$P$33,MOD(ROW()-2,32)+1)</f>
        <v>26</v>
      </c>
      <c r="M467" t="b">
        <f t="shared" si="70"/>
        <v>1</v>
      </c>
    </row>
    <row r="468" spans="1:13" x14ac:dyDescent="0.45">
      <c r="A468" s="3" t="s">
        <v>552</v>
      </c>
      <c r="B468" s="2">
        <f t="shared" si="63"/>
        <v>74665</v>
      </c>
      <c r="C468">
        <f t="shared" si="67"/>
        <v>31</v>
      </c>
      <c r="D468">
        <f t="shared" si="71"/>
        <v>19</v>
      </c>
      <c r="E468" s="2" t="s">
        <v>87</v>
      </c>
      <c r="F468" s="2" t="s">
        <v>114</v>
      </c>
      <c r="G468">
        <f>B468/137/32</f>
        <v>17.03125</v>
      </c>
      <c r="H468">
        <f t="shared" si="65"/>
        <v>3.125E-2</v>
      </c>
      <c r="I468">
        <f t="shared" si="66"/>
        <v>137</v>
      </c>
      <c r="J468">
        <f t="shared" si="68"/>
        <v>17</v>
      </c>
      <c r="K468">
        <f t="shared" si="69"/>
        <v>2</v>
      </c>
      <c r="L468" cm="1">
        <f t="array" ref="L468">INDEX($P$2:$P$33,MOD(ROW()-2,32)+1)</f>
        <v>2</v>
      </c>
      <c r="M468" t="b">
        <f t="shared" si="70"/>
        <v>1</v>
      </c>
    </row>
    <row r="469" spans="1:13" x14ac:dyDescent="0.45">
      <c r="A469" s="3" t="s">
        <v>560</v>
      </c>
      <c r="B469" s="2">
        <f t="shared" si="63"/>
        <v>75761</v>
      </c>
      <c r="C469">
        <f t="shared" si="67"/>
        <v>31</v>
      </c>
      <c r="D469">
        <f t="shared" si="71"/>
        <v>20</v>
      </c>
      <c r="E469" s="2" t="s">
        <v>87</v>
      </c>
      <c r="F469" s="2" t="s">
        <v>126</v>
      </c>
      <c r="G469">
        <f>B469/137/32</f>
        <v>17.28125</v>
      </c>
      <c r="H469">
        <f t="shared" si="65"/>
        <v>0.28125</v>
      </c>
      <c r="I469">
        <f t="shared" si="66"/>
        <v>1233</v>
      </c>
      <c r="J469">
        <f t="shared" si="68"/>
        <v>17</v>
      </c>
      <c r="K469">
        <f t="shared" si="69"/>
        <v>10</v>
      </c>
      <c r="L469" cm="1">
        <f t="array" ref="L469">INDEX($P$2:$P$33,MOD(ROW()-2,32)+1)</f>
        <v>10</v>
      </c>
      <c r="M469" t="b">
        <f t="shared" si="70"/>
        <v>1</v>
      </c>
    </row>
    <row r="470" spans="1:13" x14ac:dyDescent="0.45">
      <c r="A470" s="3" t="s">
        <v>570</v>
      </c>
      <c r="B470" s="2">
        <f t="shared" si="63"/>
        <v>77131</v>
      </c>
      <c r="C470">
        <f t="shared" si="67"/>
        <v>31</v>
      </c>
      <c r="D470">
        <f t="shared" si="71"/>
        <v>21</v>
      </c>
      <c r="E470" s="2" t="s">
        <v>87</v>
      </c>
      <c r="F470" s="2" t="s">
        <v>91</v>
      </c>
      <c r="G470">
        <f>B470/137/32</f>
        <v>17.59375</v>
      </c>
      <c r="H470">
        <f t="shared" si="65"/>
        <v>0.59375</v>
      </c>
      <c r="I470">
        <f t="shared" si="66"/>
        <v>2603</v>
      </c>
      <c r="J470">
        <f t="shared" si="68"/>
        <v>17</v>
      </c>
      <c r="K470">
        <f t="shared" si="69"/>
        <v>20</v>
      </c>
      <c r="L470" cm="1">
        <f t="array" ref="L470">INDEX($P$2:$P$33,MOD(ROW()-2,32)+1)</f>
        <v>20</v>
      </c>
      <c r="M470" t="b">
        <f t="shared" si="70"/>
        <v>1</v>
      </c>
    </row>
    <row r="471" spans="1:13" x14ac:dyDescent="0.45">
      <c r="A471" s="3" t="s">
        <v>578</v>
      </c>
      <c r="B471" s="2">
        <f t="shared" si="63"/>
        <v>78227</v>
      </c>
      <c r="C471">
        <f t="shared" si="67"/>
        <v>31</v>
      </c>
      <c r="D471">
        <f t="shared" si="71"/>
        <v>22</v>
      </c>
      <c r="E471" s="2" t="s">
        <v>87</v>
      </c>
      <c r="F471" s="2" t="s">
        <v>105</v>
      </c>
      <c r="G471">
        <f>B471/137/32</f>
        <v>17.84375</v>
      </c>
      <c r="H471">
        <f t="shared" si="65"/>
        <v>0.84375</v>
      </c>
      <c r="I471">
        <f t="shared" si="66"/>
        <v>3699</v>
      </c>
      <c r="J471">
        <f t="shared" si="68"/>
        <v>17</v>
      </c>
      <c r="K471">
        <f t="shared" si="69"/>
        <v>28</v>
      </c>
      <c r="L471" cm="1">
        <f t="array" ref="L471">INDEX($P$2:$P$33,MOD(ROW()-2,32)+1)</f>
        <v>28</v>
      </c>
      <c r="M471" t="b">
        <f t="shared" si="70"/>
        <v>1</v>
      </c>
    </row>
    <row r="472" spans="1:13" x14ac:dyDescent="0.45">
      <c r="A472" s="3" t="s">
        <v>554</v>
      </c>
      <c r="B472" s="2">
        <f t="shared" si="63"/>
        <v>74939</v>
      </c>
      <c r="C472">
        <f t="shared" si="67"/>
        <v>31</v>
      </c>
      <c r="D472">
        <f t="shared" si="71"/>
        <v>23</v>
      </c>
      <c r="E472" s="2" t="s">
        <v>87</v>
      </c>
      <c r="F472" s="2" t="s">
        <v>118</v>
      </c>
      <c r="G472">
        <f>B472/137/32</f>
        <v>17.09375</v>
      </c>
      <c r="H472">
        <f t="shared" si="65"/>
        <v>9.375E-2</v>
      </c>
      <c r="I472">
        <f t="shared" si="66"/>
        <v>411</v>
      </c>
      <c r="J472">
        <f t="shared" si="68"/>
        <v>17</v>
      </c>
      <c r="K472">
        <f t="shared" si="69"/>
        <v>4</v>
      </c>
      <c r="L472" cm="1">
        <f t="array" ref="L472">INDEX($P$2:$P$33,MOD(ROW()-2,32)+1)</f>
        <v>4</v>
      </c>
      <c r="M472" t="b">
        <f t="shared" si="70"/>
        <v>1</v>
      </c>
    </row>
    <row r="473" spans="1:13" x14ac:dyDescent="0.45">
      <c r="A473" s="3" t="s">
        <v>562</v>
      </c>
      <c r="B473" s="2">
        <f t="shared" si="63"/>
        <v>76035</v>
      </c>
      <c r="C473">
        <f t="shared" si="67"/>
        <v>31</v>
      </c>
      <c r="D473">
        <f t="shared" si="71"/>
        <v>24</v>
      </c>
      <c r="E473" s="2" t="s">
        <v>87</v>
      </c>
      <c r="F473" s="2" t="s">
        <v>130</v>
      </c>
      <c r="G473">
        <f>B473/137/32</f>
        <v>17.34375</v>
      </c>
      <c r="H473">
        <f t="shared" si="65"/>
        <v>0.34375</v>
      </c>
      <c r="I473">
        <f t="shared" si="66"/>
        <v>1507</v>
      </c>
      <c r="J473">
        <f t="shared" si="68"/>
        <v>17</v>
      </c>
      <c r="K473">
        <f t="shared" si="69"/>
        <v>12</v>
      </c>
      <c r="L473" cm="1">
        <f t="array" ref="L473">INDEX($P$2:$P$33,MOD(ROW()-2,32)+1)</f>
        <v>12</v>
      </c>
      <c r="M473" t="b">
        <f t="shared" si="70"/>
        <v>1</v>
      </c>
    </row>
    <row r="474" spans="1:13" x14ac:dyDescent="0.45">
      <c r="A474" s="3" t="s">
        <v>572</v>
      </c>
      <c r="B474" s="2">
        <f t="shared" si="63"/>
        <v>77405</v>
      </c>
      <c r="C474">
        <f t="shared" si="67"/>
        <v>31</v>
      </c>
      <c r="D474">
        <f t="shared" si="71"/>
        <v>25</v>
      </c>
      <c r="E474" s="2" t="s">
        <v>87</v>
      </c>
      <c r="F474" s="2" t="s">
        <v>95</v>
      </c>
      <c r="G474">
        <f>B474/137/32</f>
        <v>17.65625</v>
      </c>
      <c r="H474">
        <f t="shared" si="65"/>
        <v>0.65625</v>
      </c>
      <c r="I474">
        <f t="shared" si="66"/>
        <v>2877</v>
      </c>
      <c r="J474">
        <f t="shared" si="68"/>
        <v>17</v>
      </c>
      <c r="K474">
        <f t="shared" si="69"/>
        <v>22</v>
      </c>
      <c r="L474" cm="1">
        <f t="array" ref="L474">INDEX($P$2:$P$33,MOD(ROW()-2,32)+1)</f>
        <v>22</v>
      </c>
      <c r="M474" t="b">
        <f t="shared" si="70"/>
        <v>1</v>
      </c>
    </row>
    <row r="475" spans="1:13" x14ac:dyDescent="0.45">
      <c r="A475" s="3" t="s">
        <v>580</v>
      </c>
      <c r="B475" s="2">
        <f t="shared" si="63"/>
        <v>78501</v>
      </c>
      <c r="C475">
        <f t="shared" si="67"/>
        <v>31</v>
      </c>
      <c r="D475">
        <f t="shared" si="71"/>
        <v>26</v>
      </c>
      <c r="E475" s="2" t="s">
        <v>87</v>
      </c>
      <c r="F475" s="2" t="s">
        <v>109</v>
      </c>
      <c r="G475">
        <f>B475/137/32</f>
        <v>17.90625</v>
      </c>
      <c r="H475">
        <f t="shared" si="65"/>
        <v>0.90625</v>
      </c>
      <c r="I475">
        <f t="shared" si="66"/>
        <v>3973</v>
      </c>
      <c r="J475">
        <f t="shared" si="68"/>
        <v>17</v>
      </c>
      <c r="K475">
        <f t="shared" si="69"/>
        <v>30</v>
      </c>
      <c r="L475" cm="1">
        <f t="array" ref="L475">INDEX($P$2:$P$33,MOD(ROW()-2,32)+1)</f>
        <v>30</v>
      </c>
      <c r="M475" t="b">
        <f t="shared" si="70"/>
        <v>1</v>
      </c>
    </row>
    <row r="476" spans="1:13" x14ac:dyDescent="0.45">
      <c r="A476" s="3" t="s">
        <v>556</v>
      </c>
      <c r="B476" s="2">
        <f t="shared" si="63"/>
        <v>75213</v>
      </c>
      <c r="C476">
        <f t="shared" si="67"/>
        <v>31</v>
      </c>
      <c r="D476">
        <f t="shared" si="71"/>
        <v>27</v>
      </c>
      <c r="E476" s="2" t="s">
        <v>87</v>
      </c>
      <c r="F476" s="2" t="s">
        <v>62</v>
      </c>
      <c r="G476">
        <f>B476/137/32</f>
        <v>17.15625</v>
      </c>
      <c r="H476">
        <f t="shared" si="65"/>
        <v>0.15625</v>
      </c>
      <c r="I476">
        <f t="shared" si="66"/>
        <v>685</v>
      </c>
      <c r="J476">
        <f t="shared" si="68"/>
        <v>17</v>
      </c>
      <c r="K476">
        <f t="shared" si="69"/>
        <v>6</v>
      </c>
      <c r="L476" cm="1">
        <f t="array" ref="L476">INDEX($P$2:$P$33,MOD(ROW()-2,32)+1)</f>
        <v>6</v>
      </c>
      <c r="M476" t="b">
        <f t="shared" si="70"/>
        <v>1</v>
      </c>
    </row>
    <row r="477" spans="1:13" x14ac:dyDescent="0.45">
      <c r="A477" s="3" t="s">
        <v>564</v>
      </c>
      <c r="B477" s="2">
        <f t="shared" si="63"/>
        <v>76309</v>
      </c>
      <c r="C477">
        <f t="shared" si="67"/>
        <v>31</v>
      </c>
      <c r="D477">
        <f t="shared" si="71"/>
        <v>28</v>
      </c>
      <c r="E477" s="2" t="s">
        <v>87</v>
      </c>
      <c r="F477" s="2" t="s">
        <v>66</v>
      </c>
      <c r="G477">
        <f>B477/137/32</f>
        <v>17.40625</v>
      </c>
      <c r="H477">
        <f t="shared" si="65"/>
        <v>0.40625</v>
      </c>
      <c r="I477">
        <f t="shared" si="66"/>
        <v>1781</v>
      </c>
      <c r="J477">
        <f t="shared" si="68"/>
        <v>17</v>
      </c>
      <c r="K477">
        <f t="shared" si="69"/>
        <v>14</v>
      </c>
      <c r="L477" cm="1">
        <f t="array" ref="L477">INDEX($P$2:$P$33,MOD(ROW()-2,32)+1)</f>
        <v>14</v>
      </c>
      <c r="M477" t="b">
        <f t="shared" si="70"/>
        <v>1</v>
      </c>
    </row>
    <row r="478" spans="1:13" x14ac:dyDescent="0.45">
      <c r="A478" s="3" t="s">
        <v>574</v>
      </c>
      <c r="B478" s="2">
        <f t="shared" si="63"/>
        <v>77679</v>
      </c>
      <c r="C478">
        <f t="shared" si="67"/>
        <v>31</v>
      </c>
      <c r="D478">
        <f t="shared" si="71"/>
        <v>29</v>
      </c>
      <c r="E478" s="2" t="s">
        <v>87</v>
      </c>
      <c r="F478" s="2" t="s">
        <v>58</v>
      </c>
      <c r="G478">
        <f>B478/137/32</f>
        <v>17.71875</v>
      </c>
      <c r="H478">
        <f t="shared" si="65"/>
        <v>0.71875</v>
      </c>
      <c r="I478">
        <f t="shared" si="66"/>
        <v>3151</v>
      </c>
      <c r="J478">
        <f t="shared" si="68"/>
        <v>17</v>
      </c>
      <c r="K478">
        <f t="shared" si="69"/>
        <v>24</v>
      </c>
      <c r="L478" cm="1">
        <f t="array" ref="L478">INDEX($P$2:$P$33,MOD(ROW()-2,32)+1)</f>
        <v>24</v>
      </c>
      <c r="M478" t="b">
        <f t="shared" si="70"/>
        <v>1</v>
      </c>
    </row>
    <row r="479" spans="1:13" x14ac:dyDescent="0.45">
      <c r="A479" s="3" t="s">
        <v>582</v>
      </c>
      <c r="B479" s="2">
        <f t="shared" si="63"/>
        <v>78775</v>
      </c>
      <c r="C479">
        <f t="shared" si="67"/>
        <v>31</v>
      </c>
      <c r="D479">
        <f t="shared" si="71"/>
        <v>30</v>
      </c>
      <c r="E479" s="2" t="s">
        <v>87</v>
      </c>
      <c r="F479" s="2" t="s">
        <v>60</v>
      </c>
      <c r="G479">
        <f>B479/137/32</f>
        <v>17.96875</v>
      </c>
      <c r="H479">
        <f t="shared" si="65"/>
        <v>0.96875</v>
      </c>
      <c r="I479">
        <f t="shared" si="66"/>
        <v>4247</v>
      </c>
      <c r="J479">
        <f t="shared" si="68"/>
        <v>17</v>
      </c>
      <c r="K479">
        <f t="shared" si="69"/>
        <v>32</v>
      </c>
      <c r="L479" cm="1">
        <f t="array" ref="L479">INDEX($P$2:$P$33,MOD(ROW()-2,32)+1)</f>
        <v>32</v>
      </c>
      <c r="M479" t="b">
        <f t="shared" si="70"/>
        <v>1</v>
      </c>
    </row>
    <row r="480" spans="1:13" x14ac:dyDescent="0.45">
      <c r="A480" s="3" t="s">
        <v>558</v>
      </c>
      <c r="B480" s="2">
        <f t="shared" si="63"/>
        <v>75487</v>
      </c>
      <c r="C480">
        <f t="shared" si="67"/>
        <v>31</v>
      </c>
      <c r="D480">
        <f t="shared" si="71"/>
        <v>31</v>
      </c>
      <c r="E480" s="2" t="s">
        <v>87</v>
      </c>
      <c r="F480" s="2" t="s">
        <v>64</v>
      </c>
      <c r="G480">
        <f>B480/137/32</f>
        <v>17.21875</v>
      </c>
      <c r="H480">
        <f t="shared" si="65"/>
        <v>0.21875</v>
      </c>
      <c r="I480">
        <f t="shared" si="66"/>
        <v>959</v>
      </c>
      <c r="J480">
        <f t="shared" si="68"/>
        <v>17</v>
      </c>
      <c r="K480">
        <f t="shared" si="69"/>
        <v>8</v>
      </c>
      <c r="L480" cm="1">
        <f t="array" ref="L480">INDEX($P$2:$P$33,MOD(ROW()-2,32)+1)</f>
        <v>8</v>
      </c>
      <c r="M480" t="b">
        <f t="shared" si="70"/>
        <v>1</v>
      </c>
    </row>
    <row r="481" spans="1:13" x14ac:dyDescent="0.45">
      <c r="A481" s="3" t="s">
        <v>566</v>
      </c>
      <c r="B481" s="2">
        <f t="shared" si="63"/>
        <v>76583</v>
      </c>
      <c r="C481">
        <f t="shared" si="67"/>
        <v>31</v>
      </c>
      <c r="D481">
        <f t="shared" si="71"/>
        <v>32</v>
      </c>
      <c r="E481" s="2" t="s">
        <v>87</v>
      </c>
      <c r="F481" s="2" t="s">
        <v>68</v>
      </c>
      <c r="G481">
        <f>B481/137/32</f>
        <v>17.46875</v>
      </c>
      <c r="H481">
        <f t="shared" si="65"/>
        <v>0.46875</v>
      </c>
      <c r="I481">
        <f t="shared" si="66"/>
        <v>2055</v>
      </c>
      <c r="J481">
        <f t="shared" si="68"/>
        <v>17</v>
      </c>
      <c r="K481">
        <f t="shared" si="69"/>
        <v>16</v>
      </c>
      <c r="L481" cm="1">
        <f t="array" ref="L481">INDEX($P$2:$P$33,MOD(ROW()-2,32)+1)</f>
        <v>16</v>
      </c>
      <c r="M481" t="b">
        <f t="shared" si="70"/>
        <v>1</v>
      </c>
    </row>
    <row r="482" spans="1:13" x14ac:dyDescent="0.45">
      <c r="A482" s="3" t="s">
        <v>583</v>
      </c>
      <c r="B482" s="2">
        <f t="shared" si="63"/>
        <v>78912</v>
      </c>
      <c r="C482">
        <f t="shared" si="67"/>
        <v>32</v>
      </c>
      <c r="D482">
        <v>1</v>
      </c>
      <c r="E482" s="2" t="s">
        <v>101</v>
      </c>
      <c r="F482" s="2" t="s">
        <v>85</v>
      </c>
      <c r="G482">
        <f>B482/137/32</f>
        <v>18</v>
      </c>
      <c r="H482">
        <f t="shared" si="65"/>
        <v>0</v>
      </c>
      <c r="I482">
        <f t="shared" si="66"/>
        <v>0</v>
      </c>
      <c r="J482">
        <f t="shared" si="68"/>
        <v>18</v>
      </c>
      <c r="K482">
        <f t="shared" si="69"/>
        <v>1</v>
      </c>
      <c r="L482" cm="1">
        <f t="array" ref="L482">INDEX($P$2:$P$33,MOD(ROW()-2,32)+1)</f>
        <v>1</v>
      </c>
      <c r="M482" t="b">
        <f t="shared" si="70"/>
        <v>1</v>
      </c>
    </row>
    <row r="483" spans="1:13" x14ac:dyDescent="0.45">
      <c r="A483" s="3" t="s">
        <v>591</v>
      </c>
      <c r="B483" s="2">
        <f t="shared" ref="B483:B546" si="72">A483-7</f>
        <v>80008</v>
      </c>
      <c r="C483">
        <f t="shared" si="67"/>
        <v>32</v>
      </c>
      <c r="D483">
        <f>D482+1</f>
        <v>2</v>
      </c>
      <c r="E483" s="2" t="s">
        <v>101</v>
      </c>
      <c r="F483" s="2" t="s">
        <v>99</v>
      </c>
      <c r="G483">
        <f>B483/137/32</f>
        <v>18.25</v>
      </c>
      <c r="H483">
        <f t="shared" si="65"/>
        <v>0.25</v>
      </c>
      <c r="I483">
        <f t="shared" si="66"/>
        <v>1096</v>
      </c>
      <c r="J483">
        <f t="shared" si="68"/>
        <v>18</v>
      </c>
      <c r="K483">
        <f t="shared" si="69"/>
        <v>9</v>
      </c>
      <c r="L483" cm="1">
        <f t="array" ref="L483">INDEX($P$2:$P$33,MOD(ROW()-2,32)+1)</f>
        <v>9</v>
      </c>
      <c r="M483" t="b">
        <f t="shared" si="70"/>
        <v>1</v>
      </c>
    </row>
    <row r="484" spans="1:13" x14ac:dyDescent="0.45">
      <c r="A484" s="3" t="s">
        <v>599</v>
      </c>
      <c r="B484" s="2">
        <f t="shared" si="72"/>
        <v>81104</v>
      </c>
      <c r="C484">
        <f t="shared" si="67"/>
        <v>32</v>
      </c>
      <c r="D484">
        <f t="shared" ref="D484:D513" si="73">D483+1</f>
        <v>3</v>
      </c>
      <c r="E484" s="2" t="s">
        <v>101</v>
      </c>
      <c r="F484" s="2" t="s">
        <v>84</v>
      </c>
      <c r="G484">
        <f>B484/137/32</f>
        <v>18.5</v>
      </c>
      <c r="H484">
        <f t="shared" si="65"/>
        <v>0.5</v>
      </c>
      <c r="I484">
        <f t="shared" si="66"/>
        <v>2192</v>
      </c>
      <c r="J484">
        <f t="shared" si="68"/>
        <v>18</v>
      </c>
      <c r="K484">
        <f t="shared" si="69"/>
        <v>17</v>
      </c>
      <c r="L484" cm="1">
        <f t="array" ref="L484">INDEX($P$2:$P$33,MOD(ROW()-2,32)+1)</f>
        <v>17</v>
      </c>
      <c r="M484" t="b">
        <f t="shared" si="70"/>
        <v>1</v>
      </c>
    </row>
    <row r="485" spans="1:13" x14ac:dyDescent="0.45">
      <c r="A485" s="3" t="s">
        <v>607</v>
      </c>
      <c r="B485" s="2">
        <f t="shared" si="72"/>
        <v>82200</v>
      </c>
      <c r="C485">
        <f t="shared" si="67"/>
        <v>32</v>
      </c>
      <c r="D485">
        <f t="shared" si="73"/>
        <v>4</v>
      </c>
      <c r="E485" s="2" t="s">
        <v>101</v>
      </c>
      <c r="F485" s="2" t="s">
        <v>124</v>
      </c>
      <c r="G485">
        <f>B485/137/32</f>
        <v>18.75</v>
      </c>
      <c r="H485">
        <f t="shared" si="65"/>
        <v>0.75</v>
      </c>
      <c r="I485">
        <f t="shared" si="66"/>
        <v>3288</v>
      </c>
      <c r="J485">
        <f t="shared" si="68"/>
        <v>18</v>
      </c>
      <c r="K485">
        <f t="shared" si="69"/>
        <v>25</v>
      </c>
      <c r="L485" cm="1">
        <f t="array" ref="L485">INDEX($P$2:$P$33,MOD(ROW()-2,32)+1)</f>
        <v>25</v>
      </c>
      <c r="M485" t="b">
        <f t="shared" si="70"/>
        <v>1</v>
      </c>
    </row>
    <row r="486" spans="1:13" x14ac:dyDescent="0.45">
      <c r="A486" s="3" t="s">
        <v>585</v>
      </c>
      <c r="B486" s="2">
        <f t="shared" si="72"/>
        <v>79186</v>
      </c>
      <c r="C486">
        <f t="shared" si="67"/>
        <v>32</v>
      </c>
      <c r="D486">
        <f t="shared" si="73"/>
        <v>5</v>
      </c>
      <c r="E486" s="2" t="s">
        <v>101</v>
      </c>
      <c r="F486" s="2" t="s">
        <v>89</v>
      </c>
      <c r="G486">
        <f>B486/137/32</f>
        <v>18.0625</v>
      </c>
      <c r="H486">
        <f t="shared" si="65"/>
        <v>6.25E-2</v>
      </c>
      <c r="I486">
        <f t="shared" si="66"/>
        <v>274</v>
      </c>
      <c r="J486">
        <f t="shared" si="68"/>
        <v>18</v>
      </c>
      <c r="K486">
        <f t="shared" si="69"/>
        <v>3</v>
      </c>
      <c r="L486" cm="1">
        <f t="array" ref="L486">INDEX($P$2:$P$33,MOD(ROW()-2,32)+1)</f>
        <v>3</v>
      </c>
      <c r="M486" t="b">
        <f t="shared" si="70"/>
        <v>1</v>
      </c>
    </row>
    <row r="487" spans="1:13" x14ac:dyDescent="0.45">
      <c r="A487" s="3" t="s">
        <v>593</v>
      </c>
      <c r="B487" s="2">
        <f t="shared" si="72"/>
        <v>80282</v>
      </c>
      <c r="C487">
        <f t="shared" si="67"/>
        <v>32</v>
      </c>
      <c r="D487">
        <f t="shared" si="73"/>
        <v>6</v>
      </c>
      <c r="E487" s="2" t="s">
        <v>101</v>
      </c>
      <c r="F487" s="2" t="s">
        <v>103</v>
      </c>
      <c r="G487">
        <f>B487/137/32</f>
        <v>18.3125</v>
      </c>
      <c r="H487">
        <f t="shared" si="65"/>
        <v>0.3125</v>
      </c>
      <c r="I487">
        <f t="shared" si="66"/>
        <v>1370</v>
      </c>
      <c r="J487">
        <f t="shared" si="68"/>
        <v>18</v>
      </c>
      <c r="K487">
        <f t="shared" si="69"/>
        <v>11</v>
      </c>
      <c r="L487" cm="1">
        <f t="array" ref="L487">INDEX($P$2:$P$33,MOD(ROW()-2,32)+1)</f>
        <v>11</v>
      </c>
      <c r="M487" t="b">
        <f t="shared" si="70"/>
        <v>1</v>
      </c>
    </row>
    <row r="488" spans="1:13" x14ac:dyDescent="0.45">
      <c r="A488" s="3" t="s">
        <v>601</v>
      </c>
      <c r="B488" s="2">
        <f t="shared" si="72"/>
        <v>81378</v>
      </c>
      <c r="C488">
        <f t="shared" si="67"/>
        <v>32</v>
      </c>
      <c r="D488">
        <f t="shared" si="73"/>
        <v>7</v>
      </c>
      <c r="E488" s="2" t="s">
        <v>101</v>
      </c>
      <c r="F488" s="2" t="s">
        <v>116</v>
      </c>
      <c r="G488">
        <f>B488/137/32</f>
        <v>18.5625</v>
      </c>
      <c r="H488">
        <f t="shared" si="65"/>
        <v>0.5625</v>
      </c>
      <c r="I488">
        <f t="shared" si="66"/>
        <v>2466</v>
      </c>
      <c r="J488">
        <f t="shared" si="68"/>
        <v>18</v>
      </c>
      <c r="K488">
        <f t="shared" si="69"/>
        <v>19</v>
      </c>
      <c r="L488" cm="1">
        <f t="array" ref="L488">INDEX($P$2:$P$33,MOD(ROW()-2,32)+1)</f>
        <v>19</v>
      </c>
      <c r="M488" t="b">
        <f t="shared" si="70"/>
        <v>1</v>
      </c>
    </row>
    <row r="489" spans="1:13" x14ac:dyDescent="0.45">
      <c r="A489" s="3" t="s">
        <v>609</v>
      </c>
      <c r="B489" s="2">
        <f t="shared" si="72"/>
        <v>82474</v>
      </c>
      <c r="C489">
        <f t="shared" si="67"/>
        <v>32</v>
      </c>
      <c r="D489">
        <f t="shared" si="73"/>
        <v>8</v>
      </c>
      <c r="E489" s="2" t="s">
        <v>101</v>
      </c>
      <c r="F489" s="2" t="s">
        <v>128</v>
      </c>
      <c r="G489">
        <f>B489/137/32</f>
        <v>18.8125</v>
      </c>
      <c r="H489">
        <f t="shared" si="65"/>
        <v>0.8125</v>
      </c>
      <c r="I489">
        <f t="shared" si="66"/>
        <v>3562</v>
      </c>
      <c r="J489">
        <f t="shared" si="68"/>
        <v>18</v>
      </c>
      <c r="K489">
        <f t="shared" si="69"/>
        <v>27</v>
      </c>
      <c r="L489" cm="1">
        <f t="array" ref="L489">INDEX($P$2:$P$33,MOD(ROW()-2,32)+1)</f>
        <v>27</v>
      </c>
      <c r="M489" t="b">
        <f t="shared" si="70"/>
        <v>1</v>
      </c>
    </row>
    <row r="490" spans="1:13" x14ac:dyDescent="0.45">
      <c r="A490" s="3" t="s">
        <v>587</v>
      </c>
      <c r="B490" s="2">
        <f t="shared" si="72"/>
        <v>79460</v>
      </c>
      <c r="C490">
        <f t="shared" si="67"/>
        <v>32</v>
      </c>
      <c r="D490">
        <f t="shared" si="73"/>
        <v>9</v>
      </c>
      <c r="E490" s="2" t="s">
        <v>101</v>
      </c>
      <c r="F490" s="2" t="s">
        <v>93</v>
      </c>
      <c r="G490">
        <f>B490/137/32</f>
        <v>18.125</v>
      </c>
      <c r="H490">
        <f t="shared" si="65"/>
        <v>0.125</v>
      </c>
      <c r="I490">
        <f t="shared" si="66"/>
        <v>548</v>
      </c>
      <c r="J490">
        <f t="shared" si="68"/>
        <v>18</v>
      </c>
      <c r="K490">
        <f t="shared" si="69"/>
        <v>5</v>
      </c>
      <c r="L490" cm="1">
        <f t="array" ref="L490">INDEX($P$2:$P$33,MOD(ROW()-2,32)+1)</f>
        <v>5</v>
      </c>
      <c r="M490" t="b">
        <f t="shared" si="70"/>
        <v>1</v>
      </c>
    </row>
    <row r="491" spans="1:13" x14ac:dyDescent="0.45">
      <c r="A491" s="3" t="s">
        <v>595</v>
      </c>
      <c r="B491" s="2">
        <f t="shared" si="72"/>
        <v>80556</v>
      </c>
      <c r="C491">
        <f t="shared" si="67"/>
        <v>32</v>
      </c>
      <c r="D491">
        <f t="shared" si="73"/>
        <v>10</v>
      </c>
      <c r="E491" s="2" t="s">
        <v>101</v>
      </c>
      <c r="F491" s="2" t="s">
        <v>107</v>
      </c>
      <c r="G491">
        <f>B491/137/32</f>
        <v>18.375</v>
      </c>
      <c r="H491">
        <f t="shared" si="65"/>
        <v>0.375</v>
      </c>
      <c r="I491">
        <f t="shared" si="66"/>
        <v>1644</v>
      </c>
      <c r="J491">
        <f t="shared" si="68"/>
        <v>18</v>
      </c>
      <c r="K491">
        <f t="shared" si="69"/>
        <v>13</v>
      </c>
      <c r="L491" cm="1">
        <f t="array" ref="L491">INDEX($P$2:$P$33,MOD(ROW()-2,32)+1)</f>
        <v>13</v>
      </c>
      <c r="M491" t="b">
        <f t="shared" si="70"/>
        <v>1</v>
      </c>
    </row>
    <row r="492" spans="1:13" x14ac:dyDescent="0.45">
      <c r="A492" s="3" t="s">
        <v>603</v>
      </c>
      <c r="B492" s="2">
        <f t="shared" si="72"/>
        <v>81652</v>
      </c>
      <c r="C492">
        <f t="shared" si="67"/>
        <v>32</v>
      </c>
      <c r="D492">
        <f t="shared" si="73"/>
        <v>11</v>
      </c>
      <c r="E492" s="2" t="s">
        <v>101</v>
      </c>
      <c r="F492" s="2" t="s">
        <v>61</v>
      </c>
      <c r="G492">
        <f>B492/137/32</f>
        <v>18.625</v>
      </c>
      <c r="H492">
        <f t="shared" si="65"/>
        <v>0.625</v>
      </c>
      <c r="I492">
        <f t="shared" si="66"/>
        <v>2740</v>
      </c>
      <c r="J492">
        <f t="shared" si="68"/>
        <v>18</v>
      </c>
      <c r="K492">
        <f t="shared" si="69"/>
        <v>21</v>
      </c>
      <c r="L492" cm="1">
        <f t="array" ref="L492">INDEX($P$2:$P$33,MOD(ROW()-2,32)+1)</f>
        <v>21</v>
      </c>
      <c r="M492" t="b">
        <f t="shared" si="70"/>
        <v>1</v>
      </c>
    </row>
    <row r="493" spans="1:13" x14ac:dyDescent="0.45">
      <c r="A493" s="3" t="s">
        <v>611</v>
      </c>
      <c r="B493" s="2">
        <f t="shared" si="72"/>
        <v>82748</v>
      </c>
      <c r="C493">
        <f t="shared" si="67"/>
        <v>32</v>
      </c>
      <c r="D493">
        <f t="shared" si="73"/>
        <v>12</v>
      </c>
      <c r="E493" s="2" t="s">
        <v>101</v>
      </c>
      <c r="F493" s="2" t="s">
        <v>65</v>
      </c>
      <c r="G493">
        <f>B493/137/32</f>
        <v>18.875</v>
      </c>
      <c r="H493">
        <f t="shared" si="65"/>
        <v>0.875</v>
      </c>
      <c r="I493">
        <f t="shared" si="66"/>
        <v>3836</v>
      </c>
      <c r="J493">
        <f t="shared" si="68"/>
        <v>18</v>
      </c>
      <c r="K493">
        <f t="shared" si="69"/>
        <v>29</v>
      </c>
      <c r="L493" cm="1">
        <f t="array" ref="L493">INDEX($P$2:$P$33,MOD(ROW()-2,32)+1)</f>
        <v>29</v>
      </c>
      <c r="M493" t="b">
        <f t="shared" si="70"/>
        <v>1</v>
      </c>
    </row>
    <row r="494" spans="1:13" x14ac:dyDescent="0.45">
      <c r="A494" s="3" t="s">
        <v>589</v>
      </c>
      <c r="B494" s="2">
        <f t="shared" si="72"/>
        <v>79734</v>
      </c>
      <c r="C494">
        <f t="shared" si="67"/>
        <v>32</v>
      </c>
      <c r="D494">
        <f t="shared" si="73"/>
        <v>13</v>
      </c>
      <c r="E494" s="2" t="s">
        <v>101</v>
      </c>
      <c r="F494" s="2" t="s">
        <v>57</v>
      </c>
      <c r="G494">
        <f>B494/137/32</f>
        <v>18.1875</v>
      </c>
      <c r="H494">
        <f t="shared" si="65"/>
        <v>0.1875</v>
      </c>
      <c r="I494">
        <f t="shared" si="66"/>
        <v>822</v>
      </c>
      <c r="J494">
        <f t="shared" si="68"/>
        <v>18</v>
      </c>
      <c r="K494">
        <f t="shared" si="69"/>
        <v>7</v>
      </c>
      <c r="L494" cm="1">
        <f t="array" ref="L494">INDEX($P$2:$P$33,MOD(ROW()-2,32)+1)</f>
        <v>7</v>
      </c>
      <c r="M494" t="b">
        <f t="shared" si="70"/>
        <v>1</v>
      </c>
    </row>
    <row r="495" spans="1:13" x14ac:dyDescent="0.45">
      <c r="A495" s="3" t="s">
        <v>597</v>
      </c>
      <c r="B495" s="2">
        <f t="shared" si="72"/>
        <v>80830</v>
      </c>
      <c r="C495">
        <f t="shared" si="67"/>
        <v>32</v>
      </c>
      <c r="D495">
        <f t="shared" si="73"/>
        <v>14</v>
      </c>
      <c r="E495" s="2" t="s">
        <v>101</v>
      </c>
      <c r="F495" s="2" t="s">
        <v>59</v>
      </c>
      <c r="G495">
        <f>B495/137/32</f>
        <v>18.4375</v>
      </c>
      <c r="H495">
        <f t="shared" si="65"/>
        <v>0.4375</v>
      </c>
      <c r="I495">
        <f t="shared" si="66"/>
        <v>1918</v>
      </c>
      <c r="J495">
        <f t="shared" si="68"/>
        <v>18</v>
      </c>
      <c r="K495">
        <f t="shared" si="69"/>
        <v>15</v>
      </c>
      <c r="L495" cm="1">
        <f t="array" ref="L495">INDEX($P$2:$P$33,MOD(ROW()-2,32)+1)</f>
        <v>15</v>
      </c>
      <c r="M495" t="b">
        <f t="shared" si="70"/>
        <v>1</v>
      </c>
    </row>
    <row r="496" spans="1:13" x14ac:dyDescent="0.45">
      <c r="A496" s="3" t="s">
        <v>605</v>
      </c>
      <c r="B496" s="2">
        <f t="shared" si="72"/>
        <v>81926</v>
      </c>
      <c r="C496">
        <f t="shared" si="67"/>
        <v>32</v>
      </c>
      <c r="D496">
        <f t="shared" si="73"/>
        <v>15</v>
      </c>
      <c r="E496" s="2" t="s">
        <v>101</v>
      </c>
      <c r="F496" s="2" t="s">
        <v>63</v>
      </c>
      <c r="G496">
        <f>B496/137/32</f>
        <v>18.6875</v>
      </c>
      <c r="H496">
        <f t="shared" si="65"/>
        <v>0.6875</v>
      </c>
      <c r="I496">
        <f t="shared" si="66"/>
        <v>3014</v>
      </c>
      <c r="J496">
        <f t="shared" si="68"/>
        <v>18</v>
      </c>
      <c r="K496">
        <f t="shared" si="69"/>
        <v>23</v>
      </c>
      <c r="L496" cm="1">
        <f t="array" ref="L496">INDEX($P$2:$P$33,MOD(ROW()-2,32)+1)</f>
        <v>23</v>
      </c>
      <c r="M496" t="b">
        <f t="shared" si="70"/>
        <v>1</v>
      </c>
    </row>
    <row r="497" spans="1:13" x14ac:dyDescent="0.45">
      <c r="A497" s="3" t="s">
        <v>613</v>
      </c>
      <c r="B497" s="2">
        <f t="shared" si="72"/>
        <v>83022</v>
      </c>
      <c r="C497">
        <f t="shared" si="67"/>
        <v>32</v>
      </c>
      <c r="D497">
        <f t="shared" si="73"/>
        <v>16</v>
      </c>
      <c r="E497" s="2" t="s">
        <v>101</v>
      </c>
      <c r="F497" s="2" t="s">
        <v>67</v>
      </c>
      <c r="G497">
        <f>B497/137/32</f>
        <v>18.9375</v>
      </c>
      <c r="H497">
        <f t="shared" si="65"/>
        <v>0.9375</v>
      </c>
      <c r="I497">
        <f t="shared" si="66"/>
        <v>4110</v>
      </c>
      <c r="J497">
        <f t="shared" si="68"/>
        <v>18</v>
      </c>
      <c r="K497">
        <f t="shared" si="69"/>
        <v>31</v>
      </c>
      <c r="L497" cm="1">
        <f t="array" ref="L497">INDEX($P$2:$P$33,MOD(ROW()-2,32)+1)</f>
        <v>31</v>
      </c>
      <c r="M497" t="b">
        <f t="shared" si="70"/>
        <v>1</v>
      </c>
    </row>
    <row r="498" spans="1:13" x14ac:dyDescent="0.45">
      <c r="A498" s="3" t="s">
        <v>600</v>
      </c>
      <c r="B498" s="2">
        <f t="shared" si="72"/>
        <v>81241</v>
      </c>
      <c r="C498">
        <f t="shared" si="67"/>
        <v>33</v>
      </c>
      <c r="D498">
        <f t="shared" si="73"/>
        <v>17</v>
      </c>
      <c r="E498" s="2" t="s">
        <v>101</v>
      </c>
      <c r="F498" s="2" t="s">
        <v>87</v>
      </c>
      <c r="G498">
        <f>B498/137/32</f>
        <v>18.53125</v>
      </c>
      <c r="H498">
        <f t="shared" si="65"/>
        <v>0.53125</v>
      </c>
      <c r="I498">
        <f t="shared" si="66"/>
        <v>2329</v>
      </c>
      <c r="J498">
        <f t="shared" si="68"/>
        <v>18</v>
      </c>
      <c r="K498">
        <f t="shared" si="69"/>
        <v>18</v>
      </c>
      <c r="L498" cm="1">
        <f t="array" ref="L498">INDEX($P$2:$P$33,MOD(ROW()-2,32)+1)</f>
        <v>18</v>
      </c>
      <c r="M498" t="b">
        <f t="shared" si="70"/>
        <v>1</v>
      </c>
    </row>
    <row r="499" spans="1:13" x14ac:dyDescent="0.45">
      <c r="A499" s="3" t="s">
        <v>608</v>
      </c>
      <c r="B499" s="2">
        <f t="shared" si="72"/>
        <v>82337</v>
      </c>
      <c r="C499">
        <f t="shared" si="67"/>
        <v>33</v>
      </c>
      <c r="D499">
        <f t="shared" si="73"/>
        <v>18</v>
      </c>
      <c r="E499" s="2" t="s">
        <v>101</v>
      </c>
      <c r="F499" s="2" t="s">
        <v>101</v>
      </c>
      <c r="G499">
        <f>B499/137/32</f>
        <v>18.78125</v>
      </c>
      <c r="H499">
        <f t="shared" si="65"/>
        <v>0.78125</v>
      </c>
      <c r="I499">
        <f t="shared" si="66"/>
        <v>3425</v>
      </c>
      <c r="J499">
        <f t="shared" si="68"/>
        <v>18</v>
      </c>
      <c r="K499">
        <f t="shared" si="69"/>
        <v>26</v>
      </c>
      <c r="L499" cm="1">
        <f t="array" ref="L499">INDEX($P$2:$P$33,MOD(ROW()-2,32)+1)</f>
        <v>26</v>
      </c>
      <c r="M499" t="b">
        <f t="shared" si="70"/>
        <v>1</v>
      </c>
    </row>
    <row r="500" spans="1:13" x14ac:dyDescent="0.45">
      <c r="A500" s="3" t="s">
        <v>584</v>
      </c>
      <c r="B500" s="2">
        <f t="shared" si="72"/>
        <v>79049</v>
      </c>
      <c r="C500">
        <f t="shared" si="67"/>
        <v>33</v>
      </c>
      <c r="D500">
        <f t="shared" si="73"/>
        <v>19</v>
      </c>
      <c r="E500" s="2" t="s">
        <v>101</v>
      </c>
      <c r="F500" s="2" t="s">
        <v>114</v>
      </c>
      <c r="G500">
        <f>B500/137/32</f>
        <v>18.03125</v>
      </c>
      <c r="H500">
        <f t="shared" si="65"/>
        <v>3.125E-2</v>
      </c>
      <c r="I500">
        <f t="shared" si="66"/>
        <v>137</v>
      </c>
      <c r="J500">
        <f t="shared" si="68"/>
        <v>18</v>
      </c>
      <c r="K500">
        <f t="shared" si="69"/>
        <v>2</v>
      </c>
      <c r="L500" cm="1">
        <f t="array" ref="L500">INDEX($P$2:$P$33,MOD(ROW()-2,32)+1)</f>
        <v>2</v>
      </c>
      <c r="M500" t="b">
        <f t="shared" si="70"/>
        <v>1</v>
      </c>
    </row>
    <row r="501" spans="1:13" x14ac:dyDescent="0.45">
      <c r="A501" s="3" t="s">
        <v>592</v>
      </c>
      <c r="B501" s="2">
        <f t="shared" si="72"/>
        <v>80145</v>
      </c>
      <c r="C501">
        <f t="shared" si="67"/>
        <v>33</v>
      </c>
      <c r="D501">
        <f t="shared" si="73"/>
        <v>20</v>
      </c>
      <c r="E501" s="2" t="s">
        <v>101</v>
      </c>
      <c r="F501" s="2" t="s">
        <v>126</v>
      </c>
      <c r="G501">
        <f>B501/137/32</f>
        <v>18.28125</v>
      </c>
      <c r="H501">
        <f t="shared" si="65"/>
        <v>0.28125</v>
      </c>
      <c r="I501">
        <f t="shared" si="66"/>
        <v>1233</v>
      </c>
      <c r="J501">
        <f t="shared" si="68"/>
        <v>18</v>
      </c>
      <c r="K501">
        <f t="shared" si="69"/>
        <v>10</v>
      </c>
      <c r="L501" cm="1">
        <f t="array" ref="L501">INDEX($P$2:$P$33,MOD(ROW()-2,32)+1)</f>
        <v>10</v>
      </c>
      <c r="M501" t="b">
        <f t="shared" si="70"/>
        <v>1</v>
      </c>
    </row>
    <row r="502" spans="1:13" x14ac:dyDescent="0.45">
      <c r="A502" s="3" t="s">
        <v>602</v>
      </c>
      <c r="B502" s="2">
        <f t="shared" si="72"/>
        <v>81515</v>
      </c>
      <c r="C502">
        <f t="shared" si="67"/>
        <v>33</v>
      </c>
      <c r="D502">
        <f t="shared" si="73"/>
        <v>21</v>
      </c>
      <c r="E502" s="2" t="s">
        <v>101</v>
      </c>
      <c r="F502" s="2" t="s">
        <v>91</v>
      </c>
      <c r="G502">
        <f>B502/137/32</f>
        <v>18.59375</v>
      </c>
      <c r="H502">
        <f t="shared" si="65"/>
        <v>0.59375</v>
      </c>
      <c r="I502">
        <f t="shared" si="66"/>
        <v>2603</v>
      </c>
      <c r="J502">
        <f t="shared" si="68"/>
        <v>18</v>
      </c>
      <c r="K502">
        <f t="shared" si="69"/>
        <v>20</v>
      </c>
      <c r="L502" cm="1">
        <f t="array" ref="L502">INDEX($P$2:$P$33,MOD(ROW()-2,32)+1)</f>
        <v>20</v>
      </c>
      <c r="M502" t="b">
        <f t="shared" si="70"/>
        <v>1</v>
      </c>
    </row>
    <row r="503" spans="1:13" x14ac:dyDescent="0.45">
      <c r="A503" s="3" t="s">
        <v>610</v>
      </c>
      <c r="B503" s="2">
        <f t="shared" si="72"/>
        <v>82611</v>
      </c>
      <c r="C503">
        <f t="shared" si="67"/>
        <v>33</v>
      </c>
      <c r="D503">
        <f t="shared" si="73"/>
        <v>22</v>
      </c>
      <c r="E503" s="2" t="s">
        <v>101</v>
      </c>
      <c r="F503" s="2" t="s">
        <v>105</v>
      </c>
      <c r="G503">
        <f>B503/137/32</f>
        <v>18.84375</v>
      </c>
      <c r="H503">
        <f t="shared" ref="H503:H566" si="74">G503-FLOOR(G503,1)</f>
        <v>0.84375</v>
      </c>
      <c r="I503">
        <f t="shared" ref="I503:I566" si="75">H503*32*137</f>
        <v>3699</v>
      </c>
      <c r="J503">
        <f t="shared" si="68"/>
        <v>18</v>
      </c>
      <c r="K503">
        <f t="shared" si="69"/>
        <v>28</v>
      </c>
      <c r="L503" cm="1">
        <f t="array" ref="L503">INDEX($P$2:$P$33,MOD(ROW()-2,32)+1)</f>
        <v>28</v>
      </c>
      <c r="M503" t="b">
        <f t="shared" si="70"/>
        <v>1</v>
      </c>
    </row>
    <row r="504" spans="1:13" x14ac:dyDescent="0.45">
      <c r="A504" s="3" t="s">
        <v>586</v>
      </c>
      <c r="B504" s="2">
        <f t="shared" si="72"/>
        <v>79323</v>
      </c>
      <c r="C504">
        <f t="shared" si="67"/>
        <v>33</v>
      </c>
      <c r="D504">
        <f t="shared" si="73"/>
        <v>23</v>
      </c>
      <c r="E504" s="2" t="s">
        <v>101</v>
      </c>
      <c r="F504" s="2" t="s">
        <v>118</v>
      </c>
      <c r="G504">
        <f>B504/137/32</f>
        <v>18.09375</v>
      </c>
      <c r="H504">
        <f t="shared" si="74"/>
        <v>9.375E-2</v>
      </c>
      <c r="I504">
        <f t="shared" si="75"/>
        <v>411</v>
      </c>
      <c r="J504">
        <f t="shared" si="68"/>
        <v>18</v>
      </c>
      <c r="K504">
        <f t="shared" si="69"/>
        <v>4</v>
      </c>
      <c r="L504" cm="1">
        <f t="array" ref="L504">INDEX($P$2:$P$33,MOD(ROW()-2,32)+1)</f>
        <v>4</v>
      </c>
      <c r="M504" t="b">
        <f t="shared" si="70"/>
        <v>1</v>
      </c>
    </row>
    <row r="505" spans="1:13" x14ac:dyDescent="0.45">
      <c r="A505" s="3" t="s">
        <v>594</v>
      </c>
      <c r="B505" s="2">
        <f t="shared" si="72"/>
        <v>80419</v>
      </c>
      <c r="C505">
        <f t="shared" si="67"/>
        <v>33</v>
      </c>
      <c r="D505">
        <f t="shared" si="73"/>
        <v>24</v>
      </c>
      <c r="E505" s="2" t="s">
        <v>101</v>
      </c>
      <c r="F505" s="2" t="s">
        <v>130</v>
      </c>
      <c r="G505">
        <f>B505/137/32</f>
        <v>18.34375</v>
      </c>
      <c r="H505">
        <f t="shared" si="74"/>
        <v>0.34375</v>
      </c>
      <c r="I505">
        <f t="shared" si="75"/>
        <v>1507</v>
      </c>
      <c r="J505">
        <f t="shared" si="68"/>
        <v>18</v>
      </c>
      <c r="K505">
        <f t="shared" si="69"/>
        <v>12</v>
      </c>
      <c r="L505" cm="1">
        <f t="array" ref="L505">INDEX($P$2:$P$33,MOD(ROW()-2,32)+1)</f>
        <v>12</v>
      </c>
      <c r="M505" t="b">
        <f t="shared" si="70"/>
        <v>1</v>
      </c>
    </row>
    <row r="506" spans="1:13" x14ac:dyDescent="0.45">
      <c r="A506" s="3" t="s">
        <v>604</v>
      </c>
      <c r="B506" s="2">
        <f t="shared" si="72"/>
        <v>81789</v>
      </c>
      <c r="C506">
        <f t="shared" si="67"/>
        <v>33</v>
      </c>
      <c r="D506">
        <f t="shared" si="73"/>
        <v>25</v>
      </c>
      <c r="E506" s="2" t="s">
        <v>101</v>
      </c>
      <c r="F506" s="2" t="s">
        <v>95</v>
      </c>
      <c r="G506">
        <f>B506/137/32</f>
        <v>18.65625</v>
      </c>
      <c r="H506">
        <f t="shared" si="74"/>
        <v>0.65625</v>
      </c>
      <c r="I506">
        <f t="shared" si="75"/>
        <v>2877</v>
      </c>
      <c r="J506">
        <f t="shared" si="68"/>
        <v>18</v>
      </c>
      <c r="K506">
        <f t="shared" si="69"/>
        <v>22</v>
      </c>
      <c r="L506" cm="1">
        <f t="array" ref="L506">INDEX($P$2:$P$33,MOD(ROW()-2,32)+1)</f>
        <v>22</v>
      </c>
      <c r="M506" t="b">
        <f t="shared" si="70"/>
        <v>1</v>
      </c>
    </row>
    <row r="507" spans="1:13" x14ac:dyDescent="0.45">
      <c r="A507" s="3" t="s">
        <v>612</v>
      </c>
      <c r="B507" s="2">
        <f t="shared" si="72"/>
        <v>82885</v>
      </c>
      <c r="C507">
        <f t="shared" si="67"/>
        <v>33</v>
      </c>
      <c r="D507">
        <f t="shared" si="73"/>
        <v>26</v>
      </c>
      <c r="E507" s="2" t="s">
        <v>101</v>
      </c>
      <c r="F507" s="2" t="s">
        <v>109</v>
      </c>
      <c r="G507">
        <f>B507/137/32</f>
        <v>18.90625</v>
      </c>
      <c r="H507">
        <f t="shared" si="74"/>
        <v>0.90625</v>
      </c>
      <c r="I507">
        <f t="shared" si="75"/>
        <v>3973</v>
      </c>
      <c r="J507">
        <f t="shared" si="68"/>
        <v>18</v>
      </c>
      <c r="K507">
        <f t="shared" si="69"/>
        <v>30</v>
      </c>
      <c r="L507" cm="1">
        <f t="array" ref="L507">INDEX($P$2:$P$33,MOD(ROW()-2,32)+1)</f>
        <v>30</v>
      </c>
      <c r="M507" t="b">
        <f t="shared" si="70"/>
        <v>1</v>
      </c>
    </row>
    <row r="508" spans="1:13" x14ac:dyDescent="0.45">
      <c r="A508" s="3" t="s">
        <v>588</v>
      </c>
      <c r="B508" s="2">
        <f t="shared" si="72"/>
        <v>79597</v>
      </c>
      <c r="C508">
        <f t="shared" si="67"/>
        <v>33</v>
      </c>
      <c r="D508">
        <f t="shared" si="73"/>
        <v>27</v>
      </c>
      <c r="E508" s="2" t="s">
        <v>101</v>
      </c>
      <c r="F508" s="2" t="s">
        <v>62</v>
      </c>
      <c r="G508">
        <f>B508/137/32</f>
        <v>18.15625</v>
      </c>
      <c r="H508">
        <f t="shared" si="74"/>
        <v>0.15625</v>
      </c>
      <c r="I508">
        <f t="shared" si="75"/>
        <v>685</v>
      </c>
      <c r="J508">
        <f t="shared" si="68"/>
        <v>18</v>
      </c>
      <c r="K508">
        <f t="shared" si="69"/>
        <v>6</v>
      </c>
      <c r="L508" cm="1">
        <f t="array" ref="L508">INDEX($P$2:$P$33,MOD(ROW()-2,32)+1)</f>
        <v>6</v>
      </c>
      <c r="M508" t="b">
        <f t="shared" si="70"/>
        <v>1</v>
      </c>
    </row>
    <row r="509" spans="1:13" x14ac:dyDescent="0.45">
      <c r="A509" s="3" t="s">
        <v>596</v>
      </c>
      <c r="B509" s="2">
        <f t="shared" si="72"/>
        <v>80693</v>
      </c>
      <c r="C509">
        <f t="shared" si="67"/>
        <v>33</v>
      </c>
      <c r="D509">
        <f t="shared" si="73"/>
        <v>28</v>
      </c>
      <c r="E509" s="2" t="s">
        <v>101</v>
      </c>
      <c r="F509" s="2" t="s">
        <v>66</v>
      </c>
      <c r="G509">
        <f>B509/137/32</f>
        <v>18.40625</v>
      </c>
      <c r="H509">
        <f t="shared" si="74"/>
        <v>0.40625</v>
      </c>
      <c r="I509">
        <f t="shared" si="75"/>
        <v>1781</v>
      </c>
      <c r="J509">
        <f t="shared" si="68"/>
        <v>18</v>
      </c>
      <c r="K509">
        <f t="shared" si="69"/>
        <v>14</v>
      </c>
      <c r="L509" cm="1">
        <f t="array" ref="L509">INDEX($P$2:$P$33,MOD(ROW()-2,32)+1)</f>
        <v>14</v>
      </c>
      <c r="M509" t="b">
        <f t="shared" si="70"/>
        <v>1</v>
      </c>
    </row>
    <row r="510" spans="1:13" x14ac:dyDescent="0.45">
      <c r="A510" s="3" t="s">
        <v>606</v>
      </c>
      <c r="B510" s="2">
        <f t="shared" si="72"/>
        <v>82063</v>
      </c>
      <c r="C510">
        <f t="shared" si="67"/>
        <v>33</v>
      </c>
      <c r="D510">
        <f t="shared" si="73"/>
        <v>29</v>
      </c>
      <c r="E510" s="2" t="s">
        <v>101</v>
      </c>
      <c r="F510" s="2" t="s">
        <v>58</v>
      </c>
      <c r="G510">
        <f>B510/137/32</f>
        <v>18.71875</v>
      </c>
      <c r="H510">
        <f t="shared" si="74"/>
        <v>0.71875</v>
      </c>
      <c r="I510">
        <f t="shared" si="75"/>
        <v>3151</v>
      </c>
      <c r="J510">
        <f t="shared" si="68"/>
        <v>18</v>
      </c>
      <c r="K510">
        <f t="shared" si="69"/>
        <v>24</v>
      </c>
      <c r="L510" cm="1">
        <f t="array" ref="L510">INDEX($P$2:$P$33,MOD(ROW()-2,32)+1)</f>
        <v>24</v>
      </c>
      <c r="M510" t="b">
        <f t="shared" si="70"/>
        <v>1</v>
      </c>
    </row>
    <row r="511" spans="1:13" x14ac:dyDescent="0.45">
      <c r="A511" s="3" t="s">
        <v>614</v>
      </c>
      <c r="B511" s="2">
        <f t="shared" si="72"/>
        <v>83159</v>
      </c>
      <c r="C511">
        <f t="shared" si="67"/>
        <v>33</v>
      </c>
      <c r="D511">
        <f t="shared" si="73"/>
        <v>30</v>
      </c>
      <c r="E511" s="2" t="s">
        <v>101</v>
      </c>
      <c r="F511" s="2" t="s">
        <v>60</v>
      </c>
      <c r="G511">
        <f>B511/137/32</f>
        <v>18.96875</v>
      </c>
      <c r="H511">
        <f t="shared" si="74"/>
        <v>0.96875</v>
      </c>
      <c r="I511">
        <f t="shared" si="75"/>
        <v>4247</v>
      </c>
      <c r="J511">
        <f t="shared" si="68"/>
        <v>18</v>
      </c>
      <c r="K511">
        <f t="shared" si="69"/>
        <v>32</v>
      </c>
      <c r="L511" cm="1">
        <f t="array" ref="L511">INDEX($P$2:$P$33,MOD(ROW()-2,32)+1)</f>
        <v>32</v>
      </c>
      <c r="M511" t="b">
        <f t="shared" si="70"/>
        <v>1</v>
      </c>
    </row>
    <row r="512" spans="1:13" x14ac:dyDescent="0.45">
      <c r="A512" s="3" t="s">
        <v>590</v>
      </c>
      <c r="B512" s="2">
        <f t="shared" si="72"/>
        <v>79871</v>
      </c>
      <c r="C512">
        <f t="shared" si="67"/>
        <v>33</v>
      </c>
      <c r="D512">
        <f t="shared" si="73"/>
        <v>31</v>
      </c>
      <c r="E512" s="2" t="s">
        <v>101</v>
      </c>
      <c r="F512" s="2" t="s">
        <v>64</v>
      </c>
      <c r="G512">
        <f>B512/137/32</f>
        <v>18.21875</v>
      </c>
      <c r="H512">
        <f t="shared" si="74"/>
        <v>0.21875</v>
      </c>
      <c r="I512">
        <f t="shared" si="75"/>
        <v>959</v>
      </c>
      <c r="J512">
        <f t="shared" si="68"/>
        <v>18</v>
      </c>
      <c r="K512">
        <f t="shared" si="69"/>
        <v>8</v>
      </c>
      <c r="L512" cm="1">
        <f t="array" ref="L512">INDEX($P$2:$P$33,MOD(ROW()-2,32)+1)</f>
        <v>8</v>
      </c>
      <c r="M512" t="b">
        <f t="shared" si="70"/>
        <v>1</v>
      </c>
    </row>
    <row r="513" spans="1:13" x14ac:dyDescent="0.45">
      <c r="A513" s="3" t="s">
        <v>598</v>
      </c>
      <c r="B513" s="2">
        <f t="shared" si="72"/>
        <v>80967</v>
      </c>
      <c r="C513">
        <f t="shared" si="67"/>
        <v>33</v>
      </c>
      <c r="D513">
        <f t="shared" si="73"/>
        <v>32</v>
      </c>
      <c r="E513" s="2" t="s">
        <v>101</v>
      </c>
      <c r="F513" s="2" t="s">
        <v>68</v>
      </c>
      <c r="G513">
        <f>B513/137/32</f>
        <v>18.46875</v>
      </c>
      <c r="H513">
        <f t="shared" si="74"/>
        <v>0.46875</v>
      </c>
      <c r="I513">
        <f t="shared" si="75"/>
        <v>2055</v>
      </c>
      <c r="J513">
        <f t="shared" si="68"/>
        <v>18</v>
      </c>
      <c r="K513">
        <f t="shared" si="69"/>
        <v>16</v>
      </c>
      <c r="L513" cm="1">
        <f t="array" ref="L513">INDEX($P$2:$P$33,MOD(ROW()-2,32)+1)</f>
        <v>16</v>
      </c>
      <c r="M513" t="b">
        <f t="shared" si="70"/>
        <v>1</v>
      </c>
    </row>
    <row r="514" spans="1:13" x14ac:dyDescent="0.45">
      <c r="A514" s="3" t="s">
        <v>615</v>
      </c>
      <c r="B514" s="2">
        <f t="shared" si="72"/>
        <v>83296</v>
      </c>
      <c r="C514">
        <f t="shared" si="67"/>
        <v>34</v>
      </c>
      <c r="D514">
        <v>1</v>
      </c>
      <c r="E514" s="2" t="s">
        <v>114</v>
      </c>
      <c r="F514" s="2" t="s">
        <v>85</v>
      </c>
      <c r="G514">
        <f>B514/137/32</f>
        <v>19</v>
      </c>
      <c r="H514">
        <f t="shared" si="74"/>
        <v>0</v>
      </c>
      <c r="I514">
        <f t="shared" si="75"/>
        <v>0</v>
      </c>
      <c r="J514">
        <f t="shared" si="68"/>
        <v>19</v>
      </c>
      <c r="K514">
        <f t="shared" si="69"/>
        <v>1</v>
      </c>
      <c r="L514" cm="1">
        <f t="array" ref="L514">INDEX($P$2:$P$33,MOD(ROW()-2,32)+1)</f>
        <v>1</v>
      </c>
      <c r="M514" t="b">
        <f t="shared" si="70"/>
        <v>1</v>
      </c>
    </row>
    <row r="515" spans="1:13" x14ac:dyDescent="0.45">
      <c r="A515" s="3" t="s">
        <v>623</v>
      </c>
      <c r="B515" s="2">
        <f t="shared" si="72"/>
        <v>84392</v>
      </c>
      <c r="C515">
        <f t="shared" ref="C515:C578" si="76">FLOOR((ROW()-2)/16,1)+2</f>
        <v>34</v>
      </c>
      <c r="D515">
        <f>D514+1</f>
        <v>2</v>
      </c>
      <c r="E515" s="2" t="s">
        <v>114</v>
      </c>
      <c r="F515" s="2" t="s">
        <v>99</v>
      </c>
      <c r="G515">
        <f>B515/137/32</f>
        <v>19.25</v>
      </c>
      <c r="H515">
        <f t="shared" si="74"/>
        <v>0.25</v>
      </c>
      <c r="I515">
        <f t="shared" si="75"/>
        <v>1096</v>
      </c>
      <c r="J515">
        <f t="shared" ref="J515:J578" si="77">FLOOR(G515,1)</f>
        <v>19</v>
      </c>
      <c r="K515">
        <f t="shared" ref="K515:K578" si="78">I515/137+1</f>
        <v>9</v>
      </c>
      <c r="L515" cm="1">
        <f t="array" ref="L515">INDEX($P$2:$P$33,MOD(ROW()-2,32)+1)</f>
        <v>9</v>
      </c>
      <c r="M515" t="b">
        <f t="shared" ref="M515:M578" si="79">L515=K515</f>
        <v>1</v>
      </c>
    </row>
    <row r="516" spans="1:13" x14ac:dyDescent="0.45">
      <c r="A516" s="3" t="s">
        <v>631</v>
      </c>
      <c r="B516" s="2">
        <f t="shared" si="72"/>
        <v>85488</v>
      </c>
      <c r="C516">
        <f t="shared" si="76"/>
        <v>34</v>
      </c>
      <c r="D516">
        <f t="shared" ref="D516:D545" si="80">D515+1</f>
        <v>3</v>
      </c>
      <c r="E516" s="2" t="s">
        <v>114</v>
      </c>
      <c r="F516" s="2" t="s">
        <v>84</v>
      </c>
      <c r="G516">
        <f>B516/137/32</f>
        <v>19.5</v>
      </c>
      <c r="H516">
        <f t="shared" si="74"/>
        <v>0.5</v>
      </c>
      <c r="I516">
        <f t="shared" si="75"/>
        <v>2192</v>
      </c>
      <c r="J516">
        <f t="shared" si="77"/>
        <v>19</v>
      </c>
      <c r="K516">
        <f t="shared" si="78"/>
        <v>17</v>
      </c>
      <c r="L516" cm="1">
        <f t="array" ref="L516">INDEX($P$2:$P$33,MOD(ROW()-2,32)+1)</f>
        <v>17</v>
      </c>
      <c r="M516" t="b">
        <f t="shared" si="79"/>
        <v>1</v>
      </c>
    </row>
    <row r="517" spans="1:13" x14ac:dyDescent="0.45">
      <c r="A517" s="3" t="s">
        <v>639</v>
      </c>
      <c r="B517" s="2">
        <f t="shared" si="72"/>
        <v>86584</v>
      </c>
      <c r="C517">
        <f t="shared" si="76"/>
        <v>34</v>
      </c>
      <c r="D517">
        <f t="shared" si="80"/>
        <v>4</v>
      </c>
      <c r="E517" s="2" t="s">
        <v>114</v>
      </c>
      <c r="F517" s="2" t="s">
        <v>124</v>
      </c>
      <c r="G517">
        <f>B517/137/32</f>
        <v>19.75</v>
      </c>
      <c r="H517">
        <f t="shared" si="74"/>
        <v>0.75</v>
      </c>
      <c r="I517">
        <f t="shared" si="75"/>
        <v>3288</v>
      </c>
      <c r="J517">
        <f t="shared" si="77"/>
        <v>19</v>
      </c>
      <c r="K517">
        <f t="shared" si="78"/>
        <v>25</v>
      </c>
      <c r="L517" cm="1">
        <f t="array" ref="L517">INDEX($P$2:$P$33,MOD(ROW()-2,32)+1)</f>
        <v>25</v>
      </c>
      <c r="M517" t="b">
        <f t="shared" si="79"/>
        <v>1</v>
      </c>
    </row>
    <row r="518" spans="1:13" x14ac:dyDescent="0.45">
      <c r="A518" s="3" t="s">
        <v>617</v>
      </c>
      <c r="B518" s="2">
        <f t="shared" si="72"/>
        <v>83570</v>
      </c>
      <c r="C518">
        <f t="shared" si="76"/>
        <v>34</v>
      </c>
      <c r="D518">
        <f t="shared" si="80"/>
        <v>5</v>
      </c>
      <c r="E518" s="2" t="s">
        <v>114</v>
      </c>
      <c r="F518" s="2" t="s">
        <v>89</v>
      </c>
      <c r="G518">
        <f>B518/137/32</f>
        <v>19.0625</v>
      </c>
      <c r="H518">
        <f t="shared" si="74"/>
        <v>6.25E-2</v>
      </c>
      <c r="I518">
        <f t="shared" si="75"/>
        <v>274</v>
      </c>
      <c r="J518">
        <f t="shared" si="77"/>
        <v>19</v>
      </c>
      <c r="K518">
        <f t="shared" si="78"/>
        <v>3</v>
      </c>
      <c r="L518" cm="1">
        <f t="array" ref="L518">INDEX($P$2:$P$33,MOD(ROW()-2,32)+1)</f>
        <v>3</v>
      </c>
      <c r="M518" t="b">
        <f t="shared" si="79"/>
        <v>1</v>
      </c>
    </row>
    <row r="519" spans="1:13" x14ac:dyDescent="0.45">
      <c r="A519" s="3" t="s">
        <v>625</v>
      </c>
      <c r="B519" s="2">
        <f t="shared" si="72"/>
        <v>84666</v>
      </c>
      <c r="C519">
        <f t="shared" si="76"/>
        <v>34</v>
      </c>
      <c r="D519">
        <f t="shared" si="80"/>
        <v>6</v>
      </c>
      <c r="E519" s="2" t="s">
        <v>114</v>
      </c>
      <c r="F519" s="2" t="s">
        <v>103</v>
      </c>
      <c r="G519">
        <f>B519/137/32</f>
        <v>19.3125</v>
      </c>
      <c r="H519">
        <f t="shared" si="74"/>
        <v>0.3125</v>
      </c>
      <c r="I519">
        <f t="shared" si="75"/>
        <v>1370</v>
      </c>
      <c r="J519">
        <f t="shared" si="77"/>
        <v>19</v>
      </c>
      <c r="K519">
        <f t="shared" si="78"/>
        <v>11</v>
      </c>
      <c r="L519" cm="1">
        <f t="array" ref="L519">INDEX($P$2:$P$33,MOD(ROW()-2,32)+1)</f>
        <v>11</v>
      </c>
      <c r="M519" t="b">
        <f t="shared" si="79"/>
        <v>1</v>
      </c>
    </row>
    <row r="520" spans="1:13" x14ac:dyDescent="0.45">
      <c r="A520" s="3" t="s">
        <v>633</v>
      </c>
      <c r="B520" s="2">
        <f t="shared" si="72"/>
        <v>85762</v>
      </c>
      <c r="C520">
        <f t="shared" si="76"/>
        <v>34</v>
      </c>
      <c r="D520">
        <f t="shared" si="80"/>
        <v>7</v>
      </c>
      <c r="E520" s="2" t="s">
        <v>114</v>
      </c>
      <c r="F520" s="2" t="s">
        <v>116</v>
      </c>
      <c r="G520">
        <f>B520/137/32</f>
        <v>19.5625</v>
      </c>
      <c r="H520">
        <f t="shared" si="74"/>
        <v>0.5625</v>
      </c>
      <c r="I520">
        <f t="shared" si="75"/>
        <v>2466</v>
      </c>
      <c r="J520">
        <f t="shared" si="77"/>
        <v>19</v>
      </c>
      <c r="K520">
        <f t="shared" si="78"/>
        <v>19</v>
      </c>
      <c r="L520" cm="1">
        <f t="array" ref="L520">INDEX($P$2:$P$33,MOD(ROW()-2,32)+1)</f>
        <v>19</v>
      </c>
      <c r="M520" t="b">
        <f t="shared" si="79"/>
        <v>1</v>
      </c>
    </row>
    <row r="521" spans="1:13" x14ac:dyDescent="0.45">
      <c r="A521" s="3" t="s">
        <v>641</v>
      </c>
      <c r="B521" s="2">
        <f t="shared" si="72"/>
        <v>86858</v>
      </c>
      <c r="C521">
        <f t="shared" si="76"/>
        <v>34</v>
      </c>
      <c r="D521">
        <f t="shared" si="80"/>
        <v>8</v>
      </c>
      <c r="E521" s="2" t="s">
        <v>114</v>
      </c>
      <c r="F521" s="2" t="s">
        <v>128</v>
      </c>
      <c r="G521">
        <f>B521/137/32</f>
        <v>19.8125</v>
      </c>
      <c r="H521">
        <f t="shared" si="74"/>
        <v>0.8125</v>
      </c>
      <c r="I521">
        <f t="shared" si="75"/>
        <v>3562</v>
      </c>
      <c r="J521">
        <f t="shared" si="77"/>
        <v>19</v>
      </c>
      <c r="K521">
        <f t="shared" si="78"/>
        <v>27</v>
      </c>
      <c r="L521" cm="1">
        <f t="array" ref="L521">INDEX($P$2:$P$33,MOD(ROW()-2,32)+1)</f>
        <v>27</v>
      </c>
      <c r="M521" t="b">
        <f t="shared" si="79"/>
        <v>1</v>
      </c>
    </row>
    <row r="522" spans="1:13" x14ac:dyDescent="0.45">
      <c r="A522" s="3" t="s">
        <v>619</v>
      </c>
      <c r="B522" s="2">
        <f t="shared" si="72"/>
        <v>83844</v>
      </c>
      <c r="C522">
        <f t="shared" si="76"/>
        <v>34</v>
      </c>
      <c r="D522">
        <f t="shared" si="80"/>
        <v>9</v>
      </c>
      <c r="E522" s="2" t="s">
        <v>114</v>
      </c>
      <c r="F522" s="2" t="s">
        <v>93</v>
      </c>
      <c r="G522">
        <f>B522/137/32</f>
        <v>19.125</v>
      </c>
      <c r="H522">
        <f t="shared" si="74"/>
        <v>0.125</v>
      </c>
      <c r="I522">
        <f t="shared" si="75"/>
        <v>548</v>
      </c>
      <c r="J522">
        <f t="shared" si="77"/>
        <v>19</v>
      </c>
      <c r="K522">
        <f t="shared" si="78"/>
        <v>5</v>
      </c>
      <c r="L522" cm="1">
        <f t="array" ref="L522">INDEX($P$2:$P$33,MOD(ROW()-2,32)+1)</f>
        <v>5</v>
      </c>
      <c r="M522" t="b">
        <f t="shared" si="79"/>
        <v>1</v>
      </c>
    </row>
    <row r="523" spans="1:13" x14ac:dyDescent="0.45">
      <c r="A523" s="3" t="s">
        <v>627</v>
      </c>
      <c r="B523" s="2">
        <f t="shared" si="72"/>
        <v>84940</v>
      </c>
      <c r="C523">
        <f t="shared" si="76"/>
        <v>34</v>
      </c>
      <c r="D523">
        <f t="shared" si="80"/>
        <v>10</v>
      </c>
      <c r="E523" s="2" t="s">
        <v>114</v>
      </c>
      <c r="F523" s="2" t="s">
        <v>107</v>
      </c>
      <c r="G523">
        <f>B523/137/32</f>
        <v>19.375</v>
      </c>
      <c r="H523">
        <f t="shared" si="74"/>
        <v>0.375</v>
      </c>
      <c r="I523">
        <f t="shared" si="75"/>
        <v>1644</v>
      </c>
      <c r="J523">
        <f t="shared" si="77"/>
        <v>19</v>
      </c>
      <c r="K523">
        <f t="shared" si="78"/>
        <v>13</v>
      </c>
      <c r="L523" cm="1">
        <f t="array" ref="L523">INDEX($P$2:$P$33,MOD(ROW()-2,32)+1)</f>
        <v>13</v>
      </c>
      <c r="M523" t="b">
        <f t="shared" si="79"/>
        <v>1</v>
      </c>
    </row>
    <row r="524" spans="1:13" x14ac:dyDescent="0.45">
      <c r="A524" s="3" t="s">
        <v>635</v>
      </c>
      <c r="B524" s="2">
        <f t="shared" si="72"/>
        <v>86036</v>
      </c>
      <c r="C524">
        <f t="shared" si="76"/>
        <v>34</v>
      </c>
      <c r="D524">
        <f t="shared" si="80"/>
        <v>11</v>
      </c>
      <c r="E524" s="2" t="s">
        <v>114</v>
      </c>
      <c r="F524" s="2" t="s">
        <v>61</v>
      </c>
      <c r="G524">
        <f>B524/137/32</f>
        <v>19.625</v>
      </c>
      <c r="H524">
        <f t="shared" si="74"/>
        <v>0.625</v>
      </c>
      <c r="I524">
        <f t="shared" si="75"/>
        <v>2740</v>
      </c>
      <c r="J524">
        <f t="shared" si="77"/>
        <v>19</v>
      </c>
      <c r="K524">
        <f t="shared" si="78"/>
        <v>21</v>
      </c>
      <c r="L524" cm="1">
        <f t="array" ref="L524">INDEX($P$2:$P$33,MOD(ROW()-2,32)+1)</f>
        <v>21</v>
      </c>
      <c r="M524" t="b">
        <f t="shared" si="79"/>
        <v>1</v>
      </c>
    </row>
    <row r="525" spans="1:13" x14ac:dyDescent="0.45">
      <c r="A525" s="3" t="s">
        <v>643</v>
      </c>
      <c r="B525" s="2">
        <f t="shared" si="72"/>
        <v>87132</v>
      </c>
      <c r="C525">
        <f t="shared" si="76"/>
        <v>34</v>
      </c>
      <c r="D525">
        <f t="shared" si="80"/>
        <v>12</v>
      </c>
      <c r="E525" s="2" t="s">
        <v>114</v>
      </c>
      <c r="F525" s="2" t="s">
        <v>65</v>
      </c>
      <c r="G525">
        <f>B525/137/32</f>
        <v>19.875</v>
      </c>
      <c r="H525">
        <f t="shared" si="74"/>
        <v>0.875</v>
      </c>
      <c r="I525">
        <f t="shared" si="75"/>
        <v>3836</v>
      </c>
      <c r="J525">
        <f t="shared" si="77"/>
        <v>19</v>
      </c>
      <c r="K525">
        <f t="shared" si="78"/>
        <v>29</v>
      </c>
      <c r="L525" cm="1">
        <f t="array" ref="L525">INDEX($P$2:$P$33,MOD(ROW()-2,32)+1)</f>
        <v>29</v>
      </c>
      <c r="M525" t="b">
        <f t="shared" si="79"/>
        <v>1</v>
      </c>
    </row>
    <row r="526" spans="1:13" x14ac:dyDescent="0.45">
      <c r="A526" s="3" t="s">
        <v>621</v>
      </c>
      <c r="B526" s="2">
        <f t="shared" si="72"/>
        <v>84118</v>
      </c>
      <c r="C526">
        <f t="shared" si="76"/>
        <v>34</v>
      </c>
      <c r="D526">
        <f t="shared" si="80"/>
        <v>13</v>
      </c>
      <c r="E526" s="2" t="s">
        <v>114</v>
      </c>
      <c r="F526" s="2" t="s">
        <v>57</v>
      </c>
      <c r="G526">
        <f>B526/137/32</f>
        <v>19.1875</v>
      </c>
      <c r="H526">
        <f t="shared" si="74"/>
        <v>0.1875</v>
      </c>
      <c r="I526">
        <f t="shared" si="75"/>
        <v>822</v>
      </c>
      <c r="J526">
        <f t="shared" si="77"/>
        <v>19</v>
      </c>
      <c r="K526">
        <f t="shared" si="78"/>
        <v>7</v>
      </c>
      <c r="L526" cm="1">
        <f t="array" ref="L526">INDEX($P$2:$P$33,MOD(ROW()-2,32)+1)</f>
        <v>7</v>
      </c>
      <c r="M526" t="b">
        <f t="shared" si="79"/>
        <v>1</v>
      </c>
    </row>
    <row r="527" spans="1:13" x14ac:dyDescent="0.45">
      <c r="A527" s="3" t="s">
        <v>629</v>
      </c>
      <c r="B527" s="2">
        <f t="shared" si="72"/>
        <v>85214</v>
      </c>
      <c r="C527">
        <f t="shared" si="76"/>
        <v>34</v>
      </c>
      <c r="D527">
        <f t="shared" si="80"/>
        <v>14</v>
      </c>
      <c r="E527" s="2" t="s">
        <v>114</v>
      </c>
      <c r="F527" s="2" t="s">
        <v>59</v>
      </c>
      <c r="G527">
        <f>B527/137/32</f>
        <v>19.4375</v>
      </c>
      <c r="H527">
        <f t="shared" si="74"/>
        <v>0.4375</v>
      </c>
      <c r="I527">
        <f t="shared" si="75"/>
        <v>1918</v>
      </c>
      <c r="J527">
        <f t="shared" si="77"/>
        <v>19</v>
      </c>
      <c r="K527">
        <f t="shared" si="78"/>
        <v>15</v>
      </c>
      <c r="L527" cm="1">
        <f t="array" ref="L527">INDEX($P$2:$P$33,MOD(ROW()-2,32)+1)</f>
        <v>15</v>
      </c>
      <c r="M527" t="b">
        <f t="shared" si="79"/>
        <v>1</v>
      </c>
    </row>
    <row r="528" spans="1:13" x14ac:dyDescent="0.45">
      <c r="A528" s="3" t="s">
        <v>637</v>
      </c>
      <c r="B528" s="2">
        <f t="shared" si="72"/>
        <v>86310</v>
      </c>
      <c r="C528">
        <f t="shared" si="76"/>
        <v>34</v>
      </c>
      <c r="D528">
        <f t="shared" si="80"/>
        <v>15</v>
      </c>
      <c r="E528" s="2" t="s">
        <v>114</v>
      </c>
      <c r="F528" s="2" t="s">
        <v>63</v>
      </c>
      <c r="G528">
        <f>B528/137/32</f>
        <v>19.6875</v>
      </c>
      <c r="H528">
        <f t="shared" si="74"/>
        <v>0.6875</v>
      </c>
      <c r="I528">
        <f t="shared" si="75"/>
        <v>3014</v>
      </c>
      <c r="J528">
        <f t="shared" si="77"/>
        <v>19</v>
      </c>
      <c r="K528">
        <f t="shared" si="78"/>
        <v>23</v>
      </c>
      <c r="L528" cm="1">
        <f t="array" ref="L528">INDEX($P$2:$P$33,MOD(ROW()-2,32)+1)</f>
        <v>23</v>
      </c>
      <c r="M528" t="b">
        <f t="shared" si="79"/>
        <v>1</v>
      </c>
    </row>
    <row r="529" spans="1:13" x14ac:dyDescent="0.45">
      <c r="A529" s="3" t="s">
        <v>645</v>
      </c>
      <c r="B529" s="2">
        <f t="shared" si="72"/>
        <v>87406</v>
      </c>
      <c r="C529">
        <f t="shared" si="76"/>
        <v>34</v>
      </c>
      <c r="D529">
        <f t="shared" si="80"/>
        <v>16</v>
      </c>
      <c r="E529" s="2" t="s">
        <v>114</v>
      </c>
      <c r="F529" s="2" t="s">
        <v>67</v>
      </c>
      <c r="G529">
        <f>B529/137/32</f>
        <v>19.9375</v>
      </c>
      <c r="H529">
        <f t="shared" si="74"/>
        <v>0.9375</v>
      </c>
      <c r="I529">
        <f t="shared" si="75"/>
        <v>4110</v>
      </c>
      <c r="J529">
        <f t="shared" si="77"/>
        <v>19</v>
      </c>
      <c r="K529">
        <f t="shared" si="78"/>
        <v>31</v>
      </c>
      <c r="L529" cm="1">
        <f t="array" ref="L529">INDEX($P$2:$P$33,MOD(ROW()-2,32)+1)</f>
        <v>31</v>
      </c>
      <c r="M529" t="b">
        <f t="shared" si="79"/>
        <v>1</v>
      </c>
    </row>
    <row r="530" spans="1:13" x14ac:dyDescent="0.45">
      <c r="A530" s="3" t="s">
        <v>632</v>
      </c>
      <c r="B530" s="2">
        <f t="shared" si="72"/>
        <v>85625</v>
      </c>
      <c r="C530">
        <f t="shared" si="76"/>
        <v>35</v>
      </c>
      <c r="D530">
        <f t="shared" si="80"/>
        <v>17</v>
      </c>
      <c r="E530" s="2" t="s">
        <v>114</v>
      </c>
      <c r="F530" s="2" t="s">
        <v>87</v>
      </c>
      <c r="G530">
        <f>B530/137/32</f>
        <v>19.53125</v>
      </c>
      <c r="H530">
        <f t="shared" si="74"/>
        <v>0.53125</v>
      </c>
      <c r="I530">
        <f t="shared" si="75"/>
        <v>2329</v>
      </c>
      <c r="J530">
        <f t="shared" si="77"/>
        <v>19</v>
      </c>
      <c r="K530">
        <f t="shared" si="78"/>
        <v>18</v>
      </c>
      <c r="L530" cm="1">
        <f t="array" ref="L530">INDEX($P$2:$P$33,MOD(ROW()-2,32)+1)</f>
        <v>18</v>
      </c>
      <c r="M530" t="b">
        <f t="shared" si="79"/>
        <v>1</v>
      </c>
    </row>
    <row r="531" spans="1:13" x14ac:dyDescent="0.45">
      <c r="A531" s="3" t="s">
        <v>640</v>
      </c>
      <c r="B531" s="2">
        <f t="shared" si="72"/>
        <v>86721</v>
      </c>
      <c r="C531">
        <f t="shared" si="76"/>
        <v>35</v>
      </c>
      <c r="D531">
        <f t="shared" si="80"/>
        <v>18</v>
      </c>
      <c r="E531" s="2" t="s">
        <v>114</v>
      </c>
      <c r="F531" s="2" t="s">
        <v>101</v>
      </c>
      <c r="G531">
        <f>B531/137/32</f>
        <v>19.78125</v>
      </c>
      <c r="H531">
        <f t="shared" si="74"/>
        <v>0.78125</v>
      </c>
      <c r="I531">
        <f t="shared" si="75"/>
        <v>3425</v>
      </c>
      <c r="J531">
        <f t="shared" si="77"/>
        <v>19</v>
      </c>
      <c r="K531">
        <f t="shared" si="78"/>
        <v>26</v>
      </c>
      <c r="L531" cm="1">
        <f t="array" ref="L531">INDEX($P$2:$P$33,MOD(ROW()-2,32)+1)</f>
        <v>26</v>
      </c>
      <c r="M531" t="b">
        <f t="shared" si="79"/>
        <v>1</v>
      </c>
    </row>
    <row r="532" spans="1:13" x14ac:dyDescent="0.45">
      <c r="A532" s="3" t="s">
        <v>616</v>
      </c>
      <c r="B532" s="2">
        <f t="shared" si="72"/>
        <v>83433</v>
      </c>
      <c r="C532">
        <f t="shared" si="76"/>
        <v>35</v>
      </c>
      <c r="D532">
        <f t="shared" si="80"/>
        <v>19</v>
      </c>
      <c r="E532" s="2" t="s">
        <v>114</v>
      </c>
      <c r="F532" s="2" t="s">
        <v>114</v>
      </c>
      <c r="G532">
        <f>B532/137/32</f>
        <v>19.03125</v>
      </c>
      <c r="H532">
        <f t="shared" si="74"/>
        <v>3.125E-2</v>
      </c>
      <c r="I532">
        <f t="shared" si="75"/>
        <v>137</v>
      </c>
      <c r="J532">
        <f t="shared" si="77"/>
        <v>19</v>
      </c>
      <c r="K532">
        <f t="shared" si="78"/>
        <v>2</v>
      </c>
      <c r="L532" cm="1">
        <f t="array" ref="L532">INDEX($P$2:$P$33,MOD(ROW()-2,32)+1)</f>
        <v>2</v>
      </c>
      <c r="M532" t="b">
        <f t="shared" si="79"/>
        <v>1</v>
      </c>
    </row>
    <row r="533" spans="1:13" x14ac:dyDescent="0.45">
      <c r="A533" s="3" t="s">
        <v>624</v>
      </c>
      <c r="B533" s="2">
        <f t="shared" si="72"/>
        <v>84529</v>
      </c>
      <c r="C533">
        <f t="shared" si="76"/>
        <v>35</v>
      </c>
      <c r="D533">
        <f t="shared" si="80"/>
        <v>20</v>
      </c>
      <c r="E533" s="2" t="s">
        <v>114</v>
      </c>
      <c r="F533" s="2" t="s">
        <v>126</v>
      </c>
      <c r="G533">
        <f>B533/137/32</f>
        <v>19.28125</v>
      </c>
      <c r="H533">
        <f t="shared" si="74"/>
        <v>0.28125</v>
      </c>
      <c r="I533">
        <f t="shared" si="75"/>
        <v>1233</v>
      </c>
      <c r="J533">
        <f t="shared" si="77"/>
        <v>19</v>
      </c>
      <c r="K533">
        <f t="shared" si="78"/>
        <v>10</v>
      </c>
      <c r="L533" cm="1">
        <f t="array" ref="L533">INDEX($P$2:$P$33,MOD(ROW()-2,32)+1)</f>
        <v>10</v>
      </c>
      <c r="M533" t="b">
        <f t="shared" si="79"/>
        <v>1</v>
      </c>
    </row>
    <row r="534" spans="1:13" x14ac:dyDescent="0.45">
      <c r="A534" s="3" t="s">
        <v>634</v>
      </c>
      <c r="B534" s="2">
        <f t="shared" si="72"/>
        <v>85899</v>
      </c>
      <c r="C534">
        <f t="shared" si="76"/>
        <v>35</v>
      </c>
      <c r="D534">
        <f t="shared" si="80"/>
        <v>21</v>
      </c>
      <c r="E534" s="2" t="s">
        <v>114</v>
      </c>
      <c r="F534" s="2" t="s">
        <v>91</v>
      </c>
      <c r="G534">
        <f>B534/137/32</f>
        <v>19.59375</v>
      </c>
      <c r="H534">
        <f t="shared" si="74"/>
        <v>0.59375</v>
      </c>
      <c r="I534">
        <f t="shared" si="75"/>
        <v>2603</v>
      </c>
      <c r="J534">
        <f t="shared" si="77"/>
        <v>19</v>
      </c>
      <c r="K534">
        <f t="shared" si="78"/>
        <v>20</v>
      </c>
      <c r="L534" cm="1">
        <f t="array" ref="L534">INDEX($P$2:$P$33,MOD(ROW()-2,32)+1)</f>
        <v>20</v>
      </c>
      <c r="M534" t="b">
        <f t="shared" si="79"/>
        <v>1</v>
      </c>
    </row>
    <row r="535" spans="1:13" x14ac:dyDescent="0.45">
      <c r="A535" s="3" t="s">
        <v>642</v>
      </c>
      <c r="B535" s="2">
        <f t="shared" si="72"/>
        <v>86995</v>
      </c>
      <c r="C535">
        <f t="shared" si="76"/>
        <v>35</v>
      </c>
      <c r="D535">
        <f t="shared" si="80"/>
        <v>22</v>
      </c>
      <c r="E535" s="2" t="s">
        <v>114</v>
      </c>
      <c r="F535" s="2" t="s">
        <v>105</v>
      </c>
      <c r="G535">
        <f>B535/137/32</f>
        <v>19.84375</v>
      </c>
      <c r="H535">
        <f t="shared" si="74"/>
        <v>0.84375</v>
      </c>
      <c r="I535">
        <f t="shared" si="75"/>
        <v>3699</v>
      </c>
      <c r="J535">
        <f t="shared" si="77"/>
        <v>19</v>
      </c>
      <c r="K535">
        <f t="shared" si="78"/>
        <v>28</v>
      </c>
      <c r="L535" cm="1">
        <f t="array" ref="L535">INDEX($P$2:$P$33,MOD(ROW()-2,32)+1)</f>
        <v>28</v>
      </c>
      <c r="M535" t="b">
        <f t="shared" si="79"/>
        <v>1</v>
      </c>
    </row>
    <row r="536" spans="1:13" x14ac:dyDescent="0.45">
      <c r="A536" s="3" t="s">
        <v>618</v>
      </c>
      <c r="B536" s="2">
        <f t="shared" si="72"/>
        <v>83707</v>
      </c>
      <c r="C536">
        <f t="shared" si="76"/>
        <v>35</v>
      </c>
      <c r="D536">
        <f t="shared" si="80"/>
        <v>23</v>
      </c>
      <c r="E536" s="2" t="s">
        <v>114</v>
      </c>
      <c r="F536" s="2" t="s">
        <v>118</v>
      </c>
      <c r="G536">
        <f>B536/137/32</f>
        <v>19.09375</v>
      </c>
      <c r="H536">
        <f t="shared" si="74"/>
        <v>9.375E-2</v>
      </c>
      <c r="I536">
        <f t="shared" si="75"/>
        <v>411</v>
      </c>
      <c r="J536">
        <f t="shared" si="77"/>
        <v>19</v>
      </c>
      <c r="K536">
        <f t="shared" si="78"/>
        <v>4</v>
      </c>
      <c r="L536" cm="1">
        <f t="array" ref="L536">INDEX($P$2:$P$33,MOD(ROW()-2,32)+1)</f>
        <v>4</v>
      </c>
      <c r="M536" t="b">
        <f t="shared" si="79"/>
        <v>1</v>
      </c>
    </row>
    <row r="537" spans="1:13" x14ac:dyDescent="0.45">
      <c r="A537" s="3" t="s">
        <v>626</v>
      </c>
      <c r="B537" s="2">
        <f t="shared" si="72"/>
        <v>84803</v>
      </c>
      <c r="C537">
        <f t="shared" si="76"/>
        <v>35</v>
      </c>
      <c r="D537">
        <f t="shared" si="80"/>
        <v>24</v>
      </c>
      <c r="E537" s="2" t="s">
        <v>114</v>
      </c>
      <c r="F537" s="2" t="s">
        <v>130</v>
      </c>
      <c r="G537">
        <f>B537/137/32</f>
        <v>19.34375</v>
      </c>
      <c r="H537">
        <f t="shared" si="74"/>
        <v>0.34375</v>
      </c>
      <c r="I537">
        <f t="shared" si="75"/>
        <v>1507</v>
      </c>
      <c r="J537">
        <f t="shared" si="77"/>
        <v>19</v>
      </c>
      <c r="K537">
        <f t="shared" si="78"/>
        <v>12</v>
      </c>
      <c r="L537" cm="1">
        <f t="array" ref="L537">INDEX($P$2:$P$33,MOD(ROW()-2,32)+1)</f>
        <v>12</v>
      </c>
      <c r="M537" t="b">
        <f t="shared" si="79"/>
        <v>1</v>
      </c>
    </row>
    <row r="538" spans="1:13" x14ac:dyDescent="0.45">
      <c r="A538" s="3" t="s">
        <v>636</v>
      </c>
      <c r="B538" s="2">
        <f t="shared" si="72"/>
        <v>86173</v>
      </c>
      <c r="C538">
        <f t="shared" si="76"/>
        <v>35</v>
      </c>
      <c r="D538">
        <f t="shared" si="80"/>
        <v>25</v>
      </c>
      <c r="E538" s="2" t="s">
        <v>114</v>
      </c>
      <c r="F538" s="2" t="s">
        <v>95</v>
      </c>
      <c r="G538">
        <f>B538/137/32</f>
        <v>19.65625</v>
      </c>
      <c r="H538">
        <f t="shared" si="74"/>
        <v>0.65625</v>
      </c>
      <c r="I538">
        <f t="shared" si="75"/>
        <v>2877</v>
      </c>
      <c r="J538">
        <f t="shared" si="77"/>
        <v>19</v>
      </c>
      <c r="K538">
        <f t="shared" si="78"/>
        <v>22</v>
      </c>
      <c r="L538" cm="1">
        <f t="array" ref="L538">INDEX($P$2:$P$33,MOD(ROW()-2,32)+1)</f>
        <v>22</v>
      </c>
      <c r="M538" t="b">
        <f t="shared" si="79"/>
        <v>1</v>
      </c>
    </row>
    <row r="539" spans="1:13" x14ac:dyDescent="0.45">
      <c r="A539" s="3" t="s">
        <v>644</v>
      </c>
      <c r="B539" s="2">
        <f t="shared" si="72"/>
        <v>87269</v>
      </c>
      <c r="C539">
        <f t="shared" si="76"/>
        <v>35</v>
      </c>
      <c r="D539">
        <f t="shared" si="80"/>
        <v>26</v>
      </c>
      <c r="E539" s="2" t="s">
        <v>114</v>
      </c>
      <c r="F539" s="2" t="s">
        <v>109</v>
      </c>
      <c r="G539">
        <f>B539/137/32</f>
        <v>19.90625</v>
      </c>
      <c r="H539">
        <f t="shared" si="74"/>
        <v>0.90625</v>
      </c>
      <c r="I539">
        <f t="shared" si="75"/>
        <v>3973</v>
      </c>
      <c r="J539">
        <f t="shared" si="77"/>
        <v>19</v>
      </c>
      <c r="K539">
        <f t="shared" si="78"/>
        <v>30</v>
      </c>
      <c r="L539" cm="1">
        <f t="array" ref="L539">INDEX($P$2:$P$33,MOD(ROW()-2,32)+1)</f>
        <v>30</v>
      </c>
      <c r="M539" t="b">
        <f t="shared" si="79"/>
        <v>1</v>
      </c>
    </row>
    <row r="540" spans="1:13" x14ac:dyDescent="0.45">
      <c r="A540" s="3" t="s">
        <v>620</v>
      </c>
      <c r="B540" s="2">
        <f t="shared" si="72"/>
        <v>83981</v>
      </c>
      <c r="C540">
        <f t="shared" si="76"/>
        <v>35</v>
      </c>
      <c r="D540">
        <f t="shared" si="80"/>
        <v>27</v>
      </c>
      <c r="E540" s="2" t="s">
        <v>114</v>
      </c>
      <c r="F540" s="2" t="s">
        <v>62</v>
      </c>
      <c r="G540">
        <f>B540/137/32</f>
        <v>19.15625</v>
      </c>
      <c r="H540">
        <f t="shared" si="74"/>
        <v>0.15625</v>
      </c>
      <c r="I540">
        <f t="shared" si="75"/>
        <v>685</v>
      </c>
      <c r="J540">
        <f t="shared" si="77"/>
        <v>19</v>
      </c>
      <c r="K540">
        <f t="shared" si="78"/>
        <v>6</v>
      </c>
      <c r="L540" cm="1">
        <f t="array" ref="L540">INDEX($P$2:$P$33,MOD(ROW()-2,32)+1)</f>
        <v>6</v>
      </c>
      <c r="M540" t="b">
        <f t="shared" si="79"/>
        <v>1</v>
      </c>
    </row>
    <row r="541" spans="1:13" x14ac:dyDescent="0.45">
      <c r="A541" s="3" t="s">
        <v>628</v>
      </c>
      <c r="B541" s="2">
        <f t="shared" si="72"/>
        <v>85077</v>
      </c>
      <c r="C541">
        <f t="shared" si="76"/>
        <v>35</v>
      </c>
      <c r="D541">
        <f t="shared" si="80"/>
        <v>28</v>
      </c>
      <c r="E541" s="2" t="s">
        <v>114</v>
      </c>
      <c r="F541" s="2" t="s">
        <v>66</v>
      </c>
      <c r="G541">
        <f>B541/137/32</f>
        <v>19.40625</v>
      </c>
      <c r="H541">
        <f t="shared" si="74"/>
        <v>0.40625</v>
      </c>
      <c r="I541">
        <f t="shared" si="75"/>
        <v>1781</v>
      </c>
      <c r="J541">
        <f t="shared" si="77"/>
        <v>19</v>
      </c>
      <c r="K541">
        <f t="shared" si="78"/>
        <v>14</v>
      </c>
      <c r="L541" cm="1">
        <f t="array" ref="L541">INDEX($P$2:$P$33,MOD(ROW()-2,32)+1)</f>
        <v>14</v>
      </c>
      <c r="M541" t="b">
        <f t="shared" si="79"/>
        <v>1</v>
      </c>
    </row>
    <row r="542" spans="1:13" x14ac:dyDescent="0.45">
      <c r="A542" s="3" t="s">
        <v>638</v>
      </c>
      <c r="B542" s="2">
        <f t="shared" si="72"/>
        <v>86447</v>
      </c>
      <c r="C542">
        <f t="shared" si="76"/>
        <v>35</v>
      </c>
      <c r="D542">
        <f t="shared" si="80"/>
        <v>29</v>
      </c>
      <c r="E542" s="2" t="s">
        <v>114</v>
      </c>
      <c r="F542" s="2" t="s">
        <v>58</v>
      </c>
      <c r="G542">
        <f>B542/137/32</f>
        <v>19.71875</v>
      </c>
      <c r="H542">
        <f t="shared" si="74"/>
        <v>0.71875</v>
      </c>
      <c r="I542">
        <f t="shared" si="75"/>
        <v>3151</v>
      </c>
      <c r="J542">
        <f t="shared" si="77"/>
        <v>19</v>
      </c>
      <c r="K542">
        <f t="shared" si="78"/>
        <v>24</v>
      </c>
      <c r="L542" cm="1">
        <f t="array" ref="L542">INDEX($P$2:$P$33,MOD(ROW()-2,32)+1)</f>
        <v>24</v>
      </c>
      <c r="M542" t="b">
        <f t="shared" si="79"/>
        <v>1</v>
      </c>
    </row>
    <row r="543" spans="1:13" x14ac:dyDescent="0.45">
      <c r="A543" s="3" t="s">
        <v>646</v>
      </c>
      <c r="B543" s="2">
        <f t="shared" si="72"/>
        <v>87543</v>
      </c>
      <c r="C543">
        <f t="shared" si="76"/>
        <v>35</v>
      </c>
      <c r="D543">
        <f t="shared" si="80"/>
        <v>30</v>
      </c>
      <c r="E543" s="2" t="s">
        <v>114</v>
      </c>
      <c r="F543" s="2" t="s">
        <v>60</v>
      </c>
      <c r="G543">
        <f>B543/137/32</f>
        <v>19.96875</v>
      </c>
      <c r="H543">
        <f t="shared" si="74"/>
        <v>0.96875</v>
      </c>
      <c r="I543">
        <f t="shared" si="75"/>
        <v>4247</v>
      </c>
      <c r="J543">
        <f t="shared" si="77"/>
        <v>19</v>
      </c>
      <c r="K543">
        <f t="shared" si="78"/>
        <v>32</v>
      </c>
      <c r="L543" cm="1">
        <f t="array" ref="L543">INDEX($P$2:$P$33,MOD(ROW()-2,32)+1)</f>
        <v>32</v>
      </c>
      <c r="M543" t="b">
        <f t="shared" si="79"/>
        <v>1</v>
      </c>
    </row>
    <row r="544" spans="1:13" x14ac:dyDescent="0.45">
      <c r="A544" s="3" t="s">
        <v>622</v>
      </c>
      <c r="B544" s="2">
        <f t="shared" si="72"/>
        <v>84255</v>
      </c>
      <c r="C544">
        <f t="shared" si="76"/>
        <v>35</v>
      </c>
      <c r="D544">
        <f t="shared" si="80"/>
        <v>31</v>
      </c>
      <c r="E544" s="2" t="s">
        <v>114</v>
      </c>
      <c r="F544" s="2" t="s">
        <v>64</v>
      </c>
      <c r="G544">
        <f>B544/137/32</f>
        <v>19.21875</v>
      </c>
      <c r="H544">
        <f t="shared" si="74"/>
        <v>0.21875</v>
      </c>
      <c r="I544">
        <f t="shared" si="75"/>
        <v>959</v>
      </c>
      <c r="J544">
        <f t="shared" si="77"/>
        <v>19</v>
      </c>
      <c r="K544">
        <f t="shared" si="78"/>
        <v>8</v>
      </c>
      <c r="L544" cm="1">
        <f t="array" ref="L544">INDEX($P$2:$P$33,MOD(ROW()-2,32)+1)</f>
        <v>8</v>
      </c>
      <c r="M544" t="b">
        <f t="shared" si="79"/>
        <v>1</v>
      </c>
    </row>
    <row r="545" spans="1:13" x14ac:dyDescent="0.45">
      <c r="A545" s="3" t="s">
        <v>630</v>
      </c>
      <c r="B545" s="2">
        <f t="shared" si="72"/>
        <v>85351</v>
      </c>
      <c r="C545">
        <f t="shared" si="76"/>
        <v>35</v>
      </c>
      <c r="D545">
        <f t="shared" si="80"/>
        <v>32</v>
      </c>
      <c r="E545" s="2" t="s">
        <v>114</v>
      </c>
      <c r="F545" s="2" t="s">
        <v>68</v>
      </c>
      <c r="G545">
        <f>B545/137/32</f>
        <v>19.46875</v>
      </c>
      <c r="H545">
        <f t="shared" si="74"/>
        <v>0.46875</v>
      </c>
      <c r="I545">
        <f t="shared" si="75"/>
        <v>2055</v>
      </c>
      <c r="J545">
        <f t="shared" si="77"/>
        <v>19</v>
      </c>
      <c r="K545">
        <f t="shared" si="78"/>
        <v>16</v>
      </c>
      <c r="L545" cm="1">
        <f t="array" ref="L545">INDEX($P$2:$P$33,MOD(ROW()-2,32)+1)</f>
        <v>16</v>
      </c>
      <c r="M545" t="b">
        <f t="shared" si="79"/>
        <v>1</v>
      </c>
    </row>
    <row r="546" spans="1:13" x14ac:dyDescent="0.45">
      <c r="A546" s="3" t="s">
        <v>647</v>
      </c>
      <c r="B546" s="2">
        <f t="shared" si="72"/>
        <v>87680</v>
      </c>
      <c r="C546">
        <f t="shared" si="76"/>
        <v>36</v>
      </c>
      <c r="D546">
        <v>1</v>
      </c>
      <c r="E546" s="2" t="s">
        <v>126</v>
      </c>
      <c r="F546" s="2" t="s">
        <v>85</v>
      </c>
      <c r="G546">
        <f>B546/137/32</f>
        <v>20</v>
      </c>
      <c r="H546">
        <f t="shared" si="74"/>
        <v>0</v>
      </c>
      <c r="I546">
        <f t="shared" si="75"/>
        <v>0</v>
      </c>
      <c r="J546">
        <f t="shared" si="77"/>
        <v>20</v>
      </c>
      <c r="K546">
        <f t="shared" si="78"/>
        <v>1</v>
      </c>
      <c r="L546" cm="1">
        <f t="array" ref="L546">INDEX($P$2:$P$33,MOD(ROW()-2,32)+1)</f>
        <v>1</v>
      </c>
      <c r="M546" t="b">
        <f t="shared" si="79"/>
        <v>1</v>
      </c>
    </row>
    <row r="547" spans="1:13" x14ac:dyDescent="0.45">
      <c r="A547" s="3" t="s">
        <v>655</v>
      </c>
      <c r="B547" s="2">
        <f t="shared" ref="B547:B610" si="81">A547-7</f>
        <v>88776</v>
      </c>
      <c r="C547">
        <f t="shared" si="76"/>
        <v>36</v>
      </c>
      <c r="D547">
        <f>D546+1</f>
        <v>2</v>
      </c>
      <c r="E547" s="2" t="s">
        <v>126</v>
      </c>
      <c r="F547" s="2" t="s">
        <v>99</v>
      </c>
      <c r="G547">
        <f>B547/137/32</f>
        <v>20.25</v>
      </c>
      <c r="H547">
        <f t="shared" si="74"/>
        <v>0.25</v>
      </c>
      <c r="I547">
        <f t="shared" si="75"/>
        <v>1096</v>
      </c>
      <c r="J547">
        <f t="shared" si="77"/>
        <v>20</v>
      </c>
      <c r="K547">
        <f t="shared" si="78"/>
        <v>9</v>
      </c>
      <c r="L547" cm="1">
        <f t="array" ref="L547">INDEX($P$2:$P$33,MOD(ROW()-2,32)+1)</f>
        <v>9</v>
      </c>
      <c r="M547" t="b">
        <f t="shared" si="79"/>
        <v>1</v>
      </c>
    </row>
    <row r="548" spans="1:13" x14ac:dyDescent="0.45">
      <c r="A548" s="3" t="s">
        <v>663</v>
      </c>
      <c r="B548" s="2">
        <f t="shared" si="81"/>
        <v>89872</v>
      </c>
      <c r="C548">
        <f t="shared" si="76"/>
        <v>36</v>
      </c>
      <c r="D548">
        <f t="shared" ref="D548:D577" si="82">D547+1</f>
        <v>3</v>
      </c>
      <c r="E548" s="2" t="s">
        <v>126</v>
      </c>
      <c r="F548" s="2" t="s">
        <v>84</v>
      </c>
      <c r="G548">
        <f>B548/137/32</f>
        <v>20.5</v>
      </c>
      <c r="H548">
        <f t="shared" si="74"/>
        <v>0.5</v>
      </c>
      <c r="I548">
        <f t="shared" si="75"/>
        <v>2192</v>
      </c>
      <c r="J548">
        <f t="shared" si="77"/>
        <v>20</v>
      </c>
      <c r="K548">
        <f t="shared" si="78"/>
        <v>17</v>
      </c>
      <c r="L548" cm="1">
        <f t="array" ref="L548">INDEX($P$2:$P$33,MOD(ROW()-2,32)+1)</f>
        <v>17</v>
      </c>
      <c r="M548" t="b">
        <f t="shared" si="79"/>
        <v>1</v>
      </c>
    </row>
    <row r="549" spans="1:13" x14ac:dyDescent="0.45">
      <c r="A549" s="3" t="s">
        <v>671</v>
      </c>
      <c r="B549" s="2">
        <f t="shared" si="81"/>
        <v>90968</v>
      </c>
      <c r="C549">
        <f t="shared" si="76"/>
        <v>36</v>
      </c>
      <c r="D549">
        <f t="shared" si="82"/>
        <v>4</v>
      </c>
      <c r="E549" s="2" t="s">
        <v>126</v>
      </c>
      <c r="F549" s="2" t="s">
        <v>124</v>
      </c>
      <c r="G549">
        <f>B549/137/32</f>
        <v>20.75</v>
      </c>
      <c r="H549">
        <f t="shared" si="74"/>
        <v>0.75</v>
      </c>
      <c r="I549">
        <f t="shared" si="75"/>
        <v>3288</v>
      </c>
      <c r="J549">
        <f t="shared" si="77"/>
        <v>20</v>
      </c>
      <c r="K549">
        <f t="shared" si="78"/>
        <v>25</v>
      </c>
      <c r="L549" cm="1">
        <f t="array" ref="L549">INDEX($P$2:$P$33,MOD(ROW()-2,32)+1)</f>
        <v>25</v>
      </c>
      <c r="M549" t="b">
        <f t="shared" si="79"/>
        <v>1</v>
      </c>
    </row>
    <row r="550" spans="1:13" x14ac:dyDescent="0.45">
      <c r="A550" s="3" t="s">
        <v>649</v>
      </c>
      <c r="B550" s="2">
        <f t="shared" si="81"/>
        <v>87954</v>
      </c>
      <c r="C550">
        <f t="shared" si="76"/>
        <v>36</v>
      </c>
      <c r="D550">
        <f t="shared" si="82"/>
        <v>5</v>
      </c>
      <c r="E550" s="2" t="s">
        <v>126</v>
      </c>
      <c r="F550" s="2" t="s">
        <v>89</v>
      </c>
      <c r="G550">
        <f>B550/137/32</f>
        <v>20.0625</v>
      </c>
      <c r="H550">
        <f t="shared" si="74"/>
        <v>6.25E-2</v>
      </c>
      <c r="I550">
        <f t="shared" si="75"/>
        <v>274</v>
      </c>
      <c r="J550">
        <f t="shared" si="77"/>
        <v>20</v>
      </c>
      <c r="K550">
        <f t="shared" si="78"/>
        <v>3</v>
      </c>
      <c r="L550" cm="1">
        <f t="array" ref="L550">INDEX($P$2:$P$33,MOD(ROW()-2,32)+1)</f>
        <v>3</v>
      </c>
      <c r="M550" t="b">
        <f t="shared" si="79"/>
        <v>1</v>
      </c>
    </row>
    <row r="551" spans="1:13" x14ac:dyDescent="0.45">
      <c r="A551" s="3" t="s">
        <v>657</v>
      </c>
      <c r="B551" s="2">
        <f t="shared" si="81"/>
        <v>89050</v>
      </c>
      <c r="C551">
        <f t="shared" si="76"/>
        <v>36</v>
      </c>
      <c r="D551">
        <f t="shared" si="82"/>
        <v>6</v>
      </c>
      <c r="E551" s="2" t="s">
        <v>126</v>
      </c>
      <c r="F551" s="2" t="s">
        <v>103</v>
      </c>
      <c r="G551">
        <f>B551/137/32</f>
        <v>20.3125</v>
      </c>
      <c r="H551">
        <f t="shared" si="74"/>
        <v>0.3125</v>
      </c>
      <c r="I551">
        <f t="shared" si="75"/>
        <v>1370</v>
      </c>
      <c r="J551">
        <f t="shared" si="77"/>
        <v>20</v>
      </c>
      <c r="K551">
        <f t="shared" si="78"/>
        <v>11</v>
      </c>
      <c r="L551" cm="1">
        <f t="array" ref="L551">INDEX($P$2:$P$33,MOD(ROW()-2,32)+1)</f>
        <v>11</v>
      </c>
      <c r="M551" t="b">
        <f t="shared" si="79"/>
        <v>1</v>
      </c>
    </row>
    <row r="552" spans="1:13" x14ac:dyDescent="0.45">
      <c r="A552" s="3" t="s">
        <v>665</v>
      </c>
      <c r="B552" s="2">
        <f t="shared" si="81"/>
        <v>90146</v>
      </c>
      <c r="C552">
        <f t="shared" si="76"/>
        <v>36</v>
      </c>
      <c r="D552">
        <f t="shared" si="82"/>
        <v>7</v>
      </c>
      <c r="E552" s="2" t="s">
        <v>126</v>
      </c>
      <c r="F552" s="2" t="s">
        <v>116</v>
      </c>
      <c r="G552">
        <f>B552/137/32</f>
        <v>20.5625</v>
      </c>
      <c r="H552">
        <f t="shared" si="74"/>
        <v>0.5625</v>
      </c>
      <c r="I552">
        <f t="shared" si="75"/>
        <v>2466</v>
      </c>
      <c r="J552">
        <f t="shared" si="77"/>
        <v>20</v>
      </c>
      <c r="K552">
        <f t="shared" si="78"/>
        <v>19</v>
      </c>
      <c r="L552" cm="1">
        <f t="array" ref="L552">INDEX($P$2:$P$33,MOD(ROW()-2,32)+1)</f>
        <v>19</v>
      </c>
      <c r="M552" t="b">
        <f t="shared" si="79"/>
        <v>1</v>
      </c>
    </row>
    <row r="553" spans="1:13" x14ac:dyDescent="0.45">
      <c r="A553" s="3" t="s">
        <v>673</v>
      </c>
      <c r="B553" s="2">
        <f t="shared" si="81"/>
        <v>91242</v>
      </c>
      <c r="C553">
        <f t="shared" si="76"/>
        <v>36</v>
      </c>
      <c r="D553">
        <f t="shared" si="82"/>
        <v>8</v>
      </c>
      <c r="E553" s="2" t="s">
        <v>126</v>
      </c>
      <c r="F553" s="2" t="s">
        <v>128</v>
      </c>
      <c r="G553">
        <f>B553/137/32</f>
        <v>20.8125</v>
      </c>
      <c r="H553">
        <f t="shared" si="74"/>
        <v>0.8125</v>
      </c>
      <c r="I553">
        <f t="shared" si="75"/>
        <v>3562</v>
      </c>
      <c r="J553">
        <f t="shared" si="77"/>
        <v>20</v>
      </c>
      <c r="K553">
        <f t="shared" si="78"/>
        <v>27</v>
      </c>
      <c r="L553" cm="1">
        <f t="array" ref="L553">INDEX($P$2:$P$33,MOD(ROW()-2,32)+1)</f>
        <v>27</v>
      </c>
      <c r="M553" t="b">
        <f t="shared" si="79"/>
        <v>1</v>
      </c>
    </row>
    <row r="554" spans="1:13" x14ac:dyDescent="0.45">
      <c r="A554" s="3" t="s">
        <v>651</v>
      </c>
      <c r="B554" s="2">
        <f t="shared" si="81"/>
        <v>88228</v>
      </c>
      <c r="C554">
        <f t="shared" si="76"/>
        <v>36</v>
      </c>
      <c r="D554">
        <f t="shared" si="82"/>
        <v>9</v>
      </c>
      <c r="E554" s="2" t="s">
        <v>126</v>
      </c>
      <c r="F554" s="2" t="s">
        <v>93</v>
      </c>
      <c r="G554">
        <f>B554/137/32</f>
        <v>20.125</v>
      </c>
      <c r="H554">
        <f t="shared" si="74"/>
        <v>0.125</v>
      </c>
      <c r="I554">
        <f t="shared" si="75"/>
        <v>548</v>
      </c>
      <c r="J554">
        <f t="shared" si="77"/>
        <v>20</v>
      </c>
      <c r="K554">
        <f t="shared" si="78"/>
        <v>5</v>
      </c>
      <c r="L554" cm="1">
        <f t="array" ref="L554">INDEX($P$2:$P$33,MOD(ROW()-2,32)+1)</f>
        <v>5</v>
      </c>
      <c r="M554" t="b">
        <f t="shared" si="79"/>
        <v>1</v>
      </c>
    </row>
    <row r="555" spans="1:13" x14ac:dyDescent="0.45">
      <c r="A555" s="3" t="s">
        <v>659</v>
      </c>
      <c r="B555" s="2">
        <f t="shared" si="81"/>
        <v>89324</v>
      </c>
      <c r="C555">
        <f t="shared" si="76"/>
        <v>36</v>
      </c>
      <c r="D555">
        <f t="shared" si="82"/>
        <v>10</v>
      </c>
      <c r="E555" s="2" t="s">
        <v>126</v>
      </c>
      <c r="F555" s="2" t="s">
        <v>107</v>
      </c>
      <c r="G555">
        <f>B555/137/32</f>
        <v>20.375</v>
      </c>
      <c r="H555">
        <f t="shared" si="74"/>
        <v>0.375</v>
      </c>
      <c r="I555">
        <f t="shared" si="75"/>
        <v>1644</v>
      </c>
      <c r="J555">
        <f t="shared" si="77"/>
        <v>20</v>
      </c>
      <c r="K555">
        <f t="shared" si="78"/>
        <v>13</v>
      </c>
      <c r="L555" cm="1">
        <f t="array" ref="L555">INDEX($P$2:$P$33,MOD(ROW()-2,32)+1)</f>
        <v>13</v>
      </c>
      <c r="M555" t="b">
        <f t="shared" si="79"/>
        <v>1</v>
      </c>
    </row>
    <row r="556" spans="1:13" x14ac:dyDescent="0.45">
      <c r="A556" s="3" t="s">
        <v>667</v>
      </c>
      <c r="B556" s="2">
        <f t="shared" si="81"/>
        <v>90420</v>
      </c>
      <c r="C556">
        <f t="shared" si="76"/>
        <v>36</v>
      </c>
      <c r="D556">
        <f t="shared" si="82"/>
        <v>11</v>
      </c>
      <c r="E556" s="2" t="s">
        <v>126</v>
      </c>
      <c r="F556" s="2" t="s">
        <v>61</v>
      </c>
      <c r="G556">
        <f>B556/137/32</f>
        <v>20.625</v>
      </c>
      <c r="H556">
        <f t="shared" si="74"/>
        <v>0.625</v>
      </c>
      <c r="I556">
        <f t="shared" si="75"/>
        <v>2740</v>
      </c>
      <c r="J556">
        <f t="shared" si="77"/>
        <v>20</v>
      </c>
      <c r="K556">
        <f t="shared" si="78"/>
        <v>21</v>
      </c>
      <c r="L556" cm="1">
        <f t="array" ref="L556">INDEX($P$2:$P$33,MOD(ROW()-2,32)+1)</f>
        <v>21</v>
      </c>
      <c r="M556" t="b">
        <f t="shared" si="79"/>
        <v>1</v>
      </c>
    </row>
    <row r="557" spans="1:13" x14ac:dyDescent="0.45">
      <c r="A557" s="3" t="s">
        <v>675</v>
      </c>
      <c r="B557" s="2">
        <f t="shared" si="81"/>
        <v>91516</v>
      </c>
      <c r="C557">
        <f t="shared" si="76"/>
        <v>36</v>
      </c>
      <c r="D557">
        <f t="shared" si="82"/>
        <v>12</v>
      </c>
      <c r="E557" s="2" t="s">
        <v>126</v>
      </c>
      <c r="F557" s="2" t="s">
        <v>65</v>
      </c>
      <c r="G557">
        <f>B557/137/32</f>
        <v>20.875</v>
      </c>
      <c r="H557">
        <f t="shared" si="74"/>
        <v>0.875</v>
      </c>
      <c r="I557">
        <f t="shared" si="75"/>
        <v>3836</v>
      </c>
      <c r="J557">
        <f t="shared" si="77"/>
        <v>20</v>
      </c>
      <c r="K557">
        <f t="shared" si="78"/>
        <v>29</v>
      </c>
      <c r="L557" cm="1">
        <f t="array" ref="L557">INDEX($P$2:$P$33,MOD(ROW()-2,32)+1)</f>
        <v>29</v>
      </c>
      <c r="M557" t="b">
        <f t="shared" si="79"/>
        <v>1</v>
      </c>
    </row>
    <row r="558" spans="1:13" x14ac:dyDescent="0.45">
      <c r="A558" s="3" t="s">
        <v>653</v>
      </c>
      <c r="B558" s="2">
        <f t="shared" si="81"/>
        <v>88502</v>
      </c>
      <c r="C558">
        <f t="shared" si="76"/>
        <v>36</v>
      </c>
      <c r="D558">
        <f t="shared" si="82"/>
        <v>13</v>
      </c>
      <c r="E558" s="2" t="s">
        <v>126</v>
      </c>
      <c r="F558" s="2" t="s">
        <v>57</v>
      </c>
      <c r="G558">
        <f>B558/137/32</f>
        <v>20.1875</v>
      </c>
      <c r="H558">
        <f t="shared" si="74"/>
        <v>0.1875</v>
      </c>
      <c r="I558">
        <f t="shared" si="75"/>
        <v>822</v>
      </c>
      <c r="J558">
        <f t="shared" si="77"/>
        <v>20</v>
      </c>
      <c r="K558">
        <f t="shared" si="78"/>
        <v>7</v>
      </c>
      <c r="L558" cm="1">
        <f t="array" ref="L558">INDEX($P$2:$P$33,MOD(ROW()-2,32)+1)</f>
        <v>7</v>
      </c>
      <c r="M558" t="b">
        <f t="shared" si="79"/>
        <v>1</v>
      </c>
    </row>
    <row r="559" spans="1:13" x14ac:dyDescent="0.45">
      <c r="A559" s="3" t="s">
        <v>661</v>
      </c>
      <c r="B559" s="2">
        <f t="shared" si="81"/>
        <v>89598</v>
      </c>
      <c r="C559">
        <f t="shared" si="76"/>
        <v>36</v>
      </c>
      <c r="D559">
        <f t="shared" si="82"/>
        <v>14</v>
      </c>
      <c r="E559" s="2" t="s">
        <v>126</v>
      </c>
      <c r="F559" s="2" t="s">
        <v>59</v>
      </c>
      <c r="G559">
        <f>B559/137/32</f>
        <v>20.4375</v>
      </c>
      <c r="H559">
        <f t="shared" si="74"/>
        <v>0.4375</v>
      </c>
      <c r="I559">
        <f t="shared" si="75"/>
        <v>1918</v>
      </c>
      <c r="J559">
        <f t="shared" si="77"/>
        <v>20</v>
      </c>
      <c r="K559">
        <f t="shared" si="78"/>
        <v>15</v>
      </c>
      <c r="L559" cm="1">
        <f t="array" ref="L559">INDEX($P$2:$P$33,MOD(ROW()-2,32)+1)</f>
        <v>15</v>
      </c>
      <c r="M559" t="b">
        <f t="shared" si="79"/>
        <v>1</v>
      </c>
    </row>
    <row r="560" spans="1:13" x14ac:dyDescent="0.45">
      <c r="A560" s="3" t="s">
        <v>669</v>
      </c>
      <c r="B560" s="2">
        <f t="shared" si="81"/>
        <v>90694</v>
      </c>
      <c r="C560">
        <f t="shared" si="76"/>
        <v>36</v>
      </c>
      <c r="D560">
        <f t="shared" si="82"/>
        <v>15</v>
      </c>
      <c r="E560" s="2" t="s">
        <v>126</v>
      </c>
      <c r="F560" s="2" t="s">
        <v>63</v>
      </c>
      <c r="G560">
        <f>B560/137/32</f>
        <v>20.6875</v>
      </c>
      <c r="H560">
        <f t="shared" si="74"/>
        <v>0.6875</v>
      </c>
      <c r="I560">
        <f t="shared" si="75"/>
        <v>3014</v>
      </c>
      <c r="J560">
        <f t="shared" si="77"/>
        <v>20</v>
      </c>
      <c r="K560">
        <f t="shared" si="78"/>
        <v>23</v>
      </c>
      <c r="L560" cm="1">
        <f t="array" ref="L560">INDEX($P$2:$P$33,MOD(ROW()-2,32)+1)</f>
        <v>23</v>
      </c>
      <c r="M560" t="b">
        <f t="shared" si="79"/>
        <v>1</v>
      </c>
    </row>
    <row r="561" spans="1:13" x14ac:dyDescent="0.45">
      <c r="A561" s="3" t="s">
        <v>677</v>
      </c>
      <c r="B561" s="2">
        <f t="shared" si="81"/>
        <v>91790</v>
      </c>
      <c r="C561">
        <f t="shared" si="76"/>
        <v>36</v>
      </c>
      <c r="D561">
        <f t="shared" si="82"/>
        <v>16</v>
      </c>
      <c r="E561" s="2" t="s">
        <v>126</v>
      </c>
      <c r="F561" s="2" t="s">
        <v>67</v>
      </c>
      <c r="G561">
        <f>B561/137/32</f>
        <v>20.9375</v>
      </c>
      <c r="H561">
        <f t="shared" si="74"/>
        <v>0.9375</v>
      </c>
      <c r="I561">
        <f t="shared" si="75"/>
        <v>4110</v>
      </c>
      <c r="J561">
        <f t="shared" si="77"/>
        <v>20</v>
      </c>
      <c r="K561">
        <f t="shared" si="78"/>
        <v>31</v>
      </c>
      <c r="L561" cm="1">
        <f t="array" ref="L561">INDEX($P$2:$P$33,MOD(ROW()-2,32)+1)</f>
        <v>31</v>
      </c>
      <c r="M561" t="b">
        <f t="shared" si="79"/>
        <v>1</v>
      </c>
    </row>
    <row r="562" spans="1:13" x14ac:dyDescent="0.45">
      <c r="A562" s="3" t="s">
        <v>664</v>
      </c>
      <c r="B562" s="2">
        <f t="shared" si="81"/>
        <v>90009</v>
      </c>
      <c r="C562">
        <f t="shared" si="76"/>
        <v>37</v>
      </c>
      <c r="D562">
        <f t="shared" si="82"/>
        <v>17</v>
      </c>
      <c r="E562" s="2" t="s">
        <v>126</v>
      </c>
      <c r="F562" s="2" t="s">
        <v>87</v>
      </c>
      <c r="G562">
        <f>B562/137/32</f>
        <v>20.53125</v>
      </c>
      <c r="H562">
        <f t="shared" si="74"/>
        <v>0.53125</v>
      </c>
      <c r="I562">
        <f t="shared" si="75"/>
        <v>2329</v>
      </c>
      <c r="J562">
        <f t="shared" si="77"/>
        <v>20</v>
      </c>
      <c r="K562">
        <f t="shared" si="78"/>
        <v>18</v>
      </c>
      <c r="L562" cm="1">
        <f t="array" ref="L562">INDEX($P$2:$P$33,MOD(ROW()-2,32)+1)</f>
        <v>18</v>
      </c>
      <c r="M562" t="b">
        <f t="shared" si="79"/>
        <v>1</v>
      </c>
    </row>
    <row r="563" spans="1:13" x14ac:dyDescent="0.45">
      <c r="A563" s="3" t="s">
        <v>672</v>
      </c>
      <c r="B563" s="2">
        <f t="shared" si="81"/>
        <v>91105</v>
      </c>
      <c r="C563">
        <f t="shared" si="76"/>
        <v>37</v>
      </c>
      <c r="D563">
        <f t="shared" si="82"/>
        <v>18</v>
      </c>
      <c r="E563" s="2" t="s">
        <v>126</v>
      </c>
      <c r="F563" s="2" t="s">
        <v>101</v>
      </c>
      <c r="G563">
        <f>B563/137/32</f>
        <v>20.78125</v>
      </c>
      <c r="H563">
        <f t="shared" si="74"/>
        <v>0.78125</v>
      </c>
      <c r="I563">
        <f t="shared" si="75"/>
        <v>3425</v>
      </c>
      <c r="J563">
        <f t="shared" si="77"/>
        <v>20</v>
      </c>
      <c r="K563">
        <f t="shared" si="78"/>
        <v>26</v>
      </c>
      <c r="L563" cm="1">
        <f t="array" ref="L563">INDEX($P$2:$P$33,MOD(ROW()-2,32)+1)</f>
        <v>26</v>
      </c>
      <c r="M563" t="b">
        <f t="shared" si="79"/>
        <v>1</v>
      </c>
    </row>
    <row r="564" spans="1:13" x14ac:dyDescent="0.45">
      <c r="A564" s="3" t="s">
        <v>648</v>
      </c>
      <c r="B564" s="2">
        <f t="shared" si="81"/>
        <v>87817</v>
      </c>
      <c r="C564">
        <f t="shared" si="76"/>
        <v>37</v>
      </c>
      <c r="D564">
        <f t="shared" si="82"/>
        <v>19</v>
      </c>
      <c r="E564" s="2" t="s">
        <v>126</v>
      </c>
      <c r="F564" s="2" t="s">
        <v>114</v>
      </c>
      <c r="G564">
        <f>B564/137/32</f>
        <v>20.03125</v>
      </c>
      <c r="H564">
        <f t="shared" si="74"/>
        <v>3.125E-2</v>
      </c>
      <c r="I564">
        <f t="shared" si="75"/>
        <v>137</v>
      </c>
      <c r="J564">
        <f t="shared" si="77"/>
        <v>20</v>
      </c>
      <c r="K564">
        <f t="shared" si="78"/>
        <v>2</v>
      </c>
      <c r="L564" cm="1">
        <f t="array" ref="L564">INDEX($P$2:$P$33,MOD(ROW()-2,32)+1)</f>
        <v>2</v>
      </c>
      <c r="M564" t="b">
        <f t="shared" si="79"/>
        <v>1</v>
      </c>
    </row>
    <row r="565" spans="1:13" x14ac:dyDescent="0.45">
      <c r="A565" s="3" t="s">
        <v>656</v>
      </c>
      <c r="B565" s="2">
        <f t="shared" si="81"/>
        <v>88913</v>
      </c>
      <c r="C565">
        <f t="shared" si="76"/>
        <v>37</v>
      </c>
      <c r="D565">
        <f t="shared" si="82"/>
        <v>20</v>
      </c>
      <c r="E565" s="2" t="s">
        <v>126</v>
      </c>
      <c r="F565" s="2" t="s">
        <v>126</v>
      </c>
      <c r="G565">
        <f>B565/137/32</f>
        <v>20.28125</v>
      </c>
      <c r="H565">
        <f t="shared" si="74"/>
        <v>0.28125</v>
      </c>
      <c r="I565">
        <f t="shared" si="75"/>
        <v>1233</v>
      </c>
      <c r="J565">
        <f t="shared" si="77"/>
        <v>20</v>
      </c>
      <c r="K565">
        <f t="shared" si="78"/>
        <v>10</v>
      </c>
      <c r="L565" cm="1">
        <f t="array" ref="L565">INDEX($P$2:$P$33,MOD(ROW()-2,32)+1)</f>
        <v>10</v>
      </c>
      <c r="M565" t="b">
        <f t="shared" si="79"/>
        <v>1</v>
      </c>
    </row>
    <row r="566" spans="1:13" x14ac:dyDescent="0.45">
      <c r="A566" s="3" t="s">
        <v>666</v>
      </c>
      <c r="B566" s="2">
        <f t="shared" si="81"/>
        <v>90283</v>
      </c>
      <c r="C566">
        <f t="shared" si="76"/>
        <v>37</v>
      </c>
      <c r="D566">
        <f t="shared" si="82"/>
        <v>21</v>
      </c>
      <c r="E566" s="2" t="s">
        <v>126</v>
      </c>
      <c r="F566" s="2" t="s">
        <v>91</v>
      </c>
      <c r="G566">
        <f>B566/137/32</f>
        <v>20.59375</v>
      </c>
      <c r="H566">
        <f t="shared" si="74"/>
        <v>0.59375</v>
      </c>
      <c r="I566">
        <f t="shared" si="75"/>
        <v>2603</v>
      </c>
      <c r="J566">
        <f t="shared" si="77"/>
        <v>20</v>
      </c>
      <c r="K566">
        <f t="shared" si="78"/>
        <v>20</v>
      </c>
      <c r="L566" cm="1">
        <f t="array" ref="L566">INDEX($P$2:$P$33,MOD(ROW()-2,32)+1)</f>
        <v>20</v>
      </c>
      <c r="M566" t="b">
        <f t="shared" si="79"/>
        <v>1</v>
      </c>
    </row>
    <row r="567" spans="1:13" x14ac:dyDescent="0.45">
      <c r="A567" s="3" t="s">
        <v>674</v>
      </c>
      <c r="B567" s="2">
        <f t="shared" si="81"/>
        <v>91379</v>
      </c>
      <c r="C567">
        <f t="shared" si="76"/>
        <v>37</v>
      </c>
      <c r="D567">
        <f t="shared" si="82"/>
        <v>22</v>
      </c>
      <c r="E567" s="2" t="s">
        <v>126</v>
      </c>
      <c r="F567" s="2" t="s">
        <v>105</v>
      </c>
      <c r="G567">
        <f>B567/137/32</f>
        <v>20.84375</v>
      </c>
      <c r="H567">
        <f t="shared" ref="H567:H630" si="83">G567-FLOOR(G567,1)</f>
        <v>0.84375</v>
      </c>
      <c r="I567">
        <f t="shared" ref="I567:I630" si="84">H567*32*137</f>
        <v>3699</v>
      </c>
      <c r="J567">
        <f t="shared" si="77"/>
        <v>20</v>
      </c>
      <c r="K567">
        <f t="shared" si="78"/>
        <v>28</v>
      </c>
      <c r="L567" cm="1">
        <f t="array" ref="L567">INDEX($P$2:$P$33,MOD(ROW()-2,32)+1)</f>
        <v>28</v>
      </c>
      <c r="M567" t="b">
        <f t="shared" si="79"/>
        <v>1</v>
      </c>
    </row>
    <row r="568" spans="1:13" x14ac:dyDescent="0.45">
      <c r="A568" s="3" t="s">
        <v>650</v>
      </c>
      <c r="B568" s="2">
        <f t="shared" si="81"/>
        <v>88091</v>
      </c>
      <c r="C568">
        <f t="shared" si="76"/>
        <v>37</v>
      </c>
      <c r="D568">
        <f t="shared" si="82"/>
        <v>23</v>
      </c>
      <c r="E568" s="2" t="s">
        <v>126</v>
      </c>
      <c r="F568" s="2" t="s">
        <v>118</v>
      </c>
      <c r="G568">
        <f>B568/137/32</f>
        <v>20.09375</v>
      </c>
      <c r="H568">
        <f t="shared" si="83"/>
        <v>9.375E-2</v>
      </c>
      <c r="I568">
        <f t="shared" si="84"/>
        <v>411</v>
      </c>
      <c r="J568">
        <f t="shared" si="77"/>
        <v>20</v>
      </c>
      <c r="K568">
        <f t="shared" si="78"/>
        <v>4</v>
      </c>
      <c r="L568" cm="1">
        <f t="array" ref="L568">INDEX($P$2:$P$33,MOD(ROW()-2,32)+1)</f>
        <v>4</v>
      </c>
      <c r="M568" t="b">
        <f t="shared" si="79"/>
        <v>1</v>
      </c>
    </row>
    <row r="569" spans="1:13" x14ac:dyDescent="0.45">
      <c r="A569" s="3" t="s">
        <v>658</v>
      </c>
      <c r="B569" s="2">
        <f t="shared" si="81"/>
        <v>89187</v>
      </c>
      <c r="C569">
        <f t="shared" si="76"/>
        <v>37</v>
      </c>
      <c r="D569">
        <f t="shared" si="82"/>
        <v>24</v>
      </c>
      <c r="E569" s="2" t="s">
        <v>126</v>
      </c>
      <c r="F569" s="2" t="s">
        <v>130</v>
      </c>
      <c r="G569">
        <f>B569/137/32</f>
        <v>20.34375</v>
      </c>
      <c r="H569">
        <f t="shared" si="83"/>
        <v>0.34375</v>
      </c>
      <c r="I569">
        <f t="shared" si="84"/>
        <v>1507</v>
      </c>
      <c r="J569">
        <f t="shared" si="77"/>
        <v>20</v>
      </c>
      <c r="K569">
        <f t="shared" si="78"/>
        <v>12</v>
      </c>
      <c r="L569" cm="1">
        <f t="array" ref="L569">INDEX($P$2:$P$33,MOD(ROW()-2,32)+1)</f>
        <v>12</v>
      </c>
      <c r="M569" t="b">
        <f t="shared" si="79"/>
        <v>1</v>
      </c>
    </row>
    <row r="570" spans="1:13" x14ac:dyDescent="0.45">
      <c r="A570" s="3" t="s">
        <v>668</v>
      </c>
      <c r="B570" s="2">
        <f t="shared" si="81"/>
        <v>90557</v>
      </c>
      <c r="C570">
        <f t="shared" si="76"/>
        <v>37</v>
      </c>
      <c r="D570">
        <f t="shared" si="82"/>
        <v>25</v>
      </c>
      <c r="E570" s="2" t="s">
        <v>126</v>
      </c>
      <c r="F570" s="2" t="s">
        <v>95</v>
      </c>
      <c r="G570">
        <f>B570/137/32</f>
        <v>20.65625</v>
      </c>
      <c r="H570">
        <f t="shared" si="83"/>
        <v>0.65625</v>
      </c>
      <c r="I570">
        <f t="shared" si="84"/>
        <v>2877</v>
      </c>
      <c r="J570">
        <f t="shared" si="77"/>
        <v>20</v>
      </c>
      <c r="K570">
        <f t="shared" si="78"/>
        <v>22</v>
      </c>
      <c r="L570" cm="1">
        <f t="array" ref="L570">INDEX($P$2:$P$33,MOD(ROW()-2,32)+1)</f>
        <v>22</v>
      </c>
      <c r="M570" t="b">
        <f t="shared" si="79"/>
        <v>1</v>
      </c>
    </row>
    <row r="571" spans="1:13" x14ac:dyDescent="0.45">
      <c r="A571" s="3" t="s">
        <v>676</v>
      </c>
      <c r="B571" s="2">
        <f t="shared" si="81"/>
        <v>91653</v>
      </c>
      <c r="C571">
        <f t="shared" si="76"/>
        <v>37</v>
      </c>
      <c r="D571">
        <f t="shared" si="82"/>
        <v>26</v>
      </c>
      <c r="E571" s="2" t="s">
        <v>126</v>
      </c>
      <c r="F571" s="2" t="s">
        <v>109</v>
      </c>
      <c r="G571">
        <f>B571/137/32</f>
        <v>20.90625</v>
      </c>
      <c r="H571">
        <f t="shared" si="83"/>
        <v>0.90625</v>
      </c>
      <c r="I571">
        <f t="shared" si="84"/>
        <v>3973</v>
      </c>
      <c r="J571">
        <f t="shared" si="77"/>
        <v>20</v>
      </c>
      <c r="K571">
        <f t="shared" si="78"/>
        <v>30</v>
      </c>
      <c r="L571" cm="1">
        <f t="array" ref="L571">INDEX($P$2:$P$33,MOD(ROW()-2,32)+1)</f>
        <v>30</v>
      </c>
      <c r="M571" t="b">
        <f t="shared" si="79"/>
        <v>1</v>
      </c>
    </row>
    <row r="572" spans="1:13" x14ac:dyDescent="0.45">
      <c r="A572" s="3" t="s">
        <v>652</v>
      </c>
      <c r="B572" s="2">
        <f t="shared" si="81"/>
        <v>88365</v>
      </c>
      <c r="C572">
        <f t="shared" si="76"/>
        <v>37</v>
      </c>
      <c r="D572">
        <f t="shared" si="82"/>
        <v>27</v>
      </c>
      <c r="E572" s="2" t="s">
        <v>126</v>
      </c>
      <c r="F572" s="2" t="s">
        <v>62</v>
      </c>
      <c r="G572">
        <f>B572/137/32</f>
        <v>20.15625</v>
      </c>
      <c r="H572">
        <f t="shared" si="83"/>
        <v>0.15625</v>
      </c>
      <c r="I572">
        <f t="shared" si="84"/>
        <v>685</v>
      </c>
      <c r="J572">
        <f t="shared" si="77"/>
        <v>20</v>
      </c>
      <c r="K572">
        <f t="shared" si="78"/>
        <v>6</v>
      </c>
      <c r="L572" cm="1">
        <f t="array" ref="L572">INDEX($P$2:$P$33,MOD(ROW()-2,32)+1)</f>
        <v>6</v>
      </c>
      <c r="M572" t="b">
        <f t="shared" si="79"/>
        <v>1</v>
      </c>
    </row>
    <row r="573" spans="1:13" x14ac:dyDescent="0.45">
      <c r="A573" s="3" t="s">
        <v>660</v>
      </c>
      <c r="B573" s="2">
        <f t="shared" si="81"/>
        <v>89461</v>
      </c>
      <c r="C573">
        <f t="shared" si="76"/>
        <v>37</v>
      </c>
      <c r="D573">
        <f t="shared" si="82"/>
        <v>28</v>
      </c>
      <c r="E573" s="2" t="s">
        <v>126</v>
      </c>
      <c r="F573" s="2" t="s">
        <v>66</v>
      </c>
      <c r="G573">
        <f>B573/137/32</f>
        <v>20.40625</v>
      </c>
      <c r="H573">
        <f t="shared" si="83"/>
        <v>0.40625</v>
      </c>
      <c r="I573">
        <f t="shared" si="84"/>
        <v>1781</v>
      </c>
      <c r="J573">
        <f t="shared" si="77"/>
        <v>20</v>
      </c>
      <c r="K573">
        <f t="shared" si="78"/>
        <v>14</v>
      </c>
      <c r="L573" cm="1">
        <f t="array" ref="L573">INDEX($P$2:$P$33,MOD(ROW()-2,32)+1)</f>
        <v>14</v>
      </c>
      <c r="M573" t="b">
        <f t="shared" si="79"/>
        <v>1</v>
      </c>
    </row>
    <row r="574" spans="1:13" x14ac:dyDescent="0.45">
      <c r="A574" s="3" t="s">
        <v>670</v>
      </c>
      <c r="B574" s="2">
        <f t="shared" si="81"/>
        <v>90831</v>
      </c>
      <c r="C574">
        <f t="shared" si="76"/>
        <v>37</v>
      </c>
      <c r="D574">
        <f t="shared" si="82"/>
        <v>29</v>
      </c>
      <c r="E574" s="2" t="s">
        <v>126</v>
      </c>
      <c r="F574" s="2" t="s">
        <v>58</v>
      </c>
      <c r="G574">
        <f>B574/137/32</f>
        <v>20.71875</v>
      </c>
      <c r="H574">
        <f t="shared" si="83"/>
        <v>0.71875</v>
      </c>
      <c r="I574">
        <f t="shared" si="84"/>
        <v>3151</v>
      </c>
      <c r="J574">
        <f t="shared" si="77"/>
        <v>20</v>
      </c>
      <c r="K574">
        <f t="shared" si="78"/>
        <v>24</v>
      </c>
      <c r="L574" cm="1">
        <f t="array" ref="L574">INDEX($P$2:$P$33,MOD(ROW()-2,32)+1)</f>
        <v>24</v>
      </c>
      <c r="M574" t="b">
        <f t="shared" si="79"/>
        <v>1</v>
      </c>
    </row>
    <row r="575" spans="1:13" x14ac:dyDescent="0.45">
      <c r="A575" s="3" t="s">
        <v>678</v>
      </c>
      <c r="B575" s="2">
        <f t="shared" si="81"/>
        <v>91927</v>
      </c>
      <c r="C575">
        <f t="shared" si="76"/>
        <v>37</v>
      </c>
      <c r="D575">
        <f t="shared" si="82"/>
        <v>30</v>
      </c>
      <c r="E575" s="2" t="s">
        <v>126</v>
      </c>
      <c r="F575" s="2" t="s">
        <v>60</v>
      </c>
      <c r="G575">
        <f>B575/137/32</f>
        <v>20.96875</v>
      </c>
      <c r="H575">
        <f t="shared" si="83"/>
        <v>0.96875</v>
      </c>
      <c r="I575">
        <f t="shared" si="84"/>
        <v>4247</v>
      </c>
      <c r="J575">
        <f t="shared" si="77"/>
        <v>20</v>
      </c>
      <c r="K575">
        <f t="shared" si="78"/>
        <v>32</v>
      </c>
      <c r="L575" cm="1">
        <f t="array" ref="L575">INDEX($P$2:$P$33,MOD(ROW()-2,32)+1)</f>
        <v>32</v>
      </c>
      <c r="M575" t="b">
        <f t="shared" si="79"/>
        <v>1</v>
      </c>
    </row>
    <row r="576" spans="1:13" x14ac:dyDescent="0.45">
      <c r="A576" s="3" t="s">
        <v>654</v>
      </c>
      <c r="B576" s="2">
        <f t="shared" si="81"/>
        <v>88639</v>
      </c>
      <c r="C576">
        <f t="shared" si="76"/>
        <v>37</v>
      </c>
      <c r="D576">
        <f t="shared" si="82"/>
        <v>31</v>
      </c>
      <c r="E576" s="2" t="s">
        <v>126</v>
      </c>
      <c r="F576" s="2" t="s">
        <v>64</v>
      </c>
      <c r="G576">
        <f>B576/137/32</f>
        <v>20.21875</v>
      </c>
      <c r="H576">
        <f t="shared" si="83"/>
        <v>0.21875</v>
      </c>
      <c r="I576">
        <f t="shared" si="84"/>
        <v>959</v>
      </c>
      <c r="J576">
        <f t="shared" si="77"/>
        <v>20</v>
      </c>
      <c r="K576">
        <f t="shared" si="78"/>
        <v>8</v>
      </c>
      <c r="L576" cm="1">
        <f t="array" ref="L576">INDEX($P$2:$P$33,MOD(ROW()-2,32)+1)</f>
        <v>8</v>
      </c>
      <c r="M576" t="b">
        <f t="shared" si="79"/>
        <v>1</v>
      </c>
    </row>
    <row r="577" spans="1:13" x14ac:dyDescent="0.45">
      <c r="A577" s="3" t="s">
        <v>662</v>
      </c>
      <c r="B577" s="2">
        <f t="shared" si="81"/>
        <v>89735</v>
      </c>
      <c r="C577">
        <f t="shared" si="76"/>
        <v>37</v>
      </c>
      <c r="D577">
        <f t="shared" si="82"/>
        <v>32</v>
      </c>
      <c r="E577" s="2" t="s">
        <v>126</v>
      </c>
      <c r="F577" s="2" t="s">
        <v>68</v>
      </c>
      <c r="G577">
        <f>B577/137/32</f>
        <v>20.46875</v>
      </c>
      <c r="H577">
        <f t="shared" si="83"/>
        <v>0.46875</v>
      </c>
      <c r="I577">
        <f t="shared" si="84"/>
        <v>2055</v>
      </c>
      <c r="J577">
        <f t="shared" si="77"/>
        <v>20</v>
      </c>
      <c r="K577">
        <f t="shared" si="78"/>
        <v>16</v>
      </c>
      <c r="L577" cm="1">
        <f t="array" ref="L577">INDEX($P$2:$P$33,MOD(ROW()-2,32)+1)</f>
        <v>16</v>
      </c>
      <c r="M577" t="b">
        <f t="shared" si="79"/>
        <v>1</v>
      </c>
    </row>
    <row r="578" spans="1:13" x14ac:dyDescent="0.45">
      <c r="A578" s="3" t="s">
        <v>679</v>
      </c>
      <c r="B578" s="2">
        <f t="shared" si="81"/>
        <v>92064</v>
      </c>
      <c r="C578">
        <f t="shared" si="76"/>
        <v>38</v>
      </c>
      <c r="D578">
        <v>1</v>
      </c>
      <c r="E578" s="2" t="s">
        <v>91</v>
      </c>
      <c r="F578" s="2" t="s">
        <v>85</v>
      </c>
      <c r="G578">
        <f>B578/137/32</f>
        <v>21</v>
      </c>
      <c r="H578">
        <f t="shared" si="83"/>
        <v>0</v>
      </c>
      <c r="I578">
        <f t="shared" si="84"/>
        <v>0</v>
      </c>
      <c r="J578">
        <f t="shared" si="77"/>
        <v>21</v>
      </c>
      <c r="K578">
        <f t="shared" si="78"/>
        <v>1</v>
      </c>
      <c r="L578" cm="1">
        <f t="array" ref="L578">INDEX($P$2:$P$33,MOD(ROW()-2,32)+1)</f>
        <v>1</v>
      </c>
      <c r="M578" t="b">
        <f t="shared" si="79"/>
        <v>1</v>
      </c>
    </row>
    <row r="579" spans="1:13" x14ac:dyDescent="0.45">
      <c r="A579" s="3" t="s">
        <v>687</v>
      </c>
      <c r="B579" s="2">
        <f t="shared" si="81"/>
        <v>93160</v>
      </c>
      <c r="C579">
        <f t="shared" ref="C579:C642" si="85">FLOOR((ROW()-2)/16,1)+2</f>
        <v>38</v>
      </c>
      <c r="D579">
        <f>D578+1</f>
        <v>2</v>
      </c>
      <c r="E579" s="2" t="s">
        <v>91</v>
      </c>
      <c r="F579" s="2" t="s">
        <v>99</v>
      </c>
      <c r="G579">
        <f>B579/137/32</f>
        <v>21.25</v>
      </c>
      <c r="H579">
        <f t="shared" si="83"/>
        <v>0.25</v>
      </c>
      <c r="I579">
        <f t="shared" si="84"/>
        <v>1096</v>
      </c>
      <c r="J579">
        <f t="shared" ref="J579:J642" si="86">FLOOR(G579,1)</f>
        <v>21</v>
      </c>
      <c r="K579">
        <f t="shared" ref="K579:K642" si="87">I579/137+1</f>
        <v>9</v>
      </c>
      <c r="L579" cm="1">
        <f t="array" ref="L579">INDEX($P$2:$P$33,MOD(ROW()-2,32)+1)</f>
        <v>9</v>
      </c>
      <c r="M579" t="b">
        <f t="shared" ref="M579:M642" si="88">L579=K579</f>
        <v>1</v>
      </c>
    </row>
    <row r="580" spans="1:13" x14ac:dyDescent="0.45">
      <c r="A580" s="3" t="s">
        <v>695</v>
      </c>
      <c r="B580" s="2">
        <f t="shared" si="81"/>
        <v>94256</v>
      </c>
      <c r="C580">
        <f t="shared" si="85"/>
        <v>38</v>
      </c>
      <c r="D580">
        <f t="shared" ref="D580:D609" si="89">D579+1</f>
        <v>3</v>
      </c>
      <c r="E580" s="2" t="s">
        <v>91</v>
      </c>
      <c r="F580" s="2" t="s">
        <v>84</v>
      </c>
      <c r="G580">
        <f>B580/137/32</f>
        <v>21.5</v>
      </c>
      <c r="H580">
        <f t="shared" si="83"/>
        <v>0.5</v>
      </c>
      <c r="I580">
        <f t="shared" si="84"/>
        <v>2192</v>
      </c>
      <c r="J580">
        <f t="shared" si="86"/>
        <v>21</v>
      </c>
      <c r="K580">
        <f t="shared" si="87"/>
        <v>17</v>
      </c>
      <c r="L580" cm="1">
        <f t="array" ref="L580">INDEX($P$2:$P$33,MOD(ROW()-2,32)+1)</f>
        <v>17</v>
      </c>
      <c r="M580" t="b">
        <f t="shared" si="88"/>
        <v>1</v>
      </c>
    </row>
    <row r="581" spans="1:13" x14ac:dyDescent="0.45">
      <c r="A581" s="3" t="s">
        <v>703</v>
      </c>
      <c r="B581" s="2">
        <f t="shared" si="81"/>
        <v>95352</v>
      </c>
      <c r="C581">
        <f t="shared" si="85"/>
        <v>38</v>
      </c>
      <c r="D581">
        <f t="shared" si="89"/>
        <v>4</v>
      </c>
      <c r="E581" s="2" t="s">
        <v>91</v>
      </c>
      <c r="F581" s="2" t="s">
        <v>124</v>
      </c>
      <c r="G581">
        <f>B581/137/32</f>
        <v>21.75</v>
      </c>
      <c r="H581">
        <f t="shared" si="83"/>
        <v>0.75</v>
      </c>
      <c r="I581">
        <f t="shared" si="84"/>
        <v>3288</v>
      </c>
      <c r="J581">
        <f t="shared" si="86"/>
        <v>21</v>
      </c>
      <c r="K581">
        <f t="shared" si="87"/>
        <v>25</v>
      </c>
      <c r="L581" cm="1">
        <f t="array" ref="L581">INDEX($P$2:$P$33,MOD(ROW()-2,32)+1)</f>
        <v>25</v>
      </c>
      <c r="M581" t="b">
        <f t="shared" si="88"/>
        <v>1</v>
      </c>
    </row>
    <row r="582" spans="1:13" x14ac:dyDescent="0.45">
      <c r="A582" s="3" t="s">
        <v>681</v>
      </c>
      <c r="B582" s="2">
        <f t="shared" si="81"/>
        <v>92338</v>
      </c>
      <c r="C582">
        <f t="shared" si="85"/>
        <v>38</v>
      </c>
      <c r="D582">
        <f t="shared" si="89"/>
        <v>5</v>
      </c>
      <c r="E582" s="2" t="s">
        <v>91</v>
      </c>
      <c r="F582" s="2" t="s">
        <v>89</v>
      </c>
      <c r="G582">
        <f>B582/137/32</f>
        <v>21.0625</v>
      </c>
      <c r="H582">
        <f t="shared" si="83"/>
        <v>6.25E-2</v>
      </c>
      <c r="I582">
        <f t="shared" si="84"/>
        <v>274</v>
      </c>
      <c r="J582">
        <f t="shared" si="86"/>
        <v>21</v>
      </c>
      <c r="K582">
        <f t="shared" si="87"/>
        <v>3</v>
      </c>
      <c r="L582" cm="1">
        <f t="array" ref="L582">INDEX($P$2:$P$33,MOD(ROW()-2,32)+1)</f>
        <v>3</v>
      </c>
      <c r="M582" t="b">
        <f t="shared" si="88"/>
        <v>1</v>
      </c>
    </row>
    <row r="583" spans="1:13" x14ac:dyDescent="0.45">
      <c r="A583" s="3" t="s">
        <v>689</v>
      </c>
      <c r="B583" s="2">
        <f t="shared" si="81"/>
        <v>93434</v>
      </c>
      <c r="C583">
        <f t="shared" si="85"/>
        <v>38</v>
      </c>
      <c r="D583">
        <f t="shared" si="89"/>
        <v>6</v>
      </c>
      <c r="E583" s="2" t="s">
        <v>91</v>
      </c>
      <c r="F583" s="2" t="s">
        <v>103</v>
      </c>
      <c r="G583">
        <f>B583/137/32</f>
        <v>21.3125</v>
      </c>
      <c r="H583">
        <f t="shared" si="83"/>
        <v>0.3125</v>
      </c>
      <c r="I583">
        <f t="shared" si="84"/>
        <v>1370</v>
      </c>
      <c r="J583">
        <f t="shared" si="86"/>
        <v>21</v>
      </c>
      <c r="K583">
        <f t="shared" si="87"/>
        <v>11</v>
      </c>
      <c r="L583" cm="1">
        <f t="array" ref="L583">INDEX($P$2:$P$33,MOD(ROW()-2,32)+1)</f>
        <v>11</v>
      </c>
      <c r="M583" t="b">
        <f t="shared" si="88"/>
        <v>1</v>
      </c>
    </row>
    <row r="584" spans="1:13" x14ac:dyDescent="0.45">
      <c r="A584" s="3" t="s">
        <v>697</v>
      </c>
      <c r="B584" s="2">
        <f t="shared" si="81"/>
        <v>94530</v>
      </c>
      <c r="C584">
        <f t="shared" si="85"/>
        <v>38</v>
      </c>
      <c r="D584">
        <f t="shared" si="89"/>
        <v>7</v>
      </c>
      <c r="E584" s="2" t="s">
        <v>91</v>
      </c>
      <c r="F584" s="2" t="s">
        <v>116</v>
      </c>
      <c r="G584">
        <f>B584/137/32</f>
        <v>21.5625</v>
      </c>
      <c r="H584">
        <f t="shared" si="83"/>
        <v>0.5625</v>
      </c>
      <c r="I584">
        <f t="shared" si="84"/>
        <v>2466</v>
      </c>
      <c r="J584">
        <f t="shared" si="86"/>
        <v>21</v>
      </c>
      <c r="K584">
        <f t="shared" si="87"/>
        <v>19</v>
      </c>
      <c r="L584" cm="1">
        <f t="array" ref="L584">INDEX($P$2:$P$33,MOD(ROW()-2,32)+1)</f>
        <v>19</v>
      </c>
      <c r="M584" t="b">
        <f t="shared" si="88"/>
        <v>1</v>
      </c>
    </row>
    <row r="585" spans="1:13" x14ac:dyDescent="0.45">
      <c r="A585" s="3" t="s">
        <v>705</v>
      </c>
      <c r="B585" s="2">
        <f t="shared" si="81"/>
        <v>95626</v>
      </c>
      <c r="C585">
        <f t="shared" si="85"/>
        <v>38</v>
      </c>
      <c r="D585">
        <f t="shared" si="89"/>
        <v>8</v>
      </c>
      <c r="E585" s="2" t="s">
        <v>91</v>
      </c>
      <c r="F585" s="2" t="s">
        <v>128</v>
      </c>
      <c r="G585">
        <f>B585/137/32</f>
        <v>21.8125</v>
      </c>
      <c r="H585">
        <f t="shared" si="83"/>
        <v>0.8125</v>
      </c>
      <c r="I585">
        <f t="shared" si="84"/>
        <v>3562</v>
      </c>
      <c r="J585">
        <f t="shared" si="86"/>
        <v>21</v>
      </c>
      <c r="K585">
        <f t="shared" si="87"/>
        <v>27</v>
      </c>
      <c r="L585" cm="1">
        <f t="array" ref="L585">INDEX($P$2:$P$33,MOD(ROW()-2,32)+1)</f>
        <v>27</v>
      </c>
      <c r="M585" t="b">
        <f t="shared" si="88"/>
        <v>1</v>
      </c>
    </row>
    <row r="586" spans="1:13" x14ac:dyDescent="0.45">
      <c r="A586" s="3" t="s">
        <v>683</v>
      </c>
      <c r="B586" s="2">
        <f t="shared" si="81"/>
        <v>92612</v>
      </c>
      <c r="C586">
        <f t="shared" si="85"/>
        <v>38</v>
      </c>
      <c r="D586">
        <f t="shared" si="89"/>
        <v>9</v>
      </c>
      <c r="E586" s="2" t="s">
        <v>91</v>
      </c>
      <c r="F586" s="2" t="s">
        <v>93</v>
      </c>
      <c r="G586">
        <f>B586/137/32</f>
        <v>21.125</v>
      </c>
      <c r="H586">
        <f t="shared" si="83"/>
        <v>0.125</v>
      </c>
      <c r="I586">
        <f t="shared" si="84"/>
        <v>548</v>
      </c>
      <c r="J586">
        <f t="shared" si="86"/>
        <v>21</v>
      </c>
      <c r="K586">
        <f t="shared" si="87"/>
        <v>5</v>
      </c>
      <c r="L586" cm="1">
        <f t="array" ref="L586">INDEX($P$2:$P$33,MOD(ROW()-2,32)+1)</f>
        <v>5</v>
      </c>
      <c r="M586" t="b">
        <f t="shared" si="88"/>
        <v>1</v>
      </c>
    </row>
    <row r="587" spans="1:13" x14ac:dyDescent="0.45">
      <c r="A587" s="3" t="s">
        <v>691</v>
      </c>
      <c r="B587" s="2">
        <f t="shared" si="81"/>
        <v>93708</v>
      </c>
      <c r="C587">
        <f t="shared" si="85"/>
        <v>38</v>
      </c>
      <c r="D587">
        <f t="shared" si="89"/>
        <v>10</v>
      </c>
      <c r="E587" s="2" t="s">
        <v>91</v>
      </c>
      <c r="F587" s="2" t="s">
        <v>107</v>
      </c>
      <c r="G587">
        <f>B587/137/32</f>
        <v>21.375</v>
      </c>
      <c r="H587">
        <f t="shared" si="83"/>
        <v>0.375</v>
      </c>
      <c r="I587">
        <f t="shared" si="84"/>
        <v>1644</v>
      </c>
      <c r="J587">
        <f t="shared" si="86"/>
        <v>21</v>
      </c>
      <c r="K587">
        <f t="shared" si="87"/>
        <v>13</v>
      </c>
      <c r="L587" cm="1">
        <f t="array" ref="L587">INDEX($P$2:$P$33,MOD(ROW()-2,32)+1)</f>
        <v>13</v>
      </c>
      <c r="M587" t="b">
        <f t="shared" si="88"/>
        <v>1</v>
      </c>
    </row>
    <row r="588" spans="1:13" x14ac:dyDescent="0.45">
      <c r="A588" s="3" t="s">
        <v>699</v>
      </c>
      <c r="B588" s="2">
        <f t="shared" si="81"/>
        <v>94804</v>
      </c>
      <c r="C588">
        <f t="shared" si="85"/>
        <v>38</v>
      </c>
      <c r="D588">
        <f t="shared" si="89"/>
        <v>11</v>
      </c>
      <c r="E588" s="2" t="s">
        <v>91</v>
      </c>
      <c r="F588" s="2" t="s">
        <v>61</v>
      </c>
      <c r="G588">
        <f>B588/137/32</f>
        <v>21.625</v>
      </c>
      <c r="H588">
        <f t="shared" si="83"/>
        <v>0.625</v>
      </c>
      <c r="I588">
        <f t="shared" si="84"/>
        <v>2740</v>
      </c>
      <c r="J588">
        <f t="shared" si="86"/>
        <v>21</v>
      </c>
      <c r="K588">
        <f t="shared" si="87"/>
        <v>21</v>
      </c>
      <c r="L588" cm="1">
        <f t="array" ref="L588">INDEX($P$2:$P$33,MOD(ROW()-2,32)+1)</f>
        <v>21</v>
      </c>
      <c r="M588" t="b">
        <f t="shared" si="88"/>
        <v>1</v>
      </c>
    </row>
    <row r="589" spans="1:13" x14ac:dyDescent="0.45">
      <c r="A589" s="3" t="s">
        <v>707</v>
      </c>
      <c r="B589" s="2">
        <f t="shared" si="81"/>
        <v>95900</v>
      </c>
      <c r="C589">
        <f t="shared" si="85"/>
        <v>38</v>
      </c>
      <c r="D589">
        <f t="shared" si="89"/>
        <v>12</v>
      </c>
      <c r="E589" s="2" t="s">
        <v>91</v>
      </c>
      <c r="F589" s="2" t="s">
        <v>65</v>
      </c>
      <c r="G589">
        <f>B589/137/32</f>
        <v>21.875</v>
      </c>
      <c r="H589">
        <f t="shared" si="83"/>
        <v>0.875</v>
      </c>
      <c r="I589">
        <f t="shared" si="84"/>
        <v>3836</v>
      </c>
      <c r="J589">
        <f t="shared" si="86"/>
        <v>21</v>
      </c>
      <c r="K589">
        <f t="shared" si="87"/>
        <v>29</v>
      </c>
      <c r="L589" cm="1">
        <f t="array" ref="L589">INDEX($P$2:$P$33,MOD(ROW()-2,32)+1)</f>
        <v>29</v>
      </c>
      <c r="M589" t="b">
        <f t="shared" si="88"/>
        <v>1</v>
      </c>
    </row>
    <row r="590" spans="1:13" x14ac:dyDescent="0.45">
      <c r="A590" s="3" t="s">
        <v>685</v>
      </c>
      <c r="B590" s="2">
        <f t="shared" si="81"/>
        <v>92886</v>
      </c>
      <c r="C590">
        <f t="shared" si="85"/>
        <v>38</v>
      </c>
      <c r="D590">
        <f t="shared" si="89"/>
        <v>13</v>
      </c>
      <c r="E590" s="2" t="s">
        <v>91</v>
      </c>
      <c r="F590" s="2" t="s">
        <v>57</v>
      </c>
      <c r="G590">
        <f>B590/137/32</f>
        <v>21.1875</v>
      </c>
      <c r="H590">
        <f t="shared" si="83"/>
        <v>0.1875</v>
      </c>
      <c r="I590">
        <f t="shared" si="84"/>
        <v>822</v>
      </c>
      <c r="J590">
        <f t="shared" si="86"/>
        <v>21</v>
      </c>
      <c r="K590">
        <f t="shared" si="87"/>
        <v>7</v>
      </c>
      <c r="L590" cm="1">
        <f t="array" ref="L590">INDEX($P$2:$P$33,MOD(ROW()-2,32)+1)</f>
        <v>7</v>
      </c>
      <c r="M590" t="b">
        <f t="shared" si="88"/>
        <v>1</v>
      </c>
    </row>
    <row r="591" spans="1:13" x14ac:dyDescent="0.45">
      <c r="A591" s="3" t="s">
        <v>693</v>
      </c>
      <c r="B591" s="2">
        <f t="shared" si="81"/>
        <v>93982</v>
      </c>
      <c r="C591">
        <f t="shared" si="85"/>
        <v>38</v>
      </c>
      <c r="D591">
        <f t="shared" si="89"/>
        <v>14</v>
      </c>
      <c r="E591" s="2" t="s">
        <v>91</v>
      </c>
      <c r="F591" s="2" t="s">
        <v>59</v>
      </c>
      <c r="G591">
        <f>B591/137/32</f>
        <v>21.4375</v>
      </c>
      <c r="H591">
        <f t="shared" si="83"/>
        <v>0.4375</v>
      </c>
      <c r="I591">
        <f t="shared" si="84"/>
        <v>1918</v>
      </c>
      <c r="J591">
        <f t="shared" si="86"/>
        <v>21</v>
      </c>
      <c r="K591">
        <f t="shared" si="87"/>
        <v>15</v>
      </c>
      <c r="L591" cm="1">
        <f t="array" ref="L591">INDEX($P$2:$P$33,MOD(ROW()-2,32)+1)</f>
        <v>15</v>
      </c>
      <c r="M591" t="b">
        <f t="shared" si="88"/>
        <v>1</v>
      </c>
    </row>
    <row r="592" spans="1:13" x14ac:dyDescent="0.45">
      <c r="A592" s="3" t="s">
        <v>701</v>
      </c>
      <c r="B592" s="2">
        <f t="shared" si="81"/>
        <v>95078</v>
      </c>
      <c r="C592">
        <f t="shared" si="85"/>
        <v>38</v>
      </c>
      <c r="D592">
        <f t="shared" si="89"/>
        <v>15</v>
      </c>
      <c r="E592" s="2" t="s">
        <v>91</v>
      </c>
      <c r="F592" s="2" t="s">
        <v>63</v>
      </c>
      <c r="G592">
        <f>B592/137/32</f>
        <v>21.6875</v>
      </c>
      <c r="H592">
        <f t="shared" si="83"/>
        <v>0.6875</v>
      </c>
      <c r="I592">
        <f t="shared" si="84"/>
        <v>3014</v>
      </c>
      <c r="J592">
        <f t="shared" si="86"/>
        <v>21</v>
      </c>
      <c r="K592">
        <f t="shared" si="87"/>
        <v>23</v>
      </c>
      <c r="L592" cm="1">
        <f t="array" ref="L592">INDEX($P$2:$P$33,MOD(ROW()-2,32)+1)</f>
        <v>23</v>
      </c>
      <c r="M592" t="b">
        <f t="shared" si="88"/>
        <v>1</v>
      </c>
    </row>
    <row r="593" spans="1:13" x14ac:dyDescent="0.45">
      <c r="A593" s="3" t="s">
        <v>709</v>
      </c>
      <c r="B593" s="2">
        <f t="shared" si="81"/>
        <v>96174</v>
      </c>
      <c r="C593">
        <f t="shared" si="85"/>
        <v>38</v>
      </c>
      <c r="D593">
        <f t="shared" si="89"/>
        <v>16</v>
      </c>
      <c r="E593" s="2" t="s">
        <v>91</v>
      </c>
      <c r="F593" s="2" t="s">
        <v>67</v>
      </c>
      <c r="G593">
        <f>B593/137/32</f>
        <v>21.9375</v>
      </c>
      <c r="H593">
        <f t="shared" si="83"/>
        <v>0.9375</v>
      </c>
      <c r="I593">
        <f t="shared" si="84"/>
        <v>4110</v>
      </c>
      <c r="J593">
        <f t="shared" si="86"/>
        <v>21</v>
      </c>
      <c r="K593">
        <f t="shared" si="87"/>
        <v>31</v>
      </c>
      <c r="L593" cm="1">
        <f t="array" ref="L593">INDEX($P$2:$P$33,MOD(ROW()-2,32)+1)</f>
        <v>31</v>
      </c>
      <c r="M593" t="b">
        <f t="shared" si="88"/>
        <v>1</v>
      </c>
    </row>
    <row r="594" spans="1:13" x14ac:dyDescent="0.45">
      <c r="A594" s="3" t="s">
        <v>696</v>
      </c>
      <c r="B594" s="2">
        <f t="shared" si="81"/>
        <v>94393</v>
      </c>
      <c r="C594">
        <f t="shared" si="85"/>
        <v>39</v>
      </c>
      <c r="D594">
        <f t="shared" si="89"/>
        <v>17</v>
      </c>
      <c r="E594" s="2" t="s">
        <v>91</v>
      </c>
      <c r="F594" s="2" t="s">
        <v>87</v>
      </c>
      <c r="G594">
        <f>B594/137/32</f>
        <v>21.53125</v>
      </c>
      <c r="H594">
        <f t="shared" si="83"/>
        <v>0.53125</v>
      </c>
      <c r="I594">
        <f t="shared" si="84"/>
        <v>2329</v>
      </c>
      <c r="J594">
        <f t="shared" si="86"/>
        <v>21</v>
      </c>
      <c r="K594">
        <f t="shared" si="87"/>
        <v>18</v>
      </c>
      <c r="L594" cm="1">
        <f t="array" ref="L594">INDEX($P$2:$P$33,MOD(ROW()-2,32)+1)</f>
        <v>18</v>
      </c>
      <c r="M594" t="b">
        <f t="shared" si="88"/>
        <v>1</v>
      </c>
    </row>
    <row r="595" spans="1:13" x14ac:dyDescent="0.45">
      <c r="A595" s="3" t="s">
        <v>704</v>
      </c>
      <c r="B595" s="2">
        <f t="shared" si="81"/>
        <v>95489</v>
      </c>
      <c r="C595">
        <f t="shared" si="85"/>
        <v>39</v>
      </c>
      <c r="D595">
        <f t="shared" si="89"/>
        <v>18</v>
      </c>
      <c r="E595" s="2" t="s">
        <v>91</v>
      </c>
      <c r="F595" s="2" t="s">
        <v>101</v>
      </c>
      <c r="G595">
        <f>B595/137/32</f>
        <v>21.78125</v>
      </c>
      <c r="H595">
        <f t="shared" si="83"/>
        <v>0.78125</v>
      </c>
      <c r="I595">
        <f t="shared" si="84"/>
        <v>3425</v>
      </c>
      <c r="J595">
        <f t="shared" si="86"/>
        <v>21</v>
      </c>
      <c r="K595">
        <f t="shared" si="87"/>
        <v>26</v>
      </c>
      <c r="L595" cm="1">
        <f t="array" ref="L595">INDEX($P$2:$P$33,MOD(ROW()-2,32)+1)</f>
        <v>26</v>
      </c>
      <c r="M595" t="b">
        <f t="shared" si="88"/>
        <v>1</v>
      </c>
    </row>
    <row r="596" spans="1:13" x14ac:dyDescent="0.45">
      <c r="A596" s="3" t="s">
        <v>680</v>
      </c>
      <c r="B596" s="2">
        <f t="shared" si="81"/>
        <v>92201</v>
      </c>
      <c r="C596">
        <f t="shared" si="85"/>
        <v>39</v>
      </c>
      <c r="D596">
        <f t="shared" si="89"/>
        <v>19</v>
      </c>
      <c r="E596" s="2" t="s">
        <v>91</v>
      </c>
      <c r="F596" s="2" t="s">
        <v>114</v>
      </c>
      <c r="G596">
        <f>B596/137/32</f>
        <v>21.03125</v>
      </c>
      <c r="H596">
        <f t="shared" si="83"/>
        <v>3.125E-2</v>
      </c>
      <c r="I596">
        <f t="shared" si="84"/>
        <v>137</v>
      </c>
      <c r="J596">
        <f t="shared" si="86"/>
        <v>21</v>
      </c>
      <c r="K596">
        <f t="shared" si="87"/>
        <v>2</v>
      </c>
      <c r="L596" cm="1">
        <f t="array" ref="L596">INDEX($P$2:$P$33,MOD(ROW()-2,32)+1)</f>
        <v>2</v>
      </c>
      <c r="M596" t="b">
        <f t="shared" si="88"/>
        <v>1</v>
      </c>
    </row>
    <row r="597" spans="1:13" x14ac:dyDescent="0.45">
      <c r="A597" s="3" t="s">
        <v>688</v>
      </c>
      <c r="B597" s="2">
        <f t="shared" si="81"/>
        <v>93297</v>
      </c>
      <c r="C597">
        <f t="shared" si="85"/>
        <v>39</v>
      </c>
      <c r="D597">
        <f t="shared" si="89"/>
        <v>20</v>
      </c>
      <c r="E597" s="2" t="s">
        <v>91</v>
      </c>
      <c r="F597" s="2" t="s">
        <v>126</v>
      </c>
      <c r="G597">
        <f>B597/137/32</f>
        <v>21.28125</v>
      </c>
      <c r="H597">
        <f t="shared" si="83"/>
        <v>0.28125</v>
      </c>
      <c r="I597">
        <f t="shared" si="84"/>
        <v>1233</v>
      </c>
      <c r="J597">
        <f t="shared" si="86"/>
        <v>21</v>
      </c>
      <c r="K597">
        <f t="shared" si="87"/>
        <v>10</v>
      </c>
      <c r="L597" cm="1">
        <f t="array" ref="L597">INDEX($P$2:$P$33,MOD(ROW()-2,32)+1)</f>
        <v>10</v>
      </c>
      <c r="M597" t="b">
        <f t="shared" si="88"/>
        <v>1</v>
      </c>
    </row>
    <row r="598" spans="1:13" x14ac:dyDescent="0.45">
      <c r="A598" s="3" t="s">
        <v>698</v>
      </c>
      <c r="B598" s="2">
        <f t="shared" si="81"/>
        <v>94667</v>
      </c>
      <c r="C598">
        <f t="shared" si="85"/>
        <v>39</v>
      </c>
      <c r="D598">
        <f t="shared" si="89"/>
        <v>21</v>
      </c>
      <c r="E598" s="2" t="s">
        <v>91</v>
      </c>
      <c r="F598" s="2" t="s">
        <v>91</v>
      </c>
      <c r="G598">
        <f>B598/137/32</f>
        <v>21.59375</v>
      </c>
      <c r="H598">
        <f t="shared" si="83"/>
        <v>0.59375</v>
      </c>
      <c r="I598">
        <f t="shared" si="84"/>
        <v>2603</v>
      </c>
      <c r="J598">
        <f t="shared" si="86"/>
        <v>21</v>
      </c>
      <c r="K598">
        <f t="shared" si="87"/>
        <v>20</v>
      </c>
      <c r="L598" cm="1">
        <f t="array" ref="L598">INDEX($P$2:$P$33,MOD(ROW()-2,32)+1)</f>
        <v>20</v>
      </c>
      <c r="M598" t="b">
        <f t="shared" si="88"/>
        <v>1</v>
      </c>
    </row>
    <row r="599" spans="1:13" x14ac:dyDescent="0.45">
      <c r="A599" s="3" t="s">
        <v>706</v>
      </c>
      <c r="B599" s="2">
        <f t="shared" si="81"/>
        <v>95763</v>
      </c>
      <c r="C599">
        <f t="shared" si="85"/>
        <v>39</v>
      </c>
      <c r="D599">
        <f t="shared" si="89"/>
        <v>22</v>
      </c>
      <c r="E599" s="2" t="s">
        <v>91</v>
      </c>
      <c r="F599" s="2" t="s">
        <v>105</v>
      </c>
      <c r="G599">
        <f>B599/137/32</f>
        <v>21.84375</v>
      </c>
      <c r="H599">
        <f t="shared" si="83"/>
        <v>0.84375</v>
      </c>
      <c r="I599">
        <f t="shared" si="84"/>
        <v>3699</v>
      </c>
      <c r="J599">
        <f t="shared" si="86"/>
        <v>21</v>
      </c>
      <c r="K599">
        <f t="shared" si="87"/>
        <v>28</v>
      </c>
      <c r="L599" cm="1">
        <f t="array" ref="L599">INDEX($P$2:$P$33,MOD(ROW()-2,32)+1)</f>
        <v>28</v>
      </c>
      <c r="M599" t="b">
        <f t="shared" si="88"/>
        <v>1</v>
      </c>
    </row>
    <row r="600" spans="1:13" x14ac:dyDescent="0.45">
      <c r="A600" s="3" t="s">
        <v>682</v>
      </c>
      <c r="B600" s="2">
        <f t="shared" si="81"/>
        <v>92475</v>
      </c>
      <c r="C600">
        <f t="shared" si="85"/>
        <v>39</v>
      </c>
      <c r="D600">
        <f t="shared" si="89"/>
        <v>23</v>
      </c>
      <c r="E600" s="2" t="s">
        <v>91</v>
      </c>
      <c r="F600" s="2" t="s">
        <v>118</v>
      </c>
      <c r="G600">
        <f>B600/137/32</f>
        <v>21.09375</v>
      </c>
      <c r="H600">
        <f t="shared" si="83"/>
        <v>9.375E-2</v>
      </c>
      <c r="I600">
        <f t="shared" si="84"/>
        <v>411</v>
      </c>
      <c r="J600">
        <f t="shared" si="86"/>
        <v>21</v>
      </c>
      <c r="K600">
        <f t="shared" si="87"/>
        <v>4</v>
      </c>
      <c r="L600" cm="1">
        <f t="array" ref="L600">INDEX($P$2:$P$33,MOD(ROW()-2,32)+1)</f>
        <v>4</v>
      </c>
      <c r="M600" t="b">
        <f t="shared" si="88"/>
        <v>1</v>
      </c>
    </row>
    <row r="601" spans="1:13" x14ac:dyDescent="0.45">
      <c r="A601" s="3" t="s">
        <v>690</v>
      </c>
      <c r="B601" s="2">
        <f t="shared" si="81"/>
        <v>93571</v>
      </c>
      <c r="C601">
        <f t="shared" si="85"/>
        <v>39</v>
      </c>
      <c r="D601">
        <f t="shared" si="89"/>
        <v>24</v>
      </c>
      <c r="E601" s="2" t="s">
        <v>91</v>
      </c>
      <c r="F601" s="2" t="s">
        <v>130</v>
      </c>
      <c r="G601">
        <f>B601/137/32</f>
        <v>21.34375</v>
      </c>
      <c r="H601">
        <f t="shared" si="83"/>
        <v>0.34375</v>
      </c>
      <c r="I601">
        <f t="shared" si="84"/>
        <v>1507</v>
      </c>
      <c r="J601">
        <f t="shared" si="86"/>
        <v>21</v>
      </c>
      <c r="K601">
        <f t="shared" si="87"/>
        <v>12</v>
      </c>
      <c r="L601" cm="1">
        <f t="array" ref="L601">INDEX($P$2:$P$33,MOD(ROW()-2,32)+1)</f>
        <v>12</v>
      </c>
      <c r="M601" t="b">
        <f t="shared" si="88"/>
        <v>1</v>
      </c>
    </row>
    <row r="602" spans="1:13" x14ac:dyDescent="0.45">
      <c r="A602" s="3" t="s">
        <v>700</v>
      </c>
      <c r="B602" s="2">
        <f t="shared" si="81"/>
        <v>94941</v>
      </c>
      <c r="C602">
        <f t="shared" si="85"/>
        <v>39</v>
      </c>
      <c r="D602">
        <f t="shared" si="89"/>
        <v>25</v>
      </c>
      <c r="E602" s="2" t="s">
        <v>91</v>
      </c>
      <c r="F602" s="2" t="s">
        <v>95</v>
      </c>
      <c r="G602">
        <f>B602/137/32</f>
        <v>21.65625</v>
      </c>
      <c r="H602">
        <f t="shared" si="83"/>
        <v>0.65625</v>
      </c>
      <c r="I602">
        <f t="shared" si="84"/>
        <v>2877</v>
      </c>
      <c r="J602">
        <f t="shared" si="86"/>
        <v>21</v>
      </c>
      <c r="K602">
        <f t="shared" si="87"/>
        <v>22</v>
      </c>
      <c r="L602" cm="1">
        <f t="array" ref="L602">INDEX($P$2:$P$33,MOD(ROW()-2,32)+1)</f>
        <v>22</v>
      </c>
      <c r="M602" t="b">
        <f t="shared" si="88"/>
        <v>1</v>
      </c>
    </row>
    <row r="603" spans="1:13" x14ac:dyDescent="0.45">
      <c r="A603" s="3" t="s">
        <v>708</v>
      </c>
      <c r="B603" s="2">
        <f t="shared" si="81"/>
        <v>96037</v>
      </c>
      <c r="C603">
        <f t="shared" si="85"/>
        <v>39</v>
      </c>
      <c r="D603">
        <f t="shared" si="89"/>
        <v>26</v>
      </c>
      <c r="E603" s="2" t="s">
        <v>91</v>
      </c>
      <c r="F603" s="2" t="s">
        <v>109</v>
      </c>
      <c r="G603">
        <f>B603/137/32</f>
        <v>21.90625</v>
      </c>
      <c r="H603">
        <f t="shared" si="83"/>
        <v>0.90625</v>
      </c>
      <c r="I603">
        <f t="shared" si="84"/>
        <v>3973</v>
      </c>
      <c r="J603">
        <f t="shared" si="86"/>
        <v>21</v>
      </c>
      <c r="K603">
        <f t="shared" si="87"/>
        <v>30</v>
      </c>
      <c r="L603" cm="1">
        <f t="array" ref="L603">INDEX($P$2:$P$33,MOD(ROW()-2,32)+1)</f>
        <v>30</v>
      </c>
      <c r="M603" t="b">
        <f t="shared" si="88"/>
        <v>1</v>
      </c>
    </row>
    <row r="604" spans="1:13" x14ac:dyDescent="0.45">
      <c r="A604" s="3" t="s">
        <v>684</v>
      </c>
      <c r="B604" s="2">
        <f t="shared" si="81"/>
        <v>92749</v>
      </c>
      <c r="C604">
        <f t="shared" si="85"/>
        <v>39</v>
      </c>
      <c r="D604">
        <f t="shared" si="89"/>
        <v>27</v>
      </c>
      <c r="E604" s="2" t="s">
        <v>91</v>
      </c>
      <c r="F604" s="2" t="s">
        <v>62</v>
      </c>
      <c r="G604">
        <f>B604/137/32</f>
        <v>21.15625</v>
      </c>
      <c r="H604">
        <f t="shared" si="83"/>
        <v>0.15625</v>
      </c>
      <c r="I604">
        <f t="shared" si="84"/>
        <v>685</v>
      </c>
      <c r="J604">
        <f t="shared" si="86"/>
        <v>21</v>
      </c>
      <c r="K604">
        <f t="shared" si="87"/>
        <v>6</v>
      </c>
      <c r="L604" cm="1">
        <f t="array" ref="L604">INDEX($P$2:$P$33,MOD(ROW()-2,32)+1)</f>
        <v>6</v>
      </c>
      <c r="M604" t="b">
        <f t="shared" si="88"/>
        <v>1</v>
      </c>
    </row>
    <row r="605" spans="1:13" x14ac:dyDescent="0.45">
      <c r="A605" s="3" t="s">
        <v>692</v>
      </c>
      <c r="B605" s="2">
        <f t="shared" si="81"/>
        <v>93845</v>
      </c>
      <c r="C605">
        <f t="shared" si="85"/>
        <v>39</v>
      </c>
      <c r="D605">
        <f t="shared" si="89"/>
        <v>28</v>
      </c>
      <c r="E605" s="2" t="s">
        <v>91</v>
      </c>
      <c r="F605" s="2" t="s">
        <v>66</v>
      </c>
      <c r="G605">
        <f>B605/137/32</f>
        <v>21.40625</v>
      </c>
      <c r="H605">
        <f t="shared" si="83"/>
        <v>0.40625</v>
      </c>
      <c r="I605">
        <f t="shared" si="84"/>
        <v>1781</v>
      </c>
      <c r="J605">
        <f t="shared" si="86"/>
        <v>21</v>
      </c>
      <c r="K605">
        <f t="shared" si="87"/>
        <v>14</v>
      </c>
      <c r="L605" cm="1">
        <f t="array" ref="L605">INDEX($P$2:$P$33,MOD(ROW()-2,32)+1)</f>
        <v>14</v>
      </c>
      <c r="M605" t="b">
        <f t="shared" si="88"/>
        <v>1</v>
      </c>
    </row>
    <row r="606" spans="1:13" x14ac:dyDescent="0.45">
      <c r="A606" s="3" t="s">
        <v>702</v>
      </c>
      <c r="B606" s="2">
        <f t="shared" si="81"/>
        <v>95215</v>
      </c>
      <c r="C606">
        <f t="shared" si="85"/>
        <v>39</v>
      </c>
      <c r="D606">
        <f t="shared" si="89"/>
        <v>29</v>
      </c>
      <c r="E606" s="2" t="s">
        <v>91</v>
      </c>
      <c r="F606" s="2" t="s">
        <v>58</v>
      </c>
      <c r="G606">
        <f>B606/137/32</f>
        <v>21.71875</v>
      </c>
      <c r="H606">
        <f t="shared" si="83"/>
        <v>0.71875</v>
      </c>
      <c r="I606">
        <f t="shared" si="84"/>
        <v>3151</v>
      </c>
      <c r="J606">
        <f t="shared" si="86"/>
        <v>21</v>
      </c>
      <c r="K606">
        <f t="shared" si="87"/>
        <v>24</v>
      </c>
      <c r="L606" cm="1">
        <f t="array" ref="L606">INDEX($P$2:$P$33,MOD(ROW()-2,32)+1)</f>
        <v>24</v>
      </c>
      <c r="M606" t="b">
        <f t="shared" si="88"/>
        <v>1</v>
      </c>
    </row>
    <row r="607" spans="1:13" x14ac:dyDescent="0.45">
      <c r="A607" s="3" t="s">
        <v>710</v>
      </c>
      <c r="B607" s="2">
        <f t="shared" si="81"/>
        <v>96311</v>
      </c>
      <c r="C607">
        <f t="shared" si="85"/>
        <v>39</v>
      </c>
      <c r="D607">
        <f t="shared" si="89"/>
        <v>30</v>
      </c>
      <c r="E607" s="2" t="s">
        <v>91</v>
      </c>
      <c r="F607" s="2" t="s">
        <v>60</v>
      </c>
      <c r="G607">
        <f>B607/137/32</f>
        <v>21.96875</v>
      </c>
      <c r="H607">
        <f t="shared" si="83"/>
        <v>0.96875</v>
      </c>
      <c r="I607">
        <f t="shared" si="84"/>
        <v>4247</v>
      </c>
      <c r="J607">
        <f t="shared" si="86"/>
        <v>21</v>
      </c>
      <c r="K607">
        <f t="shared" si="87"/>
        <v>32</v>
      </c>
      <c r="L607" cm="1">
        <f t="array" ref="L607">INDEX($P$2:$P$33,MOD(ROW()-2,32)+1)</f>
        <v>32</v>
      </c>
      <c r="M607" t="b">
        <f t="shared" si="88"/>
        <v>1</v>
      </c>
    </row>
    <row r="608" spans="1:13" x14ac:dyDescent="0.45">
      <c r="A608" s="3" t="s">
        <v>686</v>
      </c>
      <c r="B608" s="2">
        <f t="shared" si="81"/>
        <v>93023</v>
      </c>
      <c r="C608">
        <f t="shared" si="85"/>
        <v>39</v>
      </c>
      <c r="D608">
        <f t="shared" si="89"/>
        <v>31</v>
      </c>
      <c r="E608" s="2" t="s">
        <v>91</v>
      </c>
      <c r="F608" s="2" t="s">
        <v>64</v>
      </c>
      <c r="G608">
        <f>B608/137/32</f>
        <v>21.21875</v>
      </c>
      <c r="H608">
        <f t="shared" si="83"/>
        <v>0.21875</v>
      </c>
      <c r="I608">
        <f t="shared" si="84"/>
        <v>959</v>
      </c>
      <c r="J608">
        <f t="shared" si="86"/>
        <v>21</v>
      </c>
      <c r="K608">
        <f t="shared" si="87"/>
        <v>8</v>
      </c>
      <c r="L608" cm="1">
        <f t="array" ref="L608">INDEX($P$2:$P$33,MOD(ROW()-2,32)+1)</f>
        <v>8</v>
      </c>
      <c r="M608" t="b">
        <f t="shared" si="88"/>
        <v>1</v>
      </c>
    </row>
    <row r="609" spans="1:13" x14ac:dyDescent="0.45">
      <c r="A609" s="3" t="s">
        <v>694</v>
      </c>
      <c r="B609" s="2">
        <f t="shared" si="81"/>
        <v>94119</v>
      </c>
      <c r="C609">
        <f t="shared" si="85"/>
        <v>39</v>
      </c>
      <c r="D609">
        <f t="shared" si="89"/>
        <v>32</v>
      </c>
      <c r="E609" s="2" t="s">
        <v>91</v>
      </c>
      <c r="F609" s="2" t="s">
        <v>68</v>
      </c>
      <c r="G609">
        <f>B609/137/32</f>
        <v>21.46875</v>
      </c>
      <c r="H609">
        <f t="shared" si="83"/>
        <v>0.46875</v>
      </c>
      <c r="I609">
        <f t="shared" si="84"/>
        <v>2055</v>
      </c>
      <c r="J609">
        <f t="shared" si="86"/>
        <v>21</v>
      </c>
      <c r="K609">
        <f t="shared" si="87"/>
        <v>16</v>
      </c>
      <c r="L609" cm="1">
        <f t="array" ref="L609">INDEX($P$2:$P$33,MOD(ROW()-2,32)+1)</f>
        <v>16</v>
      </c>
      <c r="M609" t="b">
        <f t="shared" si="88"/>
        <v>1</v>
      </c>
    </row>
    <row r="610" spans="1:13" x14ac:dyDescent="0.45">
      <c r="A610" s="3" t="s">
        <v>711</v>
      </c>
      <c r="B610" s="2">
        <f t="shared" si="81"/>
        <v>96448</v>
      </c>
      <c r="C610">
        <f t="shared" si="85"/>
        <v>40</v>
      </c>
      <c r="D610">
        <v>1</v>
      </c>
      <c r="E610" s="2" t="s">
        <v>105</v>
      </c>
      <c r="F610" s="2" t="s">
        <v>85</v>
      </c>
      <c r="G610">
        <f>B610/137/32</f>
        <v>22</v>
      </c>
      <c r="H610">
        <f t="shared" si="83"/>
        <v>0</v>
      </c>
      <c r="I610">
        <f t="shared" si="84"/>
        <v>0</v>
      </c>
      <c r="J610">
        <f t="shared" si="86"/>
        <v>22</v>
      </c>
      <c r="K610">
        <f t="shared" si="87"/>
        <v>1</v>
      </c>
      <c r="L610" cm="1">
        <f t="array" ref="L610">INDEX($P$2:$P$33,MOD(ROW()-2,32)+1)</f>
        <v>1</v>
      </c>
      <c r="M610" t="b">
        <f t="shared" si="88"/>
        <v>1</v>
      </c>
    </row>
    <row r="611" spans="1:13" x14ac:dyDescent="0.45">
      <c r="A611" s="3" t="s">
        <v>719</v>
      </c>
      <c r="B611" s="2">
        <f t="shared" ref="B611:B674" si="90">A611-7</f>
        <v>97544</v>
      </c>
      <c r="C611">
        <f t="shared" si="85"/>
        <v>40</v>
      </c>
      <c r="D611">
        <f>D610+1</f>
        <v>2</v>
      </c>
      <c r="E611" s="2" t="s">
        <v>105</v>
      </c>
      <c r="F611" s="2" t="s">
        <v>99</v>
      </c>
      <c r="G611">
        <f>B611/137/32</f>
        <v>22.25</v>
      </c>
      <c r="H611">
        <f t="shared" si="83"/>
        <v>0.25</v>
      </c>
      <c r="I611">
        <f t="shared" si="84"/>
        <v>1096</v>
      </c>
      <c r="J611">
        <f t="shared" si="86"/>
        <v>22</v>
      </c>
      <c r="K611">
        <f t="shared" si="87"/>
        <v>9</v>
      </c>
      <c r="L611" cm="1">
        <f t="array" ref="L611">INDEX($P$2:$P$33,MOD(ROW()-2,32)+1)</f>
        <v>9</v>
      </c>
      <c r="M611" t="b">
        <f t="shared" si="88"/>
        <v>1</v>
      </c>
    </row>
    <row r="612" spans="1:13" x14ac:dyDescent="0.45">
      <c r="A612" s="3" t="s">
        <v>727</v>
      </c>
      <c r="B612" s="2">
        <f t="shared" si="90"/>
        <v>98640</v>
      </c>
      <c r="C612">
        <f t="shared" si="85"/>
        <v>40</v>
      </c>
      <c r="D612">
        <f t="shared" ref="D612:D641" si="91">D611+1</f>
        <v>3</v>
      </c>
      <c r="E612" s="2" t="s">
        <v>105</v>
      </c>
      <c r="F612" s="2" t="s">
        <v>84</v>
      </c>
      <c r="G612">
        <f>B612/137/32</f>
        <v>22.5</v>
      </c>
      <c r="H612">
        <f t="shared" si="83"/>
        <v>0.5</v>
      </c>
      <c r="I612">
        <f t="shared" si="84"/>
        <v>2192</v>
      </c>
      <c r="J612">
        <f t="shared" si="86"/>
        <v>22</v>
      </c>
      <c r="K612">
        <f t="shared" si="87"/>
        <v>17</v>
      </c>
      <c r="L612" cm="1">
        <f t="array" ref="L612">INDEX($P$2:$P$33,MOD(ROW()-2,32)+1)</f>
        <v>17</v>
      </c>
      <c r="M612" t="b">
        <f t="shared" si="88"/>
        <v>1</v>
      </c>
    </row>
    <row r="613" spans="1:13" x14ac:dyDescent="0.45">
      <c r="A613" s="3" t="s">
        <v>735</v>
      </c>
      <c r="B613" s="2">
        <f t="shared" si="90"/>
        <v>99736</v>
      </c>
      <c r="C613">
        <f t="shared" si="85"/>
        <v>40</v>
      </c>
      <c r="D613">
        <f t="shared" si="91"/>
        <v>4</v>
      </c>
      <c r="E613" s="2" t="s">
        <v>105</v>
      </c>
      <c r="F613" s="2" t="s">
        <v>124</v>
      </c>
      <c r="G613">
        <f>B613/137/32</f>
        <v>22.75</v>
      </c>
      <c r="H613">
        <f t="shared" si="83"/>
        <v>0.75</v>
      </c>
      <c r="I613">
        <f t="shared" si="84"/>
        <v>3288</v>
      </c>
      <c r="J613">
        <f t="shared" si="86"/>
        <v>22</v>
      </c>
      <c r="K613">
        <f t="shared" si="87"/>
        <v>25</v>
      </c>
      <c r="L613" cm="1">
        <f t="array" ref="L613">INDEX($P$2:$P$33,MOD(ROW()-2,32)+1)</f>
        <v>25</v>
      </c>
      <c r="M613" t="b">
        <f t="shared" si="88"/>
        <v>1</v>
      </c>
    </row>
    <row r="614" spans="1:13" x14ac:dyDescent="0.45">
      <c r="A614" s="3" t="s">
        <v>713</v>
      </c>
      <c r="B614" s="2">
        <f t="shared" si="90"/>
        <v>96722</v>
      </c>
      <c r="C614">
        <f t="shared" si="85"/>
        <v>40</v>
      </c>
      <c r="D614">
        <f t="shared" si="91"/>
        <v>5</v>
      </c>
      <c r="E614" s="2" t="s">
        <v>105</v>
      </c>
      <c r="F614" s="2" t="s">
        <v>89</v>
      </c>
      <c r="G614">
        <f>B614/137/32</f>
        <v>22.0625</v>
      </c>
      <c r="H614">
        <f t="shared" si="83"/>
        <v>6.25E-2</v>
      </c>
      <c r="I614">
        <f t="shared" si="84"/>
        <v>274</v>
      </c>
      <c r="J614">
        <f t="shared" si="86"/>
        <v>22</v>
      </c>
      <c r="K614">
        <f t="shared" si="87"/>
        <v>3</v>
      </c>
      <c r="L614" cm="1">
        <f t="array" ref="L614">INDEX($P$2:$P$33,MOD(ROW()-2,32)+1)</f>
        <v>3</v>
      </c>
      <c r="M614" t="b">
        <f t="shared" si="88"/>
        <v>1</v>
      </c>
    </row>
    <row r="615" spans="1:13" x14ac:dyDescent="0.45">
      <c r="A615" s="3" t="s">
        <v>721</v>
      </c>
      <c r="B615" s="2">
        <f t="shared" si="90"/>
        <v>97818</v>
      </c>
      <c r="C615">
        <f t="shared" si="85"/>
        <v>40</v>
      </c>
      <c r="D615">
        <f t="shared" si="91"/>
        <v>6</v>
      </c>
      <c r="E615" s="2" t="s">
        <v>105</v>
      </c>
      <c r="F615" s="2" t="s">
        <v>103</v>
      </c>
      <c r="G615">
        <f>B615/137/32</f>
        <v>22.3125</v>
      </c>
      <c r="H615">
        <f t="shared" si="83"/>
        <v>0.3125</v>
      </c>
      <c r="I615">
        <f t="shared" si="84"/>
        <v>1370</v>
      </c>
      <c r="J615">
        <f t="shared" si="86"/>
        <v>22</v>
      </c>
      <c r="K615">
        <f t="shared" si="87"/>
        <v>11</v>
      </c>
      <c r="L615" cm="1">
        <f t="array" ref="L615">INDEX($P$2:$P$33,MOD(ROW()-2,32)+1)</f>
        <v>11</v>
      </c>
      <c r="M615" t="b">
        <f t="shared" si="88"/>
        <v>1</v>
      </c>
    </row>
    <row r="616" spans="1:13" x14ac:dyDescent="0.45">
      <c r="A616" s="3" t="s">
        <v>729</v>
      </c>
      <c r="B616" s="2">
        <f t="shared" si="90"/>
        <v>98914</v>
      </c>
      <c r="C616">
        <f t="shared" si="85"/>
        <v>40</v>
      </c>
      <c r="D616">
        <f t="shared" si="91"/>
        <v>7</v>
      </c>
      <c r="E616" s="2" t="s">
        <v>105</v>
      </c>
      <c r="F616" s="2" t="s">
        <v>116</v>
      </c>
      <c r="G616">
        <f>B616/137/32</f>
        <v>22.5625</v>
      </c>
      <c r="H616">
        <f t="shared" si="83"/>
        <v>0.5625</v>
      </c>
      <c r="I616">
        <f t="shared" si="84"/>
        <v>2466</v>
      </c>
      <c r="J616">
        <f t="shared" si="86"/>
        <v>22</v>
      </c>
      <c r="K616">
        <f t="shared" si="87"/>
        <v>19</v>
      </c>
      <c r="L616" cm="1">
        <f t="array" ref="L616">INDEX($P$2:$P$33,MOD(ROW()-2,32)+1)</f>
        <v>19</v>
      </c>
      <c r="M616" t="b">
        <f t="shared" si="88"/>
        <v>1</v>
      </c>
    </row>
    <row r="617" spans="1:13" x14ac:dyDescent="0.45">
      <c r="A617" s="3" t="s">
        <v>737</v>
      </c>
      <c r="B617" s="2">
        <f t="shared" si="90"/>
        <v>100010</v>
      </c>
      <c r="C617">
        <f t="shared" si="85"/>
        <v>40</v>
      </c>
      <c r="D617">
        <f t="shared" si="91"/>
        <v>8</v>
      </c>
      <c r="E617" s="2" t="s">
        <v>105</v>
      </c>
      <c r="F617" s="2" t="s">
        <v>128</v>
      </c>
      <c r="G617">
        <f>B617/137/32</f>
        <v>22.8125</v>
      </c>
      <c r="H617">
        <f t="shared" si="83"/>
        <v>0.8125</v>
      </c>
      <c r="I617">
        <f t="shared" si="84"/>
        <v>3562</v>
      </c>
      <c r="J617">
        <f t="shared" si="86"/>
        <v>22</v>
      </c>
      <c r="K617">
        <f t="shared" si="87"/>
        <v>27</v>
      </c>
      <c r="L617" cm="1">
        <f t="array" ref="L617">INDEX($P$2:$P$33,MOD(ROW()-2,32)+1)</f>
        <v>27</v>
      </c>
      <c r="M617" t="b">
        <f t="shared" si="88"/>
        <v>1</v>
      </c>
    </row>
    <row r="618" spans="1:13" x14ac:dyDescent="0.45">
      <c r="A618" s="3" t="s">
        <v>715</v>
      </c>
      <c r="B618" s="2">
        <f t="shared" si="90"/>
        <v>96996</v>
      </c>
      <c r="C618">
        <f t="shared" si="85"/>
        <v>40</v>
      </c>
      <c r="D618">
        <f t="shared" si="91"/>
        <v>9</v>
      </c>
      <c r="E618" s="2" t="s">
        <v>105</v>
      </c>
      <c r="F618" s="2" t="s">
        <v>93</v>
      </c>
      <c r="G618">
        <f>B618/137/32</f>
        <v>22.125</v>
      </c>
      <c r="H618">
        <f t="shared" si="83"/>
        <v>0.125</v>
      </c>
      <c r="I618">
        <f t="shared" si="84"/>
        <v>548</v>
      </c>
      <c r="J618">
        <f t="shared" si="86"/>
        <v>22</v>
      </c>
      <c r="K618">
        <f t="shared" si="87"/>
        <v>5</v>
      </c>
      <c r="L618" cm="1">
        <f t="array" ref="L618">INDEX($P$2:$P$33,MOD(ROW()-2,32)+1)</f>
        <v>5</v>
      </c>
      <c r="M618" t="b">
        <f t="shared" si="88"/>
        <v>1</v>
      </c>
    </row>
    <row r="619" spans="1:13" x14ac:dyDescent="0.45">
      <c r="A619" s="3" t="s">
        <v>723</v>
      </c>
      <c r="B619" s="2">
        <f t="shared" si="90"/>
        <v>98092</v>
      </c>
      <c r="C619">
        <f t="shared" si="85"/>
        <v>40</v>
      </c>
      <c r="D619">
        <f t="shared" si="91"/>
        <v>10</v>
      </c>
      <c r="E619" s="2" t="s">
        <v>105</v>
      </c>
      <c r="F619" s="2" t="s">
        <v>107</v>
      </c>
      <c r="G619">
        <f>B619/137/32</f>
        <v>22.375</v>
      </c>
      <c r="H619">
        <f t="shared" si="83"/>
        <v>0.375</v>
      </c>
      <c r="I619">
        <f t="shared" si="84"/>
        <v>1644</v>
      </c>
      <c r="J619">
        <f t="shared" si="86"/>
        <v>22</v>
      </c>
      <c r="K619">
        <f t="shared" si="87"/>
        <v>13</v>
      </c>
      <c r="L619" cm="1">
        <f t="array" ref="L619">INDEX($P$2:$P$33,MOD(ROW()-2,32)+1)</f>
        <v>13</v>
      </c>
      <c r="M619" t="b">
        <f t="shared" si="88"/>
        <v>1</v>
      </c>
    </row>
    <row r="620" spans="1:13" x14ac:dyDescent="0.45">
      <c r="A620" s="3" t="s">
        <v>731</v>
      </c>
      <c r="B620" s="2">
        <f t="shared" si="90"/>
        <v>99188</v>
      </c>
      <c r="C620">
        <f t="shared" si="85"/>
        <v>40</v>
      </c>
      <c r="D620">
        <f t="shared" si="91"/>
        <v>11</v>
      </c>
      <c r="E620" s="2" t="s">
        <v>105</v>
      </c>
      <c r="F620" s="2" t="s">
        <v>61</v>
      </c>
      <c r="G620">
        <f>B620/137/32</f>
        <v>22.625</v>
      </c>
      <c r="H620">
        <f t="shared" si="83"/>
        <v>0.625</v>
      </c>
      <c r="I620">
        <f t="shared" si="84"/>
        <v>2740</v>
      </c>
      <c r="J620">
        <f t="shared" si="86"/>
        <v>22</v>
      </c>
      <c r="K620">
        <f t="shared" si="87"/>
        <v>21</v>
      </c>
      <c r="L620" cm="1">
        <f t="array" ref="L620">INDEX($P$2:$P$33,MOD(ROW()-2,32)+1)</f>
        <v>21</v>
      </c>
      <c r="M620" t="b">
        <f t="shared" si="88"/>
        <v>1</v>
      </c>
    </row>
    <row r="621" spans="1:13" x14ac:dyDescent="0.45">
      <c r="A621" s="3" t="s">
        <v>739</v>
      </c>
      <c r="B621" s="2">
        <f t="shared" si="90"/>
        <v>100284</v>
      </c>
      <c r="C621">
        <f t="shared" si="85"/>
        <v>40</v>
      </c>
      <c r="D621">
        <f t="shared" si="91"/>
        <v>12</v>
      </c>
      <c r="E621" s="2" t="s">
        <v>105</v>
      </c>
      <c r="F621" s="2" t="s">
        <v>65</v>
      </c>
      <c r="G621">
        <f>B621/137/32</f>
        <v>22.875</v>
      </c>
      <c r="H621">
        <f t="shared" si="83"/>
        <v>0.875</v>
      </c>
      <c r="I621">
        <f t="shared" si="84"/>
        <v>3836</v>
      </c>
      <c r="J621">
        <f t="shared" si="86"/>
        <v>22</v>
      </c>
      <c r="K621">
        <f t="shared" si="87"/>
        <v>29</v>
      </c>
      <c r="L621" cm="1">
        <f t="array" ref="L621">INDEX($P$2:$P$33,MOD(ROW()-2,32)+1)</f>
        <v>29</v>
      </c>
      <c r="M621" t="b">
        <f t="shared" si="88"/>
        <v>1</v>
      </c>
    </row>
    <row r="622" spans="1:13" x14ac:dyDescent="0.45">
      <c r="A622" s="3" t="s">
        <v>717</v>
      </c>
      <c r="B622" s="2">
        <f t="shared" si="90"/>
        <v>97270</v>
      </c>
      <c r="C622">
        <f t="shared" si="85"/>
        <v>40</v>
      </c>
      <c r="D622">
        <f t="shared" si="91"/>
        <v>13</v>
      </c>
      <c r="E622" s="2" t="s">
        <v>105</v>
      </c>
      <c r="F622" s="2" t="s">
        <v>57</v>
      </c>
      <c r="G622">
        <f>B622/137/32</f>
        <v>22.1875</v>
      </c>
      <c r="H622">
        <f t="shared" si="83"/>
        <v>0.1875</v>
      </c>
      <c r="I622">
        <f t="shared" si="84"/>
        <v>822</v>
      </c>
      <c r="J622">
        <f t="shared" si="86"/>
        <v>22</v>
      </c>
      <c r="K622">
        <f t="shared" si="87"/>
        <v>7</v>
      </c>
      <c r="L622" cm="1">
        <f t="array" ref="L622">INDEX($P$2:$P$33,MOD(ROW()-2,32)+1)</f>
        <v>7</v>
      </c>
      <c r="M622" t="b">
        <f t="shared" si="88"/>
        <v>1</v>
      </c>
    </row>
    <row r="623" spans="1:13" x14ac:dyDescent="0.45">
      <c r="A623" s="3" t="s">
        <v>725</v>
      </c>
      <c r="B623" s="2">
        <f t="shared" si="90"/>
        <v>98366</v>
      </c>
      <c r="C623">
        <f t="shared" si="85"/>
        <v>40</v>
      </c>
      <c r="D623">
        <f t="shared" si="91"/>
        <v>14</v>
      </c>
      <c r="E623" s="2" t="s">
        <v>105</v>
      </c>
      <c r="F623" s="2" t="s">
        <v>59</v>
      </c>
      <c r="G623">
        <f>B623/137/32</f>
        <v>22.4375</v>
      </c>
      <c r="H623">
        <f t="shared" si="83"/>
        <v>0.4375</v>
      </c>
      <c r="I623">
        <f t="shared" si="84"/>
        <v>1918</v>
      </c>
      <c r="J623">
        <f t="shared" si="86"/>
        <v>22</v>
      </c>
      <c r="K623">
        <f t="shared" si="87"/>
        <v>15</v>
      </c>
      <c r="L623" cm="1">
        <f t="array" ref="L623">INDEX($P$2:$P$33,MOD(ROW()-2,32)+1)</f>
        <v>15</v>
      </c>
      <c r="M623" t="b">
        <f t="shared" si="88"/>
        <v>1</v>
      </c>
    </row>
    <row r="624" spans="1:13" x14ac:dyDescent="0.45">
      <c r="A624" s="3" t="s">
        <v>733</v>
      </c>
      <c r="B624" s="2">
        <f t="shared" si="90"/>
        <v>99462</v>
      </c>
      <c r="C624">
        <f t="shared" si="85"/>
        <v>40</v>
      </c>
      <c r="D624">
        <f t="shared" si="91"/>
        <v>15</v>
      </c>
      <c r="E624" s="2" t="s">
        <v>105</v>
      </c>
      <c r="F624" s="2" t="s">
        <v>63</v>
      </c>
      <c r="G624">
        <f>B624/137/32</f>
        <v>22.6875</v>
      </c>
      <c r="H624">
        <f t="shared" si="83"/>
        <v>0.6875</v>
      </c>
      <c r="I624">
        <f t="shared" si="84"/>
        <v>3014</v>
      </c>
      <c r="J624">
        <f t="shared" si="86"/>
        <v>22</v>
      </c>
      <c r="K624">
        <f t="shared" si="87"/>
        <v>23</v>
      </c>
      <c r="L624" cm="1">
        <f t="array" ref="L624">INDEX($P$2:$P$33,MOD(ROW()-2,32)+1)</f>
        <v>23</v>
      </c>
      <c r="M624" t="b">
        <f t="shared" si="88"/>
        <v>1</v>
      </c>
    </row>
    <row r="625" spans="1:13" x14ac:dyDescent="0.45">
      <c r="A625" s="3" t="s">
        <v>741</v>
      </c>
      <c r="B625" s="2">
        <f t="shared" si="90"/>
        <v>100558</v>
      </c>
      <c r="C625">
        <f t="shared" si="85"/>
        <v>40</v>
      </c>
      <c r="D625">
        <f t="shared" si="91"/>
        <v>16</v>
      </c>
      <c r="E625" s="2" t="s">
        <v>105</v>
      </c>
      <c r="F625" s="2" t="s">
        <v>67</v>
      </c>
      <c r="G625">
        <f>B625/137/32</f>
        <v>22.9375</v>
      </c>
      <c r="H625">
        <f t="shared" si="83"/>
        <v>0.9375</v>
      </c>
      <c r="I625">
        <f t="shared" si="84"/>
        <v>4110</v>
      </c>
      <c r="J625">
        <f t="shared" si="86"/>
        <v>22</v>
      </c>
      <c r="K625">
        <f t="shared" si="87"/>
        <v>31</v>
      </c>
      <c r="L625" cm="1">
        <f t="array" ref="L625">INDEX($P$2:$P$33,MOD(ROW()-2,32)+1)</f>
        <v>31</v>
      </c>
      <c r="M625" t="b">
        <f t="shared" si="88"/>
        <v>1</v>
      </c>
    </row>
    <row r="626" spans="1:13" x14ac:dyDescent="0.45">
      <c r="A626" s="3" t="s">
        <v>728</v>
      </c>
      <c r="B626" s="2">
        <f t="shared" si="90"/>
        <v>98777</v>
      </c>
      <c r="C626">
        <f t="shared" si="85"/>
        <v>41</v>
      </c>
      <c r="D626">
        <f t="shared" si="91"/>
        <v>17</v>
      </c>
      <c r="E626" s="2" t="s">
        <v>105</v>
      </c>
      <c r="F626" s="2" t="s">
        <v>87</v>
      </c>
      <c r="G626">
        <f>B626/137/32</f>
        <v>22.53125</v>
      </c>
      <c r="H626">
        <f t="shared" si="83"/>
        <v>0.53125</v>
      </c>
      <c r="I626">
        <f t="shared" si="84"/>
        <v>2329</v>
      </c>
      <c r="J626">
        <f t="shared" si="86"/>
        <v>22</v>
      </c>
      <c r="K626">
        <f t="shared" si="87"/>
        <v>18</v>
      </c>
      <c r="L626" cm="1">
        <f t="array" ref="L626">INDEX($P$2:$P$33,MOD(ROW()-2,32)+1)</f>
        <v>18</v>
      </c>
      <c r="M626" t="b">
        <f t="shared" si="88"/>
        <v>1</v>
      </c>
    </row>
    <row r="627" spans="1:13" x14ac:dyDescent="0.45">
      <c r="A627" s="3" t="s">
        <v>736</v>
      </c>
      <c r="B627" s="2">
        <f t="shared" si="90"/>
        <v>99873</v>
      </c>
      <c r="C627">
        <f t="shared" si="85"/>
        <v>41</v>
      </c>
      <c r="D627">
        <f t="shared" si="91"/>
        <v>18</v>
      </c>
      <c r="E627" s="2" t="s">
        <v>105</v>
      </c>
      <c r="F627" s="2" t="s">
        <v>101</v>
      </c>
      <c r="G627">
        <f>B627/137/32</f>
        <v>22.78125</v>
      </c>
      <c r="H627">
        <f t="shared" si="83"/>
        <v>0.78125</v>
      </c>
      <c r="I627">
        <f t="shared" si="84"/>
        <v>3425</v>
      </c>
      <c r="J627">
        <f t="shared" si="86"/>
        <v>22</v>
      </c>
      <c r="K627">
        <f t="shared" si="87"/>
        <v>26</v>
      </c>
      <c r="L627" cm="1">
        <f t="array" ref="L627">INDEX($P$2:$P$33,MOD(ROW()-2,32)+1)</f>
        <v>26</v>
      </c>
      <c r="M627" t="b">
        <f t="shared" si="88"/>
        <v>1</v>
      </c>
    </row>
    <row r="628" spans="1:13" x14ac:dyDescent="0.45">
      <c r="A628" s="3" t="s">
        <v>712</v>
      </c>
      <c r="B628" s="2">
        <f t="shared" si="90"/>
        <v>96585</v>
      </c>
      <c r="C628">
        <f t="shared" si="85"/>
        <v>41</v>
      </c>
      <c r="D628">
        <f t="shared" si="91"/>
        <v>19</v>
      </c>
      <c r="E628" s="2" t="s">
        <v>105</v>
      </c>
      <c r="F628" s="2" t="s">
        <v>114</v>
      </c>
      <c r="G628">
        <f>B628/137/32</f>
        <v>22.03125</v>
      </c>
      <c r="H628">
        <f t="shared" si="83"/>
        <v>3.125E-2</v>
      </c>
      <c r="I628">
        <f t="shared" si="84"/>
        <v>137</v>
      </c>
      <c r="J628">
        <f t="shared" si="86"/>
        <v>22</v>
      </c>
      <c r="K628">
        <f t="shared" si="87"/>
        <v>2</v>
      </c>
      <c r="L628" cm="1">
        <f t="array" ref="L628">INDEX($P$2:$P$33,MOD(ROW()-2,32)+1)</f>
        <v>2</v>
      </c>
      <c r="M628" t="b">
        <f t="shared" si="88"/>
        <v>1</v>
      </c>
    </row>
    <row r="629" spans="1:13" x14ac:dyDescent="0.45">
      <c r="A629" s="3" t="s">
        <v>720</v>
      </c>
      <c r="B629" s="2">
        <f t="shared" si="90"/>
        <v>97681</v>
      </c>
      <c r="C629">
        <f t="shared" si="85"/>
        <v>41</v>
      </c>
      <c r="D629">
        <f t="shared" si="91"/>
        <v>20</v>
      </c>
      <c r="E629" s="2" t="s">
        <v>105</v>
      </c>
      <c r="F629" s="2" t="s">
        <v>126</v>
      </c>
      <c r="G629">
        <f>B629/137/32</f>
        <v>22.28125</v>
      </c>
      <c r="H629">
        <f t="shared" si="83"/>
        <v>0.28125</v>
      </c>
      <c r="I629">
        <f t="shared" si="84"/>
        <v>1233</v>
      </c>
      <c r="J629">
        <f t="shared" si="86"/>
        <v>22</v>
      </c>
      <c r="K629">
        <f t="shared" si="87"/>
        <v>10</v>
      </c>
      <c r="L629" cm="1">
        <f t="array" ref="L629">INDEX($P$2:$P$33,MOD(ROW()-2,32)+1)</f>
        <v>10</v>
      </c>
      <c r="M629" t="b">
        <f t="shared" si="88"/>
        <v>1</v>
      </c>
    </row>
    <row r="630" spans="1:13" x14ac:dyDescent="0.45">
      <c r="A630" s="3" t="s">
        <v>730</v>
      </c>
      <c r="B630" s="2">
        <f t="shared" si="90"/>
        <v>99051</v>
      </c>
      <c r="C630">
        <f t="shared" si="85"/>
        <v>41</v>
      </c>
      <c r="D630">
        <f t="shared" si="91"/>
        <v>21</v>
      </c>
      <c r="E630" s="2" t="s">
        <v>105</v>
      </c>
      <c r="F630" s="2" t="s">
        <v>91</v>
      </c>
      <c r="G630">
        <f>B630/137/32</f>
        <v>22.59375</v>
      </c>
      <c r="H630">
        <f t="shared" si="83"/>
        <v>0.59375</v>
      </c>
      <c r="I630">
        <f t="shared" si="84"/>
        <v>2603</v>
      </c>
      <c r="J630">
        <f t="shared" si="86"/>
        <v>22</v>
      </c>
      <c r="K630">
        <f t="shared" si="87"/>
        <v>20</v>
      </c>
      <c r="L630" cm="1">
        <f t="array" ref="L630">INDEX($P$2:$P$33,MOD(ROW()-2,32)+1)</f>
        <v>20</v>
      </c>
      <c r="M630" t="b">
        <f t="shared" si="88"/>
        <v>1</v>
      </c>
    </row>
    <row r="631" spans="1:13" x14ac:dyDescent="0.45">
      <c r="A631" s="3" t="s">
        <v>738</v>
      </c>
      <c r="B631" s="2">
        <f t="shared" si="90"/>
        <v>100147</v>
      </c>
      <c r="C631">
        <f t="shared" si="85"/>
        <v>41</v>
      </c>
      <c r="D631">
        <f t="shared" si="91"/>
        <v>22</v>
      </c>
      <c r="E631" s="2" t="s">
        <v>105</v>
      </c>
      <c r="F631" s="2" t="s">
        <v>105</v>
      </c>
      <c r="G631">
        <f>B631/137/32</f>
        <v>22.84375</v>
      </c>
      <c r="H631">
        <f t="shared" ref="H631:H694" si="92">G631-FLOOR(G631,1)</f>
        <v>0.84375</v>
      </c>
      <c r="I631">
        <f t="shared" ref="I631:I694" si="93">H631*32*137</f>
        <v>3699</v>
      </c>
      <c r="J631">
        <f t="shared" si="86"/>
        <v>22</v>
      </c>
      <c r="K631">
        <f t="shared" si="87"/>
        <v>28</v>
      </c>
      <c r="L631" cm="1">
        <f t="array" ref="L631">INDEX($P$2:$P$33,MOD(ROW()-2,32)+1)</f>
        <v>28</v>
      </c>
      <c r="M631" t="b">
        <f t="shared" si="88"/>
        <v>1</v>
      </c>
    </row>
    <row r="632" spans="1:13" x14ac:dyDescent="0.45">
      <c r="A632" s="3" t="s">
        <v>714</v>
      </c>
      <c r="B632" s="2">
        <f t="shared" si="90"/>
        <v>96859</v>
      </c>
      <c r="C632">
        <f t="shared" si="85"/>
        <v>41</v>
      </c>
      <c r="D632">
        <f t="shared" si="91"/>
        <v>23</v>
      </c>
      <c r="E632" s="2" t="s">
        <v>105</v>
      </c>
      <c r="F632" s="2" t="s">
        <v>118</v>
      </c>
      <c r="G632">
        <f>B632/137/32</f>
        <v>22.09375</v>
      </c>
      <c r="H632">
        <f t="shared" si="92"/>
        <v>9.375E-2</v>
      </c>
      <c r="I632">
        <f t="shared" si="93"/>
        <v>411</v>
      </c>
      <c r="J632">
        <f t="shared" si="86"/>
        <v>22</v>
      </c>
      <c r="K632">
        <f t="shared" si="87"/>
        <v>4</v>
      </c>
      <c r="L632" cm="1">
        <f t="array" ref="L632">INDEX($P$2:$P$33,MOD(ROW()-2,32)+1)</f>
        <v>4</v>
      </c>
      <c r="M632" t="b">
        <f t="shared" si="88"/>
        <v>1</v>
      </c>
    </row>
    <row r="633" spans="1:13" x14ac:dyDescent="0.45">
      <c r="A633" s="3" t="s">
        <v>722</v>
      </c>
      <c r="B633" s="2">
        <f t="shared" si="90"/>
        <v>97955</v>
      </c>
      <c r="C633">
        <f t="shared" si="85"/>
        <v>41</v>
      </c>
      <c r="D633">
        <f t="shared" si="91"/>
        <v>24</v>
      </c>
      <c r="E633" s="2" t="s">
        <v>105</v>
      </c>
      <c r="F633" s="2" t="s">
        <v>130</v>
      </c>
      <c r="G633">
        <f>B633/137/32</f>
        <v>22.34375</v>
      </c>
      <c r="H633">
        <f t="shared" si="92"/>
        <v>0.34375</v>
      </c>
      <c r="I633">
        <f t="shared" si="93"/>
        <v>1507</v>
      </c>
      <c r="J633">
        <f t="shared" si="86"/>
        <v>22</v>
      </c>
      <c r="K633">
        <f t="shared" si="87"/>
        <v>12</v>
      </c>
      <c r="L633" cm="1">
        <f t="array" ref="L633">INDEX($P$2:$P$33,MOD(ROW()-2,32)+1)</f>
        <v>12</v>
      </c>
      <c r="M633" t="b">
        <f t="shared" si="88"/>
        <v>1</v>
      </c>
    </row>
    <row r="634" spans="1:13" x14ac:dyDescent="0.45">
      <c r="A634" s="3" t="s">
        <v>732</v>
      </c>
      <c r="B634" s="2">
        <f t="shared" si="90"/>
        <v>99325</v>
      </c>
      <c r="C634">
        <f t="shared" si="85"/>
        <v>41</v>
      </c>
      <c r="D634">
        <f t="shared" si="91"/>
        <v>25</v>
      </c>
      <c r="E634" s="2" t="s">
        <v>105</v>
      </c>
      <c r="F634" s="2" t="s">
        <v>95</v>
      </c>
      <c r="G634">
        <f>B634/137/32</f>
        <v>22.65625</v>
      </c>
      <c r="H634">
        <f t="shared" si="92"/>
        <v>0.65625</v>
      </c>
      <c r="I634">
        <f t="shared" si="93"/>
        <v>2877</v>
      </c>
      <c r="J634">
        <f t="shared" si="86"/>
        <v>22</v>
      </c>
      <c r="K634">
        <f t="shared" si="87"/>
        <v>22</v>
      </c>
      <c r="L634" cm="1">
        <f t="array" ref="L634">INDEX($P$2:$P$33,MOD(ROW()-2,32)+1)</f>
        <v>22</v>
      </c>
      <c r="M634" t="b">
        <f t="shared" si="88"/>
        <v>1</v>
      </c>
    </row>
    <row r="635" spans="1:13" x14ac:dyDescent="0.45">
      <c r="A635" s="3" t="s">
        <v>740</v>
      </c>
      <c r="B635" s="2">
        <f t="shared" si="90"/>
        <v>100421</v>
      </c>
      <c r="C635">
        <f t="shared" si="85"/>
        <v>41</v>
      </c>
      <c r="D635">
        <f t="shared" si="91"/>
        <v>26</v>
      </c>
      <c r="E635" s="2" t="s">
        <v>105</v>
      </c>
      <c r="F635" s="2" t="s">
        <v>109</v>
      </c>
      <c r="G635">
        <f>B635/137/32</f>
        <v>22.90625</v>
      </c>
      <c r="H635">
        <f t="shared" si="92"/>
        <v>0.90625</v>
      </c>
      <c r="I635">
        <f t="shared" si="93"/>
        <v>3973</v>
      </c>
      <c r="J635">
        <f t="shared" si="86"/>
        <v>22</v>
      </c>
      <c r="K635">
        <f t="shared" si="87"/>
        <v>30</v>
      </c>
      <c r="L635" cm="1">
        <f t="array" ref="L635">INDEX($P$2:$P$33,MOD(ROW()-2,32)+1)</f>
        <v>30</v>
      </c>
      <c r="M635" t="b">
        <f t="shared" si="88"/>
        <v>1</v>
      </c>
    </row>
    <row r="636" spans="1:13" x14ac:dyDescent="0.45">
      <c r="A636" s="3" t="s">
        <v>716</v>
      </c>
      <c r="B636" s="2">
        <f t="shared" si="90"/>
        <v>97133</v>
      </c>
      <c r="C636">
        <f t="shared" si="85"/>
        <v>41</v>
      </c>
      <c r="D636">
        <f t="shared" si="91"/>
        <v>27</v>
      </c>
      <c r="E636" s="2" t="s">
        <v>105</v>
      </c>
      <c r="F636" s="2" t="s">
        <v>62</v>
      </c>
      <c r="G636">
        <f>B636/137/32</f>
        <v>22.15625</v>
      </c>
      <c r="H636">
        <f t="shared" si="92"/>
        <v>0.15625</v>
      </c>
      <c r="I636">
        <f t="shared" si="93"/>
        <v>685</v>
      </c>
      <c r="J636">
        <f t="shared" si="86"/>
        <v>22</v>
      </c>
      <c r="K636">
        <f t="shared" si="87"/>
        <v>6</v>
      </c>
      <c r="L636" cm="1">
        <f t="array" ref="L636">INDEX($P$2:$P$33,MOD(ROW()-2,32)+1)</f>
        <v>6</v>
      </c>
      <c r="M636" t="b">
        <f t="shared" si="88"/>
        <v>1</v>
      </c>
    </row>
    <row r="637" spans="1:13" x14ac:dyDescent="0.45">
      <c r="A637" s="3" t="s">
        <v>724</v>
      </c>
      <c r="B637" s="2">
        <f t="shared" si="90"/>
        <v>98229</v>
      </c>
      <c r="C637">
        <f t="shared" si="85"/>
        <v>41</v>
      </c>
      <c r="D637">
        <f t="shared" si="91"/>
        <v>28</v>
      </c>
      <c r="E637" s="2" t="s">
        <v>105</v>
      </c>
      <c r="F637" s="2" t="s">
        <v>66</v>
      </c>
      <c r="G637">
        <f>B637/137/32</f>
        <v>22.40625</v>
      </c>
      <c r="H637">
        <f t="shared" si="92"/>
        <v>0.40625</v>
      </c>
      <c r="I637">
        <f t="shared" si="93"/>
        <v>1781</v>
      </c>
      <c r="J637">
        <f t="shared" si="86"/>
        <v>22</v>
      </c>
      <c r="K637">
        <f t="shared" si="87"/>
        <v>14</v>
      </c>
      <c r="L637" cm="1">
        <f t="array" ref="L637">INDEX($P$2:$P$33,MOD(ROW()-2,32)+1)</f>
        <v>14</v>
      </c>
      <c r="M637" t="b">
        <f t="shared" si="88"/>
        <v>1</v>
      </c>
    </row>
    <row r="638" spans="1:13" x14ac:dyDescent="0.45">
      <c r="A638" s="3" t="s">
        <v>734</v>
      </c>
      <c r="B638" s="2">
        <f t="shared" si="90"/>
        <v>99599</v>
      </c>
      <c r="C638">
        <f t="shared" si="85"/>
        <v>41</v>
      </c>
      <c r="D638">
        <f t="shared" si="91"/>
        <v>29</v>
      </c>
      <c r="E638" s="2" t="s">
        <v>105</v>
      </c>
      <c r="F638" s="2" t="s">
        <v>58</v>
      </c>
      <c r="G638">
        <f>B638/137/32</f>
        <v>22.71875</v>
      </c>
      <c r="H638">
        <f t="shared" si="92"/>
        <v>0.71875</v>
      </c>
      <c r="I638">
        <f t="shared" si="93"/>
        <v>3151</v>
      </c>
      <c r="J638">
        <f t="shared" si="86"/>
        <v>22</v>
      </c>
      <c r="K638">
        <f t="shared" si="87"/>
        <v>24</v>
      </c>
      <c r="L638" cm="1">
        <f t="array" ref="L638">INDEX($P$2:$P$33,MOD(ROW()-2,32)+1)</f>
        <v>24</v>
      </c>
      <c r="M638" t="b">
        <f t="shared" si="88"/>
        <v>1</v>
      </c>
    </row>
    <row r="639" spans="1:13" x14ac:dyDescent="0.45">
      <c r="A639" s="3" t="s">
        <v>742</v>
      </c>
      <c r="B639" s="2">
        <f t="shared" si="90"/>
        <v>100695</v>
      </c>
      <c r="C639">
        <f t="shared" si="85"/>
        <v>41</v>
      </c>
      <c r="D639">
        <f t="shared" si="91"/>
        <v>30</v>
      </c>
      <c r="E639" s="2" t="s">
        <v>105</v>
      </c>
      <c r="F639" s="2" t="s">
        <v>60</v>
      </c>
      <c r="G639">
        <f>B639/137/32</f>
        <v>22.96875</v>
      </c>
      <c r="H639">
        <f t="shared" si="92"/>
        <v>0.96875</v>
      </c>
      <c r="I639">
        <f t="shared" si="93"/>
        <v>4247</v>
      </c>
      <c r="J639">
        <f t="shared" si="86"/>
        <v>22</v>
      </c>
      <c r="K639">
        <f t="shared" si="87"/>
        <v>32</v>
      </c>
      <c r="L639" cm="1">
        <f t="array" ref="L639">INDEX($P$2:$P$33,MOD(ROW()-2,32)+1)</f>
        <v>32</v>
      </c>
      <c r="M639" t="b">
        <f t="shared" si="88"/>
        <v>1</v>
      </c>
    </row>
    <row r="640" spans="1:13" x14ac:dyDescent="0.45">
      <c r="A640" s="3" t="s">
        <v>718</v>
      </c>
      <c r="B640" s="2">
        <f t="shared" si="90"/>
        <v>97407</v>
      </c>
      <c r="C640">
        <f t="shared" si="85"/>
        <v>41</v>
      </c>
      <c r="D640">
        <f t="shared" si="91"/>
        <v>31</v>
      </c>
      <c r="E640" s="2" t="s">
        <v>105</v>
      </c>
      <c r="F640" s="2" t="s">
        <v>64</v>
      </c>
      <c r="G640">
        <f>B640/137/32</f>
        <v>22.21875</v>
      </c>
      <c r="H640">
        <f t="shared" si="92"/>
        <v>0.21875</v>
      </c>
      <c r="I640">
        <f t="shared" si="93"/>
        <v>959</v>
      </c>
      <c r="J640">
        <f t="shared" si="86"/>
        <v>22</v>
      </c>
      <c r="K640">
        <f t="shared" si="87"/>
        <v>8</v>
      </c>
      <c r="L640" cm="1">
        <f t="array" ref="L640">INDEX($P$2:$P$33,MOD(ROW()-2,32)+1)</f>
        <v>8</v>
      </c>
      <c r="M640" t="b">
        <f t="shared" si="88"/>
        <v>1</v>
      </c>
    </row>
    <row r="641" spans="1:13" x14ac:dyDescent="0.45">
      <c r="A641" s="3" t="s">
        <v>726</v>
      </c>
      <c r="B641" s="2">
        <f t="shared" si="90"/>
        <v>98503</v>
      </c>
      <c r="C641">
        <f t="shared" si="85"/>
        <v>41</v>
      </c>
      <c r="D641">
        <f t="shared" si="91"/>
        <v>32</v>
      </c>
      <c r="E641" s="2" t="s">
        <v>105</v>
      </c>
      <c r="F641" s="2" t="s">
        <v>68</v>
      </c>
      <c r="G641">
        <f>B641/137/32</f>
        <v>22.46875</v>
      </c>
      <c r="H641">
        <f t="shared" si="92"/>
        <v>0.46875</v>
      </c>
      <c r="I641">
        <f t="shared" si="93"/>
        <v>2055</v>
      </c>
      <c r="J641">
        <f t="shared" si="86"/>
        <v>22</v>
      </c>
      <c r="K641">
        <f t="shared" si="87"/>
        <v>16</v>
      </c>
      <c r="L641" cm="1">
        <f t="array" ref="L641">INDEX($P$2:$P$33,MOD(ROW()-2,32)+1)</f>
        <v>16</v>
      </c>
      <c r="M641" t="b">
        <f t="shared" si="88"/>
        <v>1</v>
      </c>
    </row>
    <row r="642" spans="1:13" x14ac:dyDescent="0.45">
      <c r="A642" s="3" t="s">
        <v>743</v>
      </c>
      <c r="B642" s="2">
        <f t="shared" si="90"/>
        <v>100832</v>
      </c>
      <c r="C642">
        <f t="shared" si="85"/>
        <v>42</v>
      </c>
      <c r="D642">
        <v>1</v>
      </c>
      <c r="E642" s="2" t="s">
        <v>118</v>
      </c>
      <c r="F642" s="2" t="s">
        <v>85</v>
      </c>
      <c r="G642">
        <f>B642/137/32</f>
        <v>23</v>
      </c>
      <c r="H642">
        <f t="shared" si="92"/>
        <v>0</v>
      </c>
      <c r="I642">
        <f t="shared" si="93"/>
        <v>0</v>
      </c>
      <c r="J642">
        <f t="shared" si="86"/>
        <v>23</v>
      </c>
      <c r="K642">
        <f t="shared" si="87"/>
        <v>1</v>
      </c>
      <c r="L642" cm="1">
        <f t="array" ref="L642">INDEX($P$2:$P$33,MOD(ROW()-2,32)+1)</f>
        <v>1</v>
      </c>
      <c r="M642" t="b">
        <f t="shared" si="88"/>
        <v>1</v>
      </c>
    </row>
    <row r="643" spans="1:13" x14ac:dyDescent="0.45">
      <c r="A643" s="3" t="s">
        <v>751</v>
      </c>
      <c r="B643" s="2">
        <f t="shared" si="90"/>
        <v>101928</v>
      </c>
      <c r="C643">
        <f t="shared" ref="C643:C706" si="94">FLOOR((ROW()-2)/16,1)+2</f>
        <v>42</v>
      </c>
      <c r="D643">
        <f>D642+1</f>
        <v>2</v>
      </c>
      <c r="E643" s="2" t="s">
        <v>118</v>
      </c>
      <c r="F643" s="2" t="s">
        <v>99</v>
      </c>
      <c r="G643">
        <f>B643/137/32</f>
        <v>23.25</v>
      </c>
      <c r="H643">
        <f t="shared" si="92"/>
        <v>0.25</v>
      </c>
      <c r="I643">
        <f t="shared" si="93"/>
        <v>1096</v>
      </c>
      <c r="J643">
        <f t="shared" ref="J643:J706" si="95">FLOOR(G643,1)</f>
        <v>23</v>
      </c>
      <c r="K643">
        <f t="shared" ref="K643:K706" si="96">I643/137+1</f>
        <v>9</v>
      </c>
      <c r="L643" cm="1">
        <f t="array" ref="L643">INDEX($P$2:$P$33,MOD(ROW()-2,32)+1)</f>
        <v>9</v>
      </c>
      <c r="M643" t="b">
        <f t="shared" ref="M643:M706" si="97">L643=K643</f>
        <v>1</v>
      </c>
    </row>
    <row r="644" spans="1:13" x14ac:dyDescent="0.45">
      <c r="A644" s="3" t="s">
        <v>759</v>
      </c>
      <c r="B644" s="2">
        <f t="shared" si="90"/>
        <v>103024</v>
      </c>
      <c r="C644">
        <f t="shared" si="94"/>
        <v>42</v>
      </c>
      <c r="D644">
        <f t="shared" ref="D644:D673" si="98">D643+1</f>
        <v>3</v>
      </c>
      <c r="E644" s="2" t="s">
        <v>118</v>
      </c>
      <c r="F644" s="2" t="s">
        <v>84</v>
      </c>
      <c r="G644">
        <f>B644/137/32</f>
        <v>23.5</v>
      </c>
      <c r="H644">
        <f t="shared" si="92"/>
        <v>0.5</v>
      </c>
      <c r="I644">
        <f t="shared" si="93"/>
        <v>2192</v>
      </c>
      <c r="J644">
        <f t="shared" si="95"/>
        <v>23</v>
      </c>
      <c r="K644">
        <f t="shared" si="96"/>
        <v>17</v>
      </c>
      <c r="L644" cm="1">
        <f t="array" ref="L644">INDEX($P$2:$P$33,MOD(ROW()-2,32)+1)</f>
        <v>17</v>
      </c>
      <c r="M644" t="b">
        <f t="shared" si="97"/>
        <v>1</v>
      </c>
    </row>
    <row r="645" spans="1:13" x14ac:dyDescent="0.45">
      <c r="A645" s="3" t="s">
        <v>767</v>
      </c>
      <c r="B645" s="2">
        <f t="shared" si="90"/>
        <v>104120</v>
      </c>
      <c r="C645">
        <f t="shared" si="94"/>
        <v>42</v>
      </c>
      <c r="D645">
        <f t="shared" si="98"/>
        <v>4</v>
      </c>
      <c r="E645" s="2" t="s">
        <v>118</v>
      </c>
      <c r="F645" s="2" t="s">
        <v>124</v>
      </c>
      <c r="G645">
        <f>B645/137/32</f>
        <v>23.75</v>
      </c>
      <c r="H645">
        <f t="shared" si="92"/>
        <v>0.75</v>
      </c>
      <c r="I645">
        <f t="shared" si="93"/>
        <v>3288</v>
      </c>
      <c r="J645">
        <f t="shared" si="95"/>
        <v>23</v>
      </c>
      <c r="K645">
        <f t="shared" si="96"/>
        <v>25</v>
      </c>
      <c r="L645" cm="1">
        <f t="array" ref="L645">INDEX($P$2:$P$33,MOD(ROW()-2,32)+1)</f>
        <v>25</v>
      </c>
      <c r="M645" t="b">
        <f t="shared" si="97"/>
        <v>1</v>
      </c>
    </row>
    <row r="646" spans="1:13" x14ac:dyDescent="0.45">
      <c r="A646" s="3" t="s">
        <v>745</v>
      </c>
      <c r="B646" s="2">
        <f t="shared" si="90"/>
        <v>101106</v>
      </c>
      <c r="C646">
        <f t="shared" si="94"/>
        <v>42</v>
      </c>
      <c r="D646">
        <f t="shared" si="98"/>
        <v>5</v>
      </c>
      <c r="E646" s="2" t="s">
        <v>118</v>
      </c>
      <c r="F646" s="2" t="s">
        <v>89</v>
      </c>
      <c r="G646">
        <f>B646/137/32</f>
        <v>23.0625</v>
      </c>
      <c r="H646">
        <f t="shared" si="92"/>
        <v>6.25E-2</v>
      </c>
      <c r="I646">
        <f t="shared" si="93"/>
        <v>274</v>
      </c>
      <c r="J646">
        <f t="shared" si="95"/>
        <v>23</v>
      </c>
      <c r="K646">
        <f t="shared" si="96"/>
        <v>3</v>
      </c>
      <c r="L646" cm="1">
        <f t="array" ref="L646">INDEX($P$2:$P$33,MOD(ROW()-2,32)+1)</f>
        <v>3</v>
      </c>
      <c r="M646" t="b">
        <f t="shared" si="97"/>
        <v>1</v>
      </c>
    </row>
    <row r="647" spans="1:13" x14ac:dyDescent="0.45">
      <c r="A647" s="3" t="s">
        <v>753</v>
      </c>
      <c r="B647" s="2">
        <f t="shared" si="90"/>
        <v>102202</v>
      </c>
      <c r="C647">
        <f t="shared" si="94"/>
        <v>42</v>
      </c>
      <c r="D647">
        <f t="shared" si="98"/>
        <v>6</v>
      </c>
      <c r="E647" s="2" t="s">
        <v>118</v>
      </c>
      <c r="F647" s="2" t="s">
        <v>103</v>
      </c>
      <c r="G647">
        <f>B647/137/32</f>
        <v>23.3125</v>
      </c>
      <c r="H647">
        <f t="shared" si="92"/>
        <v>0.3125</v>
      </c>
      <c r="I647">
        <f t="shared" si="93"/>
        <v>1370</v>
      </c>
      <c r="J647">
        <f t="shared" si="95"/>
        <v>23</v>
      </c>
      <c r="K647">
        <f t="shared" si="96"/>
        <v>11</v>
      </c>
      <c r="L647" cm="1">
        <f t="array" ref="L647">INDEX($P$2:$P$33,MOD(ROW()-2,32)+1)</f>
        <v>11</v>
      </c>
      <c r="M647" t="b">
        <f t="shared" si="97"/>
        <v>1</v>
      </c>
    </row>
    <row r="648" spans="1:13" x14ac:dyDescent="0.45">
      <c r="A648" s="3" t="s">
        <v>761</v>
      </c>
      <c r="B648" s="2">
        <f t="shared" si="90"/>
        <v>103298</v>
      </c>
      <c r="C648">
        <f t="shared" si="94"/>
        <v>42</v>
      </c>
      <c r="D648">
        <f t="shared" si="98"/>
        <v>7</v>
      </c>
      <c r="E648" s="2" t="s">
        <v>118</v>
      </c>
      <c r="F648" s="2" t="s">
        <v>116</v>
      </c>
      <c r="G648">
        <f>B648/137/32</f>
        <v>23.5625</v>
      </c>
      <c r="H648">
        <f t="shared" si="92"/>
        <v>0.5625</v>
      </c>
      <c r="I648">
        <f t="shared" si="93"/>
        <v>2466</v>
      </c>
      <c r="J648">
        <f t="shared" si="95"/>
        <v>23</v>
      </c>
      <c r="K648">
        <f t="shared" si="96"/>
        <v>19</v>
      </c>
      <c r="L648" cm="1">
        <f t="array" ref="L648">INDEX($P$2:$P$33,MOD(ROW()-2,32)+1)</f>
        <v>19</v>
      </c>
      <c r="M648" t="b">
        <f t="shared" si="97"/>
        <v>1</v>
      </c>
    </row>
    <row r="649" spans="1:13" x14ac:dyDescent="0.45">
      <c r="A649" s="3" t="s">
        <v>769</v>
      </c>
      <c r="B649" s="2">
        <f t="shared" si="90"/>
        <v>104394</v>
      </c>
      <c r="C649">
        <f t="shared" si="94"/>
        <v>42</v>
      </c>
      <c r="D649">
        <f t="shared" si="98"/>
        <v>8</v>
      </c>
      <c r="E649" s="2" t="s">
        <v>118</v>
      </c>
      <c r="F649" s="2" t="s">
        <v>128</v>
      </c>
      <c r="G649">
        <f>B649/137/32</f>
        <v>23.8125</v>
      </c>
      <c r="H649">
        <f t="shared" si="92"/>
        <v>0.8125</v>
      </c>
      <c r="I649">
        <f t="shared" si="93"/>
        <v>3562</v>
      </c>
      <c r="J649">
        <f t="shared" si="95"/>
        <v>23</v>
      </c>
      <c r="K649">
        <f t="shared" si="96"/>
        <v>27</v>
      </c>
      <c r="L649" cm="1">
        <f t="array" ref="L649">INDEX($P$2:$P$33,MOD(ROW()-2,32)+1)</f>
        <v>27</v>
      </c>
      <c r="M649" t="b">
        <f t="shared" si="97"/>
        <v>1</v>
      </c>
    </row>
    <row r="650" spans="1:13" x14ac:dyDescent="0.45">
      <c r="A650" s="3" t="s">
        <v>747</v>
      </c>
      <c r="B650" s="2">
        <f t="shared" si="90"/>
        <v>101380</v>
      </c>
      <c r="C650">
        <f t="shared" si="94"/>
        <v>42</v>
      </c>
      <c r="D650">
        <f t="shared" si="98"/>
        <v>9</v>
      </c>
      <c r="E650" s="2" t="s">
        <v>118</v>
      </c>
      <c r="F650" s="2" t="s">
        <v>93</v>
      </c>
      <c r="G650">
        <f>B650/137/32</f>
        <v>23.125</v>
      </c>
      <c r="H650">
        <f t="shared" si="92"/>
        <v>0.125</v>
      </c>
      <c r="I650">
        <f t="shared" si="93"/>
        <v>548</v>
      </c>
      <c r="J650">
        <f t="shared" si="95"/>
        <v>23</v>
      </c>
      <c r="K650">
        <f t="shared" si="96"/>
        <v>5</v>
      </c>
      <c r="L650" cm="1">
        <f t="array" ref="L650">INDEX($P$2:$P$33,MOD(ROW()-2,32)+1)</f>
        <v>5</v>
      </c>
      <c r="M650" t="b">
        <f t="shared" si="97"/>
        <v>1</v>
      </c>
    </row>
    <row r="651" spans="1:13" x14ac:dyDescent="0.45">
      <c r="A651" s="3" t="s">
        <v>755</v>
      </c>
      <c r="B651" s="2">
        <f t="shared" si="90"/>
        <v>102476</v>
      </c>
      <c r="C651">
        <f t="shared" si="94"/>
        <v>42</v>
      </c>
      <c r="D651">
        <f t="shared" si="98"/>
        <v>10</v>
      </c>
      <c r="E651" s="2" t="s">
        <v>118</v>
      </c>
      <c r="F651" s="2" t="s">
        <v>107</v>
      </c>
      <c r="G651">
        <f>B651/137/32</f>
        <v>23.375</v>
      </c>
      <c r="H651">
        <f t="shared" si="92"/>
        <v>0.375</v>
      </c>
      <c r="I651">
        <f t="shared" si="93"/>
        <v>1644</v>
      </c>
      <c r="J651">
        <f t="shared" si="95"/>
        <v>23</v>
      </c>
      <c r="K651">
        <f t="shared" si="96"/>
        <v>13</v>
      </c>
      <c r="L651" cm="1">
        <f t="array" ref="L651">INDEX($P$2:$P$33,MOD(ROW()-2,32)+1)</f>
        <v>13</v>
      </c>
      <c r="M651" t="b">
        <f t="shared" si="97"/>
        <v>1</v>
      </c>
    </row>
    <row r="652" spans="1:13" x14ac:dyDescent="0.45">
      <c r="A652" s="3" t="s">
        <v>763</v>
      </c>
      <c r="B652" s="2">
        <f t="shared" si="90"/>
        <v>103572</v>
      </c>
      <c r="C652">
        <f t="shared" si="94"/>
        <v>42</v>
      </c>
      <c r="D652">
        <f t="shared" si="98"/>
        <v>11</v>
      </c>
      <c r="E652" s="2" t="s">
        <v>118</v>
      </c>
      <c r="F652" s="2" t="s">
        <v>61</v>
      </c>
      <c r="G652">
        <f>B652/137/32</f>
        <v>23.625</v>
      </c>
      <c r="H652">
        <f t="shared" si="92"/>
        <v>0.625</v>
      </c>
      <c r="I652">
        <f t="shared" si="93"/>
        <v>2740</v>
      </c>
      <c r="J652">
        <f t="shared" si="95"/>
        <v>23</v>
      </c>
      <c r="K652">
        <f t="shared" si="96"/>
        <v>21</v>
      </c>
      <c r="L652" cm="1">
        <f t="array" ref="L652">INDEX($P$2:$P$33,MOD(ROW()-2,32)+1)</f>
        <v>21</v>
      </c>
      <c r="M652" t="b">
        <f t="shared" si="97"/>
        <v>1</v>
      </c>
    </row>
    <row r="653" spans="1:13" x14ac:dyDescent="0.45">
      <c r="A653" s="3" t="s">
        <v>771</v>
      </c>
      <c r="B653" s="2">
        <f t="shared" si="90"/>
        <v>104668</v>
      </c>
      <c r="C653">
        <f t="shared" si="94"/>
        <v>42</v>
      </c>
      <c r="D653">
        <f t="shared" si="98"/>
        <v>12</v>
      </c>
      <c r="E653" s="2" t="s">
        <v>118</v>
      </c>
      <c r="F653" s="2" t="s">
        <v>65</v>
      </c>
      <c r="G653">
        <f>B653/137/32</f>
        <v>23.875</v>
      </c>
      <c r="H653">
        <f t="shared" si="92"/>
        <v>0.875</v>
      </c>
      <c r="I653">
        <f t="shared" si="93"/>
        <v>3836</v>
      </c>
      <c r="J653">
        <f t="shared" si="95"/>
        <v>23</v>
      </c>
      <c r="K653">
        <f t="shared" si="96"/>
        <v>29</v>
      </c>
      <c r="L653" cm="1">
        <f t="array" ref="L653">INDEX($P$2:$P$33,MOD(ROW()-2,32)+1)</f>
        <v>29</v>
      </c>
      <c r="M653" t="b">
        <f t="shared" si="97"/>
        <v>1</v>
      </c>
    </row>
    <row r="654" spans="1:13" x14ac:dyDescent="0.45">
      <c r="A654" s="3" t="s">
        <v>749</v>
      </c>
      <c r="B654" s="2">
        <f t="shared" si="90"/>
        <v>101654</v>
      </c>
      <c r="C654">
        <f t="shared" si="94"/>
        <v>42</v>
      </c>
      <c r="D654">
        <f t="shared" si="98"/>
        <v>13</v>
      </c>
      <c r="E654" s="2" t="s">
        <v>118</v>
      </c>
      <c r="F654" s="2" t="s">
        <v>57</v>
      </c>
      <c r="G654">
        <f>B654/137/32</f>
        <v>23.1875</v>
      </c>
      <c r="H654">
        <f t="shared" si="92"/>
        <v>0.1875</v>
      </c>
      <c r="I654">
        <f t="shared" si="93"/>
        <v>822</v>
      </c>
      <c r="J654">
        <f t="shared" si="95"/>
        <v>23</v>
      </c>
      <c r="K654">
        <f t="shared" si="96"/>
        <v>7</v>
      </c>
      <c r="L654" cm="1">
        <f t="array" ref="L654">INDEX($P$2:$P$33,MOD(ROW()-2,32)+1)</f>
        <v>7</v>
      </c>
      <c r="M654" t="b">
        <f t="shared" si="97"/>
        <v>1</v>
      </c>
    </row>
    <row r="655" spans="1:13" x14ac:dyDescent="0.45">
      <c r="A655" s="3" t="s">
        <v>757</v>
      </c>
      <c r="B655" s="2">
        <f t="shared" si="90"/>
        <v>102750</v>
      </c>
      <c r="C655">
        <f t="shared" si="94"/>
        <v>42</v>
      </c>
      <c r="D655">
        <f t="shared" si="98"/>
        <v>14</v>
      </c>
      <c r="E655" s="2" t="s">
        <v>118</v>
      </c>
      <c r="F655" s="2" t="s">
        <v>59</v>
      </c>
      <c r="G655">
        <f>B655/137/32</f>
        <v>23.4375</v>
      </c>
      <c r="H655">
        <f t="shared" si="92"/>
        <v>0.4375</v>
      </c>
      <c r="I655">
        <f t="shared" si="93"/>
        <v>1918</v>
      </c>
      <c r="J655">
        <f t="shared" si="95"/>
        <v>23</v>
      </c>
      <c r="K655">
        <f t="shared" si="96"/>
        <v>15</v>
      </c>
      <c r="L655" cm="1">
        <f t="array" ref="L655">INDEX($P$2:$P$33,MOD(ROW()-2,32)+1)</f>
        <v>15</v>
      </c>
      <c r="M655" t="b">
        <f t="shared" si="97"/>
        <v>1</v>
      </c>
    </row>
    <row r="656" spans="1:13" x14ac:dyDescent="0.45">
      <c r="A656" s="3" t="s">
        <v>765</v>
      </c>
      <c r="B656" s="2">
        <f t="shared" si="90"/>
        <v>103846</v>
      </c>
      <c r="C656">
        <f t="shared" si="94"/>
        <v>42</v>
      </c>
      <c r="D656">
        <f t="shared" si="98"/>
        <v>15</v>
      </c>
      <c r="E656" s="2" t="s">
        <v>118</v>
      </c>
      <c r="F656" s="2" t="s">
        <v>63</v>
      </c>
      <c r="G656">
        <f>B656/137/32</f>
        <v>23.6875</v>
      </c>
      <c r="H656">
        <f t="shared" si="92"/>
        <v>0.6875</v>
      </c>
      <c r="I656">
        <f t="shared" si="93"/>
        <v>3014</v>
      </c>
      <c r="J656">
        <f t="shared" si="95"/>
        <v>23</v>
      </c>
      <c r="K656">
        <f t="shared" si="96"/>
        <v>23</v>
      </c>
      <c r="L656" cm="1">
        <f t="array" ref="L656">INDEX($P$2:$P$33,MOD(ROW()-2,32)+1)</f>
        <v>23</v>
      </c>
      <c r="M656" t="b">
        <f t="shared" si="97"/>
        <v>1</v>
      </c>
    </row>
    <row r="657" spans="1:13" x14ac:dyDescent="0.45">
      <c r="A657" s="3" t="s">
        <v>773</v>
      </c>
      <c r="B657" s="2">
        <f t="shared" si="90"/>
        <v>104942</v>
      </c>
      <c r="C657">
        <f t="shared" si="94"/>
        <v>42</v>
      </c>
      <c r="D657">
        <f t="shared" si="98"/>
        <v>16</v>
      </c>
      <c r="E657" s="2" t="s">
        <v>118</v>
      </c>
      <c r="F657" s="2" t="s">
        <v>67</v>
      </c>
      <c r="G657">
        <f>B657/137/32</f>
        <v>23.9375</v>
      </c>
      <c r="H657">
        <f t="shared" si="92"/>
        <v>0.9375</v>
      </c>
      <c r="I657">
        <f t="shared" si="93"/>
        <v>4110</v>
      </c>
      <c r="J657">
        <f t="shared" si="95"/>
        <v>23</v>
      </c>
      <c r="K657">
        <f t="shared" si="96"/>
        <v>31</v>
      </c>
      <c r="L657" cm="1">
        <f t="array" ref="L657">INDEX($P$2:$P$33,MOD(ROW()-2,32)+1)</f>
        <v>31</v>
      </c>
      <c r="M657" t="b">
        <f t="shared" si="97"/>
        <v>1</v>
      </c>
    </row>
    <row r="658" spans="1:13" s="7" customFormat="1" x14ac:dyDescent="0.45">
      <c r="A658" s="9" t="s">
        <v>760</v>
      </c>
      <c r="B658" s="8">
        <f t="shared" si="90"/>
        <v>103161</v>
      </c>
      <c r="C658" s="7">
        <f t="shared" si="94"/>
        <v>43</v>
      </c>
      <c r="D658" s="7">
        <f t="shared" si="98"/>
        <v>17</v>
      </c>
      <c r="E658" s="8" t="s">
        <v>118</v>
      </c>
      <c r="F658" s="8" t="s">
        <v>87</v>
      </c>
      <c r="G658" s="7">
        <f>B658/137/32</f>
        <v>23.53125</v>
      </c>
      <c r="H658" s="7">
        <f t="shared" si="92"/>
        <v>0.53125</v>
      </c>
      <c r="I658" s="7">
        <f t="shared" si="93"/>
        <v>2329</v>
      </c>
      <c r="J658" s="7">
        <f t="shared" si="95"/>
        <v>23</v>
      </c>
      <c r="K658" s="7">
        <f t="shared" si="96"/>
        <v>18</v>
      </c>
      <c r="L658" s="7" cm="1">
        <f t="array" ref="L658">INDEX($P$2:$P$33,MOD(ROW()-2,32)+1)</f>
        <v>18</v>
      </c>
      <c r="M658" s="7" t="b">
        <f t="shared" si="97"/>
        <v>1</v>
      </c>
    </row>
    <row r="659" spans="1:13" s="7" customFormat="1" x14ac:dyDescent="0.45">
      <c r="A659" s="9" t="s">
        <v>768</v>
      </c>
      <c r="B659" s="8">
        <f t="shared" si="90"/>
        <v>104257</v>
      </c>
      <c r="C659" s="7">
        <f t="shared" si="94"/>
        <v>43</v>
      </c>
      <c r="D659" s="7">
        <f t="shared" si="98"/>
        <v>18</v>
      </c>
      <c r="E659" s="8" t="s">
        <v>118</v>
      </c>
      <c r="F659" s="8" t="s">
        <v>101</v>
      </c>
      <c r="G659" s="7">
        <f>B659/137/32</f>
        <v>23.78125</v>
      </c>
      <c r="H659" s="7">
        <f t="shared" si="92"/>
        <v>0.78125</v>
      </c>
      <c r="I659" s="7">
        <f t="shared" si="93"/>
        <v>3425</v>
      </c>
      <c r="J659" s="7">
        <f t="shared" si="95"/>
        <v>23</v>
      </c>
      <c r="K659" s="7">
        <f t="shared" si="96"/>
        <v>26</v>
      </c>
      <c r="L659" s="7" cm="1">
        <f t="array" ref="L659">INDEX($P$2:$P$33,MOD(ROW()-2,32)+1)</f>
        <v>26</v>
      </c>
      <c r="M659" s="7" t="b">
        <f t="shared" si="97"/>
        <v>1</v>
      </c>
    </row>
    <row r="660" spans="1:13" x14ac:dyDescent="0.45">
      <c r="A660" s="3" t="s">
        <v>744</v>
      </c>
      <c r="B660" s="2">
        <f t="shared" si="90"/>
        <v>100969</v>
      </c>
      <c r="C660">
        <f t="shared" si="94"/>
        <v>43</v>
      </c>
      <c r="D660">
        <f t="shared" si="98"/>
        <v>19</v>
      </c>
      <c r="E660" s="2" t="s">
        <v>118</v>
      </c>
      <c r="F660" s="2" t="s">
        <v>114</v>
      </c>
      <c r="G660">
        <f>B660/137/32</f>
        <v>23.03125</v>
      </c>
      <c r="H660">
        <f t="shared" si="92"/>
        <v>3.125E-2</v>
      </c>
      <c r="I660">
        <f t="shared" si="93"/>
        <v>137</v>
      </c>
      <c r="J660">
        <f t="shared" si="95"/>
        <v>23</v>
      </c>
      <c r="K660">
        <f t="shared" si="96"/>
        <v>2</v>
      </c>
      <c r="L660" cm="1">
        <f t="array" ref="L660">INDEX($P$2:$P$33,MOD(ROW()-2,32)+1)</f>
        <v>2</v>
      </c>
      <c r="M660" t="b">
        <f t="shared" si="97"/>
        <v>1</v>
      </c>
    </row>
    <row r="661" spans="1:13" x14ac:dyDescent="0.45">
      <c r="A661" s="3" t="s">
        <v>752</v>
      </c>
      <c r="B661" s="2">
        <f t="shared" si="90"/>
        <v>102065</v>
      </c>
      <c r="C661">
        <f t="shared" si="94"/>
        <v>43</v>
      </c>
      <c r="D661">
        <f t="shared" si="98"/>
        <v>20</v>
      </c>
      <c r="E661" s="2" t="s">
        <v>118</v>
      </c>
      <c r="F661" s="2" t="s">
        <v>126</v>
      </c>
      <c r="G661">
        <f>B661/137/32</f>
        <v>23.28125</v>
      </c>
      <c r="H661">
        <f t="shared" si="92"/>
        <v>0.28125</v>
      </c>
      <c r="I661">
        <f t="shared" si="93"/>
        <v>1233</v>
      </c>
      <c r="J661">
        <f t="shared" si="95"/>
        <v>23</v>
      </c>
      <c r="K661">
        <f t="shared" si="96"/>
        <v>10</v>
      </c>
      <c r="L661" cm="1">
        <f t="array" ref="L661">INDEX($P$2:$P$33,MOD(ROW()-2,32)+1)</f>
        <v>10</v>
      </c>
      <c r="M661" t="b">
        <f t="shared" si="97"/>
        <v>1</v>
      </c>
    </row>
    <row r="662" spans="1:13" x14ac:dyDescent="0.45">
      <c r="A662" s="3" t="s">
        <v>762</v>
      </c>
      <c r="B662" s="2">
        <f t="shared" si="90"/>
        <v>103435</v>
      </c>
      <c r="C662">
        <f t="shared" si="94"/>
        <v>43</v>
      </c>
      <c r="D662">
        <f t="shared" si="98"/>
        <v>21</v>
      </c>
      <c r="E662" s="2" t="s">
        <v>118</v>
      </c>
      <c r="F662" s="2" t="s">
        <v>91</v>
      </c>
      <c r="G662">
        <f>B662/137/32</f>
        <v>23.59375</v>
      </c>
      <c r="H662">
        <f t="shared" si="92"/>
        <v>0.59375</v>
      </c>
      <c r="I662">
        <f t="shared" si="93"/>
        <v>2603</v>
      </c>
      <c r="J662">
        <f t="shared" si="95"/>
        <v>23</v>
      </c>
      <c r="K662">
        <f t="shared" si="96"/>
        <v>20</v>
      </c>
      <c r="L662" cm="1">
        <f t="array" ref="L662">INDEX($P$2:$P$33,MOD(ROW()-2,32)+1)</f>
        <v>20</v>
      </c>
      <c r="M662" t="b">
        <f t="shared" si="97"/>
        <v>1</v>
      </c>
    </row>
    <row r="663" spans="1:13" x14ac:dyDescent="0.45">
      <c r="A663" s="3" t="s">
        <v>770</v>
      </c>
      <c r="B663" s="2">
        <f t="shared" si="90"/>
        <v>104531</v>
      </c>
      <c r="C663">
        <f t="shared" si="94"/>
        <v>43</v>
      </c>
      <c r="D663">
        <f t="shared" si="98"/>
        <v>22</v>
      </c>
      <c r="E663" s="2" t="s">
        <v>118</v>
      </c>
      <c r="F663" s="2" t="s">
        <v>105</v>
      </c>
      <c r="G663">
        <f>B663/137/32</f>
        <v>23.84375</v>
      </c>
      <c r="H663">
        <f t="shared" si="92"/>
        <v>0.84375</v>
      </c>
      <c r="I663">
        <f t="shared" si="93"/>
        <v>3699</v>
      </c>
      <c r="J663">
        <f t="shared" si="95"/>
        <v>23</v>
      </c>
      <c r="K663">
        <f t="shared" si="96"/>
        <v>28</v>
      </c>
      <c r="L663" cm="1">
        <f t="array" ref="L663">INDEX($P$2:$P$33,MOD(ROW()-2,32)+1)</f>
        <v>28</v>
      </c>
      <c r="M663" t="b">
        <f t="shared" si="97"/>
        <v>1</v>
      </c>
    </row>
    <row r="664" spans="1:13" x14ac:dyDescent="0.45">
      <c r="A664" s="3" t="s">
        <v>746</v>
      </c>
      <c r="B664" s="2">
        <f t="shared" si="90"/>
        <v>101243</v>
      </c>
      <c r="C664">
        <f t="shared" si="94"/>
        <v>43</v>
      </c>
      <c r="D664">
        <f t="shared" si="98"/>
        <v>23</v>
      </c>
      <c r="E664" s="2" t="s">
        <v>118</v>
      </c>
      <c r="F664" s="2" t="s">
        <v>118</v>
      </c>
      <c r="G664">
        <f>B664/137/32</f>
        <v>23.09375</v>
      </c>
      <c r="H664">
        <f t="shared" si="92"/>
        <v>9.375E-2</v>
      </c>
      <c r="I664">
        <f t="shared" si="93"/>
        <v>411</v>
      </c>
      <c r="J664">
        <f t="shared" si="95"/>
        <v>23</v>
      </c>
      <c r="K664">
        <f t="shared" si="96"/>
        <v>4</v>
      </c>
      <c r="L664" cm="1">
        <f t="array" ref="L664">INDEX($P$2:$P$33,MOD(ROW()-2,32)+1)</f>
        <v>4</v>
      </c>
      <c r="M664" t="b">
        <f t="shared" si="97"/>
        <v>1</v>
      </c>
    </row>
    <row r="665" spans="1:13" x14ac:dyDescent="0.45">
      <c r="A665" s="3" t="s">
        <v>754</v>
      </c>
      <c r="B665" s="2">
        <f t="shared" si="90"/>
        <v>102339</v>
      </c>
      <c r="C665">
        <f t="shared" si="94"/>
        <v>43</v>
      </c>
      <c r="D665">
        <f t="shared" si="98"/>
        <v>24</v>
      </c>
      <c r="E665" s="2" t="s">
        <v>118</v>
      </c>
      <c r="F665" s="2" t="s">
        <v>130</v>
      </c>
      <c r="G665">
        <f>B665/137/32</f>
        <v>23.34375</v>
      </c>
      <c r="H665">
        <f t="shared" si="92"/>
        <v>0.34375</v>
      </c>
      <c r="I665">
        <f t="shared" si="93"/>
        <v>1507</v>
      </c>
      <c r="J665">
        <f t="shared" si="95"/>
        <v>23</v>
      </c>
      <c r="K665">
        <f t="shared" si="96"/>
        <v>12</v>
      </c>
      <c r="L665" cm="1">
        <f t="array" ref="L665">INDEX($P$2:$P$33,MOD(ROW()-2,32)+1)</f>
        <v>12</v>
      </c>
      <c r="M665" t="b">
        <f t="shared" si="97"/>
        <v>1</v>
      </c>
    </row>
    <row r="666" spans="1:13" x14ac:dyDescent="0.45">
      <c r="A666" s="3" t="s">
        <v>764</v>
      </c>
      <c r="B666" s="2">
        <f t="shared" si="90"/>
        <v>103709</v>
      </c>
      <c r="C666">
        <f t="shared" si="94"/>
        <v>43</v>
      </c>
      <c r="D666">
        <f t="shared" si="98"/>
        <v>25</v>
      </c>
      <c r="E666" s="2" t="s">
        <v>118</v>
      </c>
      <c r="F666" s="2" t="s">
        <v>95</v>
      </c>
      <c r="G666">
        <f>B666/137/32</f>
        <v>23.65625</v>
      </c>
      <c r="H666">
        <f t="shared" si="92"/>
        <v>0.65625</v>
      </c>
      <c r="I666">
        <f t="shared" si="93"/>
        <v>2877</v>
      </c>
      <c r="J666">
        <f t="shared" si="95"/>
        <v>23</v>
      </c>
      <c r="K666">
        <f t="shared" si="96"/>
        <v>22</v>
      </c>
      <c r="L666" cm="1">
        <f t="array" ref="L666">INDEX($P$2:$P$33,MOD(ROW()-2,32)+1)</f>
        <v>22</v>
      </c>
      <c r="M666" t="b">
        <f t="shared" si="97"/>
        <v>1</v>
      </c>
    </row>
    <row r="667" spans="1:13" x14ac:dyDescent="0.45">
      <c r="A667" s="3" t="s">
        <v>772</v>
      </c>
      <c r="B667" s="2">
        <f t="shared" si="90"/>
        <v>104805</v>
      </c>
      <c r="C667">
        <f t="shared" si="94"/>
        <v>43</v>
      </c>
      <c r="D667">
        <f t="shared" si="98"/>
        <v>26</v>
      </c>
      <c r="E667" s="2" t="s">
        <v>118</v>
      </c>
      <c r="F667" s="2" t="s">
        <v>109</v>
      </c>
      <c r="G667">
        <f>B667/137/32</f>
        <v>23.90625</v>
      </c>
      <c r="H667">
        <f t="shared" si="92"/>
        <v>0.90625</v>
      </c>
      <c r="I667">
        <f t="shared" si="93"/>
        <v>3973</v>
      </c>
      <c r="J667">
        <f t="shared" si="95"/>
        <v>23</v>
      </c>
      <c r="K667">
        <f t="shared" si="96"/>
        <v>30</v>
      </c>
      <c r="L667" cm="1">
        <f t="array" ref="L667">INDEX($P$2:$P$33,MOD(ROW()-2,32)+1)</f>
        <v>30</v>
      </c>
      <c r="M667" t="b">
        <f t="shared" si="97"/>
        <v>1</v>
      </c>
    </row>
    <row r="668" spans="1:13" x14ac:dyDescent="0.45">
      <c r="A668" s="3" t="s">
        <v>748</v>
      </c>
      <c r="B668" s="2">
        <f t="shared" si="90"/>
        <v>101517</v>
      </c>
      <c r="C668">
        <f t="shared" si="94"/>
        <v>43</v>
      </c>
      <c r="D668">
        <f t="shared" si="98"/>
        <v>27</v>
      </c>
      <c r="E668" s="2" t="s">
        <v>118</v>
      </c>
      <c r="F668" s="2" t="s">
        <v>62</v>
      </c>
      <c r="G668">
        <f>B668/137/32</f>
        <v>23.15625</v>
      </c>
      <c r="H668">
        <f t="shared" si="92"/>
        <v>0.15625</v>
      </c>
      <c r="I668">
        <f t="shared" si="93"/>
        <v>685</v>
      </c>
      <c r="J668">
        <f t="shared" si="95"/>
        <v>23</v>
      </c>
      <c r="K668">
        <f t="shared" si="96"/>
        <v>6</v>
      </c>
      <c r="L668" cm="1">
        <f t="array" ref="L668">INDEX($P$2:$P$33,MOD(ROW()-2,32)+1)</f>
        <v>6</v>
      </c>
      <c r="M668" t="b">
        <f t="shared" si="97"/>
        <v>1</v>
      </c>
    </row>
    <row r="669" spans="1:13" x14ac:dyDescent="0.45">
      <c r="A669" s="3" t="s">
        <v>756</v>
      </c>
      <c r="B669" s="2">
        <f t="shared" si="90"/>
        <v>102613</v>
      </c>
      <c r="C669">
        <f t="shared" si="94"/>
        <v>43</v>
      </c>
      <c r="D669">
        <f t="shared" si="98"/>
        <v>28</v>
      </c>
      <c r="E669" s="2" t="s">
        <v>118</v>
      </c>
      <c r="F669" s="2" t="s">
        <v>66</v>
      </c>
      <c r="G669">
        <f>B669/137/32</f>
        <v>23.40625</v>
      </c>
      <c r="H669">
        <f t="shared" si="92"/>
        <v>0.40625</v>
      </c>
      <c r="I669">
        <f t="shared" si="93"/>
        <v>1781</v>
      </c>
      <c r="J669">
        <f t="shared" si="95"/>
        <v>23</v>
      </c>
      <c r="K669">
        <f t="shared" si="96"/>
        <v>14</v>
      </c>
      <c r="L669" cm="1">
        <f t="array" ref="L669">INDEX($P$2:$P$33,MOD(ROW()-2,32)+1)</f>
        <v>14</v>
      </c>
      <c r="M669" t="b">
        <f t="shared" si="97"/>
        <v>1</v>
      </c>
    </row>
    <row r="670" spans="1:13" x14ac:dyDescent="0.45">
      <c r="A670" s="3" t="s">
        <v>766</v>
      </c>
      <c r="B670" s="2">
        <f t="shared" si="90"/>
        <v>103983</v>
      </c>
      <c r="C670">
        <f t="shared" si="94"/>
        <v>43</v>
      </c>
      <c r="D670">
        <f t="shared" si="98"/>
        <v>29</v>
      </c>
      <c r="E670" s="2" t="s">
        <v>118</v>
      </c>
      <c r="F670" s="2" t="s">
        <v>58</v>
      </c>
      <c r="G670">
        <f>B670/137/32</f>
        <v>23.71875</v>
      </c>
      <c r="H670">
        <f t="shared" si="92"/>
        <v>0.71875</v>
      </c>
      <c r="I670">
        <f t="shared" si="93"/>
        <v>3151</v>
      </c>
      <c r="J670">
        <f t="shared" si="95"/>
        <v>23</v>
      </c>
      <c r="K670">
        <f t="shared" si="96"/>
        <v>24</v>
      </c>
      <c r="L670" cm="1">
        <f t="array" ref="L670">INDEX($P$2:$P$33,MOD(ROW()-2,32)+1)</f>
        <v>24</v>
      </c>
      <c r="M670" t="b">
        <f t="shared" si="97"/>
        <v>1</v>
      </c>
    </row>
    <row r="671" spans="1:13" x14ac:dyDescent="0.45">
      <c r="A671" s="3" t="s">
        <v>774</v>
      </c>
      <c r="B671" s="2">
        <f t="shared" si="90"/>
        <v>105079</v>
      </c>
      <c r="C671">
        <f t="shared" si="94"/>
        <v>43</v>
      </c>
      <c r="D671">
        <f t="shared" si="98"/>
        <v>30</v>
      </c>
      <c r="E671" s="2" t="s">
        <v>118</v>
      </c>
      <c r="F671" s="2" t="s">
        <v>60</v>
      </c>
      <c r="G671">
        <f>B671/137/32</f>
        <v>23.96875</v>
      </c>
      <c r="H671">
        <f t="shared" si="92"/>
        <v>0.96875</v>
      </c>
      <c r="I671">
        <f t="shared" si="93"/>
        <v>4247</v>
      </c>
      <c r="J671">
        <f t="shared" si="95"/>
        <v>23</v>
      </c>
      <c r="K671">
        <f t="shared" si="96"/>
        <v>32</v>
      </c>
      <c r="L671" cm="1">
        <f t="array" ref="L671">INDEX($P$2:$P$33,MOD(ROW()-2,32)+1)</f>
        <v>32</v>
      </c>
      <c r="M671" t="b">
        <f t="shared" si="97"/>
        <v>1</v>
      </c>
    </row>
    <row r="672" spans="1:13" x14ac:dyDescent="0.45">
      <c r="A672" s="3" t="s">
        <v>750</v>
      </c>
      <c r="B672" s="2">
        <f t="shared" si="90"/>
        <v>101791</v>
      </c>
      <c r="C672">
        <f t="shared" si="94"/>
        <v>43</v>
      </c>
      <c r="D672">
        <f t="shared" si="98"/>
        <v>31</v>
      </c>
      <c r="E672" s="2" t="s">
        <v>118</v>
      </c>
      <c r="F672" s="2" t="s">
        <v>64</v>
      </c>
      <c r="G672">
        <f>B672/137/32</f>
        <v>23.21875</v>
      </c>
      <c r="H672">
        <f t="shared" si="92"/>
        <v>0.21875</v>
      </c>
      <c r="I672">
        <f t="shared" si="93"/>
        <v>959</v>
      </c>
      <c r="J672">
        <f t="shared" si="95"/>
        <v>23</v>
      </c>
      <c r="K672">
        <f t="shared" si="96"/>
        <v>8</v>
      </c>
      <c r="L672" cm="1">
        <f t="array" ref="L672">INDEX($P$2:$P$33,MOD(ROW()-2,32)+1)</f>
        <v>8</v>
      </c>
      <c r="M672" t="b">
        <f t="shared" si="97"/>
        <v>1</v>
      </c>
    </row>
    <row r="673" spans="1:13" x14ac:dyDescent="0.45">
      <c r="A673" s="3" t="s">
        <v>758</v>
      </c>
      <c r="B673" s="2">
        <f t="shared" si="90"/>
        <v>102887</v>
      </c>
      <c r="C673">
        <f t="shared" si="94"/>
        <v>43</v>
      </c>
      <c r="D673">
        <f t="shared" si="98"/>
        <v>32</v>
      </c>
      <c r="E673" s="2" t="s">
        <v>118</v>
      </c>
      <c r="F673" s="2" t="s">
        <v>68</v>
      </c>
      <c r="G673">
        <f>B673/137/32</f>
        <v>23.46875</v>
      </c>
      <c r="H673">
        <f t="shared" si="92"/>
        <v>0.46875</v>
      </c>
      <c r="I673">
        <f t="shared" si="93"/>
        <v>2055</v>
      </c>
      <c r="J673">
        <f t="shared" si="95"/>
        <v>23</v>
      </c>
      <c r="K673">
        <f t="shared" si="96"/>
        <v>16</v>
      </c>
      <c r="L673" cm="1">
        <f t="array" ref="L673">INDEX($P$2:$P$33,MOD(ROW()-2,32)+1)</f>
        <v>16</v>
      </c>
      <c r="M673" t="b">
        <f t="shared" si="97"/>
        <v>1</v>
      </c>
    </row>
    <row r="674" spans="1:13" x14ac:dyDescent="0.45">
      <c r="A674" s="3" t="s">
        <v>775</v>
      </c>
      <c r="B674" s="2">
        <f t="shared" si="90"/>
        <v>105216</v>
      </c>
      <c r="C674">
        <f t="shared" si="94"/>
        <v>44</v>
      </c>
      <c r="D674">
        <v>1</v>
      </c>
      <c r="E674" s="2" t="s">
        <v>130</v>
      </c>
      <c r="F674" s="2" t="s">
        <v>85</v>
      </c>
      <c r="G674">
        <f>B674/137/32</f>
        <v>24</v>
      </c>
      <c r="H674">
        <f t="shared" si="92"/>
        <v>0</v>
      </c>
      <c r="I674">
        <f t="shared" si="93"/>
        <v>0</v>
      </c>
      <c r="J674">
        <f t="shared" si="95"/>
        <v>24</v>
      </c>
      <c r="K674">
        <f t="shared" si="96"/>
        <v>1</v>
      </c>
      <c r="L674" cm="1">
        <f t="array" ref="L674">INDEX($P$2:$P$33,MOD(ROW()-2,32)+1)</f>
        <v>1</v>
      </c>
      <c r="M674" t="b">
        <f t="shared" si="97"/>
        <v>1</v>
      </c>
    </row>
    <row r="675" spans="1:13" x14ac:dyDescent="0.45">
      <c r="A675" s="3" t="s">
        <v>783</v>
      </c>
      <c r="B675" s="2">
        <f t="shared" ref="B675:B738" si="99">A675-7</f>
        <v>106312</v>
      </c>
      <c r="C675">
        <f t="shared" si="94"/>
        <v>44</v>
      </c>
      <c r="D675">
        <f>D674+1</f>
        <v>2</v>
      </c>
      <c r="E675" s="2" t="s">
        <v>130</v>
      </c>
      <c r="F675" s="2" t="s">
        <v>99</v>
      </c>
      <c r="G675">
        <f>B675/137/32</f>
        <v>24.25</v>
      </c>
      <c r="H675">
        <f t="shared" si="92"/>
        <v>0.25</v>
      </c>
      <c r="I675">
        <f t="shared" si="93"/>
        <v>1096</v>
      </c>
      <c r="J675">
        <f t="shared" si="95"/>
        <v>24</v>
      </c>
      <c r="K675">
        <f t="shared" si="96"/>
        <v>9</v>
      </c>
      <c r="L675" cm="1">
        <f t="array" ref="L675">INDEX($P$2:$P$33,MOD(ROW()-2,32)+1)</f>
        <v>9</v>
      </c>
      <c r="M675" t="b">
        <f t="shared" si="97"/>
        <v>1</v>
      </c>
    </row>
    <row r="676" spans="1:13" x14ac:dyDescent="0.45">
      <c r="A676" s="3" t="s">
        <v>791</v>
      </c>
      <c r="B676" s="2">
        <f t="shared" si="99"/>
        <v>107408</v>
      </c>
      <c r="C676">
        <f t="shared" si="94"/>
        <v>44</v>
      </c>
      <c r="D676">
        <f t="shared" ref="D676:D705" si="100">D675+1</f>
        <v>3</v>
      </c>
      <c r="E676" s="2" t="s">
        <v>130</v>
      </c>
      <c r="F676" s="2" t="s">
        <v>84</v>
      </c>
      <c r="G676">
        <f>B676/137/32</f>
        <v>24.5</v>
      </c>
      <c r="H676">
        <f t="shared" si="92"/>
        <v>0.5</v>
      </c>
      <c r="I676">
        <f t="shared" si="93"/>
        <v>2192</v>
      </c>
      <c r="J676">
        <f t="shared" si="95"/>
        <v>24</v>
      </c>
      <c r="K676">
        <f t="shared" si="96"/>
        <v>17</v>
      </c>
      <c r="L676" cm="1">
        <f t="array" ref="L676">INDEX($P$2:$P$33,MOD(ROW()-2,32)+1)</f>
        <v>17</v>
      </c>
      <c r="M676" t="b">
        <f t="shared" si="97"/>
        <v>1</v>
      </c>
    </row>
    <row r="677" spans="1:13" x14ac:dyDescent="0.45">
      <c r="A677" s="3" t="s">
        <v>799</v>
      </c>
      <c r="B677" s="2">
        <f t="shared" si="99"/>
        <v>108504</v>
      </c>
      <c r="C677">
        <f t="shared" si="94"/>
        <v>44</v>
      </c>
      <c r="D677">
        <f t="shared" si="100"/>
        <v>4</v>
      </c>
      <c r="E677" s="2" t="s">
        <v>130</v>
      </c>
      <c r="F677" s="2" t="s">
        <v>124</v>
      </c>
      <c r="G677">
        <f>B677/137/32</f>
        <v>24.75</v>
      </c>
      <c r="H677">
        <f t="shared" si="92"/>
        <v>0.75</v>
      </c>
      <c r="I677">
        <f t="shared" si="93"/>
        <v>3288</v>
      </c>
      <c r="J677">
        <f t="shared" si="95"/>
        <v>24</v>
      </c>
      <c r="K677">
        <f t="shared" si="96"/>
        <v>25</v>
      </c>
      <c r="L677" cm="1">
        <f t="array" ref="L677">INDEX($P$2:$P$33,MOD(ROW()-2,32)+1)</f>
        <v>25</v>
      </c>
      <c r="M677" t="b">
        <f t="shared" si="97"/>
        <v>1</v>
      </c>
    </row>
    <row r="678" spans="1:13" x14ac:dyDescent="0.45">
      <c r="A678" s="3" t="s">
        <v>777</v>
      </c>
      <c r="B678" s="2">
        <f t="shared" si="99"/>
        <v>105490</v>
      </c>
      <c r="C678">
        <f t="shared" si="94"/>
        <v>44</v>
      </c>
      <c r="D678">
        <f t="shared" si="100"/>
        <v>5</v>
      </c>
      <c r="E678" s="2" t="s">
        <v>130</v>
      </c>
      <c r="F678" s="2" t="s">
        <v>89</v>
      </c>
      <c r="G678">
        <f>B678/137/32</f>
        <v>24.0625</v>
      </c>
      <c r="H678">
        <f t="shared" si="92"/>
        <v>6.25E-2</v>
      </c>
      <c r="I678">
        <f t="shared" si="93"/>
        <v>274</v>
      </c>
      <c r="J678">
        <f t="shared" si="95"/>
        <v>24</v>
      </c>
      <c r="K678">
        <f t="shared" si="96"/>
        <v>3</v>
      </c>
      <c r="L678" cm="1">
        <f t="array" ref="L678">INDEX($P$2:$P$33,MOD(ROW()-2,32)+1)</f>
        <v>3</v>
      </c>
      <c r="M678" t="b">
        <f t="shared" si="97"/>
        <v>1</v>
      </c>
    </row>
    <row r="679" spans="1:13" x14ac:dyDescent="0.45">
      <c r="A679" s="3" t="s">
        <v>785</v>
      </c>
      <c r="B679" s="2">
        <f t="shared" si="99"/>
        <v>106586</v>
      </c>
      <c r="C679">
        <f t="shared" si="94"/>
        <v>44</v>
      </c>
      <c r="D679">
        <f t="shared" si="100"/>
        <v>6</v>
      </c>
      <c r="E679" s="2" t="s">
        <v>130</v>
      </c>
      <c r="F679" s="2" t="s">
        <v>103</v>
      </c>
      <c r="G679">
        <f>B679/137/32</f>
        <v>24.3125</v>
      </c>
      <c r="H679">
        <f t="shared" si="92"/>
        <v>0.3125</v>
      </c>
      <c r="I679">
        <f t="shared" si="93"/>
        <v>1370</v>
      </c>
      <c r="J679">
        <f t="shared" si="95"/>
        <v>24</v>
      </c>
      <c r="K679">
        <f t="shared" si="96"/>
        <v>11</v>
      </c>
      <c r="L679" cm="1">
        <f t="array" ref="L679">INDEX($P$2:$P$33,MOD(ROW()-2,32)+1)</f>
        <v>11</v>
      </c>
      <c r="M679" t="b">
        <f t="shared" si="97"/>
        <v>1</v>
      </c>
    </row>
    <row r="680" spans="1:13" x14ac:dyDescent="0.45">
      <c r="A680" s="3" t="s">
        <v>793</v>
      </c>
      <c r="B680" s="2">
        <f t="shared" si="99"/>
        <v>107682</v>
      </c>
      <c r="C680">
        <f t="shared" si="94"/>
        <v>44</v>
      </c>
      <c r="D680">
        <f t="shared" si="100"/>
        <v>7</v>
      </c>
      <c r="E680" s="2" t="s">
        <v>130</v>
      </c>
      <c r="F680" s="2" t="s">
        <v>116</v>
      </c>
      <c r="G680">
        <f>B680/137/32</f>
        <v>24.5625</v>
      </c>
      <c r="H680">
        <f t="shared" si="92"/>
        <v>0.5625</v>
      </c>
      <c r="I680">
        <f t="shared" si="93"/>
        <v>2466</v>
      </c>
      <c r="J680">
        <f t="shared" si="95"/>
        <v>24</v>
      </c>
      <c r="K680">
        <f t="shared" si="96"/>
        <v>19</v>
      </c>
      <c r="L680" cm="1">
        <f t="array" ref="L680">INDEX($P$2:$P$33,MOD(ROW()-2,32)+1)</f>
        <v>19</v>
      </c>
      <c r="M680" t="b">
        <f t="shared" si="97"/>
        <v>1</v>
      </c>
    </row>
    <row r="681" spans="1:13" x14ac:dyDescent="0.45">
      <c r="A681" s="3" t="s">
        <v>801</v>
      </c>
      <c r="B681" s="2">
        <f t="shared" si="99"/>
        <v>108778</v>
      </c>
      <c r="C681">
        <f t="shared" si="94"/>
        <v>44</v>
      </c>
      <c r="D681">
        <f t="shared" si="100"/>
        <v>8</v>
      </c>
      <c r="E681" s="2" t="s">
        <v>130</v>
      </c>
      <c r="F681" s="2" t="s">
        <v>128</v>
      </c>
      <c r="G681">
        <f>B681/137/32</f>
        <v>24.8125</v>
      </c>
      <c r="H681">
        <f t="shared" si="92"/>
        <v>0.8125</v>
      </c>
      <c r="I681">
        <f t="shared" si="93"/>
        <v>3562</v>
      </c>
      <c r="J681">
        <f t="shared" si="95"/>
        <v>24</v>
      </c>
      <c r="K681">
        <f t="shared" si="96"/>
        <v>27</v>
      </c>
      <c r="L681" cm="1">
        <f t="array" ref="L681">INDEX($P$2:$P$33,MOD(ROW()-2,32)+1)</f>
        <v>27</v>
      </c>
      <c r="M681" t="b">
        <f t="shared" si="97"/>
        <v>1</v>
      </c>
    </row>
    <row r="682" spans="1:13" x14ac:dyDescent="0.45">
      <c r="A682" s="3" t="s">
        <v>779</v>
      </c>
      <c r="B682" s="2">
        <f t="shared" si="99"/>
        <v>105764</v>
      </c>
      <c r="C682">
        <f t="shared" si="94"/>
        <v>44</v>
      </c>
      <c r="D682">
        <f t="shared" si="100"/>
        <v>9</v>
      </c>
      <c r="E682" s="2" t="s">
        <v>130</v>
      </c>
      <c r="F682" s="2" t="s">
        <v>93</v>
      </c>
      <c r="G682">
        <f>B682/137/32</f>
        <v>24.125</v>
      </c>
      <c r="H682">
        <f t="shared" si="92"/>
        <v>0.125</v>
      </c>
      <c r="I682">
        <f t="shared" si="93"/>
        <v>548</v>
      </c>
      <c r="J682">
        <f t="shared" si="95"/>
        <v>24</v>
      </c>
      <c r="K682">
        <f t="shared" si="96"/>
        <v>5</v>
      </c>
      <c r="L682" cm="1">
        <f t="array" ref="L682">INDEX($P$2:$P$33,MOD(ROW()-2,32)+1)</f>
        <v>5</v>
      </c>
      <c r="M682" t="b">
        <f t="shared" si="97"/>
        <v>1</v>
      </c>
    </row>
    <row r="683" spans="1:13" x14ac:dyDescent="0.45">
      <c r="A683" s="3" t="s">
        <v>787</v>
      </c>
      <c r="B683" s="2">
        <f t="shared" si="99"/>
        <v>106860</v>
      </c>
      <c r="C683">
        <f t="shared" si="94"/>
        <v>44</v>
      </c>
      <c r="D683">
        <f t="shared" si="100"/>
        <v>10</v>
      </c>
      <c r="E683" s="2" t="s">
        <v>130</v>
      </c>
      <c r="F683" s="2" t="s">
        <v>107</v>
      </c>
      <c r="G683">
        <f>B683/137/32</f>
        <v>24.375</v>
      </c>
      <c r="H683">
        <f t="shared" si="92"/>
        <v>0.375</v>
      </c>
      <c r="I683">
        <f t="shared" si="93"/>
        <v>1644</v>
      </c>
      <c r="J683">
        <f t="shared" si="95"/>
        <v>24</v>
      </c>
      <c r="K683">
        <f t="shared" si="96"/>
        <v>13</v>
      </c>
      <c r="L683" cm="1">
        <f t="array" ref="L683">INDEX($P$2:$P$33,MOD(ROW()-2,32)+1)</f>
        <v>13</v>
      </c>
      <c r="M683" t="b">
        <f t="shared" si="97"/>
        <v>1</v>
      </c>
    </row>
    <row r="684" spans="1:13" x14ac:dyDescent="0.45">
      <c r="A684" s="3" t="s">
        <v>795</v>
      </c>
      <c r="B684" s="2">
        <f t="shared" si="99"/>
        <v>107956</v>
      </c>
      <c r="C684">
        <f t="shared" si="94"/>
        <v>44</v>
      </c>
      <c r="D684">
        <f t="shared" si="100"/>
        <v>11</v>
      </c>
      <c r="E684" s="2" t="s">
        <v>130</v>
      </c>
      <c r="F684" s="2" t="s">
        <v>61</v>
      </c>
      <c r="G684">
        <f>B684/137/32</f>
        <v>24.625</v>
      </c>
      <c r="H684">
        <f t="shared" si="92"/>
        <v>0.625</v>
      </c>
      <c r="I684">
        <f t="shared" si="93"/>
        <v>2740</v>
      </c>
      <c r="J684">
        <f t="shared" si="95"/>
        <v>24</v>
      </c>
      <c r="K684">
        <f t="shared" si="96"/>
        <v>21</v>
      </c>
      <c r="L684" cm="1">
        <f t="array" ref="L684">INDEX($P$2:$P$33,MOD(ROW()-2,32)+1)</f>
        <v>21</v>
      </c>
      <c r="M684" t="b">
        <f t="shared" si="97"/>
        <v>1</v>
      </c>
    </row>
    <row r="685" spans="1:13" x14ac:dyDescent="0.45">
      <c r="A685" s="3" t="s">
        <v>803</v>
      </c>
      <c r="B685" s="2">
        <f t="shared" si="99"/>
        <v>109052</v>
      </c>
      <c r="C685">
        <f t="shared" si="94"/>
        <v>44</v>
      </c>
      <c r="D685">
        <f t="shared" si="100"/>
        <v>12</v>
      </c>
      <c r="E685" s="2" t="s">
        <v>130</v>
      </c>
      <c r="F685" s="2" t="s">
        <v>65</v>
      </c>
      <c r="G685">
        <f>B685/137/32</f>
        <v>24.875</v>
      </c>
      <c r="H685">
        <f t="shared" si="92"/>
        <v>0.875</v>
      </c>
      <c r="I685">
        <f t="shared" si="93"/>
        <v>3836</v>
      </c>
      <c r="J685">
        <f t="shared" si="95"/>
        <v>24</v>
      </c>
      <c r="K685">
        <f t="shared" si="96"/>
        <v>29</v>
      </c>
      <c r="L685" cm="1">
        <f t="array" ref="L685">INDEX($P$2:$P$33,MOD(ROW()-2,32)+1)</f>
        <v>29</v>
      </c>
      <c r="M685" t="b">
        <f t="shared" si="97"/>
        <v>1</v>
      </c>
    </row>
    <row r="686" spans="1:13" x14ac:dyDescent="0.45">
      <c r="A686" s="3" t="s">
        <v>781</v>
      </c>
      <c r="B686" s="2">
        <f t="shared" si="99"/>
        <v>106038</v>
      </c>
      <c r="C686">
        <f t="shared" si="94"/>
        <v>44</v>
      </c>
      <c r="D686">
        <f t="shared" si="100"/>
        <v>13</v>
      </c>
      <c r="E686" s="2" t="s">
        <v>130</v>
      </c>
      <c r="F686" s="2" t="s">
        <v>57</v>
      </c>
      <c r="G686">
        <f>B686/137/32</f>
        <v>24.1875</v>
      </c>
      <c r="H686">
        <f t="shared" si="92"/>
        <v>0.1875</v>
      </c>
      <c r="I686">
        <f t="shared" si="93"/>
        <v>822</v>
      </c>
      <c r="J686">
        <f t="shared" si="95"/>
        <v>24</v>
      </c>
      <c r="K686">
        <f t="shared" si="96"/>
        <v>7</v>
      </c>
      <c r="L686" cm="1">
        <f t="array" ref="L686">INDEX($P$2:$P$33,MOD(ROW()-2,32)+1)</f>
        <v>7</v>
      </c>
      <c r="M686" t="b">
        <f t="shared" si="97"/>
        <v>1</v>
      </c>
    </row>
    <row r="687" spans="1:13" x14ac:dyDescent="0.45">
      <c r="A687" s="3" t="s">
        <v>789</v>
      </c>
      <c r="B687" s="2">
        <f t="shared" si="99"/>
        <v>107134</v>
      </c>
      <c r="C687">
        <f t="shared" si="94"/>
        <v>44</v>
      </c>
      <c r="D687">
        <f t="shared" si="100"/>
        <v>14</v>
      </c>
      <c r="E687" s="2" t="s">
        <v>130</v>
      </c>
      <c r="F687" s="2" t="s">
        <v>59</v>
      </c>
      <c r="G687">
        <f>B687/137/32</f>
        <v>24.4375</v>
      </c>
      <c r="H687">
        <f t="shared" si="92"/>
        <v>0.4375</v>
      </c>
      <c r="I687">
        <f t="shared" si="93"/>
        <v>1918</v>
      </c>
      <c r="J687">
        <f t="shared" si="95"/>
        <v>24</v>
      </c>
      <c r="K687">
        <f t="shared" si="96"/>
        <v>15</v>
      </c>
      <c r="L687" cm="1">
        <f t="array" ref="L687">INDEX($P$2:$P$33,MOD(ROW()-2,32)+1)</f>
        <v>15</v>
      </c>
      <c r="M687" t="b">
        <f t="shared" si="97"/>
        <v>1</v>
      </c>
    </row>
    <row r="688" spans="1:13" x14ac:dyDescent="0.45">
      <c r="A688" s="3" t="s">
        <v>797</v>
      </c>
      <c r="B688" s="2">
        <f t="shared" si="99"/>
        <v>108230</v>
      </c>
      <c r="C688">
        <f t="shared" si="94"/>
        <v>44</v>
      </c>
      <c r="D688">
        <f t="shared" si="100"/>
        <v>15</v>
      </c>
      <c r="E688" s="2" t="s">
        <v>130</v>
      </c>
      <c r="F688" s="2" t="s">
        <v>63</v>
      </c>
      <c r="G688">
        <f>B688/137/32</f>
        <v>24.6875</v>
      </c>
      <c r="H688">
        <f t="shared" si="92"/>
        <v>0.6875</v>
      </c>
      <c r="I688">
        <f t="shared" si="93"/>
        <v>3014</v>
      </c>
      <c r="J688">
        <f t="shared" si="95"/>
        <v>24</v>
      </c>
      <c r="K688">
        <f t="shared" si="96"/>
        <v>23</v>
      </c>
      <c r="L688" cm="1">
        <f t="array" ref="L688">INDEX($P$2:$P$33,MOD(ROW()-2,32)+1)</f>
        <v>23</v>
      </c>
      <c r="M688" t="b">
        <f t="shared" si="97"/>
        <v>1</v>
      </c>
    </row>
    <row r="689" spans="1:13" x14ac:dyDescent="0.45">
      <c r="A689" s="3" t="s">
        <v>805</v>
      </c>
      <c r="B689" s="2">
        <f t="shared" si="99"/>
        <v>109326</v>
      </c>
      <c r="C689">
        <f t="shared" si="94"/>
        <v>44</v>
      </c>
      <c r="D689">
        <f t="shared" si="100"/>
        <v>16</v>
      </c>
      <c r="E689" s="2" t="s">
        <v>130</v>
      </c>
      <c r="F689" s="2" t="s">
        <v>67</v>
      </c>
      <c r="G689">
        <f>B689/137/32</f>
        <v>24.9375</v>
      </c>
      <c r="H689">
        <f t="shared" si="92"/>
        <v>0.9375</v>
      </c>
      <c r="I689">
        <f t="shared" si="93"/>
        <v>4110</v>
      </c>
      <c r="J689">
        <f t="shared" si="95"/>
        <v>24</v>
      </c>
      <c r="K689">
        <f t="shared" si="96"/>
        <v>31</v>
      </c>
      <c r="L689" cm="1">
        <f t="array" ref="L689">INDEX($P$2:$P$33,MOD(ROW()-2,32)+1)</f>
        <v>31</v>
      </c>
      <c r="M689" t="b">
        <f t="shared" si="97"/>
        <v>1</v>
      </c>
    </row>
    <row r="690" spans="1:13" x14ac:dyDescent="0.45">
      <c r="A690" s="3" t="s">
        <v>792</v>
      </c>
      <c r="B690" s="2">
        <f t="shared" si="99"/>
        <v>107545</v>
      </c>
      <c r="C690">
        <f t="shared" si="94"/>
        <v>45</v>
      </c>
      <c r="D690">
        <f t="shared" si="100"/>
        <v>17</v>
      </c>
      <c r="E690" s="2" t="s">
        <v>130</v>
      </c>
      <c r="F690" s="2" t="s">
        <v>87</v>
      </c>
      <c r="G690">
        <f>B690/137/32</f>
        <v>24.53125</v>
      </c>
      <c r="H690">
        <f t="shared" si="92"/>
        <v>0.53125</v>
      </c>
      <c r="I690">
        <f t="shared" si="93"/>
        <v>2329</v>
      </c>
      <c r="J690">
        <f t="shared" si="95"/>
        <v>24</v>
      </c>
      <c r="K690">
        <f t="shared" si="96"/>
        <v>18</v>
      </c>
      <c r="L690" cm="1">
        <f t="array" ref="L690">INDEX($P$2:$P$33,MOD(ROW()-2,32)+1)</f>
        <v>18</v>
      </c>
      <c r="M690" t="b">
        <f t="shared" si="97"/>
        <v>1</v>
      </c>
    </row>
    <row r="691" spans="1:13" x14ac:dyDescent="0.45">
      <c r="A691" s="3" t="s">
        <v>800</v>
      </c>
      <c r="B691" s="2">
        <f t="shared" si="99"/>
        <v>108641</v>
      </c>
      <c r="C691">
        <f t="shared" si="94"/>
        <v>45</v>
      </c>
      <c r="D691">
        <f t="shared" si="100"/>
        <v>18</v>
      </c>
      <c r="E691" s="2" t="s">
        <v>130</v>
      </c>
      <c r="F691" s="2" t="s">
        <v>101</v>
      </c>
      <c r="G691">
        <f>B691/137/32</f>
        <v>24.78125</v>
      </c>
      <c r="H691">
        <f t="shared" si="92"/>
        <v>0.78125</v>
      </c>
      <c r="I691">
        <f t="shared" si="93"/>
        <v>3425</v>
      </c>
      <c r="J691">
        <f t="shared" si="95"/>
        <v>24</v>
      </c>
      <c r="K691">
        <f t="shared" si="96"/>
        <v>26</v>
      </c>
      <c r="L691" cm="1">
        <f t="array" ref="L691">INDEX($P$2:$P$33,MOD(ROW()-2,32)+1)</f>
        <v>26</v>
      </c>
      <c r="M691" t="b">
        <f t="shared" si="97"/>
        <v>1</v>
      </c>
    </row>
    <row r="692" spans="1:13" x14ac:dyDescent="0.45">
      <c r="A692" s="3" t="s">
        <v>776</v>
      </c>
      <c r="B692" s="2">
        <f t="shared" si="99"/>
        <v>105353</v>
      </c>
      <c r="C692">
        <f t="shared" si="94"/>
        <v>45</v>
      </c>
      <c r="D692">
        <f t="shared" si="100"/>
        <v>19</v>
      </c>
      <c r="E692" s="2" t="s">
        <v>130</v>
      </c>
      <c r="F692" s="2" t="s">
        <v>114</v>
      </c>
      <c r="G692">
        <f>B692/137/32</f>
        <v>24.03125</v>
      </c>
      <c r="H692">
        <f t="shared" si="92"/>
        <v>3.125E-2</v>
      </c>
      <c r="I692">
        <f t="shared" si="93"/>
        <v>137</v>
      </c>
      <c r="J692">
        <f t="shared" si="95"/>
        <v>24</v>
      </c>
      <c r="K692">
        <f t="shared" si="96"/>
        <v>2</v>
      </c>
      <c r="L692" cm="1">
        <f t="array" ref="L692">INDEX($P$2:$P$33,MOD(ROW()-2,32)+1)</f>
        <v>2</v>
      </c>
      <c r="M692" t="b">
        <f t="shared" si="97"/>
        <v>1</v>
      </c>
    </row>
    <row r="693" spans="1:13" x14ac:dyDescent="0.45">
      <c r="A693" s="3" t="s">
        <v>784</v>
      </c>
      <c r="B693" s="2">
        <f t="shared" si="99"/>
        <v>106449</v>
      </c>
      <c r="C693">
        <f t="shared" si="94"/>
        <v>45</v>
      </c>
      <c r="D693">
        <f t="shared" si="100"/>
        <v>20</v>
      </c>
      <c r="E693" s="2" t="s">
        <v>130</v>
      </c>
      <c r="F693" s="2" t="s">
        <v>126</v>
      </c>
      <c r="G693">
        <f>B693/137/32</f>
        <v>24.28125</v>
      </c>
      <c r="H693">
        <f t="shared" si="92"/>
        <v>0.28125</v>
      </c>
      <c r="I693">
        <f t="shared" si="93"/>
        <v>1233</v>
      </c>
      <c r="J693">
        <f t="shared" si="95"/>
        <v>24</v>
      </c>
      <c r="K693">
        <f t="shared" si="96"/>
        <v>10</v>
      </c>
      <c r="L693" cm="1">
        <f t="array" ref="L693">INDEX($P$2:$P$33,MOD(ROW()-2,32)+1)</f>
        <v>10</v>
      </c>
      <c r="M693" t="b">
        <f t="shared" si="97"/>
        <v>1</v>
      </c>
    </row>
    <row r="694" spans="1:13" x14ac:dyDescent="0.45">
      <c r="A694" s="3" t="s">
        <v>794</v>
      </c>
      <c r="B694" s="2">
        <f t="shared" si="99"/>
        <v>107819</v>
      </c>
      <c r="C694">
        <f t="shared" si="94"/>
        <v>45</v>
      </c>
      <c r="D694">
        <f t="shared" si="100"/>
        <v>21</v>
      </c>
      <c r="E694" s="2" t="s">
        <v>130</v>
      </c>
      <c r="F694" s="2" t="s">
        <v>91</v>
      </c>
      <c r="G694">
        <f>B694/137/32</f>
        <v>24.59375</v>
      </c>
      <c r="H694">
        <f t="shared" si="92"/>
        <v>0.59375</v>
      </c>
      <c r="I694">
        <f t="shared" si="93"/>
        <v>2603</v>
      </c>
      <c r="J694">
        <f t="shared" si="95"/>
        <v>24</v>
      </c>
      <c r="K694">
        <f t="shared" si="96"/>
        <v>20</v>
      </c>
      <c r="L694" cm="1">
        <f t="array" ref="L694">INDEX($P$2:$P$33,MOD(ROW()-2,32)+1)</f>
        <v>20</v>
      </c>
      <c r="M694" t="b">
        <f t="shared" si="97"/>
        <v>1</v>
      </c>
    </row>
    <row r="695" spans="1:13" x14ac:dyDescent="0.45">
      <c r="A695" s="3" t="s">
        <v>802</v>
      </c>
      <c r="B695" s="2">
        <f t="shared" si="99"/>
        <v>108915</v>
      </c>
      <c r="C695">
        <f t="shared" si="94"/>
        <v>45</v>
      </c>
      <c r="D695">
        <f t="shared" si="100"/>
        <v>22</v>
      </c>
      <c r="E695" s="2" t="s">
        <v>130</v>
      </c>
      <c r="F695" s="2" t="s">
        <v>105</v>
      </c>
      <c r="G695">
        <f>B695/137/32</f>
        <v>24.84375</v>
      </c>
      <c r="H695">
        <f t="shared" ref="H695:H758" si="101">G695-FLOOR(G695,1)</f>
        <v>0.84375</v>
      </c>
      <c r="I695">
        <f t="shared" ref="I695:I758" si="102">H695*32*137</f>
        <v>3699</v>
      </c>
      <c r="J695">
        <f t="shared" si="95"/>
        <v>24</v>
      </c>
      <c r="K695">
        <f t="shared" si="96"/>
        <v>28</v>
      </c>
      <c r="L695" cm="1">
        <f t="array" ref="L695">INDEX($P$2:$P$33,MOD(ROW()-2,32)+1)</f>
        <v>28</v>
      </c>
      <c r="M695" t="b">
        <f t="shared" si="97"/>
        <v>1</v>
      </c>
    </row>
    <row r="696" spans="1:13" x14ac:dyDescent="0.45">
      <c r="A696" s="3" t="s">
        <v>778</v>
      </c>
      <c r="B696" s="2">
        <f t="shared" si="99"/>
        <v>105627</v>
      </c>
      <c r="C696">
        <f t="shared" si="94"/>
        <v>45</v>
      </c>
      <c r="D696">
        <f t="shared" si="100"/>
        <v>23</v>
      </c>
      <c r="E696" s="2" t="s">
        <v>130</v>
      </c>
      <c r="F696" s="2" t="s">
        <v>118</v>
      </c>
      <c r="G696">
        <f>B696/137/32</f>
        <v>24.09375</v>
      </c>
      <c r="H696">
        <f t="shared" si="101"/>
        <v>9.375E-2</v>
      </c>
      <c r="I696">
        <f t="shared" si="102"/>
        <v>411</v>
      </c>
      <c r="J696">
        <f t="shared" si="95"/>
        <v>24</v>
      </c>
      <c r="K696">
        <f t="shared" si="96"/>
        <v>4</v>
      </c>
      <c r="L696" cm="1">
        <f t="array" ref="L696">INDEX($P$2:$P$33,MOD(ROW()-2,32)+1)</f>
        <v>4</v>
      </c>
      <c r="M696" t="b">
        <f t="shared" si="97"/>
        <v>1</v>
      </c>
    </row>
    <row r="697" spans="1:13" x14ac:dyDescent="0.45">
      <c r="A697" s="3" t="s">
        <v>786</v>
      </c>
      <c r="B697" s="2">
        <f t="shared" si="99"/>
        <v>106723</v>
      </c>
      <c r="C697">
        <f t="shared" si="94"/>
        <v>45</v>
      </c>
      <c r="D697">
        <f t="shared" si="100"/>
        <v>24</v>
      </c>
      <c r="E697" s="2" t="s">
        <v>130</v>
      </c>
      <c r="F697" s="2" t="s">
        <v>130</v>
      </c>
      <c r="G697">
        <f>B697/137/32</f>
        <v>24.34375</v>
      </c>
      <c r="H697">
        <f t="shared" si="101"/>
        <v>0.34375</v>
      </c>
      <c r="I697">
        <f t="shared" si="102"/>
        <v>1507</v>
      </c>
      <c r="J697">
        <f t="shared" si="95"/>
        <v>24</v>
      </c>
      <c r="K697">
        <f t="shared" si="96"/>
        <v>12</v>
      </c>
      <c r="L697" cm="1">
        <f t="array" ref="L697">INDEX($P$2:$P$33,MOD(ROW()-2,32)+1)</f>
        <v>12</v>
      </c>
      <c r="M697" t="b">
        <f t="shared" si="97"/>
        <v>1</v>
      </c>
    </row>
    <row r="698" spans="1:13" x14ac:dyDescent="0.45">
      <c r="A698" s="3" t="s">
        <v>796</v>
      </c>
      <c r="B698" s="2">
        <f t="shared" si="99"/>
        <v>108093</v>
      </c>
      <c r="C698">
        <f t="shared" si="94"/>
        <v>45</v>
      </c>
      <c r="D698">
        <f t="shared" si="100"/>
        <v>25</v>
      </c>
      <c r="E698" s="2" t="s">
        <v>130</v>
      </c>
      <c r="F698" s="2" t="s">
        <v>95</v>
      </c>
      <c r="G698">
        <f>B698/137/32</f>
        <v>24.65625</v>
      </c>
      <c r="H698">
        <f t="shared" si="101"/>
        <v>0.65625</v>
      </c>
      <c r="I698">
        <f t="shared" si="102"/>
        <v>2877</v>
      </c>
      <c r="J698">
        <f t="shared" si="95"/>
        <v>24</v>
      </c>
      <c r="K698">
        <f t="shared" si="96"/>
        <v>22</v>
      </c>
      <c r="L698" cm="1">
        <f t="array" ref="L698">INDEX($P$2:$P$33,MOD(ROW()-2,32)+1)</f>
        <v>22</v>
      </c>
      <c r="M698" t="b">
        <f t="shared" si="97"/>
        <v>1</v>
      </c>
    </row>
    <row r="699" spans="1:13" x14ac:dyDescent="0.45">
      <c r="A699" s="3" t="s">
        <v>804</v>
      </c>
      <c r="B699" s="2">
        <f t="shared" si="99"/>
        <v>109189</v>
      </c>
      <c r="C699">
        <f t="shared" si="94"/>
        <v>45</v>
      </c>
      <c r="D699">
        <f t="shared" si="100"/>
        <v>26</v>
      </c>
      <c r="E699" s="2" t="s">
        <v>130</v>
      </c>
      <c r="F699" s="2" t="s">
        <v>109</v>
      </c>
      <c r="G699">
        <f>B699/137/32</f>
        <v>24.90625</v>
      </c>
      <c r="H699">
        <f t="shared" si="101"/>
        <v>0.90625</v>
      </c>
      <c r="I699">
        <f t="shared" si="102"/>
        <v>3973</v>
      </c>
      <c r="J699">
        <f t="shared" si="95"/>
        <v>24</v>
      </c>
      <c r="K699">
        <f t="shared" si="96"/>
        <v>30</v>
      </c>
      <c r="L699" cm="1">
        <f t="array" ref="L699">INDEX($P$2:$P$33,MOD(ROW()-2,32)+1)</f>
        <v>30</v>
      </c>
      <c r="M699" t="b">
        <f t="shared" si="97"/>
        <v>1</v>
      </c>
    </row>
    <row r="700" spans="1:13" x14ac:dyDescent="0.45">
      <c r="A700" s="3" t="s">
        <v>780</v>
      </c>
      <c r="B700" s="2">
        <f t="shared" si="99"/>
        <v>105901</v>
      </c>
      <c r="C700">
        <f t="shared" si="94"/>
        <v>45</v>
      </c>
      <c r="D700">
        <f t="shared" si="100"/>
        <v>27</v>
      </c>
      <c r="E700" s="2" t="s">
        <v>130</v>
      </c>
      <c r="F700" s="2" t="s">
        <v>62</v>
      </c>
      <c r="G700">
        <f>B700/137/32</f>
        <v>24.15625</v>
      </c>
      <c r="H700">
        <f t="shared" si="101"/>
        <v>0.15625</v>
      </c>
      <c r="I700">
        <f t="shared" si="102"/>
        <v>685</v>
      </c>
      <c r="J700">
        <f t="shared" si="95"/>
        <v>24</v>
      </c>
      <c r="K700">
        <f t="shared" si="96"/>
        <v>6</v>
      </c>
      <c r="L700" cm="1">
        <f t="array" ref="L700">INDEX($P$2:$P$33,MOD(ROW()-2,32)+1)</f>
        <v>6</v>
      </c>
      <c r="M700" t="b">
        <f t="shared" si="97"/>
        <v>1</v>
      </c>
    </row>
    <row r="701" spans="1:13" x14ac:dyDescent="0.45">
      <c r="A701" s="3" t="s">
        <v>788</v>
      </c>
      <c r="B701" s="2">
        <f t="shared" si="99"/>
        <v>106997</v>
      </c>
      <c r="C701">
        <f t="shared" si="94"/>
        <v>45</v>
      </c>
      <c r="D701">
        <f t="shared" si="100"/>
        <v>28</v>
      </c>
      <c r="E701" s="2" t="s">
        <v>130</v>
      </c>
      <c r="F701" s="2" t="s">
        <v>66</v>
      </c>
      <c r="G701">
        <f>B701/137/32</f>
        <v>24.40625</v>
      </c>
      <c r="H701">
        <f t="shared" si="101"/>
        <v>0.40625</v>
      </c>
      <c r="I701">
        <f t="shared" si="102"/>
        <v>1781</v>
      </c>
      <c r="J701">
        <f t="shared" si="95"/>
        <v>24</v>
      </c>
      <c r="K701">
        <f t="shared" si="96"/>
        <v>14</v>
      </c>
      <c r="L701" cm="1">
        <f t="array" ref="L701">INDEX($P$2:$P$33,MOD(ROW()-2,32)+1)</f>
        <v>14</v>
      </c>
      <c r="M701" t="b">
        <f t="shared" si="97"/>
        <v>1</v>
      </c>
    </row>
    <row r="702" spans="1:13" x14ac:dyDescent="0.45">
      <c r="A702" s="3" t="s">
        <v>798</v>
      </c>
      <c r="B702" s="2">
        <f t="shared" si="99"/>
        <v>108367</v>
      </c>
      <c r="C702">
        <f t="shared" si="94"/>
        <v>45</v>
      </c>
      <c r="D702">
        <f t="shared" si="100"/>
        <v>29</v>
      </c>
      <c r="E702" s="2" t="s">
        <v>130</v>
      </c>
      <c r="F702" s="2" t="s">
        <v>58</v>
      </c>
      <c r="G702">
        <f>B702/137/32</f>
        <v>24.71875</v>
      </c>
      <c r="H702">
        <f t="shared" si="101"/>
        <v>0.71875</v>
      </c>
      <c r="I702">
        <f t="shared" si="102"/>
        <v>3151</v>
      </c>
      <c r="J702">
        <f t="shared" si="95"/>
        <v>24</v>
      </c>
      <c r="K702">
        <f t="shared" si="96"/>
        <v>24</v>
      </c>
      <c r="L702" cm="1">
        <f t="array" ref="L702">INDEX($P$2:$P$33,MOD(ROW()-2,32)+1)</f>
        <v>24</v>
      </c>
      <c r="M702" t="b">
        <f t="shared" si="97"/>
        <v>1</v>
      </c>
    </row>
    <row r="703" spans="1:13" x14ac:dyDescent="0.45">
      <c r="A703" s="3" t="s">
        <v>806</v>
      </c>
      <c r="B703" s="2">
        <f t="shared" si="99"/>
        <v>109463</v>
      </c>
      <c r="C703">
        <f t="shared" si="94"/>
        <v>45</v>
      </c>
      <c r="D703">
        <f t="shared" si="100"/>
        <v>30</v>
      </c>
      <c r="E703" s="2" t="s">
        <v>130</v>
      </c>
      <c r="F703" s="2" t="s">
        <v>60</v>
      </c>
      <c r="G703">
        <f>B703/137/32</f>
        <v>24.96875</v>
      </c>
      <c r="H703">
        <f t="shared" si="101"/>
        <v>0.96875</v>
      </c>
      <c r="I703">
        <f t="shared" si="102"/>
        <v>4247</v>
      </c>
      <c r="J703">
        <f t="shared" si="95"/>
        <v>24</v>
      </c>
      <c r="K703">
        <f t="shared" si="96"/>
        <v>32</v>
      </c>
      <c r="L703" cm="1">
        <f t="array" ref="L703">INDEX($P$2:$P$33,MOD(ROW()-2,32)+1)</f>
        <v>32</v>
      </c>
      <c r="M703" t="b">
        <f t="shared" si="97"/>
        <v>1</v>
      </c>
    </row>
    <row r="704" spans="1:13" x14ac:dyDescent="0.45">
      <c r="A704" s="3" t="s">
        <v>782</v>
      </c>
      <c r="B704" s="2">
        <f t="shared" si="99"/>
        <v>106175</v>
      </c>
      <c r="C704">
        <f t="shared" si="94"/>
        <v>45</v>
      </c>
      <c r="D704">
        <f t="shared" si="100"/>
        <v>31</v>
      </c>
      <c r="E704" s="2" t="s">
        <v>130</v>
      </c>
      <c r="F704" s="2" t="s">
        <v>64</v>
      </c>
      <c r="G704">
        <f>B704/137/32</f>
        <v>24.21875</v>
      </c>
      <c r="H704">
        <f t="shared" si="101"/>
        <v>0.21875</v>
      </c>
      <c r="I704">
        <f t="shared" si="102"/>
        <v>959</v>
      </c>
      <c r="J704">
        <f t="shared" si="95"/>
        <v>24</v>
      </c>
      <c r="K704">
        <f t="shared" si="96"/>
        <v>8</v>
      </c>
      <c r="L704" cm="1">
        <f t="array" ref="L704">INDEX($P$2:$P$33,MOD(ROW()-2,32)+1)</f>
        <v>8</v>
      </c>
      <c r="M704" t="b">
        <f t="shared" si="97"/>
        <v>1</v>
      </c>
    </row>
    <row r="705" spans="1:13" x14ac:dyDescent="0.45">
      <c r="A705" s="3" t="s">
        <v>790</v>
      </c>
      <c r="B705" s="2">
        <f t="shared" si="99"/>
        <v>107271</v>
      </c>
      <c r="C705">
        <f t="shared" si="94"/>
        <v>45</v>
      </c>
      <c r="D705">
        <f t="shared" si="100"/>
        <v>32</v>
      </c>
      <c r="E705" s="2" t="s">
        <v>130</v>
      </c>
      <c r="F705" s="2" t="s">
        <v>68</v>
      </c>
      <c r="G705">
        <f>B705/137/32</f>
        <v>24.46875</v>
      </c>
      <c r="H705">
        <f t="shared" si="101"/>
        <v>0.46875</v>
      </c>
      <c r="I705">
        <f t="shared" si="102"/>
        <v>2055</v>
      </c>
      <c r="J705">
        <f t="shared" si="95"/>
        <v>24</v>
      </c>
      <c r="K705">
        <f t="shared" si="96"/>
        <v>16</v>
      </c>
      <c r="L705" cm="1">
        <f t="array" ref="L705">INDEX($P$2:$P$33,MOD(ROW()-2,32)+1)</f>
        <v>16</v>
      </c>
      <c r="M705" t="b">
        <f t="shared" si="97"/>
        <v>1</v>
      </c>
    </row>
    <row r="706" spans="1:13" x14ac:dyDescent="0.45">
      <c r="A706" s="3" t="s">
        <v>807</v>
      </c>
      <c r="B706" s="2">
        <f t="shared" si="99"/>
        <v>109600</v>
      </c>
      <c r="C706">
        <f t="shared" si="94"/>
        <v>46</v>
      </c>
      <c r="D706">
        <v>1</v>
      </c>
      <c r="E706" s="2" t="s">
        <v>95</v>
      </c>
      <c r="F706" s="2" t="s">
        <v>85</v>
      </c>
      <c r="G706">
        <f>B706/137/32</f>
        <v>25</v>
      </c>
      <c r="H706">
        <f t="shared" si="101"/>
        <v>0</v>
      </c>
      <c r="I706">
        <f t="shared" si="102"/>
        <v>0</v>
      </c>
      <c r="J706">
        <f t="shared" si="95"/>
        <v>25</v>
      </c>
      <c r="K706">
        <f t="shared" si="96"/>
        <v>1</v>
      </c>
      <c r="L706" cm="1">
        <f t="array" ref="L706">INDEX($P$2:$P$33,MOD(ROW()-2,32)+1)</f>
        <v>1</v>
      </c>
      <c r="M706" t="b">
        <f t="shared" si="97"/>
        <v>1</v>
      </c>
    </row>
    <row r="707" spans="1:13" x14ac:dyDescent="0.45">
      <c r="A707" s="3" t="s">
        <v>815</v>
      </c>
      <c r="B707" s="2">
        <f t="shared" si="99"/>
        <v>110696</v>
      </c>
      <c r="C707">
        <f t="shared" ref="C707:C770" si="103">FLOOR((ROW()-2)/16,1)+2</f>
        <v>46</v>
      </c>
      <c r="D707">
        <f>D706+1</f>
        <v>2</v>
      </c>
      <c r="E707" s="2" t="s">
        <v>95</v>
      </c>
      <c r="F707" s="2" t="s">
        <v>99</v>
      </c>
      <c r="G707">
        <f>B707/137/32</f>
        <v>25.25</v>
      </c>
      <c r="H707">
        <f t="shared" si="101"/>
        <v>0.25</v>
      </c>
      <c r="I707">
        <f t="shared" si="102"/>
        <v>1096</v>
      </c>
      <c r="J707">
        <f t="shared" ref="J707:J770" si="104">FLOOR(G707,1)</f>
        <v>25</v>
      </c>
      <c r="K707">
        <f t="shared" ref="K707:K770" si="105">I707/137+1</f>
        <v>9</v>
      </c>
      <c r="L707" cm="1">
        <f t="array" ref="L707">INDEX($P$2:$P$33,MOD(ROW()-2,32)+1)</f>
        <v>9</v>
      </c>
      <c r="M707" t="b">
        <f t="shared" ref="M707:M770" si="106">L707=K707</f>
        <v>1</v>
      </c>
    </row>
    <row r="708" spans="1:13" x14ac:dyDescent="0.45">
      <c r="A708" s="3" t="s">
        <v>823</v>
      </c>
      <c r="B708" s="2">
        <f t="shared" si="99"/>
        <v>111792</v>
      </c>
      <c r="C708">
        <f t="shared" si="103"/>
        <v>46</v>
      </c>
      <c r="D708">
        <f t="shared" ref="D708:D737" si="107">D707+1</f>
        <v>3</v>
      </c>
      <c r="E708" s="2" t="s">
        <v>95</v>
      </c>
      <c r="F708" s="2" t="s">
        <v>84</v>
      </c>
      <c r="G708">
        <f>B708/137/32</f>
        <v>25.5</v>
      </c>
      <c r="H708">
        <f t="shared" si="101"/>
        <v>0.5</v>
      </c>
      <c r="I708">
        <f t="shared" si="102"/>
        <v>2192</v>
      </c>
      <c r="J708">
        <f t="shared" si="104"/>
        <v>25</v>
      </c>
      <c r="K708">
        <f t="shared" si="105"/>
        <v>17</v>
      </c>
      <c r="L708" cm="1">
        <f t="array" ref="L708">INDEX($P$2:$P$33,MOD(ROW()-2,32)+1)</f>
        <v>17</v>
      </c>
      <c r="M708" t="b">
        <f t="shared" si="106"/>
        <v>1</v>
      </c>
    </row>
    <row r="709" spans="1:13" x14ac:dyDescent="0.45">
      <c r="A709" s="3" t="s">
        <v>831</v>
      </c>
      <c r="B709" s="2">
        <f t="shared" si="99"/>
        <v>112888</v>
      </c>
      <c r="C709">
        <f t="shared" si="103"/>
        <v>46</v>
      </c>
      <c r="D709">
        <f t="shared" si="107"/>
        <v>4</v>
      </c>
      <c r="E709" s="2" t="s">
        <v>95</v>
      </c>
      <c r="F709" s="2" t="s">
        <v>124</v>
      </c>
      <c r="G709">
        <f>B709/137/32</f>
        <v>25.75</v>
      </c>
      <c r="H709">
        <f t="shared" si="101"/>
        <v>0.75</v>
      </c>
      <c r="I709">
        <f t="shared" si="102"/>
        <v>3288</v>
      </c>
      <c r="J709">
        <f t="shared" si="104"/>
        <v>25</v>
      </c>
      <c r="K709">
        <f t="shared" si="105"/>
        <v>25</v>
      </c>
      <c r="L709" cm="1">
        <f t="array" ref="L709">INDEX($P$2:$P$33,MOD(ROW()-2,32)+1)</f>
        <v>25</v>
      </c>
      <c r="M709" t="b">
        <f t="shared" si="106"/>
        <v>1</v>
      </c>
    </row>
    <row r="710" spans="1:13" x14ac:dyDescent="0.45">
      <c r="A710" s="3" t="s">
        <v>809</v>
      </c>
      <c r="B710" s="2">
        <f t="shared" si="99"/>
        <v>109874</v>
      </c>
      <c r="C710">
        <f t="shared" si="103"/>
        <v>46</v>
      </c>
      <c r="D710">
        <f t="shared" si="107"/>
        <v>5</v>
      </c>
      <c r="E710" s="2" t="s">
        <v>95</v>
      </c>
      <c r="F710" s="2" t="s">
        <v>89</v>
      </c>
      <c r="G710">
        <f>B710/137/32</f>
        <v>25.0625</v>
      </c>
      <c r="H710">
        <f t="shared" si="101"/>
        <v>6.25E-2</v>
      </c>
      <c r="I710">
        <f t="shared" si="102"/>
        <v>274</v>
      </c>
      <c r="J710">
        <f t="shared" si="104"/>
        <v>25</v>
      </c>
      <c r="K710">
        <f t="shared" si="105"/>
        <v>3</v>
      </c>
      <c r="L710" cm="1">
        <f t="array" ref="L710">INDEX($P$2:$P$33,MOD(ROW()-2,32)+1)</f>
        <v>3</v>
      </c>
      <c r="M710" t="b">
        <f t="shared" si="106"/>
        <v>1</v>
      </c>
    </row>
    <row r="711" spans="1:13" x14ac:dyDescent="0.45">
      <c r="A711" s="3" t="s">
        <v>817</v>
      </c>
      <c r="B711" s="2">
        <f t="shared" si="99"/>
        <v>110970</v>
      </c>
      <c r="C711">
        <f t="shared" si="103"/>
        <v>46</v>
      </c>
      <c r="D711">
        <f t="shared" si="107"/>
        <v>6</v>
      </c>
      <c r="E711" s="2" t="s">
        <v>95</v>
      </c>
      <c r="F711" s="2" t="s">
        <v>103</v>
      </c>
      <c r="G711">
        <f>B711/137/32</f>
        <v>25.3125</v>
      </c>
      <c r="H711">
        <f t="shared" si="101"/>
        <v>0.3125</v>
      </c>
      <c r="I711">
        <f t="shared" si="102"/>
        <v>1370</v>
      </c>
      <c r="J711">
        <f t="shared" si="104"/>
        <v>25</v>
      </c>
      <c r="K711">
        <f t="shared" si="105"/>
        <v>11</v>
      </c>
      <c r="L711" cm="1">
        <f t="array" ref="L711">INDEX($P$2:$P$33,MOD(ROW()-2,32)+1)</f>
        <v>11</v>
      </c>
      <c r="M711" t="b">
        <f t="shared" si="106"/>
        <v>1</v>
      </c>
    </row>
    <row r="712" spans="1:13" x14ac:dyDescent="0.45">
      <c r="A712" s="3" t="s">
        <v>825</v>
      </c>
      <c r="B712" s="2">
        <f t="shared" si="99"/>
        <v>112066</v>
      </c>
      <c r="C712">
        <f t="shared" si="103"/>
        <v>46</v>
      </c>
      <c r="D712">
        <f t="shared" si="107"/>
        <v>7</v>
      </c>
      <c r="E712" s="2" t="s">
        <v>95</v>
      </c>
      <c r="F712" s="2" t="s">
        <v>116</v>
      </c>
      <c r="G712">
        <f>B712/137/32</f>
        <v>25.5625</v>
      </c>
      <c r="H712">
        <f t="shared" si="101"/>
        <v>0.5625</v>
      </c>
      <c r="I712">
        <f t="shared" si="102"/>
        <v>2466</v>
      </c>
      <c r="J712">
        <f t="shared" si="104"/>
        <v>25</v>
      </c>
      <c r="K712">
        <f t="shared" si="105"/>
        <v>19</v>
      </c>
      <c r="L712" cm="1">
        <f t="array" ref="L712">INDEX($P$2:$P$33,MOD(ROW()-2,32)+1)</f>
        <v>19</v>
      </c>
      <c r="M712" t="b">
        <f t="shared" si="106"/>
        <v>1</v>
      </c>
    </row>
    <row r="713" spans="1:13" x14ac:dyDescent="0.45">
      <c r="A713" s="3" t="s">
        <v>833</v>
      </c>
      <c r="B713" s="2">
        <f t="shared" si="99"/>
        <v>113162</v>
      </c>
      <c r="C713">
        <f t="shared" si="103"/>
        <v>46</v>
      </c>
      <c r="D713">
        <f t="shared" si="107"/>
        <v>8</v>
      </c>
      <c r="E713" s="2" t="s">
        <v>95</v>
      </c>
      <c r="F713" s="2" t="s">
        <v>128</v>
      </c>
      <c r="G713">
        <f>B713/137/32</f>
        <v>25.8125</v>
      </c>
      <c r="H713">
        <f t="shared" si="101"/>
        <v>0.8125</v>
      </c>
      <c r="I713">
        <f t="shared" si="102"/>
        <v>3562</v>
      </c>
      <c r="J713">
        <f t="shared" si="104"/>
        <v>25</v>
      </c>
      <c r="K713">
        <f t="shared" si="105"/>
        <v>27</v>
      </c>
      <c r="L713" cm="1">
        <f t="array" ref="L713">INDEX($P$2:$P$33,MOD(ROW()-2,32)+1)</f>
        <v>27</v>
      </c>
      <c r="M713" t="b">
        <f t="shared" si="106"/>
        <v>1</v>
      </c>
    </row>
    <row r="714" spans="1:13" x14ac:dyDescent="0.45">
      <c r="A714" s="3" t="s">
        <v>811</v>
      </c>
      <c r="B714" s="2">
        <f t="shared" si="99"/>
        <v>110148</v>
      </c>
      <c r="C714">
        <f t="shared" si="103"/>
        <v>46</v>
      </c>
      <c r="D714">
        <f t="shared" si="107"/>
        <v>9</v>
      </c>
      <c r="E714" s="2" t="s">
        <v>95</v>
      </c>
      <c r="F714" s="2" t="s">
        <v>93</v>
      </c>
      <c r="G714">
        <f>B714/137/32</f>
        <v>25.125</v>
      </c>
      <c r="H714">
        <f t="shared" si="101"/>
        <v>0.125</v>
      </c>
      <c r="I714">
        <f t="shared" si="102"/>
        <v>548</v>
      </c>
      <c r="J714">
        <f t="shared" si="104"/>
        <v>25</v>
      </c>
      <c r="K714">
        <f t="shared" si="105"/>
        <v>5</v>
      </c>
      <c r="L714" cm="1">
        <f t="array" ref="L714">INDEX($P$2:$P$33,MOD(ROW()-2,32)+1)</f>
        <v>5</v>
      </c>
      <c r="M714" t="b">
        <f t="shared" si="106"/>
        <v>1</v>
      </c>
    </row>
    <row r="715" spans="1:13" x14ac:dyDescent="0.45">
      <c r="A715" s="3" t="s">
        <v>819</v>
      </c>
      <c r="B715" s="2">
        <f t="shared" si="99"/>
        <v>111244</v>
      </c>
      <c r="C715">
        <f t="shared" si="103"/>
        <v>46</v>
      </c>
      <c r="D715">
        <f t="shared" si="107"/>
        <v>10</v>
      </c>
      <c r="E715" s="2" t="s">
        <v>95</v>
      </c>
      <c r="F715" s="2" t="s">
        <v>107</v>
      </c>
      <c r="G715">
        <f>B715/137/32</f>
        <v>25.375</v>
      </c>
      <c r="H715">
        <f t="shared" si="101"/>
        <v>0.375</v>
      </c>
      <c r="I715">
        <f t="shared" si="102"/>
        <v>1644</v>
      </c>
      <c r="J715">
        <f t="shared" si="104"/>
        <v>25</v>
      </c>
      <c r="K715">
        <f t="shared" si="105"/>
        <v>13</v>
      </c>
      <c r="L715" cm="1">
        <f t="array" ref="L715">INDEX($P$2:$P$33,MOD(ROW()-2,32)+1)</f>
        <v>13</v>
      </c>
      <c r="M715" t="b">
        <f t="shared" si="106"/>
        <v>1</v>
      </c>
    </row>
    <row r="716" spans="1:13" x14ac:dyDescent="0.45">
      <c r="A716" s="3" t="s">
        <v>827</v>
      </c>
      <c r="B716" s="2">
        <f t="shared" si="99"/>
        <v>112340</v>
      </c>
      <c r="C716">
        <f t="shared" si="103"/>
        <v>46</v>
      </c>
      <c r="D716">
        <f t="shared" si="107"/>
        <v>11</v>
      </c>
      <c r="E716" s="2" t="s">
        <v>95</v>
      </c>
      <c r="F716" s="2" t="s">
        <v>61</v>
      </c>
      <c r="G716">
        <f>B716/137/32</f>
        <v>25.625</v>
      </c>
      <c r="H716">
        <f t="shared" si="101"/>
        <v>0.625</v>
      </c>
      <c r="I716">
        <f t="shared" si="102"/>
        <v>2740</v>
      </c>
      <c r="J716">
        <f t="shared" si="104"/>
        <v>25</v>
      </c>
      <c r="K716">
        <f t="shared" si="105"/>
        <v>21</v>
      </c>
      <c r="L716" cm="1">
        <f t="array" ref="L716">INDEX($P$2:$P$33,MOD(ROW()-2,32)+1)</f>
        <v>21</v>
      </c>
      <c r="M716" t="b">
        <f t="shared" si="106"/>
        <v>1</v>
      </c>
    </row>
    <row r="717" spans="1:13" x14ac:dyDescent="0.45">
      <c r="A717" s="3" t="s">
        <v>835</v>
      </c>
      <c r="B717" s="2">
        <f t="shared" si="99"/>
        <v>113436</v>
      </c>
      <c r="C717">
        <f t="shared" si="103"/>
        <v>46</v>
      </c>
      <c r="D717">
        <f t="shared" si="107"/>
        <v>12</v>
      </c>
      <c r="E717" s="2" t="s">
        <v>95</v>
      </c>
      <c r="F717" s="2" t="s">
        <v>65</v>
      </c>
      <c r="G717">
        <f>B717/137/32</f>
        <v>25.875</v>
      </c>
      <c r="H717">
        <f t="shared" si="101"/>
        <v>0.875</v>
      </c>
      <c r="I717">
        <f t="shared" si="102"/>
        <v>3836</v>
      </c>
      <c r="J717">
        <f t="shared" si="104"/>
        <v>25</v>
      </c>
      <c r="K717">
        <f t="shared" si="105"/>
        <v>29</v>
      </c>
      <c r="L717" cm="1">
        <f t="array" ref="L717">INDEX($P$2:$P$33,MOD(ROW()-2,32)+1)</f>
        <v>29</v>
      </c>
      <c r="M717" t="b">
        <f t="shared" si="106"/>
        <v>1</v>
      </c>
    </row>
    <row r="718" spans="1:13" x14ac:dyDescent="0.45">
      <c r="A718" s="3" t="s">
        <v>813</v>
      </c>
      <c r="B718" s="2">
        <f t="shared" si="99"/>
        <v>110422</v>
      </c>
      <c r="C718">
        <f t="shared" si="103"/>
        <v>46</v>
      </c>
      <c r="D718">
        <f t="shared" si="107"/>
        <v>13</v>
      </c>
      <c r="E718" s="2" t="s">
        <v>95</v>
      </c>
      <c r="F718" s="2" t="s">
        <v>57</v>
      </c>
      <c r="G718">
        <f>B718/137/32</f>
        <v>25.1875</v>
      </c>
      <c r="H718">
        <f t="shared" si="101"/>
        <v>0.1875</v>
      </c>
      <c r="I718">
        <f t="shared" si="102"/>
        <v>822</v>
      </c>
      <c r="J718">
        <f t="shared" si="104"/>
        <v>25</v>
      </c>
      <c r="K718">
        <f t="shared" si="105"/>
        <v>7</v>
      </c>
      <c r="L718" cm="1">
        <f t="array" ref="L718">INDEX($P$2:$P$33,MOD(ROW()-2,32)+1)</f>
        <v>7</v>
      </c>
      <c r="M718" t="b">
        <f t="shared" si="106"/>
        <v>1</v>
      </c>
    </row>
    <row r="719" spans="1:13" x14ac:dyDescent="0.45">
      <c r="A719" s="3" t="s">
        <v>821</v>
      </c>
      <c r="B719" s="2">
        <f t="shared" si="99"/>
        <v>111518</v>
      </c>
      <c r="C719">
        <f t="shared" si="103"/>
        <v>46</v>
      </c>
      <c r="D719">
        <f t="shared" si="107"/>
        <v>14</v>
      </c>
      <c r="E719" s="2" t="s">
        <v>95</v>
      </c>
      <c r="F719" s="2" t="s">
        <v>59</v>
      </c>
      <c r="G719">
        <f>B719/137/32</f>
        <v>25.4375</v>
      </c>
      <c r="H719">
        <f t="shared" si="101"/>
        <v>0.4375</v>
      </c>
      <c r="I719">
        <f t="shared" si="102"/>
        <v>1918</v>
      </c>
      <c r="J719">
        <f t="shared" si="104"/>
        <v>25</v>
      </c>
      <c r="K719">
        <f t="shared" si="105"/>
        <v>15</v>
      </c>
      <c r="L719" cm="1">
        <f t="array" ref="L719">INDEX($P$2:$P$33,MOD(ROW()-2,32)+1)</f>
        <v>15</v>
      </c>
      <c r="M719" t="b">
        <f t="shared" si="106"/>
        <v>1</v>
      </c>
    </row>
    <row r="720" spans="1:13" x14ac:dyDescent="0.45">
      <c r="A720" s="3" t="s">
        <v>829</v>
      </c>
      <c r="B720" s="2">
        <f t="shared" si="99"/>
        <v>112614</v>
      </c>
      <c r="C720">
        <f t="shared" si="103"/>
        <v>46</v>
      </c>
      <c r="D720">
        <f t="shared" si="107"/>
        <v>15</v>
      </c>
      <c r="E720" s="2" t="s">
        <v>95</v>
      </c>
      <c r="F720" s="2" t="s">
        <v>63</v>
      </c>
      <c r="G720">
        <f>B720/137/32</f>
        <v>25.6875</v>
      </c>
      <c r="H720">
        <f t="shared" si="101"/>
        <v>0.6875</v>
      </c>
      <c r="I720">
        <f t="shared" si="102"/>
        <v>3014</v>
      </c>
      <c r="J720">
        <f t="shared" si="104"/>
        <v>25</v>
      </c>
      <c r="K720">
        <f t="shared" si="105"/>
        <v>23</v>
      </c>
      <c r="L720" cm="1">
        <f t="array" ref="L720">INDEX($P$2:$P$33,MOD(ROW()-2,32)+1)</f>
        <v>23</v>
      </c>
      <c r="M720" t="b">
        <f t="shared" si="106"/>
        <v>1</v>
      </c>
    </row>
    <row r="721" spans="1:13" x14ac:dyDescent="0.45">
      <c r="A721" s="3" t="s">
        <v>837</v>
      </c>
      <c r="B721" s="2">
        <f t="shared" si="99"/>
        <v>113710</v>
      </c>
      <c r="C721">
        <f t="shared" si="103"/>
        <v>46</v>
      </c>
      <c r="D721">
        <f t="shared" si="107"/>
        <v>16</v>
      </c>
      <c r="E721" s="2" t="s">
        <v>95</v>
      </c>
      <c r="F721" s="2" t="s">
        <v>67</v>
      </c>
      <c r="G721">
        <f>B721/137/32</f>
        <v>25.9375</v>
      </c>
      <c r="H721">
        <f t="shared" si="101"/>
        <v>0.9375</v>
      </c>
      <c r="I721">
        <f t="shared" si="102"/>
        <v>4110</v>
      </c>
      <c r="J721">
        <f t="shared" si="104"/>
        <v>25</v>
      </c>
      <c r="K721">
        <f t="shared" si="105"/>
        <v>31</v>
      </c>
      <c r="L721" cm="1">
        <f t="array" ref="L721">INDEX($P$2:$P$33,MOD(ROW()-2,32)+1)</f>
        <v>31</v>
      </c>
      <c r="M721" t="b">
        <f t="shared" si="106"/>
        <v>1</v>
      </c>
    </row>
    <row r="722" spans="1:13" x14ac:dyDescent="0.45">
      <c r="A722" s="3" t="s">
        <v>824</v>
      </c>
      <c r="B722" s="2">
        <f t="shared" si="99"/>
        <v>111929</v>
      </c>
      <c r="C722">
        <f t="shared" si="103"/>
        <v>47</v>
      </c>
      <c r="D722">
        <f t="shared" si="107"/>
        <v>17</v>
      </c>
      <c r="E722" s="2" t="s">
        <v>95</v>
      </c>
      <c r="F722" s="2" t="s">
        <v>87</v>
      </c>
      <c r="G722">
        <f>B722/137/32</f>
        <v>25.53125</v>
      </c>
      <c r="H722">
        <f t="shared" si="101"/>
        <v>0.53125</v>
      </c>
      <c r="I722">
        <f t="shared" si="102"/>
        <v>2329</v>
      </c>
      <c r="J722">
        <f t="shared" si="104"/>
        <v>25</v>
      </c>
      <c r="K722">
        <f t="shared" si="105"/>
        <v>18</v>
      </c>
      <c r="L722" cm="1">
        <f t="array" ref="L722">INDEX($P$2:$P$33,MOD(ROW()-2,32)+1)</f>
        <v>18</v>
      </c>
      <c r="M722" t="b">
        <f t="shared" si="106"/>
        <v>1</v>
      </c>
    </row>
    <row r="723" spans="1:13" x14ac:dyDescent="0.45">
      <c r="A723" s="3" t="s">
        <v>832</v>
      </c>
      <c r="B723" s="2">
        <f t="shared" si="99"/>
        <v>113025</v>
      </c>
      <c r="C723">
        <f t="shared" si="103"/>
        <v>47</v>
      </c>
      <c r="D723">
        <f t="shared" si="107"/>
        <v>18</v>
      </c>
      <c r="E723" s="2" t="s">
        <v>95</v>
      </c>
      <c r="F723" s="2" t="s">
        <v>101</v>
      </c>
      <c r="G723">
        <f>B723/137/32</f>
        <v>25.78125</v>
      </c>
      <c r="H723">
        <f t="shared" si="101"/>
        <v>0.78125</v>
      </c>
      <c r="I723">
        <f t="shared" si="102"/>
        <v>3425</v>
      </c>
      <c r="J723">
        <f t="shared" si="104"/>
        <v>25</v>
      </c>
      <c r="K723">
        <f t="shared" si="105"/>
        <v>26</v>
      </c>
      <c r="L723" cm="1">
        <f t="array" ref="L723">INDEX($P$2:$P$33,MOD(ROW()-2,32)+1)</f>
        <v>26</v>
      </c>
      <c r="M723" t="b">
        <f t="shared" si="106"/>
        <v>1</v>
      </c>
    </row>
    <row r="724" spans="1:13" x14ac:dyDescent="0.45">
      <c r="A724" s="3" t="s">
        <v>808</v>
      </c>
      <c r="B724" s="2">
        <f t="shared" si="99"/>
        <v>109737</v>
      </c>
      <c r="C724">
        <f t="shared" si="103"/>
        <v>47</v>
      </c>
      <c r="D724">
        <f t="shared" si="107"/>
        <v>19</v>
      </c>
      <c r="E724" s="2" t="s">
        <v>95</v>
      </c>
      <c r="F724" s="2" t="s">
        <v>114</v>
      </c>
      <c r="G724">
        <f>B724/137/32</f>
        <v>25.03125</v>
      </c>
      <c r="H724">
        <f t="shared" si="101"/>
        <v>3.125E-2</v>
      </c>
      <c r="I724">
        <f t="shared" si="102"/>
        <v>137</v>
      </c>
      <c r="J724">
        <f t="shared" si="104"/>
        <v>25</v>
      </c>
      <c r="K724">
        <f t="shared" si="105"/>
        <v>2</v>
      </c>
      <c r="L724" cm="1">
        <f t="array" ref="L724">INDEX($P$2:$P$33,MOD(ROW()-2,32)+1)</f>
        <v>2</v>
      </c>
      <c r="M724" t="b">
        <f t="shared" si="106"/>
        <v>1</v>
      </c>
    </row>
    <row r="725" spans="1:13" x14ac:dyDescent="0.45">
      <c r="A725" s="3" t="s">
        <v>816</v>
      </c>
      <c r="B725" s="2">
        <f t="shared" si="99"/>
        <v>110833</v>
      </c>
      <c r="C725">
        <f t="shared" si="103"/>
        <v>47</v>
      </c>
      <c r="D725">
        <f t="shared" si="107"/>
        <v>20</v>
      </c>
      <c r="E725" s="2" t="s">
        <v>95</v>
      </c>
      <c r="F725" s="2" t="s">
        <v>126</v>
      </c>
      <c r="G725">
        <f>B725/137/32</f>
        <v>25.28125</v>
      </c>
      <c r="H725">
        <f t="shared" si="101"/>
        <v>0.28125</v>
      </c>
      <c r="I725">
        <f t="shared" si="102"/>
        <v>1233</v>
      </c>
      <c r="J725">
        <f t="shared" si="104"/>
        <v>25</v>
      </c>
      <c r="K725">
        <f t="shared" si="105"/>
        <v>10</v>
      </c>
      <c r="L725" cm="1">
        <f t="array" ref="L725">INDEX($P$2:$P$33,MOD(ROW()-2,32)+1)</f>
        <v>10</v>
      </c>
      <c r="M725" t="b">
        <f t="shared" si="106"/>
        <v>1</v>
      </c>
    </row>
    <row r="726" spans="1:13" x14ac:dyDescent="0.45">
      <c r="A726" s="3" t="s">
        <v>826</v>
      </c>
      <c r="B726" s="2">
        <f t="shared" si="99"/>
        <v>112203</v>
      </c>
      <c r="C726">
        <f t="shared" si="103"/>
        <v>47</v>
      </c>
      <c r="D726">
        <f t="shared" si="107"/>
        <v>21</v>
      </c>
      <c r="E726" s="2" t="s">
        <v>95</v>
      </c>
      <c r="F726" s="2" t="s">
        <v>91</v>
      </c>
      <c r="G726">
        <f>B726/137/32</f>
        <v>25.59375</v>
      </c>
      <c r="H726">
        <f t="shared" si="101"/>
        <v>0.59375</v>
      </c>
      <c r="I726">
        <f t="shared" si="102"/>
        <v>2603</v>
      </c>
      <c r="J726">
        <f t="shared" si="104"/>
        <v>25</v>
      </c>
      <c r="K726">
        <f t="shared" si="105"/>
        <v>20</v>
      </c>
      <c r="L726" cm="1">
        <f t="array" ref="L726">INDEX($P$2:$P$33,MOD(ROW()-2,32)+1)</f>
        <v>20</v>
      </c>
      <c r="M726" t="b">
        <f t="shared" si="106"/>
        <v>1</v>
      </c>
    </row>
    <row r="727" spans="1:13" x14ac:dyDescent="0.45">
      <c r="A727" s="3" t="s">
        <v>834</v>
      </c>
      <c r="B727" s="2">
        <f t="shared" si="99"/>
        <v>113299</v>
      </c>
      <c r="C727">
        <f t="shared" si="103"/>
        <v>47</v>
      </c>
      <c r="D727">
        <f t="shared" si="107"/>
        <v>22</v>
      </c>
      <c r="E727" s="2" t="s">
        <v>95</v>
      </c>
      <c r="F727" s="2" t="s">
        <v>105</v>
      </c>
      <c r="G727">
        <f>B727/137/32</f>
        <v>25.84375</v>
      </c>
      <c r="H727">
        <f t="shared" si="101"/>
        <v>0.84375</v>
      </c>
      <c r="I727">
        <f t="shared" si="102"/>
        <v>3699</v>
      </c>
      <c r="J727">
        <f t="shared" si="104"/>
        <v>25</v>
      </c>
      <c r="K727">
        <f t="shared" si="105"/>
        <v>28</v>
      </c>
      <c r="L727" cm="1">
        <f t="array" ref="L727">INDEX($P$2:$P$33,MOD(ROW()-2,32)+1)</f>
        <v>28</v>
      </c>
      <c r="M727" t="b">
        <f t="shared" si="106"/>
        <v>1</v>
      </c>
    </row>
    <row r="728" spans="1:13" x14ac:dyDescent="0.45">
      <c r="A728" s="3" t="s">
        <v>810</v>
      </c>
      <c r="B728" s="2">
        <f t="shared" si="99"/>
        <v>110011</v>
      </c>
      <c r="C728">
        <f t="shared" si="103"/>
        <v>47</v>
      </c>
      <c r="D728">
        <f t="shared" si="107"/>
        <v>23</v>
      </c>
      <c r="E728" s="2" t="s">
        <v>95</v>
      </c>
      <c r="F728" s="2" t="s">
        <v>118</v>
      </c>
      <c r="G728">
        <f>B728/137/32</f>
        <v>25.09375</v>
      </c>
      <c r="H728">
        <f t="shared" si="101"/>
        <v>9.375E-2</v>
      </c>
      <c r="I728">
        <f t="shared" si="102"/>
        <v>411</v>
      </c>
      <c r="J728">
        <f t="shared" si="104"/>
        <v>25</v>
      </c>
      <c r="K728">
        <f t="shared" si="105"/>
        <v>4</v>
      </c>
      <c r="L728" cm="1">
        <f t="array" ref="L728">INDEX($P$2:$P$33,MOD(ROW()-2,32)+1)</f>
        <v>4</v>
      </c>
      <c r="M728" t="b">
        <f t="shared" si="106"/>
        <v>1</v>
      </c>
    </row>
    <row r="729" spans="1:13" x14ac:dyDescent="0.45">
      <c r="A729" s="3" t="s">
        <v>818</v>
      </c>
      <c r="B729" s="2">
        <f t="shared" si="99"/>
        <v>111107</v>
      </c>
      <c r="C729">
        <f t="shared" si="103"/>
        <v>47</v>
      </c>
      <c r="D729">
        <f t="shared" si="107"/>
        <v>24</v>
      </c>
      <c r="E729" s="2" t="s">
        <v>95</v>
      </c>
      <c r="F729" s="2" t="s">
        <v>130</v>
      </c>
      <c r="G729">
        <f>B729/137/32</f>
        <v>25.34375</v>
      </c>
      <c r="H729">
        <f t="shared" si="101"/>
        <v>0.34375</v>
      </c>
      <c r="I729">
        <f t="shared" si="102"/>
        <v>1507</v>
      </c>
      <c r="J729">
        <f t="shared" si="104"/>
        <v>25</v>
      </c>
      <c r="K729">
        <f t="shared" si="105"/>
        <v>12</v>
      </c>
      <c r="L729" cm="1">
        <f t="array" ref="L729">INDEX($P$2:$P$33,MOD(ROW()-2,32)+1)</f>
        <v>12</v>
      </c>
      <c r="M729" t="b">
        <f t="shared" si="106"/>
        <v>1</v>
      </c>
    </row>
    <row r="730" spans="1:13" x14ac:dyDescent="0.45">
      <c r="A730" s="3" t="s">
        <v>828</v>
      </c>
      <c r="B730" s="2">
        <f t="shared" si="99"/>
        <v>112477</v>
      </c>
      <c r="C730">
        <f t="shared" si="103"/>
        <v>47</v>
      </c>
      <c r="D730">
        <f t="shared" si="107"/>
        <v>25</v>
      </c>
      <c r="E730" s="2" t="s">
        <v>95</v>
      </c>
      <c r="F730" s="2" t="s">
        <v>95</v>
      </c>
      <c r="G730">
        <f>B730/137/32</f>
        <v>25.65625</v>
      </c>
      <c r="H730">
        <f t="shared" si="101"/>
        <v>0.65625</v>
      </c>
      <c r="I730">
        <f t="shared" si="102"/>
        <v>2877</v>
      </c>
      <c r="J730">
        <f t="shared" si="104"/>
        <v>25</v>
      </c>
      <c r="K730">
        <f t="shared" si="105"/>
        <v>22</v>
      </c>
      <c r="L730" cm="1">
        <f t="array" ref="L730">INDEX($P$2:$P$33,MOD(ROW()-2,32)+1)</f>
        <v>22</v>
      </c>
      <c r="M730" t="b">
        <f t="shared" si="106"/>
        <v>1</v>
      </c>
    </row>
    <row r="731" spans="1:13" x14ac:dyDescent="0.45">
      <c r="A731" s="3" t="s">
        <v>836</v>
      </c>
      <c r="B731" s="2">
        <f t="shared" si="99"/>
        <v>113573</v>
      </c>
      <c r="C731">
        <f t="shared" si="103"/>
        <v>47</v>
      </c>
      <c r="D731">
        <f t="shared" si="107"/>
        <v>26</v>
      </c>
      <c r="E731" s="2" t="s">
        <v>95</v>
      </c>
      <c r="F731" s="2" t="s">
        <v>109</v>
      </c>
      <c r="G731">
        <f>B731/137/32</f>
        <v>25.90625</v>
      </c>
      <c r="H731">
        <f t="shared" si="101"/>
        <v>0.90625</v>
      </c>
      <c r="I731">
        <f t="shared" si="102"/>
        <v>3973</v>
      </c>
      <c r="J731">
        <f t="shared" si="104"/>
        <v>25</v>
      </c>
      <c r="K731">
        <f t="shared" si="105"/>
        <v>30</v>
      </c>
      <c r="L731" cm="1">
        <f t="array" ref="L731">INDEX($P$2:$P$33,MOD(ROW()-2,32)+1)</f>
        <v>30</v>
      </c>
      <c r="M731" t="b">
        <f t="shared" si="106"/>
        <v>1</v>
      </c>
    </row>
    <row r="732" spans="1:13" x14ac:dyDescent="0.45">
      <c r="A732" s="3" t="s">
        <v>812</v>
      </c>
      <c r="B732" s="2">
        <f t="shared" si="99"/>
        <v>110285</v>
      </c>
      <c r="C732">
        <f t="shared" si="103"/>
        <v>47</v>
      </c>
      <c r="D732">
        <f t="shared" si="107"/>
        <v>27</v>
      </c>
      <c r="E732" s="2" t="s">
        <v>95</v>
      </c>
      <c r="F732" s="2" t="s">
        <v>62</v>
      </c>
      <c r="G732">
        <f>B732/137/32</f>
        <v>25.15625</v>
      </c>
      <c r="H732">
        <f t="shared" si="101"/>
        <v>0.15625</v>
      </c>
      <c r="I732">
        <f t="shared" si="102"/>
        <v>685</v>
      </c>
      <c r="J732">
        <f t="shared" si="104"/>
        <v>25</v>
      </c>
      <c r="K732">
        <f t="shared" si="105"/>
        <v>6</v>
      </c>
      <c r="L732" cm="1">
        <f t="array" ref="L732">INDEX($P$2:$P$33,MOD(ROW()-2,32)+1)</f>
        <v>6</v>
      </c>
      <c r="M732" t="b">
        <f t="shared" si="106"/>
        <v>1</v>
      </c>
    </row>
    <row r="733" spans="1:13" x14ac:dyDescent="0.45">
      <c r="A733" s="3" t="s">
        <v>820</v>
      </c>
      <c r="B733" s="2">
        <f t="shared" si="99"/>
        <v>111381</v>
      </c>
      <c r="C733">
        <f t="shared" si="103"/>
        <v>47</v>
      </c>
      <c r="D733">
        <f t="shared" si="107"/>
        <v>28</v>
      </c>
      <c r="E733" s="2" t="s">
        <v>95</v>
      </c>
      <c r="F733" s="2" t="s">
        <v>66</v>
      </c>
      <c r="G733">
        <f>B733/137/32</f>
        <v>25.40625</v>
      </c>
      <c r="H733">
        <f t="shared" si="101"/>
        <v>0.40625</v>
      </c>
      <c r="I733">
        <f t="shared" si="102"/>
        <v>1781</v>
      </c>
      <c r="J733">
        <f t="shared" si="104"/>
        <v>25</v>
      </c>
      <c r="K733">
        <f t="shared" si="105"/>
        <v>14</v>
      </c>
      <c r="L733" cm="1">
        <f t="array" ref="L733">INDEX($P$2:$P$33,MOD(ROW()-2,32)+1)</f>
        <v>14</v>
      </c>
      <c r="M733" t="b">
        <f t="shared" si="106"/>
        <v>1</v>
      </c>
    </row>
    <row r="734" spans="1:13" x14ac:dyDescent="0.45">
      <c r="A734" s="3" t="s">
        <v>830</v>
      </c>
      <c r="B734" s="2">
        <f t="shared" si="99"/>
        <v>112751</v>
      </c>
      <c r="C734">
        <f t="shared" si="103"/>
        <v>47</v>
      </c>
      <c r="D734">
        <f t="shared" si="107"/>
        <v>29</v>
      </c>
      <c r="E734" s="2" t="s">
        <v>95</v>
      </c>
      <c r="F734" s="2" t="s">
        <v>58</v>
      </c>
      <c r="G734">
        <f>B734/137/32</f>
        <v>25.71875</v>
      </c>
      <c r="H734">
        <f t="shared" si="101"/>
        <v>0.71875</v>
      </c>
      <c r="I734">
        <f t="shared" si="102"/>
        <v>3151</v>
      </c>
      <c r="J734">
        <f t="shared" si="104"/>
        <v>25</v>
      </c>
      <c r="K734">
        <f t="shared" si="105"/>
        <v>24</v>
      </c>
      <c r="L734" cm="1">
        <f t="array" ref="L734">INDEX($P$2:$P$33,MOD(ROW()-2,32)+1)</f>
        <v>24</v>
      </c>
      <c r="M734" t="b">
        <f t="shared" si="106"/>
        <v>1</v>
      </c>
    </row>
    <row r="735" spans="1:13" x14ac:dyDescent="0.45">
      <c r="A735" s="3" t="s">
        <v>838</v>
      </c>
      <c r="B735" s="2">
        <f t="shared" si="99"/>
        <v>113847</v>
      </c>
      <c r="C735">
        <f t="shared" si="103"/>
        <v>47</v>
      </c>
      <c r="D735">
        <f t="shared" si="107"/>
        <v>30</v>
      </c>
      <c r="E735" s="2" t="s">
        <v>95</v>
      </c>
      <c r="F735" s="2" t="s">
        <v>60</v>
      </c>
      <c r="G735">
        <f>B735/137/32</f>
        <v>25.96875</v>
      </c>
      <c r="H735">
        <f t="shared" si="101"/>
        <v>0.96875</v>
      </c>
      <c r="I735">
        <f t="shared" si="102"/>
        <v>4247</v>
      </c>
      <c r="J735">
        <f t="shared" si="104"/>
        <v>25</v>
      </c>
      <c r="K735">
        <f t="shared" si="105"/>
        <v>32</v>
      </c>
      <c r="L735" cm="1">
        <f t="array" ref="L735">INDEX($P$2:$P$33,MOD(ROW()-2,32)+1)</f>
        <v>32</v>
      </c>
      <c r="M735" t="b">
        <f t="shared" si="106"/>
        <v>1</v>
      </c>
    </row>
    <row r="736" spans="1:13" x14ac:dyDescent="0.45">
      <c r="A736" s="3" t="s">
        <v>814</v>
      </c>
      <c r="B736" s="2">
        <f t="shared" si="99"/>
        <v>110559</v>
      </c>
      <c r="C736">
        <f t="shared" si="103"/>
        <v>47</v>
      </c>
      <c r="D736">
        <f t="shared" si="107"/>
        <v>31</v>
      </c>
      <c r="E736" s="2" t="s">
        <v>95</v>
      </c>
      <c r="F736" s="2" t="s">
        <v>64</v>
      </c>
      <c r="G736">
        <f>B736/137/32</f>
        <v>25.21875</v>
      </c>
      <c r="H736">
        <f t="shared" si="101"/>
        <v>0.21875</v>
      </c>
      <c r="I736">
        <f t="shared" si="102"/>
        <v>959</v>
      </c>
      <c r="J736">
        <f t="shared" si="104"/>
        <v>25</v>
      </c>
      <c r="K736">
        <f t="shared" si="105"/>
        <v>8</v>
      </c>
      <c r="L736" cm="1">
        <f t="array" ref="L736">INDEX($P$2:$P$33,MOD(ROW()-2,32)+1)</f>
        <v>8</v>
      </c>
      <c r="M736" t="b">
        <f t="shared" si="106"/>
        <v>1</v>
      </c>
    </row>
    <row r="737" spans="1:13" x14ac:dyDescent="0.45">
      <c r="A737" s="3" t="s">
        <v>822</v>
      </c>
      <c r="B737" s="2">
        <f t="shared" si="99"/>
        <v>111655</v>
      </c>
      <c r="C737">
        <f t="shared" si="103"/>
        <v>47</v>
      </c>
      <c r="D737">
        <f t="shared" si="107"/>
        <v>32</v>
      </c>
      <c r="E737" s="2" t="s">
        <v>95</v>
      </c>
      <c r="F737" s="2" t="s">
        <v>68</v>
      </c>
      <c r="G737">
        <f>B737/137/32</f>
        <v>25.46875</v>
      </c>
      <c r="H737">
        <f t="shared" si="101"/>
        <v>0.46875</v>
      </c>
      <c r="I737">
        <f t="shared" si="102"/>
        <v>2055</v>
      </c>
      <c r="J737">
        <f t="shared" si="104"/>
        <v>25</v>
      </c>
      <c r="K737">
        <f t="shared" si="105"/>
        <v>16</v>
      </c>
      <c r="L737" cm="1">
        <f t="array" ref="L737">INDEX($P$2:$P$33,MOD(ROW()-2,32)+1)</f>
        <v>16</v>
      </c>
      <c r="M737" t="b">
        <f t="shared" si="106"/>
        <v>1</v>
      </c>
    </row>
    <row r="738" spans="1:13" x14ac:dyDescent="0.45">
      <c r="A738" s="3" t="s">
        <v>839</v>
      </c>
      <c r="B738" s="2">
        <f t="shared" si="99"/>
        <v>113984</v>
      </c>
      <c r="C738">
        <f t="shared" si="103"/>
        <v>48</v>
      </c>
      <c r="D738">
        <v>1</v>
      </c>
      <c r="E738" s="2" t="s">
        <v>109</v>
      </c>
      <c r="F738" s="2" t="s">
        <v>85</v>
      </c>
      <c r="G738">
        <f>B738/137/32</f>
        <v>26</v>
      </c>
      <c r="H738">
        <f t="shared" si="101"/>
        <v>0</v>
      </c>
      <c r="I738">
        <f t="shared" si="102"/>
        <v>0</v>
      </c>
      <c r="J738">
        <f t="shared" si="104"/>
        <v>26</v>
      </c>
      <c r="K738">
        <f t="shared" si="105"/>
        <v>1</v>
      </c>
      <c r="L738" cm="1">
        <f t="array" ref="L738">INDEX($P$2:$P$33,MOD(ROW()-2,32)+1)</f>
        <v>1</v>
      </c>
      <c r="M738" t="b">
        <f t="shared" si="106"/>
        <v>1</v>
      </c>
    </row>
    <row r="739" spans="1:13" x14ac:dyDescent="0.45">
      <c r="A739" s="3" t="s">
        <v>847</v>
      </c>
      <c r="B739" s="2">
        <f t="shared" ref="B739:B802" si="108">A739-7</f>
        <v>115080</v>
      </c>
      <c r="C739">
        <f t="shared" si="103"/>
        <v>48</v>
      </c>
      <c r="D739">
        <f>D738+1</f>
        <v>2</v>
      </c>
      <c r="E739" s="2" t="s">
        <v>109</v>
      </c>
      <c r="F739" s="2" t="s">
        <v>99</v>
      </c>
      <c r="G739">
        <f>B739/137/32</f>
        <v>26.25</v>
      </c>
      <c r="H739">
        <f t="shared" si="101"/>
        <v>0.25</v>
      </c>
      <c r="I739">
        <f t="shared" si="102"/>
        <v>1096</v>
      </c>
      <c r="J739">
        <f t="shared" si="104"/>
        <v>26</v>
      </c>
      <c r="K739">
        <f t="shared" si="105"/>
        <v>9</v>
      </c>
      <c r="L739" cm="1">
        <f t="array" ref="L739">INDEX($P$2:$P$33,MOD(ROW()-2,32)+1)</f>
        <v>9</v>
      </c>
      <c r="M739" t="b">
        <f t="shared" si="106"/>
        <v>1</v>
      </c>
    </row>
    <row r="740" spans="1:13" x14ac:dyDescent="0.45">
      <c r="A740" s="3" t="s">
        <v>855</v>
      </c>
      <c r="B740" s="2">
        <f t="shared" si="108"/>
        <v>116176</v>
      </c>
      <c r="C740">
        <f t="shared" si="103"/>
        <v>48</v>
      </c>
      <c r="D740">
        <f t="shared" ref="D740:D769" si="109">D739+1</f>
        <v>3</v>
      </c>
      <c r="E740" s="2" t="s">
        <v>109</v>
      </c>
      <c r="F740" s="2" t="s">
        <v>84</v>
      </c>
      <c r="G740">
        <f>B740/137/32</f>
        <v>26.5</v>
      </c>
      <c r="H740">
        <f t="shared" si="101"/>
        <v>0.5</v>
      </c>
      <c r="I740">
        <f t="shared" si="102"/>
        <v>2192</v>
      </c>
      <c r="J740">
        <f t="shared" si="104"/>
        <v>26</v>
      </c>
      <c r="K740">
        <f t="shared" si="105"/>
        <v>17</v>
      </c>
      <c r="L740" cm="1">
        <f t="array" ref="L740">INDEX($P$2:$P$33,MOD(ROW()-2,32)+1)</f>
        <v>17</v>
      </c>
      <c r="M740" t="b">
        <f t="shared" si="106"/>
        <v>1</v>
      </c>
    </row>
    <row r="741" spans="1:13" x14ac:dyDescent="0.45">
      <c r="A741" s="3" t="s">
        <v>863</v>
      </c>
      <c r="B741" s="2">
        <f t="shared" si="108"/>
        <v>117272</v>
      </c>
      <c r="C741">
        <f t="shared" si="103"/>
        <v>48</v>
      </c>
      <c r="D741">
        <f t="shared" si="109"/>
        <v>4</v>
      </c>
      <c r="E741" s="2" t="s">
        <v>109</v>
      </c>
      <c r="F741" s="2" t="s">
        <v>124</v>
      </c>
      <c r="G741">
        <f>B741/137/32</f>
        <v>26.75</v>
      </c>
      <c r="H741">
        <f t="shared" si="101"/>
        <v>0.75</v>
      </c>
      <c r="I741">
        <f t="shared" si="102"/>
        <v>3288</v>
      </c>
      <c r="J741">
        <f t="shared" si="104"/>
        <v>26</v>
      </c>
      <c r="K741">
        <f t="shared" si="105"/>
        <v>25</v>
      </c>
      <c r="L741" cm="1">
        <f t="array" ref="L741">INDEX($P$2:$P$33,MOD(ROW()-2,32)+1)</f>
        <v>25</v>
      </c>
      <c r="M741" t="b">
        <f t="shared" si="106"/>
        <v>1</v>
      </c>
    </row>
    <row r="742" spans="1:13" x14ac:dyDescent="0.45">
      <c r="A742" s="3" t="s">
        <v>841</v>
      </c>
      <c r="B742" s="2">
        <f t="shared" si="108"/>
        <v>114258</v>
      </c>
      <c r="C742">
        <f t="shared" si="103"/>
        <v>48</v>
      </c>
      <c r="D742">
        <f t="shared" si="109"/>
        <v>5</v>
      </c>
      <c r="E742" s="2" t="s">
        <v>109</v>
      </c>
      <c r="F742" s="2" t="s">
        <v>89</v>
      </c>
      <c r="G742">
        <f>B742/137/32</f>
        <v>26.0625</v>
      </c>
      <c r="H742">
        <f t="shared" si="101"/>
        <v>6.25E-2</v>
      </c>
      <c r="I742">
        <f t="shared" si="102"/>
        <v>274</v>
      </c>
      <c r="J742">
        <f t="shared" si="104"/>
        <v>26</v>
      </c>
      <c r="K742">
        <f t="shared" si="105"/>
        <v>3</v>
      </c>
      <c r="L742" cm="1">
        <f t="array" ref="L742">INDEX($P$2:$P$33,MOD(ROW()-2,32)+1)</f>
        <v>3</v>
      </c>
      <c r="M742" t="b">
        <f t="shared" si="106"/>
        <v>1</v>
      </c>
    </row>
    <row r="743" spans="1:13" x14ac:dyDescent="0.45">
      <c r="A743" s="3" t="s">
        <v>849</v>
      </c>
      <c r="B743" s="2">
        <f t="shared" si="108"/>
        <v>115354</v>
      </c>
      <c r="C743">
        <f t="shared" si="103"/>
        <v>48</v>
      </c>
      <c r="D743">
        <f t="shared" si="109"/>
        <v>6</v>
      </c>
      <c r="E743" s="2" t="s">
        <v>109</v>
      </c>
      <c r="F743" s="2" t="s">
        <v>103</v>
      </c>
      <c r="G743">
        <f>B743/137/32</f>
        <v>26.3125</v>
      </c>
      <c r="H743">
        <f t="shared" si="101"/>
        <v>0.3125</v>
      </c>
      <c r="I743">
        <f t="shared" si="102"/>
        <v>1370</v>
      </c>
      <c r="J743">
        <f t="shared" si="104"/>
        <v>26</v>
      </c>
      <c r="K743">
        <f t="shared" si="105"/>
        <v>11</v>
      </c>
      <c r="L743" cm="1">
        <f t="array" ref="L743">INDEX($P$2:$P$33,MOD(ROW()-2,32)+1)</f>
        <v>11</v>
      </c>
      <c r="M743" t="b">
        <f t="shared" si="106"/>
        <v>1</v>
      </c>
    </row>
    <row r="744" spans="1:13" x14ac:dyDescent="0.45">
      <c r="A744" s="3" t="s">
        <v>857</v>
      </c>
      <c r="B744" s="2">
        <f t="shared" si="108"/>
        <v>116450</v>
      </c>
      <c r="C744">
        <f t="shared" si="103"/>
        <v>48</v>
      </c>
      <c r="D744">
        <f t="shared" si="109"/>
        <v>7</v>
      </c>
      <c r="E744" s="2" t="s">
        <v>109</v>
      </c>
      <c r="F744" s="2" t="s">
        <v>116</v>
      </c>
      <c r="G744">
        <f>B744/137/32</f>
        <v>26.5625</v>
      </c>
      <c r="H744">
        <f t="shared" si="101"/>
        <v>0.5625</v>
      </c>
      <c r="I744">
        <f t="shared" si="102"/>
        <v>2466</v>
      </c>
      <c r="J744">
        <f t="shared" si="104"/>
        <v>26</v>
      </c>
      <c r="K744">
        <f t="shared" si="105"/>
        <v>19</v>
      </c>
      <c r="L744" cm="1">
        <f t="array" ref="L744">INDEX($P$2:$P$33,MOD(ROW()-2,32)+1)</f>
        <v>19</v>
      </c>
      <c r="M744" t="b">
        <f t="shared" si="106"/>
        <v>1</v>
      </c>
    </row>
    <row r="745" spans="1:13" x14ac:dyDescent="0.45">
      <c r="A745" s="3" t="s">
        <v>865</v>
      </c>
      <c r="B745" s="2">
        <f t="shared" si="108"/>
        <v>117546</v>
      </c>
      <c r="C745">
        <f t="shared" si="103"/>
        <v>48</v>
      </c>
      <c r="D745">
        <f t="shared" si="109"/>
        <v>8</v>
      </c>
      <c r="E745" s="2" t="s">
        <v>109</v>
      </c>
      <c r="F745" s="2" t="s">
        <v>128</v>
      </c>
      <c r="G745">
        <f>B745/137/32</f>
        <v>26.8125</v>
      </c>
      <c r="H745">
        <f t="shared" si="101"/>
        <v>0.8125</v>
      </c>
      <c r="I745">
        <f t="shared" si="102"/>
        <v>3562</v>
      </c>
      <c r="J745">
        <f t="shared" si="104"/>
        <v>26</v>
      </c>
      <c r="K745">
        <f t="shared" si="105"/>
        <v>27</v>
      </c>
      <c r="L745" cm="1">
        <f t="array" ref="L745">INDEX($P$2:$P$33,MOD(ROW()-2,32)+1)</f>
        <v>27</v>
      </c>
      <c r="M745" t="b">
        <f t="shared" si="106"/>
        <v>1</v>
      </c>
    </row>
    <row r="746" spans="1:13" x14ac:dyDescent="0.45">
      <c r="A746" s="3" t="s">
        <v>843</v>
      </c>
      <c r="B746" s="2">
        <f t="shared" si="108"/>
        <v>114532</v>
      </c>
      <c r="C746">
        <f t="shared" si="103"/>
        <v>48</v>
      </c>
      <c r="D746">
        <f t="shared" si="109"/>
        <v>9</v>
      </c>
      <c r="E746" s="2" t="s">
        <v>109</v>
      </c>
      <c r="F746" s="2" t="s">
        <v>93</v>
      </c>
      <c r="G746">
        <f>B746/137/32</f>
        <v>26.125</v>
      </c>
      <c r="H746">
        <f t="shared" si="101"/>
        <v>0.125</v>
      </c>
      <c r="I746">
        <f t="shared" si="102"/>
        <v>548</v>
      </c>
      <c r="J746">
        <f t="shared" si="104"/>
        <v>26</v>
      </c>
      <c r="K746">
        <f t="shared" si="105"/>
        <v>5</v>
      </c>
      <c r="L746" cm="1">
        <f t="array" ref="L746">INDEX($P$2:$P$33,MOD(ROW()-2,32)+1)</f>
        <v>5</v>
      </c>
      <c r="M746" t="b">
        <f t="shared" si="106"/>
        <v>1</v>
      </c>
    </row>
    <row r="747" spans="1:13" x14ac:dyDescent="0.45">
      <c r="A747" s="3" t="s">
        <v>851</v>
      </c>
      <c r="B747" s="2">
        <f t="shared" si="108"/>
        <v>115628</v>
      </c>
      <c r="C747">
        <f t="shared" si="103"/>
        <v>48</v>
      </c>
      <c r="D747">
        <f t="shared" si="109"/>
        <v>10</v>
      </c>
      <c r="E747" s="2" t="s">
        <v>109</v>
      </c>
      <c r="F747" s="2" t="s">
        <v>107</v>
      </c>
      <c r="G747">
        <f>B747/137/32</f>
        <v>26.375</v>
      </c>
      <c r="H747">
        <f t="shared" si="101"/>
        <v>0.375</v>
      </c>
      <c r="I747">
        <f t="shared" si="102"/>
        <v>1644</v>
      </c>
      <c r="J747">
        <f t="shared" si="104"/>
        <v>26</v>
      </c>
      <c r="K747">
        <f t="shared" si="105"/>
        <v>13</v>
      </c>
      <c r="L747" cm="1">
        <f t="array" ref="L747">INDEX($P$2:$P$33,MOD(ROW()-2,32)+1)</f>
        <v>13</v>
      </c>
      <c r="M747" t="b">
        <f t="shared" si="106"/>
        <v>1</v>
      </c>
    </row>
    <row r="748" spans="1:13" x14ac:dyDescent="0.45">
      <c r="A748" s="3" t="s">
        <v>859</v>
      </c>
      <c r="B748" s="2">
        <f t="shared" si="108"/>
        <v>116724</v>
      </c>
      <c r="C748">
        <f t="shared" si="103"/>
        <v>48</v>
      </c>
      <c r="D748">
        <f t="shared" si="109"/>
        <v>11</v>
      </c>
      <c r="E748" s="2" t="s">
        <v>109</v>
      </c>
      <c r="F748" s="2" t="s">
        <v>61</v>
      </c>
      <c r="G748">
        <f>B748/137/32</f>
        <v>26.625</v>
      </c>
      <c r="H748">
        <f t="shared" si="101"/>
        <v>0.625</v>
      </c>
      <c r="I748">
        <f t="shared" si="102"/>
        <v>2740</v>
      </c>
      <c r="J748">
        <f t="shared" si="104"/>
        <v>26</v>
      </c>
      <c r="K748">
        <f t="shared" si="105"/>
        <v>21</v>
      </c>
      <c r="L748" cm="1">
        <f t="array" ref="L748">INDEX($P$2:$P$33,MOD(ROW()-2,32)+1)</f>
        <v>21</v>
      </c>
      <c r="M748" t="b">
        <f t="shared" si="106"/>
        <v>1</v>
      </c>
    </row>
    <row r="749" spans="1:13" x14ac:dyDescent="0.45">
      <c r="A749" s="3" t="s">
        <v>867</v>
      </c>
      <c r="B749" s="2">
        <f t="shared" si="108"/>
        <v>117820</v>
      </c>
      <c r="C749">
        <f t="shared" si="103"/>
        <v>48</v>
      </c>
      <c r="D749">
        <f t="shared" si="109"/>
        <v>12</v>
      </c>
      <c r="E749" s="2" t="s">
        <v>109</v>
      </c>
      <c r="F749" s="2" t="s">
        <v>65</v>
      </c>
      <c r="G749">
        <f>B749/137/32</f>
        <v>26.875</v>
      </c>
      <c r="H749">
        <f t="shared" si="101"/>
        <v>0.875</v>
      </c>
      <c r="I749">
        <f t="shared" si="102"/>
        <v>3836</v>
      </c>
      <c r="J749">
        <f t="shared" si="104"/>
        <v>26</v>
      </c>
      <c r="K749">
        <f t="shared" si="105"/>
        <v>29</v>
      </c>
      <c r="L749" cm="1">
        <f t="array" ref="L749">INDEX($P$2:$P$33,MOD(ROW()-2,32)+1)</f>
        <v>29</v>
      </c>
      <c r="M749" t="b">
        <f t="shared" si="106"/>
        <v>1</v>
      </c>
    </row>
    <row r="750" spans="1:13" x14ac:dyDescent="0.45">
      <c r="A750" s="3" t="s">
        <v>845</v>
      </c>
      <c r="B750" s="2">
        <f t="shared" si="108"/>
        <v>114806</v>
      </c>
      <c r="C750">
        <f t="shared" si="103"/>
        <v>48</v>
      </c>
      <c r="D750">
        <f t="shared" si="109"/>
        <v>13</v>
      </c>
      <c r="E750" s="2" t="s">
        <v>109</v>
      </c>
      <c r="F750" s="2" t="s">
        <v>57</v>
      </c>
      <c r="G750">
        <f>B750/137/32</f>
        <v>26.1875</v>
      </c>
      <c r="H750">
        <f t="shared" si="101"/>
        <v>0.1875</v>
      </c>
      <c r="I750">
        <f t="shared" si="102"/>
        <v>822</v>
      </c>
      <c r="J750">
        <f t="shared" si="104"/>
        <v>26</v>
      </c>
      <c r="K750">
        <f t="shared" si="105"/>
        <v>7</v>
      </c>
      <c r="L750" cm="1">
        <f t="array" ref="L750">INDEX($P$2:$P$33,MOD(ROW()-2,32)+1)</f>
        <v>7</v>
      </c>
      <c r="M750" t="b">
        <f t="shared" si="106"/>
        <v>1</v>
      </c>
    </row>
    <row r="751" spans="1:13" x14ac:dyDescent="0.45">
      <c r="A751" s="3" t="s">
        <v>853</v>
      </c>
      <c r="B751" s="2">
        <f t="shared" si="108"/>
        <v>115902</v>
      </c>
      <c r="C751">
        <f t="shared" si="103"/>
        <v>48</v>
      </c>
      <c r="D751">
        <f t="shared" si="109"/>
        <v>14</v>
      </c>
      <c r="E751" s="2" t="s">
        <v>109</v>
      </c>
      <c r="F751" s="2" t="s">
        <v>59</v>
      </c>
      <c r="G751">
        <f>B751/137/32</f>
        <v>26.4375</v>
      </c>
      <c r="H751">
        <f t="shared" si="101"/>
        <v>0.4375</v>
      </c>
      <c r="I751">
        <f t="shared" si="102"/>
        <v>1918</v>
      </c>
      <c r="J751">
        <f t="shared" si="104"/>
        <v>26</v>
      </c>
      <c r="K751">
        <f t="shared" si="105"/>
        <v>15</v>
      </c>
      <c r="L751" cm="1">
        <f t="array" ref="L751">INDEX($P$2:$P$33,MOD(ROW()-2,32)+1)</f>
        <v>15</v>
      </c>
      <c r="M751" t="b">
        <f t="shared" si="106"/>
        <v>1</v>
      </c>
    </row>
    <row r="752" spans="1:13" x14ac:dyDescent="0.45">
      <c r="A752" s="3" t="s">
        <v>861</v>
      </c>
      <c r="B752" s="2">
        <f t="shared" si="108"/>
        <v>116998</v>
      </c>
      <c r="C752">
        <f t="shared" si="103"/>
        <v>48</v>
      </c>
      <c r="D752">
        <f t="shared" si="109"/>
        <v>15</v>
      </c>
      <c r="E752" s="2" t="s">
        <v>109</v>
      </c>
      <c r="F752" s="2" t="s">
        <v>63</v>
      </c>
      <c r="G752">
        <f>B752/137/32</f>
        <v>26.6875</v>
      </c>
      <c r="H752">
        <f t="shared" si="101"/>
        <v>0.6875</v>
      </c>
      <c r="I752">
        <f t="shared" si="102"/>
        <v>3014</v>
      </c>
      <c r="J752">
        <f t="shared" si="104"/>
        <v>26</v>
      </c>
      <c r="K752">
        <f t="shared" si="105"/>
        <v>23</v>
      </c>
      <c r="L752" cm="1">
        <f t="array" ref="L752">INDEX($P$2:$P$33,MOD(ROW()-2,32)+1)</f>
        <v>23</v>
      </c>
      <c r="M752" t="b">
        <f t="shared" si="106"/>
        <v>1</v>
      </c>
    </row>
    <row r="753" spans="1:13" x14ac:dyDescent="0.45">
      <c r="A753" s="3" t="s">
        <v>869</v>
      </c>
      <c r="B753" s="2">
        <f t="shared" si="108"/>
        <v>118094</v>
      </c>
      <c r="C753">
        <f t="shared" si="103"/>
        <v>48</v>
      </c>
      <c r="D753">
        <f t="shared" si="109"/>
        <v>16</v>
      </c>
      <c r="E753" s="2" t="s">
        <v>109</v>
      </c>
      <c r="F753" s="2" t="s">
        <v>67</v>
      </c>
      <c r="G753">
        <f>B753/137/32</f>
        <v>26.9375</v>
      </c>
      <c r="H753">
        <f t="shared" si="101"/>
        <v>0.9375</v>
      </c>
      <c r="I753">
        <f t="shared" si="102"/>
        <v>4110</v>
      </c>
      <c r="J753">
        <f t="shared" si="104"/>
        <v>26</v>
      </c>
      <c r="K753">
        <f t="shared" si="105"/>
        <v>31</v>
      </c>
      <c r="L753" cm="1">
        <f t="array" ref="L753">INDEX($P$2:$P$33,MOD(ROW()-2,32)+1)</f>
        <v>31</v>
      </c>
      <c r="M753" t="b">
        <f t="shared" si="106"/>
        <v>1</v>
      </c>
    </row>
    <row r="754" spans="1:13" x14ac:dyDescent="0.45">
      <c r="A754" s="3" t="s">
        <v>856</v>
      </c>
      <c r="B754" s="2">
        <f t="shared" si="108"/>
        <v>116313</v>
      </c>
      <c r="C754">
        <f t="shared" si="103"/>
        <v>49</v>
      </c>
      <c r="D754">
        <f t="shared" si="109"/>
        <v>17</v>
      </c>
      <c r="E754" s="2" t="s">
        <v>109</v>
      </c>
      <c r="F754" s="2" t="s">
        <v>87</v>
      </c>
      <c r="G754">
        <f>B754/137/32</f>
        <v>26.53125</v>
      </c>
      <c r="H754">
        <f t="shared" si="101"/>
        <v>0.53125</v>
      </c>
      <c r="I754">
        <f t="shared" si="102"/>
        <v>2329</v>
      </c>
      <c r="J754">
        <f t="shared" si="104"/>
        <v>26</v>
      </c>
      <c r="K754">
        <f t="shared" si="105"/>
        <v>18</v>
      </c>
      <c r="L754" cm="1">
        <f t="array" ref="L754">INDEX($P$2:$P$33,MOD(ROW()-2,32)+1)</f>
        <v>18</v>
      </c>
      <c r="M754" t="b">
        <f t="shared" si="106"/>
        <v>1</v>
      </c>
    </row>
    <row r="755" spans="1:13" x14ac:dyDescent="0.45">
      <c r="A755" s="3" t="s">
        <v>864</v>
      </c>
      <c r="B755" s="2">
        <f t="shared" si="108"/>
        <v>117409</v>
      </c>
      <c r="C755">
        <f t="shared" si="103"/>
        <v>49</v>
      </c>
      <c r="D755">
        <f t="shared" si="109"/>
        <v>18</v>
      </c>
      <c r="E755" s="2" t="s">
        <v>109</v>
      </c>
      <c r="F755" s="2" t="s">
        <v>101</v>
      </c>
      <c r="G755">
        <f>B755/137/32</f>
        <v>26.78125</v>
      </c>
      <c r="H755">
        <f t="shared" si="101"/>
        <v>0.78125</v>
      </c>
      <c r="I755">
        <f t="shared" si="102"/>
        <v>3425</v>
      </c>
      <c r="J755">
        <f t="shared" si="104"/>
        <v>26</v>
      </c>
      <c r="K755">
        <f t="shared" si="105"/>
        <v>26</v>
      </c>
      <c r="L755" cm="1">
        <f t="array" ref="L755">INDEX($P$2:$P$33,MOD(ROW()-2,32)+1)</f>
        <v>26</v>
      </c>
      <c r="M755" t="b">
        <f t="shared" si="106"/>
        <v>1</v>
      </c>
    </row>
    <row r="756" spans="1:13" x14ac:dyDescent="0.45">
      <c r="A756" s="3" t="s">
        <v>840</v>
      </c>
      <c r="B756" s="2">
        <f t="shared" si="108"/>
        <v>114121</v>
      </c>
      <c r="C756">
        <f t="shared" si="103"/>
        <v>49</v>
      </c>
      <c r="D756">
        <f t="shared" si="109"/>
        <v>19</v>
      </c>
      <c r="E756" s="2" t="s">
        <v>109</v>
      </c>
      <c r="F756" s="2" t="s">
        <v>114</v>
      </c>
      <c r="G756">
        <f>B756/137/32</f>
        <v>26.03125</v>
      </c>
      <c r="H756">
        <f t="shared" si="101"/>
        <v>3.125E-2</v>
      </c>
      <c r="I756">
        <f t="shared" si="102"/>
        <v>137</v>
      </c>
      <c r="J756">
        <f t="shared" si="104"/>
        <v>26</v>
      </c>
      <c r="K756">
        <f t="shared" si="105"/>
        <v>2</v>
      </c>
      <c r="L756" cm="1">
        <f t="array" ref="L756">INDEX($P$2:$P$33,MOD(ROW()-2,32)+1)</f>
        <v>2</v>
      </c>
      <c r="M756" t="b">
        <f t="shared" si="106"/>
        <v>1</v>
      </c>
    </row>
    <row r="757" spans="1:13" x14ac:dyDescent="0.45">
      <c r="A757" s="3" t="s">
        <v>848</v>
      </c>
      <c r="B757" s="2">
        <f t="shared" si="108"/>
        <v>115217</v>
      </c>
      <c r="C757">
        <f t="shared" si="103"/>
        <v>49</v>
      </c>
      <c r="D757">
        <f t="shared" si="109"/>
        <v>20</v>
      </c>
      <c r="E757" s="2" t="s">
        <v>109</v>
      </c>
      <c r="F757" s="2" t="s">
        <v>126</v>
      </c>
      <c r="G757">
        <f>B757/137/32</f>
        <v>26.28125</v>
      </c>
      <c r="H757">
        <f t="shared" si="101"/>
        <v>0.28125</v>
      </c>
      <c r="I757">
        <f t="shared" si="102"/>
        <v>1233</v>
      </c>
      <c r="J757">
        <f t="shared" si="104"/>
        <v>26</v>
      </c>
      <c r="K757">
        <f t="shared" si="105"/>
        <v>10</v>
      </c>
      <c r="L757" cm="1">
        <f t="array" ref="L757">INDEX($P$2:$P$33,MOD(ROW()-2,32)+1)</f>
        <v>10</v>
      </c>
      <c r="M757" t="b">
        <f t="shared" si="106"/>
        <v>1</v>
      </c>
    </row>
    <row r="758" spans="1:13" x14ac:dyDescent="0.45">
      <c r="A758" s="3" t="s">
        <v>858</v>
      </c>
      <c r="B758" s="2">
        <f t="shared" si="108"/>
        <v>116587</v>
      </c>
      <c r="C758">
        <f t="shared" si="103"/>
        <v>49</v>
      </c>
      <c r="D758">
        <f t="shared" si="109"/>
        <v>21</v>
      </c>
      <c r="E758" s="2" t="s">
        <v>109</v>
      </c>
      <c r="F758" s="2" t="s">
        <v>91</v>
      </c>
      <c r="G758">
        <f>B758/137/32</f>
        <v>26.59375</v>
      </c>
      <c r="H758">
        <f t="shared" si="101"/>
        <v>0.59375</v>
      </c>
      <c r="I758">
        <f t="shared" si="102"/>
        <v>2603</v>
      </c>
      <c r="J758">
        <f t="shared" si="104"/>
        <v>26</v>
      </c>
      <c r="K758">
        <f t="shared" si="105"/>
        <v>20</v>
      </c>
      <c r="L758" cm="1">
        <f t="array" ref="L758">INDEX($P$2:$P$33,MOD(ROW()-2,32)+1)</f>
        <v>20</v>
      </c>
      <c r="M758" t="b">
        <f t="shared" si="106"/>
        <v>1</v>
      </c>
    </row>
    <row r="759" spans="1:13" x14ac:dyDescent="0.45">
      <c r="A759" s="3" t="s">
        <v>866</v>
      </c>
      <c r="B759" s="2">
        <f t="shared" si="108"/>
        <v>117683</v>
      </c>
      <c r="C759">
        <f t="shared" si="103"/>
        <v>49</v>
      </c>
      <c r="D759">
        <f t="shared" si="109"/>
        <v>22</v>
      </c>
      <c r="E759" s="2" t="s">
        <v>109</v>
      </c>
      <c r="F759" s="2" t="s">
        <v>105</v>
      </c>
      <c r="G759">
        <f>B759/137/32</f>
        <v>26.84375</v>
      </c>
      <c r="H759">
        <f t="shared" ref="H759:H822" si="110">G759-FLOOR(G759,1)</f>
        <v>0.84375</v>
      </c>
      <c r="I759">
        <f t="shared" ref="I759:I822" si="111">H759*32*137</f>
        <v>3699</v>
      </c>
      <c r="J759">
        <f t="shared" si="104"/>
        <v>26</v>
      </c>
      <c r="K759">
        <f t="shared" si="105"/>
        <v>28</v>
      </c>
      <c r="L759" cm="1">
        <f t="array" ref="L759">INDEX($P$2:$P$33,MOD(ROW()-2,32)+1)</f>
        <v>28</v>
      </c>
      <c r="M759" t="b">
        <f t="shared" si="106"/>
        <v>1</v>
      </c>
    </row>
    <row r="760" spans="1:13" x14ac:dyDescent="0.45">
      <c r="A760" s="3" t="s">
        <v>842</v>
      </c>
      <c r="B760" s="2">
        <f t="shared" si="108"/>
        <v>114395</v>
      </c>
      <c r="C760">
        <f t="shared" si="103"/>
        <v>49</v>
      </c>
      <c r="D760">
        <f t="shared" si="109"/>
        <v>23</v>
      </c>
      <c r="E760" s="2" t="s">
        <v>109</v>
      </c>
      <c r="F760" s="2" t="s">
        <v>118</v>
      </c>
      <c r="G760">
        <f>B760/137/32</f>
        <v>26.09375</v>
      </c>
      <c r="H760">
        <f t="shared" si="110"/>
        <v>9.375E-2</v>
      </c>
      <c r="I760">
        <f t="shared" si="111"/>
        <v>411</v>
      </c>
      <c r="J760">
        <f t="shared" si="104"/>
        <v>26</v>
      </c>
      <c r="K760">
        <f t="shared" si="105"/>
        <v>4</v>
      </c>
      <c r="L760" cm="1">
        <f t="array" ref="L760">INDEX($P$2:$P$33,MOD(ROW()-2,32)+1)</f>
        <v>4</v>
      </c>
      <c r="M760" t="b">
        <f t="shared" si="106"/>
        <v>1</v>
      </c>
    </row>
    <row r="761" spans="1:13" x14ac:dyDescent="0.45">
      <c r="A761" s="3" t="s">
        <v>850</v>
      </c>
      <c r="B761" s="2">
        <f t="shared" si="108"/>
        <v>115491</v>
      </c>
      <c r="C761">
        <f t="shared" si="103"/>
        <v>49</v>
      </c>
      <c r="D761">
        <f t="shared" si="109"/>
        <v>24</v>
      </c>
      <c r="E761" s="2" t="s">
        <v>109</v>
      </c>
      <c r="F761" s="2" t="s">
        <v>130</v>
      </c>
      <c r="G761">
        <f>B761/137/32</f>
        <v>26.34375</v>
      </c>
      <c r="H761">
        <f t="shared" si="110"/>
        <v>0.34375</v>
      </c>
      <c r="I761">
        <f t="shared" si="111"/>
        <v>1507</v>
      </c>
      <c r="J761">
        <f t="shared" si="104"/>
        <v>26</v>
      </c>
      <c r="K761">
        <f t="shared" si="105"/>
        <v>12</v>
      </c>
      <c r="L761" cm="1">
        <f t="array" ref="L761">INDEX($P$2:$P$33,MOD(ROW()-2,32)+1)</f>
        <v>12</v>
      </c>
      <c r="M761" t="b">
        <f t="shared" si="106"/>
        <v>1</v>
      </c>
    </row>
    <row r="762" spans="1:13" x14ac:dyDescent="0.45">
      <c r="A762" s="3" t="s">
        <v>860</v>
      </c>
      <c r="B762" s="2">
        <f t="shared" si="108"/>
        <v>116861</v>
      </c>
      <c r="C762">
        <f t="shared" si="103"/>
        <v>49</v>
      </c>
      <c r="D762">
        <f t="shared" si="109"/>
        <v>25</v>
      </c>
      <c r="E762" s="2" t="s">
        <v>109</v>
      </c>
      <c r="F762" s="2" t="s">
        <v>95</v>
      </c>
      <c r="G762">
        <f>B762/137/32</f>
        <v>26.65625</v>
      </c>
      <c r="H762">
        <f t="shared" si="110"/>
        <v>0.65625</v>
      </c>
      <c r="I762">
        <f t="shared" si="111"/>
        <v>2877</v>
      </c>
      <c r="J762">
        <f t="shared" si="104"/>
        <v>26</v>
      </c>
      <c r="K762">
        <f t="shared" si="105"/>
        <v>22</v>
      </c>
      <c r="L762" cm="1">
        <f t="array" ref="L762">INDEX($P$2:$P$33,MOD(ROW()-2,32)+1)</f>
        <v>22</v>
      </c>
      <c r="M762" t="b">
        <f t="shared" si="106"/>
        <v>1</v>
      </c>
    </row>
    <row r="763" spans="1:13" x14ac:dyDescent="0.45">
      <c r="A763" s="3" t="s">
        <v>868</v>
      </c>
      <c r="B763" s="2">
        <f t="shared" si="108"/>
        <v>117957</v>
      </c>
      <c r="C763">
        <f t="shared" si="103"/>
        <v>49</v>
      </c>
      <c r="D763">
        <f t="shared" si="109"/>
        <v>26</v>
      </c>
      <c r="E763" s="2" t="s">
        <v>109</v>
      </c>
      <c r="F763" s="2" t="s">
        <v>109</v>
      </c>
      <c r="G763">
        <f>B763/137/32</f>
        <v>26.90625</v>
      </c>
      <c r="H763">
        <f t="shared" si="110"/>
        <v>0.90625</v>
      </c>
      <c r="I763">
        <f t="shared" si="111"/>
        <v>3973</v>
      </c>
      <c r="J763">
        <f t="shared" si="104"/>
        <v>26</v>
      </c>
      <c r="K763">
        <f t="shared" si="105"/>
        <v>30</v>
      </c>
      <c r="L763" cm="1">
        <f t="array" ref="L763">INDEX($P$2:$P$33,MOD(ROW()-2,32)+1)</f>
        <v>30</v>
      </c>
      <c r="M763" t="b">
        <f t="shared" si="106"/>
        <v>1</v>
      </c>
    </row>
    <row r="764" spans="1:13" x14ac:dyDescent="0.45">
      <c r="A764" s="3" t="s">
        <v>844</v>
      </c>
      <c r="B764" s="2">
        <f t="shared" si="108"/>
        <v>114669</v>
      </c>
      <c r="C764">
        <f t="shared" si="103"/>
        <v>49</v>
      </c>
      <c r="D764">
        <f t="shared" si="109"/>
        <v>27</v>
      </c>
      <c r="E764" s="2" t="s">
        <v>109</v>
      </c>
      <c r="F764" s="2" t="s">
        <v>62</v>
      </c>
      <c r="G764">
        <f>B764/137/32</f>
        <v>26.15625</v>
      </c>
      <c r="H764">
        <f t="shared" si="110"/>
        <v>0.15625</v>
      </c>
      <c r="I764">
        <f t="shared" si="111"/>
        <v>685</v>
      </c>
      <c r="J764">
        <f t="shared" si="104"/>
        <v>26</v>
      </c>
      <c r="K764">
        <f t="shared" si="105"/>
        <v>6</v>
      </c>
      <c r="L764" cm="1">
        <f t="array" ref="L764">INDEX($P$2:$P$33,MOD(ROW()-2,32)+1)</f>
        <v>6</v>
      </c>
      <c r="M764" t="b">
        <f t="shared" si="106"/>
        <v>1</v>
      </c>
    </row>
    <row r="765" spans="1:13" x14ac:dyDescent="0.45">
      <c r="A765" s="3" t="s">
        <v>852</v>
      </c>
      <c r="B765" s="2">
        <f t="shared" si="108"/>
        <v>115765</v>
      </c>
      <c r="C765">
        <f t="shared" si="103"/>
        <v>49</v>
      </c>
      <c r="D765">
        <f t="shared" si="109"/>
        <v>28</v>
      </c>
      <c r="E765" s="2" t="s">
        <v>109</v>
      </c>
      <c r="F765" s="2" t="s">
        <v>66</v>
      </c>
      <c r="G765">
        <f>B765/137/32</f>
        <v>26.40625</v>
      </c>
      <c r="H765">
        <f t="shared" si="110"/>
        <v>0.40625</v>
      </c>
      <c r="I765">
        <f t="shared" si="111"/>
        <v>1781</v>
      </c>
      <c r="J765">
        <f t="shared" si="104"/>
        <v>26</v>
      </c>
      <c r="K765">
        <f t="shared" si="105"/>
        <v>14</v>
      </c>
      <c r="L765" cm="1">
        <f t="array" ref="L765">INDEX($P$2:$P$33,MOD(ROW()-2,32)+1)</f>
        <v>14</v>
      </c>
      <c r="M765" t="b">
        <f t="shared" si="106"/>
        <v>1</v>
      </c>
    </row>
    <row r="766" spans="1:13" x14ac:dyDescent="0.45">
      <c r="A766" s="3" t="s">
        <v>862</v>
      </c>
      <c r="B766" s="2">
        <f t="shared" si="108"/>
        <v>117135</v>
      </c>
      <c r="C766">
        <f t="shared" si="103"/>
        <v>49</v>
      </c>
      <c r="D766">
        <f t="shared" si="109"/>
        <v>29</v>
      </c>
      <c r="E766" s="2" t="s">
        <v>109</v>
      </c>
      <c r="F766" s="2" t="s">
        <v>58</v>
      </c>
      <c r="G766">
        <f>B766/137/32</f>
        <v>26.71875</v>
      </c>
      <c r="H766">
        <f t="shared" si="110"/>
        <v>0.71875</v>
      </c>
      <c r="I766">
        <f t="shared" si="111"/>
        <v>3151</v>
      </c>
      <c r="J766">
        <f t="shared" si="104"/>
        <v>26</v>
      </c>
      <c r="K766">
        <f t="shared" si="105"/>
        <v>24</v>
      </c>
      <c r="L766" cm="1">
        <f t="array" ref="L766">INDEX($P$2:$P$33,MOD(ROW()-2,32)+1)</f>
        <v>24</v>
      </c>
      <c r="M766" t="b">
        <f t="shared" si="106"/>
        <v>1</v>
      </c>
    </row>
    <row r="767" spans="1:13" x14ac:dyDescent="0.45">
      <c r="A767" s="3" t="s">
        <v>870</v>
      </c>
      <c r="B767" s="2">
        <f t="shared" si="108"/>
        <v>118231</v>
      </c>
      <c r="C767">
        <f t="shared" si="103"/>
        <v>49</v>
      </c>
      <c r="D767">
        <f t="shared" si="109"/>
        <v>30</v>
      </c>
      <c r="E767" s="2" t="s">
        <v>109</v>
      </c>
      <c r="F767" s="2" t="s">
        <v>60</v>
      </c>
      <c r="G767">
        <f>B767/137/32</f>
        <v>26.96875</v>
      </c>
      <c r="H767">
        <f t="shared" si="110"/>
        <v>0.96875</v>
      </c>
      <c r="I767">
        <f t="shared" si="111"/>
        <v>4247</v>
      </c>
      <c r="J767">
        <f t="shared" si="104"/>
        <v>26</v>
      </c>
      <c r="K767">
        <f t="shared" si="105"/>
        <v>32</v>
      </c>
      <c r="L767" cm="1">
        <f t="array" ref="L767">INDEX($P$2:$P$33,MOD(ROW()-2,32)+1)</f>
        <v>32</v>
      </c>
      <c r="M767" t="b">
        <f t="shared" si="106"/>
        <v>1</v>
      </c>
    </row>
    <row r="768" spans="1:13" x14ac:dyDescent="0.45">
      <c r="A768" s="3" t="s">
        <v>846</v>
      </c>
      <c r="B768" s="2">
        <f t="shared" si="108"/>
        <v>114943</v>
      </c>
      <c r="C768">
        <f t="shared" si="103"/>
        <v>49</v>
      </c>
      <c r="D768">
        <f t="shared" si="109"/>
        <v>31</v>
      </c>
      <c r="E768" s="2" t="s">
        <v>109</v>
      </c>
      <c r="F768" s="2" t="s">
        <v>64</v>
      </c>
      <c r="G768">
        <f>B768/137/32</f>
        <v>26.21875</v>
      </c>
      <c r="H768">
        <f t="shared" si="110"/>
        <v>0.21875</v>
      </c>
      <c r="I768">
        <f t="shared" si="111"/>
        <v>959</v>
      </c>
      <c r="J768">
        <f t="shared" si="104"/>
        <v>26</v>
      </c>
      <c r="K768">
        <f t="shared" si="105"/>
        <v>8</v>
      </c>
      <c r="L768" cm="1">
        <f t="array" ref="L768">INDEX($P$2:$P$33,MOD(ROW()-2,32)+1)</f>
        <v>8</v>
      </c>
      <c r="M768" t="b">
        <f t="shared" si="106"/>
        <v>1</v>
      </c>
    </row>
    <row r="769" spans="1:15" x14ac:dyDescent="0.45">
      <c r="A769" s="3" t="s">
        <v>854</v>
      </c>
      <c r="B769" s="2">
        <f t="shared" si="108"/>
        <v>116039</v>
      </c>
      <c r="C769">
        <f t="shared" si="103"/>
        <v>49</v>
      </c>
      <c r="D769">
        <f t="shared" si="109"/>
        <v>32</v>
      </c>
      <c r="E769" s="2" t="s">
        <v>109</v>
      </c>
      <c r="F769" s="2" t="s">
        <v>68</v>
      </c>
      <c r="G769">
        <f>B769/137/32</f>
        <v>26.46875</v>
      </c>
      <c r="H769">
        <f t="shared" si="110"/>
        <v>0.46875</v>
      </c>
      <c r="I769">
        <f t="shared" si="111"/>
        <v>2055</v>
      </c>
      <c r="J769">
        <f t="shared" si="104"/>
        <v>26</v>
      </c>
      <c r="K769">
        <f t="shared" si="105"/>
        <v>16</v>
      </c>
      <c r="L769" cm="1">
        <f t="array" ref="L769">INDEX($P$2:$P$33,MOD(ROW()-2,32)+1)</f>
        <v>16</v>
      </c>
      <c r="M769" t="b">
        <f t="shared" si="106"/>
        <v>1</v>
      </c>
    </row>
    <row r="770" spans="1:15" x14ac:dyDescent="0.45">
      <c r="A770" s="3" t="s">
        <v>871</v>
      </c>
      <c r="B770" s="2">
        <f t="shared" si="108"/>
        <v>118368</v>
      </c>
      <c r="C770">
        <f t="shared" si="103"/>
        <v>50</v>
      </c>
      <c r="D770">
        <v>1</v>
      </c>
      <c r="E770" s="2" t="s">
        <v>62</v>
      </c>
      <c r="F770" s="2" t="s">
        <v>85</v>
      </c>
      <c r="G770">
        <f>B770/137/32</f>
        <v>27</v>
      </c>
      <c r="H770">
        <f t="shared" si="110"/>
        <v>0</v>
      </c>
      <c r="I770">
        <f t="shared" si="111"/>
        <v>0</v>
      </c>
      <c r="J770">
        <f t="shared" si="104"/>
        <v>27</v>
      </c>
      <c r="K770">
        <f t="shared" si="105"/>
        <v>1</v>
      </c>
      <c r="L770" cm="1">
        <f t="array" ref="L770">INDEX($P$2:$P$33,MOD(ROW()-2,32)+1)</f>
        <v>1</v>
      </c>
      <c r="M770" t="b">
        <f t="shared" si="106"/>
        <v>1</v>
      </c>
      <c r="O770">
        <f>50/25</f>
        <v>2</v>
      </c>
    </row>
    <row r="771" spans="1:15" x14ac:dyDescent="0.45">
      <c r="A771" s="3" t="s">
        <v>879</v>
      </c>
      <c r="B771" s="2">
        <f t="shared" si="108"/>
        <v>119464</v>
      </c>
      <c r="C771">
        <f t="shared" ref="C771:C834" si="112">FLOOR((ROW()-2)/16,1)+2</f>
        <v>50</v>
      </c>
      <c r="D771">
        <f>D770+1</f>
        <v>2</v>
      </c>
      <c r="E771" s="2" t="s">
        <v>62</v>
      </c>
      <c r="F771" s="2" t="s">
        <v>99</v>
      </c>
      <c r="G771">
        <f>B771/137/32</f>
        <v>27.25</v>
      </c>
      <c r="H771">
        <f t="shared" si="110"/>
        <v>0.25</v>
      </c>
      <c r="I771">
        <f t="shared" si="111"/>
        <v>1096</v>
      </c>
      <c r="J771">
        <f t="shared" ref="J771:J834" si="113">FLOOR(G771,1)</f>
        <v>27</v>
      </c>
      <c r="K771">
        <f t="shared" ref="K771:K834" si="114">I771/137+1</f>
        <v>9</v>
      </c>
      <c r="L771" cm="1">
        <f t="array" ref="L771">INDEX($P$2:$P$33,MOD(ROW()-2,32)+1)</f>
        <v>9</v>
      </c>
      <c r="M771" t="b">
        <f t="shared" ref="M771:M834" si="115">L771=K771</f>
        <v>1</v>
      </c>
    </row>
    <row r="772" spans="1:15" x14ac:dyDescent="0.45">
      <c r="A772" s="3" t="s">
        <v>887</v>
      </c>
      <c r="B772" s="2">
        <f t="shared" si="108"/>
        <v>120560</v>
      </c>
      <c r="C772">
        <f t="shared" si="112"/>
        <v>50</v>
      </c>
      <c r="D772">
        <f t="shared" ref="D772:D801" si="116">D771+1</f>
        <v>3</v>
      </c>
      <c r="E772" s="2" t="s">
        <v>62</v>
      </c>
      <c r="F772" s="2" t="s">
        <v>84</v>
      </c>
      <c r="G772">
        <f>B772/137/32</f>
        <v>27.5</v>
      </c>
      <c r="H772">
        <f t="shared" si="110"/>
        <v>0.5</v>
      </c>
      <c r="I772">
        <f t="shared" si="111"/>
        <v>2192</v>
      </c>
      <c r="J772">
        <f t="shared" si="113"/>
        <v>27</v>
      </c>
      <c r="K772">
        <f t="shared" si="114"/>
        <v>17</v>
      </c>
      <c r="L772" cm="1">
        <f t="array" ref="L772">INDEX($P$2:$P$33,MOD(ROW()-2,32)+1)</f>
        <v>17</v>
      </c>
      <c r="M772" t="b">
        <f t="shared" si="115"/>
        <v>1</v>
      </c>
    </row>
    <row r="773" spans="1:15" x14ac:dyDescent="0.45">
      <c r="A773" s="3" t="s">
        <v>895</v>
      </c>
      <c r="B773" s="2">
        <f t="shared" si="108"/>
        <v>121656</v>
      </c>
      <c r="C773">
        <f t="shared" si="112"/>
        <v>50</v>
      </c>
      <c r="D773">
        <f t="shared" si="116"/>
        <v>4</v>
      </c>
      <c r="E773" s="2" t="s">
        <v>62</v>
      </c>
      <c r="F773" s="2" t="s">
        <v>124</v>
      </c>
      <c r="G773">
        <f>B773/137/32</f>
        <v>27.75</v>
      </c>
      <c r="H773">
        <f t="shared" si="110"/>
        <v>0.75</v>
      </c>
      <c r="I773">
        <f t="shared" si="111"/>
        <v>3288</v>
      </c>
      <c r="J773">
        <f t="shared" si="113"/>
        <v>27</v>
      </c>
      <c r="K773">
        <f t="shared" si="114"/>
        <v>25</v>
      </c>
      <c r="L773" cm="1">
        <f t="array" ref="L773">INDEX($P$2:$P$33,MOD(ROW()-2,32)+1)</f>
        <v>25</v>
      </c>
      <c r="M773" t="b">
        <f t="shared" si="115"/>
        <v>1</v>
      </c>
    </row>
    <row r="774" spans="1:15" x14ac:dyDescent="0.45">
      <c r="A774" s="3" t="s">
        <v>873</v>
      </c>
      <c r="B774" s="2">
        <f t="shared" si="108"/>
        <v>118642</v>
      </c>
      <c r="C774">
        <f t="shared" si="112"/>
        <v>50</v>
      </c>
      <c r="D774">
        <f t="shared" si="116"/>
        <v>5</v>
      </c>
      <c r="E774" s="2" t="s">
        <v>62</v>
      </c>
      <c r="F774" s="2" t="s">
        <v>89</v>
      </c>
      <c r="G774">
        <f>B774/137/32</f>
        <v>27.0625</v>
      </c>
      <c r="H774">
        <f t="shared" si="110"/>
        <v>6.25E-2</v>
      </c>
      <c r="I774">
        <f t="shared" si="111"/>
        <v>274</v>
      </c>
      <c r="J774">
        <f t="shared" si="113"/>
        <v>27</v>
      </c>
      <c r="K774">
        <f t="shared" si="114"/>
        <v>3</v>
      </c>
      <c r="L774" cm="1">
        <f t="array" ref="L774">INDEX($P$2:$P$33,MOD(ROW()-2,32)+1)</f>
        <v>3</v>
      </c>
      <c r="M774" t="b">
        <f t="shared" si="115"/>
        <v>1</v>
      </c>
    </row>
    <row r="775" spans="1:15" x14ac:dyDescent="0.45">
      <c r="A775" s="3" t="s">
        <v>881</v>
      </c>
      <c r="B775" s="2">
        <f t="shared" si="108"/>
        <v>119738</v>
      </c>
      <c r="C775">
        <f t="shared" si="112"/>
        <v>50</v>
      </c>
      <c r="D775">
        <f t="shared" si="116"/>
        <v>6</v>
      </c>
      <c r="E775" s="2" t="s">
        <v>62</v>
      </c>
      <c r="F775" s="2" t="s">
        <v>103</v>
      </c>
      <c r="G775">
        <f>B775/137/32</f>
        <v>27.3125</v>
      </c>
      <c r="H775">
        <f t="shared" si="110"/>
        <v>0.3125</v>
      </c>
      <c r="I775">
        <f t="shared" si="111"/>
        <v>1370</v>
      </c>
      <c r="J775">
        <f t="shared" si="113"/>
        <v>27</v>
      </c>
      <c r="K775">
        <f t="shared" si="114"/>
        <v>11</v>
      </c>
      <c r="L775" cm="1">
        <f t="array" ref="L775">INDEX($P$2:$P$33,MOD(ROW()-2,32)+1)</f>
        <v>11</v>
      </c>
      <c r="M775" t="b">
        <f t="shared" si="115"/>
        <v>1</v>
      </c>
    </row>
    <row r="776" spans="1:15" x14ac:dyDescent="0.45">
      <c r="A776" s="3" t="s">
        <v>889</v>
      </c>
      <c r="B776" s="2">
        <f t="shared" si="108"/>
        <v>120834</v>
      </c>
      <c r="C776">
        <f t="shared" si="112"/>
        <v>50</v>
      </c>
      <c r="D776">
        <f t="shared" si="116"/>
        <v>7</v>
      </c>
      <c r="E776" s="2" t="s">
        <v>62</v>
      </c>
      <c r="F776" s="2" t="s">
        <v>116</v>
      </c>
      <c r="G776">
        <f>B776/137/32</f>
        <v>27.5625</v>
      </c>
      <c r="H776">
        <f t="shared" si="110"/>
        <v>0.5625</v>
      </c>
      <c r="I776">
        <f t="shared" si="111"/>
        <v>2466</v>
      </c>
      <c r="J776">
        <f t="shared" si="113"/>
        <v>27</v>
      </c>
      <c r="K776">
        <f t="shared" si="114"/>
        <v>19</v>
      </c>
      <c r="L776" cm="1">
        <f t="array" ref="L776">INDEX($P$2:$P$33,MOD(ROW()-2,32)+1)</f>
        <v>19</v>
      </c>
      <c r="M776" t="b">
        <f t="shared" si="115"/>
        <v>1</v>
      </c>
    </row>
    <row r="777" spans="1:15" x14ac:dyDescent="0.45">
      <c r="A777" s="3" t="s">
        <v>897</v>
      </c>
      <c r="B777" s="2">
        <f t="shared" si="108"/>
        <v>121930</v>
      </c>
      <c r="C777">
        <f t="shared" si="112"/>
        <v>50</v>
      </c>
      <c r="D777">
        <f t="shared" si="116"/>
        <v>8</v>
      </c>
      <c r="E777" s="2" t="s">
        <v>62</v>
      </c>
      <c r="F777" s="2" t="s">
        <v>128</v>
      </c>
      <c r="G777">
        <f>B777/137/32</f>
        <v>27.8125</v>
      </c>
      <c r="H777">
        <f t="shared" si="110"/>
        <v>0.8125</v>
      </c>
      <c r="I777">
        <f t="shared" si="111"/>
        <v>3562</v>
      </c>
      <c r="J777">
        <f t="shared" si="113"/>
        <v>27</v>
      </c>
      <c r="K777">
        <f t="shared" si="114"/>
        <v>27</v>
      </c>
      <c r="L777" cm="1">
        <f t="array" ref="L777">INDEX($P$2:$P$33,MOD(ROW()-2,32)+1)</f>
        <v>27</v>
      </c>
      <c r="M777" t="b">
        <f t="shared" si="115"/>
        <v>1</v>
      </c>
    </row>
    <row r="778" spans="1:15" x14ac:dyDescent="0.45">
      <c r="A778" s="3" t="s">
        <v>875</v>
      </c>
      <c r="B778" s="2">
        <f t="shared" si="108"/>
        <v>118916</v>
      </c>
      <c r="C778">
        <f t="shared" si="112"/>
        <v>50</v>
      </c>
      <c r="D778">
        <f t="shared" si="116"/>
        <v>9</v>
      </c>
      <c r="E778" s="2" t="s">
        <v>62</v>
      </c>
      <c r="F778" s="2" t="s">
        <v>93</v>
      </c>
      <c r="G778">
        <f>B778/137/32</f>
        <v>27.125</v>
      </c>
      <c r="H778">
        <f t="shared" si="110"/>
        <v>0.125</v>
      </c>
      <c r="I778">
        <f t="shared" si="111"/>
        <v>548</v>
      </c>
      <c r="J778">
        <f t="shared" si="113"/>
        <v>27</v>
      </c>
      <c r="K778">
        <f t="shared" si="114"/>
        <v>5</v>
      </c>
      <c r="L778" cm="1">
        <f t="array" ref="L778">INDEX($P$2:$P$33,MOD(ROW()-2,32)+1)</f>
        <v>5</v>
      </c>
      <c r="M778" t="b">
        <f t="shared" si="115"/>
        <v>1</v>
      </c>
    </row>
    <row r="779" spans="1:15" x14ac:dyDescent="0.45">
      <c r="A779" s="3" t="s">
        <v>883</v>
      </c>
      <c r="B779" s="2">
        <f t="shared" si="108"/>
        <v>120012</v>
      </c>
      <c r="C779">
        <f t="shared" si="112"/>
        <v>50</v>
      </c>
      <c r="D779">
        <f t="shared" si="116"/>
        <v>10</v>
      </c>
      <c r="E779" s="2" t="s">
        <v>62</v>
      </c>
      <c r="F779" s="2" t="s">
        <v>107</v>
      </c>
      <c r="G779">
        <f>B779/137/32</f>
        <v>27.375</v>
      </c>
      <c r="H779">
        <f t="shared" si="110"/>
        <v>0.375</v>
      </c>
      <c r="I779">
        <f t="shared" si="111"/>
        <v>1644</v>
      </c>
      <c r="J779">
        <f t="shared" si="113"/>
        <v>27</v>
      </c>
      <c r="K779">
        <f t="shared" si="114"/>
        <v>13</v>
      </c>
      <c r="L779" cm="1">
        <f t="array" ref="L779">INDEX($P$2:$P$33,MOD(ROW()-2,32)+1)</f>
        <v>13</v>
      </c>
      <c r="M779" t="b">
        <f t="shared" si="115"/>
        <v>1</v>
      </c>
    </row>
    <row r="780" spans="1:15" x14ac:dyDescent="0.45">
      <c r="A780" s="3" t="s">
        <v>891</v>
      </c>
      <c r="B780" s="2">
        <f t="shared" si="108"/>
        <v>121108</v>
      </c>
      <c r="C780">
        <f t="shared" si="112"/>
        <v>50</v>
      </c>
      <c r="D780">
        <f t="shared" si="116"/>
        <v>11</v>
      </c>
      <c r="E780" s="2" t="s">
        <v>62</v>
      </c>
      <c r="F780" s="2" t="s">
        <v>61</v>
      </c>
      <c r="G780">
        <f>B780/137/32</f>
        <v>27.625</v>
      </c>
      <c r="H780">
        <f t="shared" si="110"/>
        <v>0.625</v>
      </c>
      <c r="I780">
        <f t="shared" si="111"/>
        <v>2740</v>
      </c>
      <c r="J780">
        <f t="shared" si="113"/>
        <v>27</v>
      </c>
      <c r="K780">
        <f t="shared" si="114"/>
        <v>21</v>
      </c>
      <c r="L780" cm="1">
        <f t="array" ref="L780">INDEX($P$2:$P$33,MOD(ROW()-2,32)+1)</f>
        <v>21</v>
      </c>
      <c r="M780" t="b">
        <f t="shared" si="115"/>
        <v>1</v>
      </c>
    </row>
    <row r="781" spans="1:15" x14ac:dyDescent="0.45">
      <c r="A781" s="3" t="s">
        <v>899</v>
      </c>
      <c r="B781" s="2">
        <f t="shared" si="108"/>
        <v>122204</v>
      </c>
      <c r="C781">
        <f t="shared" si="112"/>
        <v>50</v>
      </c>
      <c r="D781">
        <f t="shared" si="116"/>
        <v>12</v>
      </c>
      <c r="E781" s="2" t="s">
        <v>62</v>
      </c>
      <c r="F781" s="2" t="s">
        <v>65</v>
      </c>
      <c r="G781">
        <f>B781/137/32</f>
        <v>27.875</v>
      </c>
      <c r="H781">
        <f t="shared" si="110"/>
        <v>0.875</v>
      </c>
      <c r="I781">
        <f t="shared" si="111"/>
        <v>3836</v>
      </c>
      <c r="J781">
        <f t="shared" si="113"/>
        <v>27</v>
      </c>
      <c r="K781">
        <f t="shared" si="114"/>
        <v>29</v>
      </c>
      <c r="L781" cm="1">
        <f t="array" ref="L781">INDEX($P$2:$P$33,MOD(ROW()-2,32)+1)</f>
        <v>29</v>
      </c>
      <c r="M781" t="b">
        <f t="shared" si="115"/>
        <v>1</v>
      </c>
    </row>
    <row r="782" spans="1:15" x14ac:dyDescent="0.45">
      <c r="A782" s="3" t="s">
        <v>877</v>
      </c>
      <c r="B782" s="2">
        <f t="shared" si="108"/>
        <v>119190</v>
      </c>
      <c r="C782">
        <f t="shared" si="112"/>
        <v>50</v>
      </c>
      <c r="D782">
        <f t="shared" si="116"/>
        <v>13</v>
      </c>
      <c r="E782" s="2" t="s">
        <v>62</v>
      </c>
      <c r="F782" s="2" t="s">
        <v>57</v>
      </c>
      <c r="G782">
        <f>B782/137/32</f>
        <v>27.1875</v>
      </c>
      <c r="H782">
        <f t="shared" si="110"/>
        <v>0.1875</v>
      </c>
      <c r="I782">
        <f t="shared" si="111"/>
        <v>822</v>
      </c>
      <c r="J782">
        <f t="shared" si="113"/>
        <v>27</v>
      </c>
      <c r="K782">
        <f t="shared" si="114"/>
        <v>7</v>
      </c>
      <c r="L782" cm="1">
        <f t="array" ref="L782">INDEX($P$2:$P$33,MOD(ROW()-2,32)+1)</f>
        <v>7</v>
      </c>
      <c r="M782" t="b">
        <f t="shared" si="115"/>
        <v>1</v>
      </c>
    </row>
    <row r="783" spans="1:15" x14ac:dyDescent="0.45">
      <c r="A783" s="3" t="s">
        <v>885</v>
      </c>
      <c r="B783" s="2">
        <f t="shared" si="108"/>
        <v>120286</v>
      </c>
      <c r="C783">
        <f t="shared" si="112"/>
        <v>50</v>
      </c>
      <c r="D783">
        <f t="shared" si="116"/>
        <v>14</v>
      </c>
      <c r="E783" s="2" t="s">
        <v>62</v>
      </c>
      <c r="F783" s="2" t="s">
        <v>59</v>
      </c>
      <c r="G783">
        <f>B783/137/32</f>
        <v>27.4375</v>
      </c>
      <c r="H783">
        <f t="shared" si="110"/>
        <v>0.4375</v>
      </c>
      <c r="I783">
        <f t="shared" si="111"/>
        <v>1918</v>
      </c>
      <c r="J783">
        <f t="shared" si="113"/>
        <v>27</v>
      </c>
      <c r="K783">
        <f t="shared" si="114"/>
        <v>15</v>
      </c>
      <c r="L783" cm="1">
        <f t="array" ref="L783">INDEX($P$2:$P$33,MOD(ROW()-2,32)+1)</f>
        <v>15</v>
      </c>
      <c r="M783" t="b">
        <f t="shared" si="115"/>
        <v>1</v>
      </c>
    </row>
    <row r="784" spans="1:15" x14ac:dyDescent="0.45">
      <c r="A784" s="3" t="s">
        <v>893</v>
      </c>
      <c r="B784" s="2">
        <f t="shared" si="108"/>
        <v>121382</v>
      </c>
      <c r="C784">
        <f t="shared" si="112"/>
        <v>50</v>
      </c>
      <c r="D784">
        <f t="shared" si="116"/>
        <v>15</v>
      </c>
      <c r="E784" s="2" t="s">
        <v>62</v>
      </c>
      <c r="F784" s="2" t="s">
        <v>63</v>
      </c>
      <c r="G784">
        <f>B784/137/32</f>
        <v>27.6875</v>
      </c>
      <c r="H784">
        <f t="shared" si="110"/>
        <v>0.6875</v>
      </c>
      <c r="I784">
        <f t="shared" si="111"/>
        <v>3014</v>
      </c>
      <c r="J784">
        <f t="shared" si="113"/>
        <v>27</v>
      </c>
      <c r="K784">
        <f t="shared" si="114"/>
        <v>23</v>
      </c>
      <c r="L784" cm="1">
        <f t="array" ref="L784">INDEX($P$2:$P$33,MOD(ROW()-2,32)+1)</f>
        <v>23</v>
      </c>
      <c r="M784" t="b">
        <f t="shared" si="115"/>
        <v>1</v>
      </c>
    </row>
    <row r="785" spans="1:13" x14ac:dyDescent="0.45">
      <c r="A785" s="3" t="s">
        <v>901</v>
      </c>
      <c r="B785" s="2">
        <f t="shared" si="108"/>
        <v>122478</v>
      </c>
      <c r="C785">
        <f t="shared" si="112"/>
        <v>50</v>
      </c>
      <c r="D785">
        <f t="shared" si="116"/>
        <v>16</v>
      </c>
      <c r="E785" s="2" t="s">
        <v>62</v>
      </c>
      <c r="F785" s="2" t="s">
        <v>67</v>
      </c>
      <c r="G785">
        <f>B785/137/32</f>
        <v>27.9375</v>
      </c>
      <c r="H785">
        <f t="shared" si="110"/>
        <v>0.9375</v>
      </c>
      <c r="I785">
        <f t="shared" si="111"/>
        <v>4110</v>
      </c>
      <c r="J785">
        <f t="shared" si="113"/>
        <v>27</v>
      </c>
      <c r="K785">
        <f t="shared" si="114"/>
        <v>31</v>
      </c>
      <c r="L785" cm="1">
        <f t="array" ref="L785">INDEX($P$2:$P$33,MOD(ROW()-2,32)+1)</f>
        <v>31</v>
      </c>
      <c r="M785" t="b">
        <f t="shared" si="115"/>
        <v>1</v>
      </c>
    </row>
    <row r="786" spans="1:13" x14ac:dyDescent="0.45">
      <c r="A786" s="3" t="s">
        <v>888</v>
      </c>
      <c r="B786" s="2">
        <f t="shared" si="108"/>
        <v>120697</v>
      </c>
      <c r="C786">
        <f t="shared" si="112"/>
        <v>51</v>
      </c>
      <c r="D786">
        <f t="shared" si="116"/>
        <v>17</v>
      </c>
      <c r="E786" s="2" t="s">
        <v>62</v>
      </c>
      <c r="F786" s="2" t="s">
        <v>87</v>
      </c>
      <c r="G786">
        <f>B786/137/32</f>
        <v>27.53125</v>
      </c>
      <c r="H786">
        <f t="shared" si="110"/>
        <v>0.53125</v>
      </c>
      <c r="I786">
        <f t="shared" si="111"/>
        <v>2329</v>
      </c>
      <c r="J786">
        <f t="shared" si="113"/>
        <v>27</v>
      </c>
      <c r="K786">
        <f t="shared" si="114"/>
        <v>18</v>
      </c>
      <c r="L786" cm="1">
        <f t="array" ref="L786">INDEX($P$2:$P$33,MOD(ROW()-2,32)+1)</f>
        <v>18</v>
      </c>
      <c r="M786" t="b">
        <f t="shared" si="115"/>
        <v>1</v>
      </c>
    </row>
    <row r="787" spans="1:13" x14ac:dyDescent="0.45">
      <c r="A787" s="3" t="s">
        <v>896</v>
      </c>
      <c r="B787" s="2">
        <f t="shared" si="108"/>
        <v>121793</v>
      </c>
      <c r="C787">
        <f t="shared" si="112"/>
        <v>51</v>
      </c>
      <c r="D787">
        <f t="shared" si="116"/>
        <v>18</v>
      </c>
      <c r="E787" s="2" t="s">
        <v>62</v>
      </c>
      <c r="F787" s="2" t="s">
        <v>101</v>
      </c>
      <c r="G787">
        <f>B787/137/32</f>
        <v>27.78125</v>
      </c>
      <c r="H787">
        <f t="shared" si="110"/>
        <v>0.78125</v>
      </c>
      <c r="I787">
        <f t="shared" si="111"/>
        <v>3425</v>
      </c>
      <c r="J787">
        <f t="shared" si="113"/>
        <v>27</v>
      </c>
      <c r="K787">
        <f t="shared" si="114"/>
        <v>26</v>
      </c>
      <c r="L787" cm="1">
        <f t="array" ref="L787">INDEX($P$2:$P$33,MOD(ROW()-2,32)+1)</f>
        <v>26</v>
      </c>
      <c r="M787" t="b">
        <f t="shared" si="115"/>
        <v>1</v>
      </c>
    </row>
    <row r="788" spans="1:13" x14ac:dyDescent="0.45">
      <c r="A788" s="3" t="s">
        <v>872</v>
      </c>
      <c r="B788" s="2">
        <f t="shared" si="108"/>
        <v>118505</v>
      </c>
      <c r="C788">
        <f t="shared" si="112"/>
        <v>51</v>
      </c>
      <c r="D788">
        <f t="shared" si="116"/>
        <v>19</v>
      </c>
      <c r="E788" s="2" t="s">
        <v>62</v>
      </c>
      <c r="F788" s="2" t="s">
        <v>114</v>
      </c>
      <c r="G788">
        <f>B788/137/32</f>
        <v>27.03125</v>
      </c>
      <c r="H788">
        <f t="shared" si="110"/>
        <v>3.125E-2</v>
      </c>
      <c r="I788">
        <f t="shared" si="111"/>
        <v>137</v>
      </c>
      <c r="J788">
        <f t="shared" si="113"/>
        <v>27</v>
      </c>
      <c r="K788">
        <f t="shared" si="114"/>
        <v>2</v>
      </c>
      <c r="L788" cm="1">
        <f t="array" ref="L788">INDEX($P$2:$P$33,MOD(ROW()-2,32)+1)</f>
        <v>2</v>
      </c>
      <c r="M788" t="b">
        <f t="shared" si="115"/>
        <v>1</v>
      </c>
    </row>
    <row r="789" spans="1:13" x14ac:dyDescent="0.45">
      <c r="A789" s="3" t="s">
        <v>880</v>
      </c>
      <c r="B789" s="2">
        <f t="shared" si="108"/>
        <v>119601</v>
      </c>
      <c r="C789">
        <f t="shared" si="112"/>
        <v>51</v>
      </c>
      <c r="D789">
        <f t="shared" si="116"/>
        <v>20</v>
      </c>
      <c r="E789" s="2" t="s">
        <v>62</v>
      </c>
      <c r="F789" s="2" t="s">
        <v>126</v>
      </c>
      <c r="G789">
        <f>B789/137/32</f>
        <v>27.28125</v>
      </c>
      <c r="H789">
        <f t="shared" si="110"/>
        <v>0.28125</v>
      </c>
      <c r="I789">
        <f t="shared" si="111"/>
        <v>1233</v>
      </c>
      <c r="J789">
        <f t="shared" si="113"/>
        <v>27</v>
      </c>
      <c r="K789">
        <f t="shared" si="114"/>
        <v>10</v>
      </c>
      <c r="L789" cm="1">
        <f t="array" ref="L789">INDEX($P$2:$P$33,MOD(ROW()-2,32)+1)</f>
        <v>10</v>
      </c>
      <c r="M789" t="b">
        <f t="shared" si="115"/>
        <v>1</v>
      </c>
    </row>
    <row r="790" spans="1:13" x14ac:dyDescent="0.45">
      <c r="A790" s="3" t="s">
        <v>890</v>
      </c>
      <c r="B790" s="2">
        <f t="shared" si="108"/>
        <v>120971</v>
      </c>
      <c r="C790">
        <f t="shared" si="112"/>
        <v>51</v>
      </c>
      <c r="D790">
        <f t="shared" si="116"/>
        <v>21</v>
      </c>
      <c r="E790" s="2" t="s">
        <v>62</v>
      </c>
      <c r="F790" s="2" t="s">
        <v>91</v>
      </c>
      <c r="G790">
        <f>B790/137/32</f>
        <v>27.59375</v>
      </c>
      <c r="H790">
        <f t="shared" si="110"/>
        <v>0.59375</v>
      </c>
      <c r="I790">
        <f t="shared" si="111"/>
        <v>2603</v>
      </c>
      <c r="J790">
        <f t="shared" si="113"/>
        <v>27</v>
      </c>
      <c r="K790">
        <f t="shared" si="114"/>
        <v>20</v>
      </c>
      <c r="L790" cm="1">
        <f t="array" ref="L790">INDEX($P$2:$P$33,MOD(ROW()-2,32)+1)</f>
        <v>20</v>
      </c>
      <c r="M790" t="b">
        <f t="shared" si="115"/>
        <v>1</v>
      </c>
    </row>
    <row r="791" spans="1:13" x14ac:dyDescent="0.45">
      <c r="A791" s="3" t="s">
        <v>898</v>
      </c>
      <c r="B791" s="2">
        <f t="shared" si="108"/>
        <v>122067</v>
      </c>
      <c r="C791">
        <f t="shared" si="112"/>
        <v>51</v>
      </c>
      <c r="D791">
        <f t="shared" si="116"/>
        <v>22</v>
      </c>
      <c r="E791" s="2" t="s">
        <v>62</v>
      </c>
      <c r="F791" s="2" t="s">
        <v>105</v>
      </c>
      <c r="G791">
        <f>B791/137/32</f>
        <v>27.84375</v>
      </c>
      <c r="H791">
        <f t="shared" si="110"/>
        <v>0.84375</v>
      </c>
      <c r="I791">
        <f t="shared" si="111"/>
        <v>3699</v>
      </c>
      <c r="J791">
        <f t="shared" si="113"/>
        <v>27</v>
      </c>
      <c r="K791">
        <f t="shared" si="114"/>
        <v>28</v>
      </c>
      <c r="L791" cm="1">
        <f t="array" ref="L791">INDEX($P$2:$P$33,MOD(ROW()-2,32)+1)</f>
        <v>28</v>
      </c>
      <c r="M791" t="b">
        <f t="shared" si="115"/>
        <v>1</v>
      </c>
    </row>
    <row r="792" spans="1:13" x14ac:dyDescent="0.45">
      <c r="A792" s="3" t="s">
        <v>874</v>
      </c>
      <c r="B792" s="2">
        <f t="shared" si="108"/>
        <v>118779</v>
      </c>
      <c r="C792">
        <f t="shared" si="112"/>
        <v>51</v>
      </c>
      <c r="D792">
        <f t="shared" si="116"/>
        <v>23</v>
      </c>
      <c r="E792" s="2" t="s">
        <v>62</v>
      </c>
      <c r="F792" s="2" t="s">
        <v>118</v>
      </c>
      <c r="G792">
        <f>B792/137/32</f>
        <v>27.09375</v>
      </c>
      <c r="H792">
        <f t="shared" si="110"/>
        <v>9.375E-2</v>
      </c>
      <c r="I792">
        <f t="shared" si="111"/>
        <v>411</v>
      </c>
      <c r="J792">
        <f t="shared" si="113"/>
        <v>27</v>
      </c>
      <c r="K792">
        <f t="shared" si="114"/>
        <v>4</v>
      </c>
      <c r="L792" cm="1">
        <f t="array" ref="L792">INDEX($P$2:$P$33,MOD(ROW()-2,32)+1)</f>
        <v>4</v>
      </c>
      <c r="M792" t="b">
        <f t="shared" si="115"/>
        <v>1</v>
      </c>
    </row>
    <row r="793" spans="1:13" x14ac:dyDescent="0.45">
      <c r="A793" s="3" t="s">
        <v>882</v>
      </c>
      <c r="B793" s="2">
        <f t="shared" si="108"/>
        <v>119875</v>
      </c>
      <c r="C793">
        <f t="shared" si="112"/>
        <v>51</v>
      </c>
      <c r="D793">
        <f t="shared" si="116"/>
        <v>24</v>
      </c>
      <c r="E793" s="2" t="s">
        <v>62</v>
      </c>
      <c r="F793" s="2" t="s">
        <v>130</v>
      </c>
      <c r="G793">
        <f>B793/137/32</f>
        <v>27.34375</v>
      </c>
      <c r="H793">
        <f t="shared" si="110"/>
        <v>0.34375</v>
      </c>
      <c r="I793">
        <f t="shared" si="111"/>
        <v>1507</v>
      </c>
      <c r="J793">
        <f t="shared" si="113"/>
        <v>27</v>
      </c>
      <c r="K793">
        <f t="shared" si="114"/>
        <v>12</v>
      </c>
      <c r="L793" cm="1">
        <f t="array" ref="L793">INDEX($P$2:$P$33,MOD(ROW()-2,32)+1)</f>
        <v>12</v>
      </c>
      <c r="M793" t="b">
        <f t="shared" si="115"/>
        <v>1</v>
      </c>
    </row>
    <row r="794" spans="1:13" x14ac:dyDescent="0.45">
      <c r="A794" s="3" t="s">
        <v>892</v>
      </c>
      <c r="B794" s="2">
        <f t="shared" si="108"/>
        <v>121245</v>
      </c>
      <c r="C794">
        <f t="shared" si="112"/>
        <v>51</v>
      </c>
      <c r="D794">
        <f t="shared" si="116"/>
        <v>25</v>
      </c>
      <c r="E794" s="2" t="s">
        <v>62</v>
      </c>
      <c r="F794" s="2" t="s">
        <v>95</v>
      </c>
      <c r="G794">
        <f>B794/137/32</f>
        <v>27.65625</v>
      </c>
      <c r="H794">
        <f t="shared" si="110"/>
        <v>0.65625</v>
      </c>
      <c r="I794">
        <f t="shared" si="111"/>
        <v>2877</v>
      </c>
      <c r="J794">
        <f t="shared" si="113"/>
        <v>27</v>
      </c>
      <c r="K794">
        <f t="shared" si="114"/>
        <v>22</v>
      </c>
      <c r="L794" cm="1">
        <f t="array" ref="L794">INDEX($P$2:$P$33,MOD(ROW()-2,32)+1)</f>
        <v>22</v>
      </c>
      <c r="M794" t="b">
        <f t="shared" si="115"/>
        <v>1</v>
      </c>
    </row>
    <row r="795" spans="1:13" x14ac:dyDescent="0.45">
      <c r="A795" s="3" t="s">
        <v>900</v>
      </c>
      <c r="B795" s="2">
        <f t="shared" si="108"/>
        <v>122341</v>
      </c>
      <c r="C795">
        <f t="shared" si="112"/>
        <v>51</v>
      </c>
      <c r="D795">
        <f t="shared" si="116"/>
        <v>26</v>
      </c>
      <c r="E795" s="2" t="s">
        <v>62</v>
      </c>
      <c r="F795" s="2" t="s">
        <v>109</v>
      </c>
      <c r="G795">
        <f>B795/137/32</f>
        <v>27.90625</v>
      </c>
      <c r="H795">
        <f t="shared" si="110"/>
        <v>0.90625</v>
      </c>
      <c r="I795">
        <f t="shared" si="111"/>
        <v>3973</v>
      </c>
      <c r="J795">
        <f t="shared" si="113"/>
        <v>27</v>
      </c>
      <c r="K795">
        <f t="shared" si="114"/>
        <v>30</v>
      </c>
      <c r="L795" cm="1">
        <f t="array" ref="L795">INDEX($P$2:$P$33,MOD(ROW()-2,32)+1)</f>
        <v>30</v>
      </c>
      <c r="M795" t="b">
        <f t="shared" si="115"/>
        <v>1</v>
      </c>
    </row>
    <row r="796" spans="1:13" x14ac:dyDescent="0.45">
      <c r="A796" s="3" t="s">
        <v>876</v>
      </c>
      <c r="B796" s="2">
        <f t="shared" si="108"/>
        <v>119053</v>
      </c>
      <c r="C796">
        <f t="shared" si="112"/>
        <v>51</v>
      </c>
      <c r="D796">
        <f t="shared" si="116"/>
        <v>27</v>
      </c>
      <c r="E796" s="2" t="s">
        <v>62</v>
      </c>
      <c r="F796" s="2" t="s">
        <v>62</v>
      </c>
      <c r="G796">
        <f>B796/137/32</f>
        <v>27.15625</v>
      </c>
      <c r="H796">
        <f t="shared" si="110"/>
        <v>0.15625</v>
      </c>
      <c r="I796">
        <f t="shared" si="111"/>
        <v>685</v>
      </c>
      <c r="J796">
        <f t="shared" si="113"/>
        <v>27</v>
      </c>
      <c r="K796">
        <f t="shared" si="114"/>
        <v>6</v>
      </c>
      <c r="L796" cm="1">
        <f t="array" ref="L796">INDEX($P$2:$P$33,MOD(ROW()-2,32)+1)</f>
        <v>6</v>
      </c>
      <c r="M796" t="b">
        <f t="shared" si="115"/>
        <v>1</v>
      </c>
    </row>
    <row r="797" spans="1:13" x14ac:dyDescent="0.45">
      <c r="A797" s="3" t="s">
        <v>884</v>
      </c>
      <c r="B797" s="2">
        <f t="shared" si="108"/>
        <v>120149</v>
      </c>
      <c r="C797">
        <f t="shared" si="112"/>
        <v>51</v>
      </c>
      <c r="D797">
        <f t="shared" si="116"/>
        <v>28</v>
      </c>
      <c r="E797" s="2" t="s">
        <v>62</v>
      </c>
      <c r="F797" s="2" t="s">
        <v>66</v>
      </c>
      <c r="G797">
        <f>B797/137/32</f>
        <v>27.40625</v>
      </c>
      <c r="H797">
        <f t="shared" si="110"/>
        <v>0.40625</v>
      </c>
      <c r="I797">
        <f t="shared" si="111"/>
        <v>1781</v>
      </c>
      <c r="J797">
        <f t="shared" si="113"/>
        <v>27</v>
      </c>
      <c r="K797">
        <f t="shared" si="114"/>
        <v>14</v>
      </c>
      <c r="L797" cm="1">
        <f t="array" ref="L797">INDEX($P$2:$P$33,MOD(ROW()-2,32)+1)</f>
        <v>14</v>
      </c>
      <c r="M797" t="b">
        <f t="shared" si="115"/>
        <v>1</v>
      </c>
    </row>
    <row r="798" spans="1:13" x14ac:dyDescent="0.45">
      <c r="A798" s="3" t="s">
        <v>894</v>
      </c>
      <c r="B798" s="2">
        <f t="shared" si="108"/>
        <v>121519</v>
      </c>
      <c r="C798">
        <f t="shared" si="112"/>
        <v>51</v>
      </c>
      <c r="D798">
        <f t="shared" si="116"/>
        <v>29</v>
      </c>
      <c r="E798" s="2" t="s">
        <v>62</v>
      </c>
      <c r="F798" s="2" t="s">
        <v>58</v>
      </c>
      <c r="G798">
        <f>B798/137/32</f>
        <v>27.71875</v>
      </c>
      <c r="H798">
        <f t="shared" si="110"/>
        <v>0.71875</v>
      </c>
      <c r="I798">
        <f t="shared" si="111"/>
        <v>3151</v>
      </c>
      <c r="J798">
        <f t="shared" si="113"/>
        <v>27</v>
      </c>
      <c r="K798">
        <f t="shared" si="114"/>
        <v>24</v>
      </c>
      <c r="L798" cm="1">
        <f t="array" ref="L798">INDEX($P$2:$P$33,MOD(ROW()-2,32)+1)</f>
        <v>24</v>
      </c>
      <c r="M798" t="b">
        <f t="shared" si="115"/>
        <v>1</v>
      </c>
    </row>
    <row r="799" spans="1:13" x14ac:dyDescent="0.45">
      <c r="A799" s="3" t="s">
        <v>902</v>
      </c>
      <c r="B799" s="2">
        <f t="shared" si="108"/>
        <v>122615</v>
      </c>
      <c r="C799">
        <f t="shared" si="112"/>
        <v>51</v>
      </c>
      <c r="D799">
        <f t="shared" si="116"/>
        <v>30</v>
      </c>
      <c r="E799" s="2" t="s">
        <v>62</v>
      </c>
      <c r="F799" s="2" t="s">
        <v>60</v>
      </c>
      <c r="G799">
        <f>B799/137/32</f>
        <v>27.96875</v>
      </c>
      <c r="H799">
        <f t="shared" si="110"/>
        <v>0.96875</v>
      </c>
      <c r="I799">
        <f t="shared" si="111"/>
        <v>4247</v>
      </c>
      <c r="J799">
        <f t="shared" si="113"/>
        <v>27</v>
      </c>
      <c r="K799">
        <f t="shared" si="114"/>
        <v>32</v>
      </c>
      <c r="L799" cm="1">
        <f t="array" ref="L799">INDEX($P$2:$P$33,MOD(ROW()-2,32)+1)</f>
        <v>32</v>
      </c>
      <c r="M799" t="b">
        <f t="shared" si="115"/>
        <v>1</v>
      </c>
    </row>
    <row r="800" spans="1:13" x14ac:dyDescent="0.45">
      <c r="A800" s="3" t="s">
        <v>878</v>
      </c>
      <c r="B800" s="2">
        <f t="shared" si="108"/>
        <v>119327</v>
      </c>
      <c r="C800">
        <f t="shared" si="112"/>
        <v>51</v>
      </c>
      <c r="D800">
        <f t="shared" si="116"/>
        <v>31</v>
      </c>
      <c r="E800" s="2" t="s">
        <v>62</v>
      </c>
      <c r="F800" s="2" t="s">
        <v>64</v>
      </c>
      <c r="G800">
        <f>B800/137/32</f>
        <v>27.21875</v>
      </c>
      <c r="H800">
        <f t="shared" si="110"/>
        <v>0.21875</v>
      </c>
      <c r="I800">
        <f t="shared" si="111"/>
        <v>959</v>
      </c>
      <c r="J800">
        <f t="shared" si="113"/>
        <v>27</v>
      </c>
      <c r="K800">
        <f t="shared" si="114"/>
        <v>8</v>
      </c>
      <c r="L800" cm="1">
        <f t="array" ref="L800">INDEX($P$2:$P$33,MOD(ROW()-2,32)+1)</f>
        <v>8</v>
      </c>
      <c r="M800" t="b">
        <f t="shared" si="115"/>
        <v>1</v>
      </c>
    </row>
    <row r="801" spans="1:13" x14ac:dyDescent="0.45">
      <c r="A801" s="3" t="s">
        <v>886</v>
      </c>
      <c r="B801" s="2">
        <f t="shared" si="108"/>
        <v>120423</v>
      </c>
      <c r="C801">
        <f t="shared" si="112"/>
        <v>51</v>
      </c>
      <c r="D801">
        <f t="shared" si="116"/>
        <v>32</v>
      </c>
      <c r="E801" s="2" t="s">
        <v>62</v>
      </c>
      <c r="F801" s="2" t="s">
        <v>68</v>
      </c>
      <c r="G801">
        <f>B801/137/32</f>
        <v>27.46875</v>
      </c>
      <c r="H801">
        <f t="shared" si="110"/>
        <v>0.46875</v>
      </c>
      <c r="I801">
        <f t="shared" si="111"/>
        <v>2055</v>
      </c>
      <c r="J801">
        <f t="shared" si="113"/>
        <v>27</v>
      </c>
      <c r="K801">
        <f t="shared" si="114"/>
        <v>16</v>
      </c>
      <c r="L801" cm="1">
        <f t="array" ref="L801">INDEX($P$2:$P$33,MOD(ROW()-2,32)+1)</f>
        <v>16</v>
      </c>
      <c r="M801" t="b">
        <f t="shared" si="115"/>
        <v>1</v>
      </c>
    </row>
    <row r="802" spans="1:13" x14ac:dyDescent="0.45">
      <c r="A802" s="3" t="s">
        <v>903</v>
      </c>
      <c r="B802" s="2">
        <f t="shared" si="108"/>
        <v>122752</v>
      </c>
      <c r="C802">
        <f t="shared" si="112"/>
        <v>52</v>
      </c>
      <c r="D802">
        <v>1</v>
      </c>
      <c r="E802" s="2" t="s">
        <v>66</v>
      </c>
      <c r="F802" s="2" t="s">
        <v>85</v>
      </c>
      <c r="G802">
        <f>B802/137/32</f>
        <v>28</v>
      </c>
      <c r="H802">
        <f t="shared" si="110"/>
        <v>0</v>
      </c>
      <c r="I802">
        <f t="shared" si="111"/>
        <v>0</v>
      </c>
      <c r="J802">
        <f t="shared" si="113"/>
        <v>28</v>
      </c>
      <c r="K802">
        <f t="shared" si="114"/>
        <v>1</v>
      </c>
      <c r="L802" cm="1">
        <f t="array" ref="L802">INDEX($P$2:$P$33,MOD(ROW()-2,32)+1)</f>
        <v>1</v>
      </c>
      <c r="M802" t="b">
        <f t="shared" si="115"/>
        <v>1</v>
      </c>
    </row>
    <row r="803" spans="1:13" x14ac:dyDescent="0.45">
      <c r="A803" s="3" t="s">
        <v>911</v>
      </c>
      <c r="B803" s="2">
        <f t="shared" ref="B803:B866" si="117">A803-7</f>
        <v>123848</v>
      </c>
      <c r="C803">
        <f t="shared" si="112"/>
        <v>52</v>
      </c>
      <c r="D803">
        <f>D802+1</f>
        <v>2</v>
      </c>
      <c r="E803" s="2" t="s">
        <v>66</v>
      </c>
      <c r="F803" s="2" t="s">
        <v>99</v>
      </c>
      <c r="G803">
        <f>B803/137/32</f>
        <v>28.25</v>
      </c>
      <c r="H803">
        <f t="shared" si="110"/>
        <v>0.25</v>
      </c>
      <c r="I803">
        <f t="shared" si="111"/>
        <v>1096</v>
      </c>
      <c r="J803">
        <f t="shared" si="113"/>
        <v>28</v>
      </c>
      <c r="K803">
        <f t="shared" si="114"/>
        <v>9</v>
      </c>
      <c r="L803" cm="1">
        <f t="array" ref="L803">INDEX($P$2:$P$33,MOD(ROW()-2,32)+1)</f>
        <v>9</v>
      </c>
      <c r="M803" t="b">
        <f t="shared" si="115"/>
        <v>1</v>
      </c>
    </row>
    <row r="804" spans="1:13" x14ac:dyDescent="0.45">
      <c r="A804" s="3" t="s">
        <v>919</v>
      </c>
      <c r="B804" s="2">
        <f t="shared" si="117"/>
        <v>124944</v>
      </c>
      <c r="C804">
        <f t="shared" si="112"/>
        <v>52</v>
      </c>
      <c r="D804">
        <f t="shared" ref="D804:D833" si="118">D803+1</f>
        <v>3</v>
      </c>
      <c r="E804" s="2" t="s">
        <v>66</v>
      </c>
      <c r="F804" s="2" t="s">
        <v>84</v>
      </c>
      <c r="G804">
        <f>B804/137/32</f>
        <v>28.5</v>
      </c>
      <c r="H804">
        <f t="shared" si="110"/>
        <v>0.5</v>
      </c>
      <c r="I804">
        <f t="shared" si="111"/>
        <v>2192</v>
      </c>
      <c r="J804">
        <f t="shared" si="113"/>
        <v>28</v>
      </c>
      <c r="K804">
        <f t="shared" si="114"/>
        <v>17</v>
      </c>
      <c r="L804" cm="1">
        <f t="array" ref="L804">INDEX($P$2:$P$33,MOD(ROW()-2,32)+1)</f>
        <v>17</v>
      </c>
      <c r="M804" t="b">
        <f t="shared" si="115"/>
        <v>1</v>
      </c>
    </row>
    <row r="805" spans="1:13" x14ac:dyDescent="0.45">
      <c r="A805" s="3" t="s">
        <v>927</v>
      </c>
      <c r="B805" s="2">
        <f t="shared" si="117"/>
        <v>126040</v>
      </c>
      <c r="C805">
        <f t="shared" si="112"/>
        <v>52</v>
      </c>
      <c r="D805">
        <f t="shared" si="118"/>
        <v>4</v>
      </c>
      <c r="E805" s="2" t="s">
        <v>66</v>
      </c>
      <c r="F805" s="2" t="s">
        <v>124</v>
      </c>
      <c r="G805">
        <f>B805/137/32</f>
        <v>28.75</v>
      </c>
      <c r="H805">
        <f t="shared" si="110"/>
        <v>0.75</v>
      </c>
      <c r="I805">
        <f t="shared" si="111"/>
        <v>3288</v>
      </c>
      <c r="J805">
        <f t="shared" si="113"/>
        <v>28</v>
      </c>
      <c r="K805">
        <f t="shared" si="114"/>
        <v>25</v>
      </c>
      <c r="L805" cm="1">
        <f t="array" ref="L805">INDEX($P$2:$P$33,MOD(ROW()-2,32)+1)</f>
        <v>25</v>
      </c>
      <c r="M805" t="b">
        <f t="shared" si="115"/>
        <v>1</v>
      </c>
    </row>
    <row r="806" spans="1:13" x14ac:dyDescent="0.45">
      <c r="A806" s="3" t="s">
        <v>905</v>
      </c>
      <c r="B806" s="2">
        <f t="shared" si="117"/>
        <v>123026</v>
      </c>
      <c r="C806">
        <f t="shared" si="112"/>
        <v>52</v>
      </c>
      <c r="D806">
        <f t="shared" si="118"/>
        <v>5</v>
      </c>
      <c r="E806" s="2" t="s">
        <v>66</v>
      </c>
      <c r="F806" s="2" t="s">
        <v>89</v>
      </c>
      <c r="G806">
        <f>B806/137/32</f>
        <v>28.0625</v>
      </c>
      <c r="H806">
        <f t="shared" si="110"/>
        <v>6.25E-2</v>
      </c>
      <c r="I806">
        <f t="shared" si="111"/>
        <v>274</v>
      </c>
      <c r="J806">
        <f t="shared" si="113"/>
        <v>28</v>
      </c>
      <c r="K806">
        <f t="shared" si="114"/>
        <v>3</v>
      </c>
      <c r="L806" cm="1">
        <f t="array" ref="L806">INDEX($P$2:$P$33,MOD(ROW()-2,32)+1)</f>
        <v>3</v>
      </c>
      <c r="M806" t="b">
        <f t="shared" si="115"/>
        <v>1</v>
      </c>
    </row>
    <row r="807" spans="1:13" x14ac:dyDescent="0.45">
      <c r="A807" s="3" t="s">
        <v>913</v>
      </c>
      <c r="B807" s="2">
        <f t="shared" si="117"/>
        <v>124122</v>
      </c>
      <c r="C807">
        <f t="shared" si="112"/>
        <v>52</v>
      </c>
      <c r="D807">
        <f t="shared" si="118"/>
        <v>6</v>
      </c>
      <c r="E807" s="2" t="s">
        <v>66</v>
      </c>
      <c r="F807" s="2" t="s">
        <v>103</v>
      </c>
      <c r="G807">
        <f>B807/137/32</f>
        <v>28.3125</v>
      </c>
      <c r="H807">
        <f t="shared" si="110"/>
        <v>0.3125</v>
      </c>
      <c r="I807">
        <f t="shared" si="111"/>
        <v>1370</v>
      </c>
      <c r="J807">
        <f t="shared" si="113"/>
        <v>28</v>
      </c>
      <c r="K807">
        <f t="shared" si="114"/>
        <v>11</v>
      </c>
      <c r="L807" cm="1">
        <f t="array" ref="L807">INDEX($P$2:$P$33,MOD(ROW()-2,32)+1)</f>
        <v>11</v>
      </c>
      <c r="M807" t="b">
        <f t="shared" si="115"/>
        <v>1</v>
      </c>
    </row>
    <row r="808" spans="1:13" x14ac:dyDescent="0.45">
      <c r="A808" s="3" t="s">
        <v>921</v>
      </c>
      <c r="B808" s="2">
        <f t="shared" si="117"/>
        <v>125218</v>
      </c>
      <c r="C808">
        <f t="shared" si="112"/>
        <v>52</v>
      </c>
      <c r="D808">
        <f t="shared" si="118"/>
        <v>7</v>
      </c>
      <c r="E808" s="2" t="s">
        <v>66</v>
      </c>
      <c r="F808" s="2" t="s">
        <v>116</v>
      </c>
      <c r="G808">
        <f>B808/137/32</f>
        <v>28.5625</v>
      </c>
      <c r="H808">
        <f t="shared" si="110"/>
        <v>0.5625</v>
      </c>
      <c r="I808">
        <f t="shared" si="111"/>
        <v>2466</v>
      </c>
      <c r="J808">
        <f t="shared" si="113"/>
        <v>28</v>
      </c>
      <c r="K808">
        <f t="shared" si="114"/>
        <v>19</v>
      </c>
      <c r="L808" cm="1">
        <f t="array" ref="L808">INDEX($P$2:$P$33,MOD(ROW()-2,32)+1)</f>
        <v>19</v>
      </c>
      <c r="M808" t="b">
        <f t="shared" si="115"/>
        <v>1</v>
      </c>
    </row>
    <row r="809" spans="1:13" x14ac:dyDescent="0.45">
      <c r="A809" s="3" t="s">
        <v>929</v>
      </c>
      <c r="B809" s="2">
        <f t="shared" si="117"/>
        <v>126314</v>
      </c>
      <c r="C809">
        <f t="shared" si="112"/>
        <v>52</v>
      </c>
      <c r="D809">
        <f t="shared" si="118"/>
        <v>8</v>
      </c>
      <c r="E809" s="2" t="s">
        <v>66</v>
      </c>
      <c r="F809" s="2" t="s">
        <v>128</v>
      </c>
      <c r="G809">
        <f>B809/137/32</f>
        <v>28.8125</v>
      </c>
      <c r="H809">
        <f t="shared" si="110"/>
        <v>0.8125</v>
      </c>
      <c r="I809">
        <f t="shared" si="111"/>
        <v>3562</v>
      </c>
      <c r="J809">
        <f t="shared" si="113"/>
        <v>28</v>
      </c>
      <c r="K809">
        <f t="shared" si="114"/>
        <v>27</v>
      </c>
      <c r="L809" cm="1">
        <f t="array" ref="L809">INDEX($P$2:$P$33,MOD(ROW()-2,32)+1)</f>
        <v>27</v>
      </c>
      <c r="M809" t="b">
        <f t="shared" si="115"/>
        <v>1</v>
      </c>
    </row>
    <row r="810" spans="1:13" x14ac:dyDescent="0.45">
      <c r="A810" s="3" t="s">
        <v>907</v>
      </c>
      <c r="B810" s="2">
        <f t="shared" si="117"/>
        <v>123300</v>
      </c>
      <c r="C810">
        <f t="shared" si="112"/>
        <v>52</v>
      </c>
      <c r="D810">
        <f t="shared" si="118"/>
        <v>9</v>
      </c>
      <c r="E810" s="2" t="s">
        <v>66</v>
      </c>
      <c r="F810" s="2" t="s">
        <v>93</v>
      </c>
      <c r="G810">
        <f>B810/137/32</f>
        <v>28.125</v>
      </c>
      <c r="H810">
        <f t="shared" si="110"/>
        <v>0.125</v>
      </c>
      <c r="I810">
        <f t="shared" si="111"/>
        <v>548</v>
      </c>
      <c r="J810">
        <f t="shared" si="113"/>
        <v>28</v>
      </c>
      <c r="K810">
        <f t="shared" si="114"/>
        <v>5</v>
      </c>
      <c r="L810" cm="1">
        <f t="array" ref="L810">INDEX($P$2:$P$33,MOD(ROW()-2,32)+1)</f>
        <v>5</v>
      </c>
      <c r="M810" t="b">
        <f t="shared" si="115"/>
        <v>1</v>
      </c>
    </row>
    <row r="811" spans="1:13" x14ac:dyDescent="0.45">
      <c r="A811" s="3" t="s">
        <v>915</v>
      </c>
      <c r="B811" s="2">
        <f t="shared" si="117"/>
        <v>124396</v>
      </c>
      <c r="C811">
        <f t="shared" si="112"/>
        <v>52</v>
      </c>
      <c r="D811">
        <f t="shared" si="118"/>
        <v>10</v>
      </c>
      <c r="E811" s="2" t="s">
        <v>66</v>
      </c>
      <c r="F811" s="2" t="s">
        <v>107</v>
      </c>
      <c r="G811">
        <f>B811/137/32</f>
        <v>28.375</v>
      </c>
      <c r="H811">
        <f t="shared" si="110"/>
        <v>0.375</v>
      </c>
      <c r="I811">
        <f t="shared" si="111"/>
        <v>1644</v>
      </c>
      <c r="J811">
        <f t="shared" si="113"/>
        <v>28</v>
      </c>
      <c r="K811">
        <f t="shared" si="114"/>
        <v>13</v>
      </c>
      <c r="L811" cm="1">
        <f t="array" ref="L811">INDEX($P$2:$P$33,MOD(ROW()-2,32)+1)</f>
        <v>13</v>
      </c>
      <c r="M811" t="b">
        <f t="shared" si="115"/>
        <v>1</v>
      </c>
    </row>
    <row r="812" spans="1:13" x14ac:dyDescent="0.45">
      <c r="A812" s="3" t="s">
        <v>923</v>
      </c>
      <c r="B812" s="2">
        <f t="shared" si="117"/>
        <v>125492</v>
      </c>
      <c r="C812">
        <f t="shared" si="112"/>
        <v>52</v>
      </c>
      <c r="D812">
        <f t="shared" si="118"/>
        <v>11</v>
      </c>
      <c r="E812" s="2" t="s">
        <v>66</v>
      </c>
      <c r="F812" s="2" t="s">
        <v>61</v>
      </c>
      <c r="G812">
        <f>B812/137/32</f>
        <v>28.625</v>
      </c>
      <c r="H812">
        <f t="shared" si="110"/>
        <v>0.625</v>
      </c>
      <c r="I812">
        <f t="shared" si="111"/>
        <v>2740</v>
      </c>
      <c r="J812">
        <f t="shared" si="113"/>
        <v>28</v>
      </c>
      <c r="K812">
        <f t="shared" si="114"/>
        <v>21</v>
      </c>
      <c r="L812" cm="1">
        <f t="array" ref="L812">INDEX($P$2:$P$33,MOD(ROW()-2,32)+1)</f>
        <v>21</v>
      </c>
      <c r="M812" t="b">
        <f t="shared" si="115"/>
        <v>1</v>
      </c>
    </row>
    <row r="813" spans="1:13" x14ac:dyDescent="0.45">
      <c r="A813" s="3" t="s">
        <v>931</v>
      </c>
      <c r="B813" s="2">
        <f t="shared" si="117"/>
        <v>126588</v>
      </c>
      <c r="C813">
        <f t="shared" si="112"/>
        <v>52</v>
      </c>
      <c r="D813">
        <f t="shared" si="118"/>
        <v>12</v>
      </c>
      <c r="E813" s="2" t="s">
        <v>66</v>
      </c>
      <c r="F813" s="2" t="s">
        <v>65</v>
      </c>
      <c r="G813">
        <f>B813/137/32</f>
        <v>28.875</v>
      </c>
      <c r="H813">
        <f t="shared" si="110"/>
        <v>0.875</v>
      </c>
      <c r="I813">
        <f t="shared" si="111"/>
        <v>3836</v>
      </c>
      <c r="J813">
        <f t="shared" si="113"/>
        <v>28</v>
      </c>
      <c r="K813">
        <f t="shared" si="114"/>
        <v>29</v>
      </c>
      <c r="L813" cm="1">
        <f t="array" ref="L813">INDEX($P$2:$P$33,MOD(ROW()-2,32)+1)</f>
        <v>29</v>
      </c>
      <c r="M813" t="b">
        <f t="shared" si="115"/>
        <v>1</v>
      </c>
    </row>
    <row r="814" spans="1:13" x14ac:dyDescent="0.45">
      <c r="A814" s="3" t="s">
        <v>909</v>
      </c>
      <c r="B814" s="2">
        <f t="shared" si="117"/>
        <v>123574</v>
      </c>
      <c r="C814">
        <f t="shared" si="112"/>
        <v>52</v>
      </c>
      <c r="D814">
        <f t="shared" si="118"/>
        <v>13</v>
      </c>
      <c r="E814" s="2" t="s">
        <v>66</v>
      </c>
      <c r="F814" s="2" t="s">
        <v>57</v>
      </c>
      <c r="G814">
        <f>B814/137/32</f>
        <v>28.1875</v>
      </c>
      <c r="H814">
        <f t="shared" si="110"/>
        <v>0.1875</v>
      </c>
      <c r="I814">
        <f t="shared" si="111"/>
        <v>822</v>
      </c>
      <c r="J814">
        <f t="shared" si="113"/>
        <v>28</v>
      </c>
      <c r="K814">
        <f t="shared" si="114"/>
        <v>7</v>
      </c>
      <c r="L814" cm="1">
        <f t="array" ref="L814">INDEX($P$2:$P$33,MOD(ROW()-2,32)+1)</f>
        <v>7</v>
      </c>
      <c r="M814" t="b">
        <f t="shared" si="115"/>
        <v>1</v>
      </c>
    </row>
    <row r="815" spans="1:13" x14ac:dyDescent="0.45">
      <c r="A815" s="3" t="s">
        <v>917</v>
      </c>
      <c r="B815" s="2">
        <f t="shared" si="117"/>
        <v>124670</v>
      </c>
      <c r="C815">
        <f t="shared" si="112"/>
        <v>52</v>
      </c>
      <c r="D815">
        <f t="shared" si="118"/>
        <v>14</v>
      </c>
      <c r="E815" s="2" t="s">
        <v>66</v>
      </c>
      <c r="F815" s="2" t="s">
        <v>59</v>
      </c>
      <c r="G815">
        <f>B815/137/32</f>
        <v>28.4375</v>
      </c>
      <c r="H815">
        <f t="shared" si="110"/>
        <v>0.4375</v>
      </c>
      <c r="I815">
        <f t="shared" si="111"/>
        <v>1918</v>
      </c>
      <c r="J815">
        <f t="shared" si="113"/>
        <v>28</v>
      </c>
      <c r="K815">
        <f t="shared" si="114"/>
        <v>15</v>
      </c>
      <c r="L815" cm="1">
        <f t="array" ref="L815">INDEX($P$2:$P$33,MOD(ROW()-2,32)+1)</f>
        <v>15</v>
      </c>
      <c r="M815" t="b">
        <f t="shared" si="115"/>
        <v>1</v>
      </c>
    </row>
    <row r="816" spans="1:13" x14ac:dyDescent="0.45">
      <c r="A816" s="3" t="s">
        <v>925</v>
      </c>
      <c r="B816" s="2">
        <f t="shared" si="117"/>
        <v>125766</v>
      </c>
      <c r="C816">
        <f t="shared" si="112"/>
        <v>52</v>
      </c>
      <c r="D816">
        <f t="shared" si="118"/>
        <v>15</v>
      </c>
      <c r="E816" s="2" t="s">
        <v>66</v>
      </c>
      <c r="F816" s="2" t="s">
        <v>63</v>
      </c>
      <c r="G816">
        <f>B816/137/32</f>
        <v>28.6875</v>
      </c>
      <c r="H816">
        <f t="shared" si="110"/>
        <v>0.6875</v>
      </c>
      <c r="I816">
        <f t="shared" si="111"/>
        <v>3014</v>
      </c>
      <c r="J816">
        <f t="shared" si="113"/>
        <v>28</v>
      </c>
      <c r="K816">
        <f t="shared" si="114"/>
        <v>23</v>
      </c>
      <c r="L816" cm="1">
        <f t="array" ref="L816">INDEX($P$2:$P$33,MOD(ROW()-2,32)+1)</f>
        <v>23</v>
      </c>
      <c r="M816" t="b">
        <f t="shared" si="115"/>
        <v>1</v>
      </c>
    </row>
    <row r="817" spans="1:13" x14ac:dyDescent="0.45">
      <c r="A817" s="3" t="s">
        <v>933</v>
      </c>
      <c r="B817" s="2">
        <f t="shared" si="117"/>
        <v>126862</v>
      </c>
      <c r="C817">
        <f t="shared" si="112"/>
        <v>52</v>
      </c>
      <c r="D817">
        <f t="shared" si="118"/>
        <v>16</v>
      </c>
      <c r="E817" s="2" t="s">
        <v>66</v>
      </c>
      <c r="F817" s="2" t="s">
        <v>67</v>
      </c>
      <c r="G817">
        <f>B817/137/32</f>
        <v>28.9375</v>
      </c>
      <c r="H817">
        <f t="shared" si="110"/>
        <v>0.9375</v>
      </c>
      <c r="I817">
        <f t="shared" si="111"/>
        <v>4110</v>
      </c>
      <c r="J817">
        <f t="shared" si="113"/>
        <v>28</v>
      </c>
      <c r="K817">
        <f t="shared" si="114"/>
        <v>31</v>
      </c>
      <c r="L817" cm="1">
        <f t="array" ref="L817">INDEX($P$2:$P$33,MOD(ROW()-2,32)+1)</f>
        <v>31</v>
      </c>
      <c r="M817" t="b">
        <f t="shared" si="115"/>
        <v>1</v>
      </c>
    </row>
    <row r="818" spans="1:13" x14ac:dyDescent="0.45">
      <c r="A818" s="3" t="s">
        <v>920</v>
      </c>
      <c r="B818" s="2">
        <f t="shared" si="117"/>
        <v>125081</v>
      </c>
      <c r="C818">
        <f t="shared" si="112"/>
        <v>53</v>
      </c>
      <c r="D818">
        <f t="shared" si="118"/>
        <v>17</v>
      </c>
      <c r="E818" s="2" t="s">
        <v>66</v>
      </c>
      <c r="F818" s="2" t="s">
        <v>87</v>
      </c>
      <c r="G818">
        <f>B818/137/32</f>
        <v>28.53125</v>
      </c>
      <c r="H818">
        <f t="shared" si="110"/>
        <v>0.53125</v>
      </c>
      <c r="I818">
        <f t="shared" si="111"/>
        <v>2329</v>
      </c>
      <c r="J818">
        <f t="shared" si="113"/>
        <v>28</v>
      </c>
      <c r="K818">
        <f t="shared" si="114"/>
        <v>18</v>
      </c>
      <c r="L818" cm="1">
        <f t="array" ref="L818">INDEX($P$2:$P$33,MOD(ROW()-2,32)+1)</f>
        <v>18</v>
      </c>
      <c r="M818" t="b">
        <f t="shared" si="115"/>
        <v>1</v>
      </c>
    </row>
    <row r="819" spans="1:13" x14ac:dyDescent="0.45">
      <c r="A819" s="3" t="s">
        <v>928</v>
      </c>
      <c r="B819" s="2">
        <f t="shared" si="117"/>
        <v>126177</v>
      </c>
      <c r="C819">
        <f t="shared" si="112"/>
        <v>53</v>
      </c>
      <c r="D819">
        <f t="shared" si="118"/>
        <v>18</v>
      </c>
      <c r="E819" s="2" t="s">
        <v>66</v>
      </c>
      <c r="F819" s="2" t="s">
        <v>101</v>
      </c>
      <c r="G819">
        <f>B819/137/32</f>
        <v>28.78125</v>
      </c>
      <c r="H819">
        <f t="shared" si="110"/>
        <v>0.78125</v>
      </c>
      <c r="I819">
        <f t="shared" si="111"/>
        <v>3425</v>
      </c>
      <c r="J819">
        <f t="shared" si="113"/>
        <v>28</v>
      </c>
      <c r="K819">
        <f t="shared" si="114"/>
        <v>26</v>
      </c>
      <c r="L819" cm="1">
        <f t="array" ref="L819">INDEX($P$2:$P$33,MOD(ROW()-2,32)+1)</f>
        <v>26</v>
      </c>
      <c r="M819" t="b">
        <f t="shared" si="115"/>
        <v>1</v>
      </c>
    </row>
    <row r="820" spans="1:13" x14ac:dyDescent="0.45">
      <c r="A820" s="3" t="s">
        <v>904</v>
      </c>
      <c r="B820" s="2">
        <f t="shared" si="117"/>
        <v>122889</v>
      </c>
      <c r="C820">
        <f t="shared" si="112"/>
        <v>53</v>
      </c>
      <c r="D820">
        <f t="shared" si="118"/>
        <v>19</v>
      </c>
      <c r="E820" s="2" t="s">
        <v>66</v>
      </c>
      <c r="F820" s="2" t="s">
        <v>114</v>
      </c>
      <c r="G820">
        <f>B820/137/32</f>
        <v>28.03125</v>
      </c>
      <c r="H820">
        <f t="shared" si="110"/>
        <v>3.125E-2</v>
      </c>
      <c r="I820">
        <f t="shared" si="111"/>
        <v>137</v>
      </c>
      <c r="J820">
        <f t="shared" si="113"/>
        <v>28</v>
      </c>
      <c r="K820">
        <f t="shared" si="114"/>
        <v>2</v>
      </c>
      <c r="L820" cm="1">
        <f t="array" ref="L820">INDEX($P$2:$P$33,MOD(ROW()-2,32)+1)</f>
        <v>2</v>
      </c>
      <c r="M820" t="b">
        <f t="shared" si="115"/>
        <v>1</v>
      </c>
    </row>
    <row r="821" spans="1:13" x14ac:dyDescent="0.45">
      <c r="A821" s="3" t="s">
        <v>912</v>
      </c>
      <c r="B821" s="2">
        <f t="shared" si="117"/>
        <v>123985</v>
      </c>
      <c r="C821">
        <f t="shared" si="112"/>
        <v>53</v>
      </c>
      <c r="D821">
        <f t="shared" si="118"/>
        <v>20</v>
      </c>
      <c r="E821" s="2" t="s">
        <v>66</v>
      </c>
      <c r="F821" s="2" t="s">
        <v>126</v>
      </c>
      <c r="G821">
        <f>B821/137/32</f>
        <v>28.28125</v>
      </c>
      <c r="H821">
        <f t="shared" si="110"/>
        <v>0.28125</v>
      </c>
      <c r="I821">
        <f t="shared" si="111"/>
        <v>1233</v>
      </c>
      <c r="J821">
        <f t="shared" si="113"/>
        <v>28</v>
      </c>
      <c r="K821">
        <f t="shared" si="114"/>
        <v>10</v>
      </c>
      <c r="L821" cm="1">
        <f t="array" ref="L821">INDEX($P$2:$P$33,MOD(ROW()-2,32)+1)</f>
        <v>10</v>
      </c>
      <c r="M821" t="b">
        <f t="shared" si="115"/>
        <v>1</v>
      </c>
    </row>
    <row r="822" spans="1:13" x14ac:dyDescent="0.45">
      <c r="A822" s="3" t="s">
        <v>922</v>
      </c>
      <c r="B822" s="2">
        <f t="shared" si="117"/>
        <v>125355</v>
      </c>
      <c r="C822">
        <f t="shared" si="112"/>
        <v>53</v>
      </c>
      <c r="D822">
        <f t="shared" si="118"/>
        <v>21</v>
      </c>
      <c r="E822" s="2" t="s">
        <v>66</v>
      </c>
      <c r="F822" s="2" t="s">
        <v>91</v>
      </c>
      <c r="G822">
        <f>B822/137/32</f>
        <v>28.59375</v>
      </c>
      <c r="H822">
        <f t="shared" si="110"/>
        <v>0.59375</v>
      </c>
      <c r="I822">
        <f t="shared" si="111"/>
        <v>2603</v>
      </c>
      <c r="J822">
        <f t="shared" si="113"/>
        <v>28</v>
      </c>
      <c r="K822">
        <f t="shared" si="114"/>
        <v>20</v>
      </c>
      <c r="L822" cm="1">
        <f t="array" ref="L822">INDEX($P$2:$P$33,MOD(ROW()-2,32)+1)</f>
        <v>20</v>
      </c>
      <c r="M822" t="b">
        <f t="shared" si="115"/>
        <v>1</v>
      </c>
    </row>
    <row r="823" spans="1:13" x14ac:dyDescent="0.45">
      <c r="A823" s="3" t="s">
        <v>930</v>
      </c>
      <c r="B823" s="2">
        <f t="shared" si="117"/>
        <v>126451</v>
      </c>
      <c r="C823">
        <f t="shared" si="112"/>
        <v>53</v>
      </c>
      <c r="D823">
        <f t="shared" si="118"/>
        <v>22</v>
      </c>
      <c r="E823" s="2" t="s">
        <v>66</v>
      </c>
      <c r="F823" s="2" t="s">
        <v>105</v>
      </c>
      <c r="G823">
        <f>B823/137/32</f>
        <v>28.84375</v>
      </c>
      <c r="H823">
        <f t="shared" ref="H823:H886" si="119">G823-FLOOR(G823,1)</f>
        <v>0.84375</v>
      </c>
      <c r="I823">
        <f t="shared" ref="I823:I886" si="120">H823*32*137</f>
        <v>3699</v>
      </c>
      <c r="J823">
        <f t="shared" si="113"/>
        <v>28</v>
      </c>
      <c r="K823">
        <f t="shared" si="114"/>
        <v>28</v>
      </c>
      <c r="L823" cm="1">
        <f t="array" ref="L823">INDEX($P$2:$P$33,MOD(ROW()-2,32)+1)</f>
        <v>28</v>
      </c>
      <c r="M823" t="b">
        <f t="shared" si="115"/>
        <v>1</v>
      </c>
    </row>
    <row r="824" spans="1:13" x14ac:dyDescent="0.45">
      <c r="A824" s="3" t="s">
        <v>906</v>
      </c>
      <c r="B824" s="2">
        <f t="shared" si="117"/>
        <v>123163</v>
      </c>
      <c r="C824">
        <f t="shared" si="112"/>
        <v>53</v>
      </c>
      <c r="D824">
        <f t="shared" si="118"/>
        <v>23</v>
      </c>
      <c r="E824" s="2" t="s">
        <v>66</v>
      </c>
      <c r="F824" s="2" t="s">
        <v>118</v>
      </c>
      <c r="G824">
        <f>B824/137/32</f>
        <v>28.09375</v>
      </c>
      <c r="H824">
        <f t="shared" si="119"/>
        <v>9.375E-2</v>
      </c>
      <c r="I824">
        <f t="shared" si="120"/>
        <v>411</v>
      </c>
      <c r="J824">
        <f t="shared" si="113"/>
        <v>28</v>
      </c>
      <c r="K824">
        <f t="shared" si="114"/>
        <v>4</v>
      </c>
      <c r="L824" cm="1">
        <f t="array" ref="L824">INDEX($P$2:$P$33,MOD(ROW()-2,32)+1)</f>
        <v>4</v>
      </c>
      <c r="M824" t="b">
        <f t="shared" si="115"/>
        <v>1</v>
      </c>
    </row>
    <row r="825" spans="1:13" x14ac:dyDescent="0.45">
      <c r="A825" s="3" t="s">
        <v>914</v>
      </c>
      <c r="B825" s="2">
        <f t="shared" si="117"/>
        <v>124259</v>
      </c>
      <c r="C825">
        <f t="shared" si="112"/>
        <v>53</v>
      </c>
      <c r="D825">
        <f t="shared" si="118"/>
        <v>24</v>
      </c>
      <c r="E825" s="2" t="s">
        <v>66</v>
      </c>
      <c r="F825" s="2" t="s">
        <v>130</v>
      </c>
      <c r="G825">
        <f>B825/137/32</f>
        <v>28.34375</v>
      </c>
      <c r="H825">
        <f t="shared" si="119"/>
        <v>0.34375</v>
      </c>
      <c r="I825">
        <f t="shared" si="120"/>
        <v>1507</v>
      </c>
      <c r="J825">
        <f t="shared" si="113"/>
        <v>28</v>
      </c>
      <c r="K825">
        <f t="shared" si="114"/>
        <v>12</v>
      </c>
      <c r="L825" cm="1">
        <f t="array" ref="L825">INDEX($P$2:$P$33,MOD(ROW()-2,32)+1)</f>
        <v>12</v>
      </c>
      <c r="M825" t="b">
        <f t="shared" si="115"/>
        <v>1</v>
      </c>
    </row>
    <row r="826" spans="1:13" x14ac:dyDescent="0.45">
      <c r="A826" s="3" t="s">
        <v>924</v>
      </c>
      <c r="B826" s="2">
        <f t="shared" si="117"/>
        <v>125629</v>
      </c>
      <c r="C826">
        <f t="shared" si="112"/>
        <v>53</v>
      </c>
      <c r="D826">
        <f t="shared" si="118"/>
        <v>25</v>
      </c>
      <c r="E826" s="2" t="s">
        <v>66</v>
      </c>
      <c r="F826" s="2" t="s">
        <v>95</v>
      </c>
      <c r="G826">
        <f>B826/137/32</f>
        <v>28.65625</v>
      </c>
      <c r="H826">
        <f t="shared" si="119"/>
        <v>0.65625</v>
      </c>
      <c r="I826">
        <f t="shared" si="120"/>
        <v>2877</v>
      </c>
      <c r="J826">
        <f t="shared" si="113"/>
        <v>28</v>
      </c>
      <c r="K826">
        <f t="shared" si="114"/>
        <v>22</v>
      </c>
      <c r="L826" cm="1">
        <f t="array" ref="L826">INDEX($P$2:$P$33,MOD(ROW()-2,32)+1)</f>
        <v>22</v>
      </c>
      <c r="M826" t="b">
        <f t="shared" si="115"/>
        <v>1</v>
      </c>
    </row>
    <row r="827" spans="1:13" x14ac:dyDescent="0.45">
      <c r="A827" s="3" t="s">
        <v>932</v>
      </c>
      <c r="B827" s="2">
        <f t="shared" si="117"/>
        <v>126725</v>
      </c>
      <c r="C827">
        <f t="shared" si="112"/>
        <v>53</v>
      </c>
      <c r="D827">
        <f t="shared" si="118"/>
        <v>26</v>
      </c>
      <c r="E827" s="2" t="s">
        <v>66</v>
      </c>
      <c r="F827" s="2" t="s">
        <v>109</v>
      </c>
      <c r="G827">
        <f>B827/137/32</f>
        <v>28.90625</v>
      </c>
      <c r="H827">
        <f t="shared" si="119"/>
        <v>0.90625</v>
      </c>
      <c r="I827">
        <f t="shared" si="120"/>
        <v>3973</v>
      </c>
      <c r="J827">
        <f t="shared" si="113"/>
        <v>28</v>
      </c>
      <c r="K827">
        <f t="shared" si="114"/>
        <v>30</v>
      </c>
      <c r="L827" cm="1">
        <f t="array" ref="L827">INDEX($P$2:$P$33,MOD(ROW()-2,32)+1)</f>
        <v>30</v>
      </c>
      <c r="M827" t="b">
        <f t="shared" si="115"/>
        <v>1</v>
      </c>
    </row>
    <row r="828" spans="1:13" x14ac:dyDescent="0.45">
      <c r="A828" s="3" t="s">
        <v>908</v>
      </c>
      <c r="B828" s="2">
        <f t="shared" si="117"/>
        <v>123437</v>
      </c>
      <c r="C828">
        <f t="shared" si="112"/>
        <v>53</v>
      </c>
      <c r="D828">
        <f t="shared" si="118"/>
        <v>27</v>
      </c>
      <c r="E828" s="2" t="s">
        <v>66</v>
      </c>
      <c r="F828" s="2" t="s">
        <v>62</v>
      </c>
      <c r="G828">
        <f>B828/137/32</f>
        <v>28.15625</v>
      </c>
      <c r="H828">
        <f t="shared" si="119"/>
        <v>0.15625</v>
      </c>
      <c r="I828">
        <f t="shared" si="120"/>
        <v>685</v>
      </c>
      <c r="J828">
        <f t="shared" si="113"/>
        <v>28</v>
      </c>
      <c r="K828">
        <f t="shared" si="114"/>
        <v>6</v>
      </c>
      <c r="L828" cm="1">
        <f t="array" ref="L828">INDEX($P$2:$P$33,MOD(ROW()-2,32)+1)</f>
        <v>6</v>
      </c>
      <c r="M828" t="b">
        <f t="shared" si="115"/>
        <v>1</v>
      </c>
    </row>
    <row r="829" spans="1:13" x14ac:dyDescent="0.45">
      <c r="A829" s="3" t="s">
        <v>916</v>
      </c>
      <c r="B829" s="2">
        <f t="shared" si="117"/>
        <v>124533</v>
      </c>
      <c r="C829">
        <f t="shared" si="112"/>
        <v>53</v>
      </c>
      <c r="D829">
        <f t="shared" si="118"/>
        <v>28</v>
      </c>
      <c r="E829" s="2" t="s">
        <v>66</v>
      </c>
      <c r="F829" s="2" t="s">
        <v>66</v>
      </c>
      <c r="G829">
        <f>B829/137/32</f>
        <v>28.40625</v>
      </c>
      <c r="H829">
        <f t="shared" si="119"/>
        <v>0.40625</v>
      </c>
      <c r="I829">
        <f t="shared" si="120"/>
        <v>1781</v>
      </c>
      <c r="J829">
        <f t="shared" si="113"/>
        <v>28</v>
      </c>
      <c r="K829">
        <f t="shared" si="114"/>
        <v>14</v>
      </c>
      <c r="L829" cm="1">
        <f t="array" ref="L829">INDEX($P$2:$P$33,MOD(ROW()-2,32)+1)</f>
        <v>14</v>
      </c>
      <c r="M829" t="b">
        <f t="shared" si="115"/>
        <v>1</v>
      </c>
    </row>
    <row r="830" spans="1:13" x14ac:dyDescent="0.45">
      <c r="A830" s="3" t="s">
        <v>926</v>
      </c>
      <c r="B830" s="2">
        <f t="shared" si="117"/>
        <v>125903</v>
      </c>
      <c r="C830">
        <f t="shared" si="112"/>
        <v>53</v>
      </c>
      <c r="D830">
        <f t="shared" si="118"/>
        <v>29</v>
      </c>
      <c r="E830" s="2" t="s">
        <v>66</v>
      </c>
      <c r="F830" s="2" t="s">
        <v>58</v>
      </c>
      <c r="G830">
        <f>B830/137/32</f>
        <v>28.71875</v>
      </c>
      <c r="H830">
        <f t="shared" si="119"/>
        <v>0.71875</v>
      </c>
      <c r="I830">
        <f t="shared" si="120"/>
        <v>3151</v>
      </c>
      <c r="J830">
        <f t="shared" si="113"/>
        <v>28</v>
      </c>
      <c r="K830">
        <f t="shared" si="114"/>
        <v>24</v>
      </c>
      <c r="L830" cm="1">
        <f t="array" ref="L830">INDEX($P$2:$P$33,MOD(ROW()-2,32)+1)</f>
        <v>24</v>
      </c>
      <c r="M830" t="b">
        <f t="shared" si="115"/>
        <v>1</v>
      </c>
    </row>
    <row r="831" spans="1:13" x14ac:dyDescent="0.45">
      <c r="A831" s="3" t="s">
        <v>934</v>
      </c>
      <c r="B831" s="2">
        <f t="shared" si="117"/>
        <v>126999</v>
      </c>
      <c r="C831">
        <f t="shared" si="112"/>
        <v>53</v>
      </c>
      <c r="D831">
        <f t="shared" si="118"/>
        <v>30</v>
      </c>
      <c r="E831" s="2" t="s">
        <v>66</v>
      </c>
      <c r="F831" s="2" t="s">
        <v>60</v>
      </c>
      <c r="G831">
        <f>B831/137/32</f>
        <v>28.96875</v>
      </c>
      <c r="H831">
        <f t="shared" si="119"/>
        <v>0.96875</v>
      </c>
      <c r="I831">
        <f t="shared" si="120"/>
        <v>4247</v>
      </c>
      <c r="J831">
        <f t="shared" si="113"/>
        <v>28</v>
      </c>
      <c r="K831">
        <f t="shared" si="114"/>
        <v>32</v>
      </c>
      <c r="L831" cm="1">
        <f t="array" ref="L831">INDEX($P$2:$P$33,MOD(ROW()-2,32)+1)</f>
        <v>32</v>
      </c>
      <c r="M831" t="b">
        <f t="shared" si="115"/>
        <v>1</v>
      </c>
    </row>
    <row r="832" spans="1:13" x14ac:dyDescent="0.45">
      <c r="A832" s="3" t="s">
        <v>910</v>
      </c>
      <c r="B832" s="2">
        <f t="shared" si="117"/>
        <v>123711</v>
      </c>
      <c r="C832">
        <f t="shared" si="112"/>
        <v>53</v>
      </c>
      <c r="D832">
        <f t="shared" si="118"/>
        <v>31</v>
      </c>
      <c r="E832" s="2" t="s">
        <v>66</v>
      </c>
      <c r="F832" s="2" t="s">
        <v>64</v>
      </c>
      <c r="G832">
        <f>B832/137/32</f>
        <v>28.21875</v>
      </c>
      <c r="H832">
        <f t="shared" si="119"/>
        <v>0.21875</v>
      </c>
      <c r="I832">
        <f t="shared" si="120"/>
        <v>959</v>
      </c>
      <c r="J832">
        <f t="shared" si="113"/>
        <v>28</v>
      </c>
      <c r="K832">
        <f t="shared" si="114"/>
        <v>8</v>
      </c>
      <c r="L832" cm="1">
        <f t="array" ref="L832">INDEX($P$2:$P$33,MOD(ROW()-2,32)+1)</f>
        <v>8</v>
      </c>
      <c r="M832" t="b">
        <f t="shared" si="115"/>
        <v>1</v>
      </c>
    </row>
    <row r="833" spans="1:13" x14ac:dyDescent="0.45">
      <c r="A833" s="3" t="s">
        <v>918</v>
      </c>
      <c r="B833" s="2">
        <f t="shared" si="117"/>
        <v>124807</v>
      </c>
      <c r="C833">
        <f t="shared" si="112"/>
        <v>53</v>
      </c>
      <c r="D833">
        <f t="shared" si="118"/>
        <v>32</v>
      </c>
      <c r="E833" s="2" t="s">
        <v>66</v>
      </c>
      <c r="F833" s="2" t="s">
        <v>68</v>
      </c>
      <c r="G833">
        <f>B833/137/32</f>
        <v>28.46875</v>
      </c>
      <c r="H833">
        <f t="shared" si="119"/>
        <v>0.46875</v>
      </c>
      <c r="I833">
        <f t="shared" si="120"/>
        <v>2055</v>
      </c>
      <c r="J833">
        <f t="shared" si="113"/>
        <v>28</v>
      </c>
      <c r="K833">
        <f t="shared" si="114"/>
        <v>16</v>
      </c>
      <c r="L833" cm="1">
        <f t="array" ref="L833">INDEX($P$2:$P$33,MOD(ROW()-2,32)+1)</f>
        <v>16</v>
      </c>
      <c r="M833" t="b">
        <f t="shared" si="115"/>
        <v>1</v>
      </c>
    </row>
    <row r="834" spans="1:13" x14ac:dyDescent="0.45">
      <c r="A834" s="3" t="s">
        <v>935</v>
      </c>
      <c r="B834" s="2">
        <f t="shared" si="117"/>
        <v>127136</v>
      </c>
      <c r="C834">
        <f t="shared" si="112"/>
        <v>54</v>
      </c>
      <c r="D834">
        <v>1</v>
      </c>
      <c r="E834" s="2" t="s">
        <v>58</v>
      </c>
      <c r="F834" s="2" t="s">
        <v>85</v>
      </c>
      <c r="G834">
        <f>B834/137/32</f>
        <v>29</v>
      </c>
      <c r="H834">
        <f t="shared" si="119"/>
        <v>0</v>
      </c>
      <c r="I834">
        <f t="shared" si="120"/>
        <v>0</v>
      </c>
      <c r="J834">
        <f t="shared" si="113"/>
        <v>29</v>
      </c>
      <c r="K834">
        <f t="shared" si="114"/>
        <v>1</v>
      </c>
      <c r="L834" cm="1">
        <f t="array" ref="L834">INDEX($P$2:$P$33,MOD(ROW()-2,32)+1)</f>
        <v>1</v>
      </c>
      <c r="M834" t="b">
        <f t="shared" si="115"/>
        <v>1</v>
      </c>
    </row>
    <row r="835" spans="1:13" x14ac:dyDescent="0.45">
      <c r="A835" s="3" t="s">
        <v>943</v>
      </c>
      <c r="B835" s="2">
        <f t="shared" si="117"/>
        <v>128232</v>
      </c>
      <c r="C835">
        <f t="shared" ref="C835:C898" si="121">FLOOR((ROW()-2)/16,1)+2</f>
        <v>54</v>
      </c>
      <c r="D835">
        <f>D834+1</f>
        <v>2</v>
      </c>
      <c r="E835" s="2" t="s">
        <v>58</v>
      </c>
      <c r="F835" s="2" t="s">
        <v>99</v>
      </c>
      <c r="G835">
        <f>B835/137/32</f>
        <v>29.25</v>
      </c>
      <c r="H835">
        <f t="shared" si="119"/>
        <v>0.25</v>
      </c>
      <c r="I835">
        <f t="shared" si="120"/>
        <v>1096</v>
      </c>
      <c r="J835">
        <f t="shared" ref="J835:J898" si="122">FLOOR(G835,1)</f>
        <v>29</v>
      </c>
      <c r="K835">
        <f t="shared" ref="K835:K898" si="123">I835/137+1</f>
        <v>9</v>
      </c>
      <c r="L835" cm="1">
        <f t="array" ref="L835">INDEX($P$2:$P$33,MOD(ROW()-2,32)+1)</f>
        <v>9</v>
      </c>
      <c r="M835" t="b">
        <f t="shared" ref="M835:M898" si="124">L835=K835</f>
        <v>1</v>
      </c>
    </row>
    <row r="836" spans="1:13" x14ac:dyDescent="0.45">
      <c r="A836" s="3" t="s">
        <v>951</v>
      </c>
      <c r="B836" s="2">
        <f t="shared" si="117"/>
        <v>129328</v>
      </c>
      <c r="C836">
        <f t="shared" si="121"/>
        <v>54</v>
      </c>
      <c r="D836">
        <f t="shared" ref="D836:D865" si="125">D835+1</f>
        <v>3</v>
      </c>
      <c r="E836" s="2" t="s">
        <v>58</v>
      </c>
      <c r="F836" s="2" t="s">
        <v>84</v>
      </c>
      <c r="G836">
        <f>B836/137/32</f>
        <v>29.5</v>
      </c>
      <c r="H836">
        <f t="shared" si="119"/>
        <v>0.5</v>
      </c>
      <c r="I836">
        <f t="shared" si="120"/>
        <v>2192</v>
      </c>
      <c r="J836">
        <f t="shared" si="122"/>
        <v>29</v>
      </c>
      <c r="K836">
        <f t="shared" si="123"/>
        <v>17</v>
      </c>
      <c r="L836" cm="1">
        <f t="array" ref="L836">INDEX($P$2:$P$33,MOD(ROW()-2,32)+1)</f>
        <v>17</v>
      </c>
      <c r="M836" t="b">
        <f t="shared" si="124"/>
        <v>1</v>
      </c>
    </row>
    <row r="837" spans="1:13" x14ac:dyDescent="0.45">
      <c r="A837" s="3" t="s">
        <v>959</v>
      </c>
      <c r="B837" s="2">
        <f t="shared" si="117"/>
        <v>130424</v>
      </c>
      <c r="C837">
        <f t="shared" si="121"/>
        <v>54</v>
      </c>
      <c r="D837">
        <f t="shared" si="125"/>
        <v>4</v>
      </c>
      <c r="E837" s="2" t="s">
        <v>58</v>
      </c>
      <c r="F837" s="2" t="s">
        <v>124</v>
      </c>
      <c r="G837">
        <f>B837/137/32</f>
        <v>29.75</v>
      </c>
      <c r="H837">
        <f t="shared" si="119"/>
        <v>0.75</v>
      </c>
      <c r="I837">
        <f t="shared" si="120"/>
        <v>3288</v>
      </c>
      <c r="J837">
        <f t="shared" si="122"/>
        <v>29</v>
      </c>
      <c r="K837">
        <f t="shared" si="123"/>
        <v>25</v>
      </c>
      <c r="L837" cm="1">
        <f t="array" ref="L837">INDEX($P$2:$P$33,MOD(ROW()-2,32)+1)</f>
        <v>25</v>
      </c>
      <c r="M837" t="b">
        <f t="shared" si="124"/>
        <v>1</v>
      </c>
    </row>
    <row r="838" spans="1:13" x14ac:dyDescent="0.45">
      <c r="A838" s="3" t="s">
        <v>937</v>
      </c>
      <c r="B838" s="2">
        <f t="shared" si="117"/>
        <v>127410</v>
      </c>
      <c r="C838">
        <f t="shared" si="121"/>
        <v>54</v>
      </c>
      <c r="D838">
        <f t="shared" si="125"/>
        <v>5</v>
      </c>
      <c r="E838" s="2" t="s">
        <v>58</v>
      </c>
      <c r="F838" s="2" t="s">
        <v>89</v>
      </c>
      <c r="G838">
        <f>B838/137/32</f>
        <v>29.0625</v>
      </c>
      <c r="H838">
        <f t="shared" si="119"/>
        <v>6.25E-2</v>
      </c>
      <c r="I838">
        <f t="shared" si="120"/>
        <v>274</v>
      </c>
      <c r="J838">
        <f t="shared" si="122"/>
        <v>29</v>
      </c>
      <c r="K838">
        <f t="shared" si="123"/>
        <v>3</v>
      </c>
      <c r="L838" cm="1">
        <f t="array" ref="L838">INDEX($P$2:$P$33,MOD(ROW()-2,32)+1)</f>
        <v>3</v>
      </c>
      <c r="M838" t="b">
        <f t="shared" si="124"/>
        <v>1</v>
      </c>
    </row>
    <row r="839" spans="1:13" x14ac:dyDescent="0.45">
      <c r="A839" s="3" t="s">
        <v>945</v>
      </c>
      <c r="B839" s="2">
        <f t="shared" si="117"/>
        <v>128506</v>
      </c>
      <c r="C839">
        <f t="shared" si="121"/>
        <v>54</v>
      </c>
      <c r="D839">
        <f t="shared" si="125"/>
        <v>6</v>
      </c>
      <c r="E839" s="2" t="s">
        <v>58</v>
      </c>
      <c r="F839" s="2" t="s">
        <v>103</v>
      </c>
      <c r="G839">
        <f>B839/137/32</f>
        <v>29.3125</v>
      </c>
      <c r="H839">
        <f t="shared" si="119"/>
        <v>0.3125</v>
      </c>
      <c r="I839">
        <f t="shared" si="120"/>
        <v>1370</v>
      </c>
      <c r="J839">
        <f t="shared" si="122"/>
        <v>29</v>
      </c>
      <c r="K839">
        <f t="shared" si="123"/>
        <v>11</v>
      </c>
      <c r="L839" cm="1">
        <f t="array" ref="L839">INDEX($P$2:$P$33,MOD(ROW()-2,32)+1)</f>
        <v>11</v>
      </c>
      <c r="M839" t="b">
        <f t="shared" si="124"/>
        <v>1</v>
      </c>
    </row>
    <row r="840" spans="1:13" x14ac:dyDescent="0.45">
      <c r="A840" s="3" t="s">
        <v>953</v>
      </c>
      <c r="B840" s="2">
        <f t="shared" si="117"/>
        <v>129602</v>
      </c>
      <c r="C840">
        <f t="shared" si="121"/>
        <v>54</v>
      </c>
      <c r="D840">
        <f t="shared" si="125"/>
        <v>7</v>
      </c>
      <c r="E840" s="2" t="s">
        <v>58</v>
      </c>
      <c r="F840" s="2" t="s">
        <v>116</v>
      </c>
      <c r="G840">
        <f>B840/137/32</f>
        <v>29.5625</v>
      </c>
      <c r="H840">
        <f t="shared" si="119"/>
        <v>0.5625</v>
      </c>
      <c r="I840">
        <f t="shared" si="120"/>
        <v>2466</v>
      </c>
      <c r="J840">
        <f t="shared" si="122"/>
        <v>29</v>
      </c>
      <c r="K840">
        <f t="shared" si="123"/>
        <v>19</v>
      </c>
      <c r="L840" cm="1">
        <f t="array" ref="L840">INDEX($P$2:$P$33,MOD(ROW()-2,32)+1)</f>
        <v>19</v>
      </c>
      <c r="M840" t="b">
        <f t="shared" si="124"/>
        <v>1</v>
      </c>
    </row>
    <row r="841" spans="1:13" x14ac:dyDescent="0.45">
      <c r="A841" s="3" t="s">
        <v>961</v>
      </c>
      <c r="B841" s="2">
        <f t="shared" si="117"/>
        <v>130698</v>
      </c>
      <c r="C841">
        <f t="shared" si="121"/>
        <v>54</v>
      </c>
      <c r="D841">
        <f t="shared" si="125"/>
        <v>8</v>
      </c>
      <c r="E841" s="2" t="s">
        <v>58</v>
      </c>
      <c r="F841" s="2" t="s">
        <v>128</v>
      </c>
      <c r="G841">
        <f>B841/137/32</f>
        <v>29.8125</v>
      </c>
      <c r="H841">
        <f t="shared" si="119"/>
        <v>0.8125</v>
      </c>
      <c r="I841">
        <f t="shared" si="120"/>
        <v>3562</v>
      </c>
      <c r="J841">
        <f t="shared" si="122"/>
        <v>29</v>
      </c>
      <c r="K841">
        <f t="shared" si="123"/>
        <v>27</v>
      </c>
      <c r="L841" cm="1">
        <f t="array" ref="L841">INDEX($P$2:$P$33,MOD(ROW()-2,32)+1)</f>
        <v>27</v>
      </c>
      <c r="M841" t="b">
        <f t="shared" si="124"/>
        <v>1</v>
      </c>
    </row>
    <row r="842" spans="1:13" x14ac:dyDescent="0.45">
      <c r="A842" s="3" t="s">
        <v>939</v>
      </c>
      <c r="B842" s="2">
        <f t="shared" si="117"/>
        <v>127684</v>
      </c>
      <c r="C842">
        <f t="shared" si="121"/>
        <v>54</v>
      </c>
      <c r="D842">
        <f t="shared" si="125"/>
        <v>9</v>
      </c>
      <c r="E842" s="2" t="s">
        <v>58</v>
      </c>
      <c r="F842" s="2" t="s">
        <v>93</v>
      </c>
      <c r="G842">
        <f>B842/137/32</f>
        <v>29.125</v>
      </c>
      <c r="H842">
        <f t="shared" si="119"/>
        <v>0.125</v>
      </c>
      <c r="I842">
        <f t="shared" si="120"/>
        <v>548</v>
      </c>
      <c r="J842">
        <f t="shared" si="122"/>
        <v>29</v>
      </c>
      <c r="K842">
        <f t="shared" si="123"/>
        <v>5</v>
      </c>
      <c r="L842" cm="1">
        <f t="array" ref="L842">INDEX($P$2:$P$33,MOD(ROW()-2,32)+1)</f>
        <v>5</v>
      </c>
      <c r="M842" t="b">
        <f t="shared" si="124"/>
        <v>1</v>
      </c>
    </row>
    <row r="843" spans="1:13" x14ac:dyDescent="0.45">
      <c r="A843" s="3" t="s">
        <v>947</v>
      </c>
      <c r="B843" s="2">
        <f t="shared" si="117"/>
        <v>128780</v>
      </c>
      <c r="C843">
        <f t="shared" si="121"/>
        <v>54</v>
      </c>
      <c r="D843">
        <f t="shared" si="125"/>
        <v>10</v>
      </c>
      <c r="E843" s="2" t="s">
        <v>58</v>
      </c>
      <c r="F843" s="2" t="s">
        <v>107</v>
      </c>
      <c r="G843">
        <f>B843/137/32</f>
        <v>29.375</v>
      </c>
      <c r="H843">
        <f t="shared" si="119"/>
        <v>0.375</v>
      </c>
      <c r="I843">
        <f t="shared" si="120"/>
        <v>1644</v>
      </c>
      <c r="J843">
        <f t="shared" si="122"/>
        <v>29</v>
      </c>
      <c r="K843">
        <f t="shared" si="123"/>
        <v>13</v>
      </c>
      <c r="L843" cm="1">
        <f t="array" ref="L843">INDEX($P$2:$P$33,MOD(ROW()-2,32)+1)</f>
        <v>13</v>
      </c>
      <c r="M843" t="b">
        <f t="shared" si="124"/>
        <v>1</v>
      </c>
    </row>
    <row r="844" spans="1:13" x14ac:dyDescent="0.45">
      <c r="A844" s="3" t="s">
        <v>955</v>
      </c>
      <c r="B844" s="2">
        <f t="shared" si="117"/>
        <v>129876</v>
      </c>
      <c r="C844">
        <f t="shared" si="121"/>
        <v>54</v>
      </c>
      <c r="D844">
        <f t="shared" si="125"/>
        <v>11</v>
      </c>
      <c r="E844" s="2" t="s">
        <v>58</v>
      </c>
      <c r="F844" s="2" t="s">
        <v>61</v>
      </c>
      <c r="G844">
        <f>B844/137/32</f>
        <v>29.625</v>
      </c>
      <c r="H844">
        <f t="shared" si="119"/>
        <v>0.625</v>
      </c>
      <c r="I844">
        <f t="shared" si="120"/>
        <v>2740</v>
      </c>
      <c r="J844">
        <f t="shared" si="122"/>
        <v>29</v>
      </c>
      <c r="K844">
        <f t="shared" si="123"/>
        <v>21</v>
      </c>
      <c r="L844" cm="1">
        <f t="array" ref="L844">INDEX($P$2:$P$33,MOD(ROW()-2,32)+1)</f>
        <v>21</v>
      </c>
      <c r="M844" t="b">
        <f t="shared" si="124"/>
        <v>1</v>
      </c>
    </row>
    <row r="845" spans="1:13" x14ac:dyDescent="0.45">
      <c r="A845" s="3" t="s">
        <v>963</v>
      </c>
      <c r="B845" s="2">
        <f t="shared" si="117"/>
        <v>130972</v>
      </c>
      <c r="C845">
        <f t="shared" si="121"/>
        <v>54</v>
      </c>
      <c r="D845">
        <f t="shared" si="125"/>
        <v>12</v>
      </c>
      <c r="E845" s="2" t="s">
        <v>58</v>
      </c>
      <c r="F845" s="2" t="s">
        <v>65</v>
      </c>
      <c r="G845">
        <f>B845/137/32</f>
        <v>29.875</v>
      </c>
      <c r="H845">
        <f t="shared" si="119"/>
        <v>0.875</v>
      </c>
      <c r="I845">
        <f t="shared" si="120"/>
        <v>3836</v>
      </c>
      <c r="J845">
        <f t="shared" si="122"/>
        <v>29</v>
      </c>
      <c r="K845">
        <f t="shared" si="123"/>
        <v>29</v>
      </c>
      <c r="L845" cm="1">
        <f t="array" ref="L845">INDEX($P$2:$P$33,MOD(ROW()-2,32)+1)</f>
        <v>29</v>
      </c>
      <c r="M845" t="b">
        <f t="shared" si="124"/>
        <v>1</v>
      </c>
    </row>
    <row r="846" spans="1:13" x14ac:dyDescent="0.45">
      <c r="A846" s="3" t="s">
        <v>941</v>
      </c>
      <c r="B846" s="2">
        <f t="shared" si="117"/>
        <v>127958</v>
      </c>
      <c r="C846">
        <f t="shared" si="121"/>
        <v>54</v>
      </c>
      <c r="D846">
        <f t="shared" si="125"/>
        <v>13</v>
      </c>
      <c r="E846" s="2" t="s">
        <v>58</v>
      </c>
      <c r="F846" s="2" t="s">
        <v>57</v>
      </c>
      <c r="G846">
        <f>B846/137/32</f>
        <v>29.1875</v>
      </c>
      <c r="H846">
        <f t="shared" si="119"/>
        <v>0.1875</v>
      </c>
      <c r="I846">
        <f t="shared" si="120"/>
        <v>822</v>
      </c>
      <c r="J846">
        <f t="shared" si="122"/>
        <v>29</v>
      </c>
      <c r="K846">
        <f t="shared" si="123"/>
        <v>7</v>
      </c>
      <c r="L846" cm="1">
        <f t="array" ref="L846">INDEX($P$2:$P$33,MOD(ROW()-2,32)+1)</f>
        <v>7</v>
      </c>
      <c r="M846" t="b">
        <f t="shared" si="124"/>
        <v>1</v>
      </c>
    </row>
    <row r="847" spans="1:13" x14ac:dyDescent="0.45">
      <c r="A847" s="3" t="s">
        <v>949</v>
      </c>
      <c r="B847" s="2">
        <f t="shared" si="117"/>
        <v>129054</v>
      </c>
      <c r="C847">
        <f t="shared" si="121"/>
        <v>54</v>
      </c>
      <c r="D847">
        <f t="shared" si="125"/>
        <v>14</v>
      </c>
      <c r="E847" s="2" t="s">
        <v>58</v>
      </c>
      <c r="F847" s="2" t="s">
        <v>59</v>
      </c>
      <c r="G847">
        <f>B847/137/32</f>
        <v>29.4375</v>
      </c>
      <c r="H847">
        <f t="shared" si="119"/>
        <v>0.4375</v>
      </c>
      <c r="I847">
        <f t="shared" si="120"/>
        <v>1918</v>
      </c>
      <c r="J847">
        <f t="shared" si="122"/>
        <v>29</v>
      </c>
      <c r="K847">
        <f t="shared" si="123"/>
        <v>15</v>
      </c>
      <c r="L847" cm="1">
        <f t="array" ref="L847">INDEX($P$2:$P$33,MOD(ROW()-2,32)+1)</f>
        <v>15</v>
      </c>
      <c r="M847" t="b">
        <f t="shared" si="124"/>
        <v>1</v>
      </c>
    </row>
    <row r="848" spans="1:13" x14ac:dyDescent="0.45">
      <c r="A848" s="3" t="s">
        <v>957</v>
      </c>
      <c r="B848" s="2">
        <f t="shared" si="117"/>
        <v>130150</v>
      </c>
      <c r="C848">
        <f t="shared" si="121"/>
        <v>54</v>
      </c>
      <c r="D848">
        <f t="shared" si="125"/>
        <v>15</v>
      </c>
      <c r="E848" s="2" t="s">
        <v>58</v>
      </c>
      <c r="F848" s="2" t="s">
        <v>63</v>
      </c>
      <c r="G848">
        <f>B848/137/32</f>
        <v>29.6875</v>
      </c>
      <c r="H848">
        <f t="shared" si="119"/>
        <v>0.6875</v>
      </c>
      <c r="I848">
        <f t="shared" si="120"/>
        <v>3014</v>
      </c>
      <c r="J848">
        <f t="shared" si="122"/>
        <v>29</v>
      </c>
      <c r="K848">
        <f t="shared" si="123"/>
        <v>23</v>
      </c>
      <c r="L848" cm="1">
        <f t="array" ref="L848">INDEX($P$2:$P$33,MOD(ROW()-2,32)+1)</f>
        <v>23</v>
      </c>
      <c r="M848" t="b">
        <f t="shared" si="124"/>
        <v>1</v>
      </c>
    </row>
    <row r="849" spans="1:13" x14ac:dyDescent="0.45">
      <c r="A849" s="3" t="s">
        <v>965</v>
      </c>
      <c r="B849" s="2">
        <f t="shared" si="117"/>
        <v>131246</v>
      </c>
      <c r="C849">
        <f t="shared" si="121"/>
        <v>54</v>
      </c>
      <c r="D849">
        <f t="shared" si="125"/>
        <v>16</v>
      </c>
      <c r="E849" s="2" t="s">
        <v>58</v>
      </c>
      <c r="F849" s="2" t="s">
        <v>67</v>
      </c>
      <c r="G849">
        <f>B849/137/32</f>
        <v>29.9375</v>
      </c>
      <c r="H849">
        <f t="shared" si="119"/>
        <v>0.9375</v>
      </c>
      <c r="I849">
        <f t="shared" si="120"/>
        <v>4110</v>
      </c>
      <c r="J849">
        <f t="shared" si="122"/>
        <v>29</v>
      </c>
      <c r="K849">
        <f t="shared" si="123"/>
        <v>31</v>
      </c>
      <c r="L849" cm="1">
        <f t="array" ref="L849">INDEX($P$2:$P$33,MOD(ROW()-2,32)+1)</f>
        <v>31</v>
      </c>
      <c r="M849" t="b">
        <f t="shared" si="124"/>
        <v>1</v>
      </c>
    </row>
    <row r="850" spans="1:13" x14ac:dyDescent="0.45">
      <c r="A850" s="3" t="s">
        <v>952</v>
      </c>
      <c r="B850" s="2">
        <f t="shared" si="117"/>
        <v>129465</v>
      </c>
      <c r="C850">
        <f t="shared" si="121"/>
        <v>55</v>
      </c>
      <c r="D850">
        <f t="shared" si="125"/>
        <v>17</v>
      </c>
      <c r="E850" s="2" t="s">
        <v>58</v>
      </c>
      <c r="F850" s="2" t="s">
        <v>87</v>
      </c>
      <c r="G850">
        <f>B850/137/32</f>
        <v>29.53125</v>
      </c>
      <c r="H850">
        <f t="shared" si="119"/>
        <v>0.53125</v>
      </c>
      <c r="I850">
        <f t="shared" si="120"/>
        <v>2329</v>
      </c>
      <c r="J850">
        <f t="shared" si="122"/>
        <v>29</v>
      </c>
      <c r="K850">
        <f t="shared" si="123"/>
        <v>18</v>
      </c>
      <c r="L850" cm="1">
        <f t="array" ref="L850">INDEX($P$2:$P$33,MOD(ROW()-2,32)+1)</f>
        <v>18</v>
      </c>
      <c r="M850" t="b">
        <f t="shared" si="124"/>
        <v>1</v>
      </c>
    </row>
    <row r="851" spans="1:13" x14ac:dyDescent="0.45">
      <c r="A851" s="3" t="s">
        <v>960</v>
      </c>
      <c r="B851" s="2">
        <f t="shared" si="117"/>
        <v>130561</v>
      </c>
      <c r="C851">
        <f t="shared" si="121"/>
        <v>55</v>
      </c>
      <c r="D851">
        <f t="shared" si="125"/>
        <v>18</v>
      </c>
      <c r="E851" s="2" t="s">
        <v>58</v>
      </c>
      <c r="F851" s="2" t="s">
        <v>101</v>
      </c>
      <c r="G851">
        <f>B851/137/32</f>
        <v>29.78125</v>
      </c>
      <c r="H851">
        <f t="shared" si="119"/>
        <v>0.78125</v>
      </c>
      <c r="I851">
        <f t="shared" si="120"/>
        <v>3425</v>
      </c>
      <c r="J851">
        <f t="shared" si="122"/>
        <v>29</v>
      </c>
      <c r="K851">
        <f t="shared" si="123"/>
        <v>26</v>
      </c>
      <c r="L851" cm="1">
        <f t="array" ref="L851">INDEX($P$2:$P$33,MOD(ROW()-2,32)+1)</f>
        <v>26</v>
      </c>
      <c r="M851" t="b">
        <f t="shared" si="124"/>
        <v>1</v>
      </c>
    </row>
    <row r="852" spans="1:13" x14ac:dyDescent="0.45">
      <c r="A852" s="3" t="s">
        <v>936</v>
      </c>
      <c r="B852" s="2">
        <f t="shared" si="117"/>
        <v>127273</v>
      </c>
      <c r="C852">
        <f t="shared" si="121"/>
        <v>55</v>
      </c>
      <c r="D852">
        <f t="shared" si="125"/>
        <v>19</v>
      </c>
      <c r="E852" s="2" t="s">
        <v>58</v>
      </c>
      <c r="F852" s="2" t="s">
        <v>114</v>
      </c>
      <c r="G852">
        <f>B852/137/32</f>
        <v>29.03125</v>
      </c>
      <c r="H852">
        <f t="shared" si="119"/>
        <v>3.125E-2</v>
      </c>
      <c r="I852">
        <f t="shared" si="120"/>
        <v>137</v>
      </c>
      <c r="J852">
        <f t="shared" si="122"/>
        <v>29</v>
      </c>
      <c r="K852">
        <f t="shared" si="123"/>
        <v>2</v>
      </c>
      <c r="L852" cm="1">
        <f t="array" ref="L852">INDEX($P$2:$P$33,MOD(ROW()-2,32)+1)</f>
        <v>2</v>
      </c>
      <c r="M852" t="b">
        <f t="shared" si="124"/>
        <v>1</v>
      </c>
    </row>
    <row r="853" spans="1:13" x14ac:dyDescent="0.45">
      <c r="A853" s="3" t="s">
        <v>944</v>
      </c>
      <c r="B853" s="2">
        <f t="shared" si="117"/>
        <v>128369</v>
      </c>
      <c r="C853">
        <f t="shared" si="121"/>
        <v>55</v>
      </c>
      <c r="D853">
        <f t="shared" si="125"/>
        <v>20</v>
      </c>
      <c r="E853" s="2" t="s">
        <v>58</v>
      </c>
      <c r="F853" s="2" t="s">
        <v>126</v>
      </c>
      <c r="G853">
        <f>B853/137/32</f>
        <v>29.28125</v>
      </c>
      <c r="H853">
        <f t="shared" si="119"/>
        <v>0.28125</v>
      </c>
      <c r="I853">
        <f t="shared" si="120"/>
        <v>1233</v>
      </c>
      <c r="J853">
        <f t="shared" si="122"/>
        <v>29</v>
      </c>
      <c r="K853">
        <f t="shared" si="123"/>
        <v>10</v>
      </c>
      <c r="L853" cm="1">
        <f t="array" ref="L853">INDEX($P$2:$P$33,MOD(ROW()-2,32)+1)</f>
        <v>10</v>
      </c>
      <c r="M853" t="b">
        <f t="shared" si="124"/>
        <v>1</v>
      </c>
    </row>
    <row r="854" spans="1:13" x14ac:dyDescent="0.45">
      <c r="A854" s="3" t="s">
        <v>954</v>
      </c>
      <c r="B854" s="2">
        <f t="shared" si="117"/>
        <v>129739</v>
      </c>
      <c r="C854">
        <f t="shared" si="121"/>
        <v>55</v>
      </c>
      <c r="D854">
        <f t="shared" si="125"/>
        <v>21</v>
      </c>
      <c r="E854" s="2" t="s">
        <v>58</v>
      </c>
      <c r="F854" s="2" t="s">
        <v>91</v>
      </c>
      <c r="G854">
        <f>B854/137/32</f>
        <v>29.59375</v>
      </c>
      <c r="H854">
        <f t="shared" si="119"/>
        <v>0.59375</v>
      </c>
      <c r="I854">
        <f t="shared" si="120"/>
        <v>2603</v>
      </c>
      <c r="J854">
        <f t="shared" si="122"/>
        <v>29</v>
      </c>
      <c r="K854">
        <f t="shared" si="123"/>
        <v>20</v>
      </c>
      <c r="L854" cm="1">
        <f t="array" ref="L854">INDEX($P$2:$P$33,MOD(ROW()-2,32)+1)</f>
        <v>20</v>
      </c>
      <c r="M854" t="b">
        <f t="shared" si="124"/>
        <v>1</v>
      </c>
    </row>
    <row r="855" spans="1:13" x14ac:dyDescent="0.45">
      <c r="A855" s="3" t="s">
        <v>962</v>
      </c>
      <c r="B855" s="2">
        <f t="shared" si="117"/>
        <v>130835</v>
      </c>
      <c r="C855">
        <f t="shared" si="121"/>
        <v>55</v>
      </c>
      <c r="D855">
        <f t="shared" si="125"/>
        <v>22</v>
      </c>
      <c r="E855" s="2" t="s">
        <v>58</v>
      </c>
      <c r="F855" s="2" t="s">
        <v>105</v>
      </c>
      <c r="G855">
        <f>B855/137/32</f>
        <v>29.84375</v>
      </c>
      <c r="H855">
        <f t="shared" si="119"/>
        <v>0.84375</v>
      </c>
      <c r="I855">
        <f t="shared" si="120"/>
        <v>3699</v>
      </c>
      <c r="J855">
        <f t="shared" si="122"/>
        <v>29</v>
      </c>
      <c r="K855">
        <f t="shared" si="123"/>
        <v>28</v>
      </c>
      <c r="L855" cm="1">
        <f t="array" ref="L855">INDEX($P$2:$P$33,MOD(ROW()-2,32)+1)</f>
        <v>28</v>
      </c>
      <c r="M855" t="b">
        <f t="shared" si="124"/>
        <v>1</v>
      </c>
    </row>
    <row r="856" spans="1:13" x14ac:dyDescent="0.45">
      <c r="A856" s="3" t="s">
        <v>938</v>
      </c>
      <c r="B856" s="2">
        <f t="shared" si="117"/>
        <v>127547</v>
      </c>
      <c r="C856">
        <f t="shared" si="121"/>
        <v>55</v>
      </c>
      <c r="D856">
        <f t="shared" si="125"/>
        <v>23</v>
      </c>
      <c r="E856" s="2" t="s">
        <v>58</v>
      </c>
      <c r="F856" s="2" t="s">
        <v>118</v>
      </c>
      <c r="G856">
        <f>B856/137/32</f>
        <v>29.09375</v>
      </c>
      <c r="H856">
        <f t="shared" si="119"/>
        <v>9.375E-2</v>
      </c>
      <c r="I856">
        <f t="shared" si="120"/>
        <v>411</v>
      </c>
      <c r="J856">
        <f t="shared" si="122"/>
        <v>29</v>
      </c>
      <c r="K856">
        <f t="shared" si="123"/>
        <v>4</v>
      </c>
      <c r="L856" cm="1">
        <f t="array" ref="L856">INDEX($P$2:$P$33,MOD(ROW()-2,32)+1)</f>
        <v>4</v>
      </c>
      <c r="M856" t="b">
        <f t="shared" si="124"/>
        <v>1</v>
      </c>
    </row>
    <row r="857" spans="1:13" x14ac:dyDescent="0.45">
      <c r="A857" s="3" t="s">
        <v>946</v>
      </c>
      <c r="B857" s="2">
        <f t="shared" si="117"/>
        <v>128643</v>
      </c>
      <c r="C857">
        <f t="shared" si="121"/>
        <v>55</v>
      </c>
      <c r="D857">
        <f t="shared" si="125"/>
        <v>24</v>
      </c>
      <c r="E857" s="2" t="s">
        <v>58</v>
      </c>
      <c r="F857" s="2" t="s">
        <v>130</v>
      </c>
      <c r="G857">
        <f>B857/137/32</f>
        <v>29.34375</v>
      </c>
      <c r="H857">
        <f t="shared" si="119"/>
        <v>0.34375</v>
      </c>
      <c r="I857">
        <f t="shared" si="120"/>
        <v>1507</v>
      </c>
      <c r="J857">
        <f t="shared" si="122"/>
        <v>29</v>
      </c>
      <c r="K857">
        <f t="shared" si="123"/>
        <v>12</v>
      </c>
      <c r="L857" cm="1">
        <f t="array" ref="L857">INDEX($P$2:$P$33,MOD(ROW()-2,32)+1)</f>
        <v>12</v>
      </c>
      <c r="M857" t="b">
        <f t="shared" si="124"/>
        <v>1</v>
      </c>
    </row>
    <row r="858" spans="1:13" x14ac:dyDescent="0.45">
      <c r="A858" s="3" t="s">
        <v>956</v>
      </c>
      <c r="B858" s="2">
        <f t="shared" si="117"/>
        <v>130013</v>
      </c>
      <c r="C858">
        <f t="shared" si="121"/>
        <v>55</v>
      </c>
      <c r="D858">
        <f t="shared" si="125"/>
        <v>25</v>
      </c>
      <c r="E858" s="2" t="s">
        <v>58</v>
      </c>
      <c r="F858" s="2" t="s">
        <v>95</v>
      </c>
      <c r="G858">
        <f>B858/137/32</f>
        <v>29.65625</v>
      </c>
      <c r="H858">
        <f t="shared" si="119"/>
        <v>0.65625</v>
      </c>
      <c r="I858">
        <f t="shared" si="120"/>
        <v>2877</v>
      </c>
      <c r="J858">
        <f t="shared" si="122"/>
        <v>29</v>
      </c>
      <c r="K858">
        <f t="shared" si="123"/>
        <v>22</v>
      </c>
      <c r="L858" cm="1">
        <f t="array" ref="L858">INDEX($P$2:$P$33,MOD(ROW()-2,32)+1)</f>
        <v>22</v>
      </c>
      <c r="M858" t="b">
        <f t="shared" si="124"/>
        <v>1</v>
      </c>
    </row>
    <row r="859" spans="1:13" x14ac:dyDescent="0.45">
      <c r="A859" s="3" t="s">
        <v>964</v>
      </c>
      <c r="B859" s="2">
        <f t="shared" si="117"/>
        <v>131109</v>
      </c>
      <c r="C859">
        <f t="shared" si="121"/>
        <v>55</v>
      </c>
      <c r="D859">
        <f t="shared" si="125"/>
        <v>26</v>
      </c>
      <c r="E859" s="2" t="s">
        <v>58</v>
      </c>
      <c r="F859" s="2" t="s">
        <v>109</v>
      </c>
      <c r="G859">
        <f>B859/137/32</f>
        <v>29.90625</v>
      </c>
      <c r="H859">
        <f t="shared" si="119"/>
        <v>0.90625</v>
      </c>
      <c r="I859">
        <f t="shared" si="120"/>
        <v>3973</v>
      </c>
      <c r="J859">
        <f t="shared" si="122"/>
        <v>29</v>
      </c>
      <c r="K859">
        <f t="shared" si="123"/>
        <v>30</v>
      </c>
      <c r="L859" cm="1">
        <f t="array" ref="L859">INDEX($P$2:$P$33,MOD(ROW()-2,32)+1)</f>
        <v>30</v>
      </c>
      <c r="M859" t="b">
        <f t="shared" si="124"/>
        <v>1</v>
      </c>
    </row>
    <row r="860" spans="1:13" x14ac:dyDescent="0.45">
      <c r="A860" s="3" t="s">
        <v>940</v>
      </c>
      <c r="B860" s="2">
        <f t="shared" si="117"/>
        <v>127821</v>
      </c>
      <c r="C860">
        <f t="shared" si="121"/>
        <v>55</v>
      </c>
      <c r="D860">
        <f t="shared" si="125"/>
        <v>27</v>
      </c>
      <c r="E860" s="2" t="s">
        <v>58</v>
      </c>
      <c r="F860" s="2" t="s">
        <v>62</v>
      </c>
      <c r="G860">
        <f>B860/137/32</f>
        <v>29.15625</v>
      </c>
      <c r="H860">
        <f t="shared" si="119"/>
        <v>0.15625</v>
      </c>
      <c r="I860">
        <f t="shared" si="120"/>
        <v>685</v>
      </c>
      <c r="J860">
        <f t="shared" si="122"/>
        <v>29</v>
      </c>
      <c r="K860">
        <f t="shared" si="123"/>
        <v>6</v>
      </c>
      <c r="L860" cm="1">
        <f t="array" ref="L860">INDEX($P$2:$P$33,MOD(ROW()-2,32)+1)</f>
        <v>6</v>
      </c>
      <c r="M860" t="b">
        <f t="shared" si="124"/>
        <v>1</v>
      </c>
    </row>
    <row r="861" spans="1:13" x14ac:dyDescent="0.45">
      <c r="A861" s="3" t="s">
        <v>948</v>
      </c>
      <c r="B861" s="2">
        <f t="shared" si="117"/>
        <v>128917</v>
      </c>
      <c r="C861">
        <f t="shared" si="121"/>
        <v>55</v>
      </c>
      <c r="D861">
        <f t="shared" si="125"/>
        <v>28</v>
      </c>
      <c r="E861" s="2" t="s">
        <v>58</v>
      </c>
      <c r="F861" s="2" t="s">
        <v>66</v>
      </c>
      <c r="G861">
        <f>B861/137/32</f>
        <v>29.40625</v>
      </c>
      <c r="H861">
        <f t="shared" si="119"/>
        <v>0.40625</v>
      </c>
      <c r="I861">
        <f t="shared" si="120"/>
        <v>1781</v>
      </c>
      <c r="J861">
        <f t="shared" si="122"/>
        <v>29</v>
      </c>
      <c r="K861">
        <f t="shared" si="123"/>
        <v>14</v>
      </c>
      <c r="L861" cm="1">
        <f t="array" ref="L861">INDEX($P$2:$P$33,MOD(ROW()-2,32)+1)</f>
        <v>14</v>
      </c>
      <c r="M861" t="b">
        <f t="shared" si="124"/>
        <v>1</v>
      </c>
    </row>
    <row r="862" spans="1:13" x14ac:dyDescent="0.45">
      <c r="A862" s="3" t="s">
        <v>958</v>
      </c>
      <c r="B862" s="2">
        <f t="shared" si="117"/>
        <v>130287</v>
      </c>
      <c r="C862">
        <f t="shared" si="121"/>
        <v>55</v>
      </c>
      <c r="D862">
        <f t="shared" si="125"/>
        <v>29</v>
      </c>
      <c r="E862" s="2" t="s">
        <v>58</v>
      </c>
      <c r="F862" s="2" t="s">
        <v>58</v>
      </c>
      <c r="G862">
        <f>B862/137/32</f>
        <v>29.71875</v>
      </c>
      <c r="H862">
        <f t="shared" si="119"/>
        <v>0.71875</v>
      </c>
      <c r="I862">
        <f t="shared" si="120"/>
        <v>3151</v>
      </c>
      <c r="J862">
        <f t="shared" si="122"/>
        <v>29</v>
      </c>
      <c r="K862">
        <f t="shared" si="123"/>
        <v>24</v>
      </c>
      <c r="L862" cm="1">
        <f t="array" ref="L862">INDEX($P$2:$P$33,MOD(ROW()-2,32)+1)</f>
        <v>24</v>
      </c>
      <c r="M862" t="b">
        <f t="shared" si="124"/>
        <v>1</v>
      </c>
    </row>
    <row r="863" spans="1:13" x14ac:dyDescent="0.45">
      <c r="A863" s="3" t="s">
        <v>966</v>
      </c>
      <c r="B863" s="2">
        <f t="shared" si="117"/>
        <v>131383</v>
      </c>
      <c r="C863">
        <f t="shared" si="121"/>
        <v>55</v>
      </c>
      <c r="D863">
        <f t="shared" si="125"/>
        <v>30</v>
      </c>
      <c r="E863" s="2" t="s">
        <v>58</v>
      </c>
      <c r="F863" s="2" t="s">
        <v>60</v>
      </c>
      <c r="G863">
        <f>B863/137/32</f>
        <v>29.96875</v>
      </c>
      <c r="H863">
        <f t="shared" si="119"/>
        <v>0.96875</v>
      </c>
      <c r="I863">
        <f t="shared" si="120"/>
        <v>4247</v>
      </c>
      <c r="J863">
        <f t="shared" si="122"/>
        <v>29</v>
      </c>
      <c r="K863">
        <f t="shared" si="123"/>
        <v>32</v>
      </c>
      <c r="L863" cm="1">
        <f t="array" ref="L863">INDEX($P$2:$P$33,MOD(ROW()-2,32)+1)</f>
        <v>32</v>
      </c>
      <c r="M863" t="b">
        <f t="shared" si="124"/>
        <v>1</v>
      </c>
    </row>
    <row r="864" spans="1:13" x14ac:dyDescent="0.45">
      <c r="A864" s="3" t="s">
        <v>942</v>
      </c>
      <c r="B864" s="2">
        <f t="shared" si="117"/>
        <v>128095</v>
      </c>
      <c r="C864">
        <f t="shared" si="121"/>
        <v>55</v>
      </c>
      <c r="D864">
        <f t="shared" si="125"/>
        <v>31</v>
      </c>
      <c r="E864" s="2" t="s">
        <v>58</v>
      </c>
      <c r="F864" s="2" t="s">
        <v>64</v>
      </c>
      <c r="G864">
        <f>B864/137/32</f>
        <v>29.21875</v>
      </c>
      <c r="H864">
        <f t="shared" si="119"/>
        <v>0.21875</v>
      </c>
      <c r="I864">
        <f t="shared" si="120"/>
        <v>959</v>
      </c>
      <c r="J864">
        <f t="shared" si="122"/>
        <v>29</v>
      </c>
      <c r="K864">
        <f t="shared" si="123"/>
        <v>8</v>
      </c>
      <c r="L864" cm="1">
        <f t="array" ref="L864">INDEX($P$2:$P$33,MOD(ROW()-2,32)+1)</f>
        <v>8</v>
      </c>
      <c r="M864" t="b">
        <f t="shared" si="124"/>
        <v>1</v>
      </c>
    </row>
    <row r="865" spans="1:13" x14ac:dyDescent="0.45">
      <c r="A865" s="3" t="s">
        <v>950</v>
      </c>
      <c r="B865" s="2">
        <f t="shared" si="117"/>
        <v>129191</v>
      </c>
      <c r="C865">
        <f t="shared" si="121"/>
        <v>55</v>
      </c>
      <c r="D865">
        <f t="shared" si="125"/>
        <v>32</v>
      </c>
      <c r="E865" s="2" t="s">
        <v>58</v>
      </c>
      <c r="F865" s="2" t="s">
        <v>68</v>
      </c>
      <c r="G865">
        <f>B865/137/32</f>
        <v>29.46875</v>
      </c>
      <c r="H865">
        <f t="shared" si="119"/>
        <v>0.46875</v>
      </c>
      <c r="I865">
        <f t="shared" si="120"/>
        <v>2055</v>
      </c>
      <c r="J865">
        <f t="shared" si="122"/>
        <v>29</v>
      </c>
      <c r="K865">
        <f t="shared" si="123"/>
        <v>16</v>
      </c>
      <c r="L865" cm="1">
        <f t="array" ref="L865">INDEX($P$2:$P$33,MOD(ROW()-2,32)+1)</f>
        <v>16</v>
      </c>
      <c r="M865" t="b">
        <f t="shared" si="124"/>
        <v>1</v>
      </c>
    </row>
    <row r="866" spans="1:13" x14ac:dyDescent="0.45">
      <c r="A866" s="3" t="s">
        <v>967</v>
      </c>
      <c r="B866" s="2">
        <f t="shared" si="117"/>
        <v>131520</v>
      </c>
      <c r="C866">
        <f t="shared" si="121"/>
        <v>56</v>
      </c>
      <c r="D866">
        <v>1</v>
      </c>
      <c r="E866" s="2" t="s">
        <v>60</v>
      </c>
      <c r="F866" s="2" t="s">
        <v>85</v>
      </c>
      <c r="G866">
        <f>B866/137/32</f>
        <v>30</v>
      </c>
      <c r="H866">
        <f t="shared" si="119"/>
        <v>0</v>
      </c>
      <c r="I866">
        <f t="shared" si="120"/>
        <v>0</v>
      </c>
      <c r="J866">
        <f t="shared" si="122"/>
        <v>30</v>
      </c>
      <c r="K866">
        <f t="shared" si="123"/>
        <v>1</v>
      </c>
      <c r="L866" cm="1">
        <f t="array" ref="L866">INDEX($P$2:$P$33,MOD(ROW()-2,32)+1)</f>
        <v>1</v>
      </c>
      <c r="M866" t="b">
        <f t="shared" si="124"/>
        <v>1</v>
      </c>
    </row>
    <row r="867" spans="1:13" x14ac:dyDescent="0.45">
      <c r="A867" s="3" t="s">
        <v>975</v>
      </c>
      <c r="B867" s="2">
        <f t="shared" ref="B867:B930" si="126">A867-7</f>
        <v>132616</v>
      </c>
      <c r="C867">
        <f t="shared" si="121"/>
        <v>56</v>
      </c>
      <c r="D867">
        <f>D866+1</f>
        <v>2</v>
      </c>
      <c r="E867" s="2" t="s">
        <v>60</v>
      </c>
      <c r="F867" s="2" t="s">
        <v>99</v>
      </c>
      <c r="G867">
        <f>B867/137/32</f>
        <v>30.25</v>
      </c>
      <c r="H867">
        <f t="shared" si="119"/>
        <v>0.25</v>
      </c>
      <c r="I867">
        <f t="shared" si="120"/>
        <v>1096</v>
      </c>
      <c r="J867">
        <f t="shared" si="122"/>
        <v>30</v>
      </c>
      <c r="K867">
        <f t="shared" si="123"/>
        <v>9</v>
      </c>
      <c r="L867" cm="1">
        <f t="array" ref="L867">INDEX($P$2:$P$33,MOD(ROW()-2,32)+1)</f>
        <v>9</v>
      </c>
      <c r="M867" t="b">
        <f t="shared" si="124"/>
        <v>1</v>
      </c>
    </row>
    <row r="868" spans="1:13" x14ac:dyDescent="0.45">
      <c r="A868" s="3" t="s">
        <v>983</v>
      </c>
      <c r="B868" s="2">
        <f t="shared" si="126"/>
        <v>133712</v>
      </c>
      <c r="C868">
        <f t="shared" si="121"/>
        <v>56</v>
      </c>
      <c r="D868">
        <f t="shared" ref="D868:D897" si="127">D867+1</f>
        <v>3</v>
      </c>
      <c r="E868" s="2" t="s">
        <v>60</v>
      </c>
      <c r="F868" s="2" t="s">
        <v>84</v>
      </c>
      <c r="G868">
        <f>B868/137/32</f>
        <v>30.5</v>
      </c>
      <c r="H868">
        <f t="shared" si="119"/>
        <v>0.5</v>
      </c>
      <c r="I868">
        <f t="shared" si="120"/>
        <v>2192</v>
      </c>
      <c r="J868">
        <f t="shared" si="122"/>
        <v>30</v>
      </c>
      <c r="K868">
        <f t="shared" si="123"/>
        <v>17</v>
      </c>
      <c r="L868" cm="1">
        <f t="array" ref="L868">INDEX($P$2:$P$33,MOD(ROW()-2,32)+1)</f>
        <v>17</v>
      </c>
      <c r="M868" t="b">
        <f t="shared" si="124"/>
        <v>1</v>
      </c>
    </row>
    <row r="869" spans="1:13" x14ac:dyDescent="0.45">
      <c r="A869" s="3" t="s">
        <v>991</v>
      </c>
      <c r="B869" s="2">
        <f t="shared" si="126"/>
        <v>134808</v>
      </c>
      <c r="C869">
        <f t="shared" si="121"/>
        <v>56</v>
      </c>
      <c r="D869">
        <f t="shared" si="127"/>
        <v>4</v>
      </c>
      <c r="E869" s="2" t="s">
        <v>60</v>
      </c>
      <c r="F869" s="2" t="s">
        <v>124</v>
      </c>
      <c r="G869">
        <f>B869/137/32</f>
        <v>30.75</v>
      </c>
      <c r="H869">
        <f t="shared" si="119"/>
        <v>0.75</v>
      </c>
      <c r="I869">
        <f t="shared" si="120"/>
        <v>3288</v>
      </c>
      <c r="J869">
        <f t="shared" si="122"/>
        <v>30</v>
      </c>
      <c r="K869">
        <f t="shared" si="123"/>
        <v>25</v>
      </c>
      <c r="L869" cm="1">
        <f t="array" ref="L869">INDEX($P$2:$P$33,MOD(ROW()-2,32)+1)</f>
        <v>25</v>
      </c>
      <c r="M869" t="b">
        <f t="shared" si="124"/>
        <v>1</v>
      </c>
    </row>
    <row r="870" spans="1:13" x14ac:dyDescent="0.45">
      <c r="A870" s="3" t="s">
        <v>969</v>
      </c>
      <c r="B870" s="2">
        <f t="shared" si="126"/>
        <v>131794</v>
      </c>
      <c r="C870">
        <f t="shared" si="121"/>
        <v>56</v>
      </c>
      <c r="D870">
        <f t="shared" si="127"/>
        <v>5</v>
      </c>
      <c r="E870" s="2" t="s">
        <v>60</v>
      </c>
      <c r="F870" s="2" t="s">
        <v>89</v>
      </c>
      <c r="G870">
        <f>B870/137/32</f>
        <v>30.0625</v>
      </c>
      <c r="H870">
        <f t="shared" si="119"/>
        <v>6.25E-2</v>
      </c>
      <c r="I870">
        <f t="shared" si="120"/>
        <v>274</v>
      </c>
      <c r="J870">
        <f t="shared" si="122"/>
        <v>30</v>
      </c>
      <c r="K870">
        <f t="shared" si="123"/>
        <v>3</v>
      </c>
      <c r="L870" cm="1">
        <f t="array" ref="L870">INDEX($P$2:$P$33,MOD(ROW()-2,32)+1)</f>
        <v>3</v>
      </c>
      <c r="M870" t="b">
        <f t="shared" si="124"/>
        <v>1</v>
      </c>
    </row>
    <row r="871" spans="1:13" x14ac:dyDescent="0.45">
      <c r="A871" s="3" t="s">
        <v>977</v>
      </c>
      <c r="B871" s="2">
        <f t="shared" si="126"/>
        <v>132890</v>
      </c>
      <c r="C871">
        <f t="shared" si="121"/>
        <v>56</v>
      </c>
      <c r="D871">
        <f t="shared" si="127"/>
        <v>6</v>
      </c>
      <c r="E871" s="2" t="s">
        <v>60</v>
      </c>
      <c r="F871" s="2" t="s">
        <v>103</v>
      </c>
      <c r="G871">
        <f>B871/137/32</f>
        <v>30.3125</v>
      </c>
      <c r="H871">
        <f t="shared" si="119"/>
        <v>0.3125</v>
      </c>
      <c r="I871">
        <f t="shared" si="120"/>
        <v>1370</v>
      </c>
      <c r="J871">
        <f t="shared" si="122"/>
        <v>30</v>
      </c>
      <c r="K871">
        <f t="shared" si="123"/>
        <v>11</v>
      </c>
      <c r="L871" cm="1">
        <f t="array" ref="L871">INDEX($P$2:$P$33,MOD(ROW()-2,32)+1)</f>
        <v>11</v>
      </c>
      <c r="M871" t="b">
        <f t="shared" si="124"/>
        <v>1</v>
      </c>
    </row>
    <row r="872" spans="1:13" x14ac:dyDescent="0.45">
      <c r="A872" s="3" t="s">
        <v>985</v>
      </c>
      <c r="B872" s="2">
        <f t="shared" si="126"/>
        <v>133986</v>
      </c>
      <c r="C872">
        <f t="shared" si="121"/>
        <v>56</v>
      </c>
      <c r="D872">
        <f t="shared" si="127"/>
        <v>7</v>
      </c>
      <c r="E872" s="2" t="s">
        <v>60</v>
      </c>
      <c r="F872" s="2" t="s">
        <v>116</v>
      </c>
      <c r="G872">
        <f>B872/137/32</f>
        <v>30.5625</v>
      </c>
      <c r="H872">
        <f t="shared" si="119"/>
        <v>0.5625</v>
      </c>
      <c r="I872">
        <f t="shared" si="120"/>
        <v>2466</v>
      </c>
      <c r="J872">
        <f t="shared" si="122"/>
        <v>30</v>
      </c>
      <c r="K872">
        <f t="shared" si="123"/>
        <v>19</v>
      </c>
      <c r="L872" cm="1">
        <f t="array" ref="L872">INDEX($P$2:$P$33,MOD(ROW()-2,32)+1)</f>
        <v>19</v>
      </c>
      <c r="M872" t="b">
        <f t="shared" si="124"/>
        <v>1</v>
      </c>
    </row>
    <row r="873" spans="1:13" x14ac:dyDescent="0.45">
      <c r="A873" s="3" t="s">
        <v>993</v>
      </c>
      <c r="B873" s="2">
        <f t="shared" si="126"/>
        <v>135082</v>
      </c>
      <c r="C873">
        <f t="shared" si="121"/>
        <v>56</v>
      </c>
      <c r="D873">
        <f t="shared" si="127"/>
        <v>8</v>
      </c>
      <c r="E873" s="2" t="s">
        <v>60</v>
      </c>
      <c r="F873" s="2" t="s">
        <v>128</v>
      </c>
      <c r="G873">
        <f>B873/137/32</f>
        <v>30.8125</v>
      </c>
      <c r="H873">
        <f t="shared" si="119"/>
        <v>0.8125</v>
      </c>
      <c r="I873">
        <f t="shared" si="120"/>
        <v>3562</v>
      </c>
      <c r="J873">
        <f t="shared" si="122"/>
        <v>30</v>
      </c>
      <c r="K873">
        <f t="shared" si="123"/>
        <v>27</v>
      </c>
      <c r="L873" cm="1">
        <f t="array" ref="L873">INDEX($P$2:$P$33,MOD(ROW()-2,32)+1)</f>
        <v>27</v>
      </c>
      <c r="M873" t="b">
        <f t="shared" si="124"/>
        <v>1</v>
      </c>
    </row>
    <row r="874" spans="1:13" x14ac:dyDescent="0.45">
      <c r="A874" s="3" t="s">
        <v>971</v>
      </c>
      <c r="B874" s="2">
        <f t="shared" si="126"/>
        <v>132068</v>
      </c>
      <c r="C874">
        <f t="shared" si="121"/>
        <v>56</v>
      </c>
      <c r="D874">
        <f t="shared" si="127"/>
        <v>9</v>
      </c>
      <c r="E874" s="2" t="s">
        <v>60</v>
      </c>
      <c r="F874" s="2" t="s">
        <v>93</v>
      </c>
      <c r="G874">
        <f>B874/137/32</f>
        <v>30.125</v>
      </c>
      <c r="H874">
        <f t="shared" si="119"/>
        <v>0.125</v>
      </c>
      <c r="I874">
        <f t="shared" si="120"/>
        <v>548</v>
      </c>
      <c r="J874">
        <f t="shared" si="122"/>
        <v>30</v>
      </c>
      <c r="K874">
        <f t="shared" si="123"/>
        <v>5</v>
      </c>
      <c r="L874" cm="1">
        <f t="array" ref="L874">INDEX($P$2:$P$33,MOD(ROW()-2,32)+1)</f>
        <v>5</v>
      </c>
      <c r="M874" t="b">
        <f t="shared" si="124"/>
        <v>1</v>
      </c>
    </row>
    <row r="875" spans="1:13" x14ac:dyDescent="0.45">
      <c r="A875" s="3" t="s">
        <v>979</v>
      </c>
      <c r="B875" s="2">
        <f t="shared" si="126"/>
        <v>133164</v>
      </c>
      <c r="C875">
        <f t="shared" si="121"/>
        <v>56</v>
      </c>
      <c r="D875">
        <f t="shared" si="127"/>
        <v>10</v>
      </c>
      <c r="E875" s="2" t="s">
        <v>60</v>
      </c>
      <c r="F875" s="2" t="s">
        <v>107</v>
      </c>
      <c r="G875">
        <f>B875/137/32</f>
        <v>30.375</v>
      </c>
      <c r="H875">
        <f t="shared" si="119"/>
        <v>0.375</v>
      </c>
      <c r="I875">
        <f t="shared" si="120"/>
        <v>1644</v>
      </c>
      <c r="J875">
        <f t="shared" si="122"/>
        <v>30</v>
      </c>
      <c r="K875">
        <f t="shared" si="123"/>
        <v>13</v>
      </c>
      <c r="L875" cm="1">
        <f t="array" ref="L875">INDEX($P$2:$P$33,MOD(ROW()-2,32)+1)</f>
        <v>13</v>
      </c>
      <c r="M875" t="b">
        <f t="shared" si="124"/>
        <v>1</v>
      </c>
    </row>
    <row r="876" spans="1:13" x14ac:dyDescent="0.45">
      <c r="A876" s="3" t="s">
        <v>987</v>
      </c>
      <c r="B876" s="2">
        <f t="shared" si="126"/>
        <v>134260</v>
      </c>
      <c r="C876">
        <f t="shared" si="121"/>
        <v>56</v>
      </c>
      <c r="D876">
        <f t="shared" si="127"/>
        <v>11</v>
      </c>
      <c r="E876" s="2" t="s">
        <v>60</v>
      </c>
      <c r="F876" s="2" t="s">
        <v>61</v>
      </c>
      <c r="G876">
        <f>B876/137/32</f>
        <v>30.625</v>
      </c>
      <c r="H876">
        <f t="shared" si="119"/>
        <v>0.625</v>
      </c>
      <c r="I876">
        <f t="shared" si="120"/>
        <v>2740</v>
      </c>
      <c r="J876">
        <f t="shared" si="122"/>
        <v>30</v>
      </c>
      <c r="K876">
        <f t="shared" si="123"/>
        <v>21</v>
      </c>
      <c r="L876" cm="1">
        <f t="array" ref="L876">INDEX($P$2:$P$33,MOD(ROW()-2,32)+1)</f>
        <v>21</v>
      </c>
      <c r="M876" t="b">
        <f t="shared" si="124"/>
        <v>1</v>
      </c>
    </row>
    <row r="877" spans="1:13" x14ac:dyDescent="0.45">
      <c r="A877" s="3" t="s">
        <v>995</v>
      </c>
      <c r="B877" s="2">
        <f t="shared" si="126"/>
        <v>135356</v>
      </c>
      <c r="C877">
        <f t="shared" si="121"/>
        <v>56</v>
      </c>
      <c r="D877">
        <f t="shared" si="127"/>
        <v>12</v>
      </c>
      <c r="E877" s="2" t="s">
        <v>60</v>
      </c>
      <c r="F877" s="2" t="s">
        <v>65</v>
      </c>
      <c r="G877">
        <f>B877/137/32</f>
        <v>30.875</v>
      </c>
      <c r="H877">
        <f t="shared" si="119"/>
        <v>0.875</v>
      </c>
      <c r="I877">
        <f t="shared" si="120"/>
        <v>3836</v>
      </c>
      <c r="J877">
        <f t="shared" si="122"/>
        <v>30</v>
      </c>
      <c r="K877">
        <f t="shared" si="123"/>
        <v>29</v>
      </c>
      <c r="L877" cm="1">
        <f t="array" ref="L877">INDEX($P$2:$P$33,MOD(ROW()-2,32)+1)</f>
        <v>29</v>
      </c>
      <c r="M877" t="b">
        <f t="shared" si="124"/>
        <v>1</v>
      </c>
    </row>
    <row r="878" spans="1:13" x14ac:dyDescent="0.45">
      <c r="A878" s="3" t="s">
        <v>973</v>
      </c>
      <c r="B878" s="2">
        <f t="shared" si="126"/>
        <v>132342</v>
      </c>
      <c r="C878">
        <f t="shared" si="121"/>
        <v>56</v>
      </c>
      <c r="D878">
        <f t="shared" si="127"/>
        <v>13</v>
      </c>
      <c r="E878" s="2" t="s">
        <v>60</v>
      </c>
      <c r="F878" s="2" t="s">
        <v>57</v>
      </c>
      <c r="G878">
        <f>B878/137/32</f>
        <v>30.1875</v>
      </c>
      <c r="H878">
        <f t="shared" si="119"/>
        <v>0.1875</v>
      </c>
      <c r="I878">
        <f t="shared" si="120"/>
        <v>822</v>
      </c>
      <c r="J878">
        <f t="shared" si="122"/>
        <v>30</v>
      </c>
      <c r="K878">
        <f t="shared" si="123"/>
        <v>7</v>
      </c>
      <c r="L878" cm="1">
        <f t="array" ref="L878">INDEX($P$2:$P$33,MOD(ROW()-2,32)+1)</f>
        <v>7</v>
      </c>
      <c r="M878" t="b">
        <f t="shared" si="124"/>
        <v>1</v>
      </c>
    </row>
    <row r="879" spans="1:13" x14ac:dyDescent="0.45">
      <c r="A879" s="3" t="s">
        <v>981</v>
      </c>
      <c r="B879" s="2">
        <f t="shared" si="126"/>
        <v>133438</v>
      </c>
      <c r="C879">
        <f t="shared" si="121"/>
        <v>56</v>
      </c>
      <c r="D879">
        <f t="shared" si="127"/>
        <v>14</v>
      </c>
      <c r="E879" s="2" t="s">
        <v>60</v>
      </c>
      <c r="F879" s="2" t="s">
        <v>59</v>
      </c>
      <c r="G879">
        <f>B879/137/32</f>
        <v>30.4375</v>
      </c>
      <c r="H879">
        <f t="shared" si="119"/>
        <v>0.4375</v>
      </c>
      <c r="I879">
        <f t="shared" si="120"/>
        <v>1918</v>
      </c>
      <c r="J879">
        <f t="shared" si="122"/>
        <v>30</v>
      </c>
      <c r="K879">
        <f t="shared" si="123"/>
        <v>15</v>
      </c>
      <c r="L879" cm="1">
        <f t="array" ref="L879">INDEX($P$2:$P$33,MOD(ROW()-2,32)+1)</f>
        <v>15</v>
      </c>
      <c r="M879" t="b">
        <f t="shared" si="124"/>
        <v>1</v>
      </c>
    </row>
    <row r="880" spans="1:13" x14ac:dyDescent="0.45">
      <c r="A880" s="3" t="s">
        <v>989</v>
      </c>
      <c r="B880" s="2">
        <f t="shared" si="126"/>
        <v>134534</v>
      </c>
      <c r="C880">
        <f t="shared" si="121"/>
        <v>56</v>
      </c>
      <c r="D880">
        <f t="shared" si="127"/>
        <v>15</v>
      </c>
      <c r="E880" s="2" t="s">
        <v>60</v>
      </c>
      <c r="F880" s="2" t="s">
        <v>63</v>
      </c>
      <c r="G880">
        <f>B880/137/32</f>
        <v>30.6875</v>
      </c>
      <c r="H880">
        <f t="shared" si="119"/>
        <v>0.6875</v>
      </c>
      <c r="I880">
        <f t="shared" si="120"/>
        <v>3014</v>
      </c>
      <c r="J880">
        <f t="shared" si="122"/>
        <v>30</v>
      </c>
      <c r="K880">
        <f t="shared" si="123"/>
        <v>23</v>
      </c>
      <c r="L880" cm="1">
        <f t="array" ref="L880">INDEX($P$2:$P$33,MOD(ROW()-2,32)+1)</f>
        <v>23</v>
      </c>
      <c r="M880" t="b">
        <f t="shared" si="124"/>
        <v>1</v>
      </c>
    </row>
    <row r="881" spans="1:13" x14ac:dyDescent="0.45">
      <c r="A881" s="3" t="s">
        <v>997</v>
      </c>
      <c r="B881" s="2">
        <f t="shared" si="126"/>
        <v>135630</v>
      </c>
      <c r="C881">
        <f t="shared" si="121"/>
        <v>56</v>
      </c>
      <c r="D881">
        <f t="shared" si="127"/>
        <v>16</v>
      </c>
      <c r="E881" s="2" t="s">
        <v>60</v>
      </c>
      <c r="F881" s="2" t="s">
        <v>67</v>
      </c>
      <c r="G881">
        <f>B881/137/32</f>
        <v>30.9375</v>
      </c>
      <c r="H881">
        <f t="shared" si="119"/>
        <v>0.9375</v>
      </c>
      <c r="I881">
        <f t="shared" si="120"/>
        <v>4110</v>
      </c>
      <c r="J881">
        <f t="shared" si="122"/>
        <v>30</v>
      </c>
      <c r="K881">
        <f t="shared" si="123"/>
        <v>31</v>
      </c>
      <c r="L881" cm="1">
        <f t="array" ref="L881">INDEX($P$2:$P$33,MOD(ROW()-2,32)+1)</f>
        <v>31</v>
      </c>
      <c r="M881" t="b">
        <f t="shared" si="124"/>
        <v>1</v>
      </c>
    </row>
    <row r="882" spans="1:13" x14ac:dyDescent="0.45">
      <c r="A882" s="3" t="s">
        <v>984</v>
      </c>
      <c r="B882" s="2">
        <f t="shared" si="126"/>
        <v>133849</v>
      </c>
      <c r="C882">
        <f t="shared" si="121"/>
        <v>57</v>
      </c>
      <c r="D882">
        <f t="shared" si="127"/>
        <v>17</v>
      </c>
      <c r="E882" s="2" t="s">
        <v>60</v>
      </c>
      <c r="F882" s="2" t="s">
        <v>87</v>
      </c>
      <c r="G882">
        <f>B882/137/32</f>
        <v>30.53125</v>
      </c>
      <c r="H882">
        <f t="shared" si="119"/>
        <v>0.53125</v>
      </c>
      <c r="I882">
        <f t="shared" si="120"/>
        <v>2329</v>
      </c>
      <c r="J882">
        <f t="shared" si="122"/>
        <v>30</v>
      </c>
      <c r="K882">
        <f t="shared" si="123"/>
        <v>18</v>
      </c>
      <c r="L882" cm="1">
        <f t="array" ref="L882">INDEX($P$2:$P$33,MOD(ROW()-2,32)+1)</f>
        <v>18</v>
      </c>
      <c r="M882" t="b">
        <f t="shared" si="124"/>
        <v>1</v>
      </c>
    </row>
    <row r="883" spans="1:13" x14ac:dyDescent="0.45">
      <c r="A883" s="3" t="s">
        <v>992</v>
      </c>
      <c r="B883" s="2">
        <f t="shared" si="126"/>
        <v>134945</v>
      </c>
      <c r="C883">
        <f t="shared" si="121"/>
        <v>57</v>
      </c>
      <c r="D883">
        <f t="shared" si="127"/>
        <v>18</v>
      </c>
      <c r="E883" s="2" t="s">
        <v>60</v>
      </c>
      <c r="F883" s="2" t="s">
        <v>101</v>
      </c>
      <c r="G883">
        <f>B883/137/32</f>
        <v>30.78125</v>
      </c>
      <c r="H883">
        <f t="shared" si="119"/>
        <v>0.78125</v>
      </c>
      <c r="I883">
        <f t="shared" si="120"/>
        <v>3425</v>
      </c>
      <c r="J883">
        <f t="shared" si="122"/>
        <v>30</v>
      </c>
      <c r="K883">
        <f t="shared" si="123"/>
        <v>26</v>
      </c>
      <c r="L883" cm="1">
        <f t="array" ref="L883">INDEX($P$2:$P$33,MOD(ROW()-2,32)+1)</f>
        <v>26</v>
      </c>
      <c r="M883" t="b">
        <f t="shared" si="124"/>
        <v>1</v>
      </c>
    </row>
    <row r="884" spans="1:13" x14ac:dyDescent="0.45">
      <c r="A884" s="3" t="s">
        <v>968</v>
      </c>
      <c r="B884" s="2">
        <f t="shared" si="126"/>
        <v>131657</v>
      </c>
      <c r="C884">
        <f t="shared" si="121"/>
        <v>57</v>
      </c>
      <c r="D884">
        <f t="shared" si="127"/>
        <v>19</v>
      </c>
      <c r="E884" s="2" t="s">
        <v>60</v>
      </c>
      <c r="F884" s="2" t="s">
        <v>114</v>
      </c>
      <c r="G884">
        <f>B884/137/32</f>
        <v>30.03125</v>
      </c>
      <c r="H884">
        <f t="shared" si="119"/>
        <v>3.125E-2</v>
      </c>
      <c r="I884">
        <f t="shared" si="120"/>
        <v>137</v>
      </c>
      <c r="J884">
        <f t="shared" si="122"/>
        <v>30</v>
      </c>
      <c r="K884">
        <f t="shared" si="123"/>
        <v>2</v>
      </c>
      <c r="L884" cm="1">
        <f t="array" ref="L884">INDEX($P$2:$P$33,MOD(ROW()-2,32)+1)</f>
        <v>2</v>
      </c>
      <c r="M884" t="b">
        <f t="shared" si="124"/>
        <v>1</v>
      </c>
    </row>
    <row r="885" spans="1:13" x14ac:dyDescent="0.45">
      <c r="A885" s="3" t="s">
        <v>976</v>
      </c>
      <c r="B885" s="2">
        <f t="shared" si="126"/>
        <v>132753</v>
      </c>
      <c r="C885">
        <f t="shared" si="121"/>
        <v>57</v>
      </c>
      <c r="D885">
        <f t="shared" si="127"/>
        <v>20</v>
      </c>
      <c r="E885" s="2" t="s">
        <v>60</v>
      </c>
      <c r="F885" s="2" t="s">
        <v>126</v>
      </c>
      <c r="G885">
        <f>B885/137/32</f>
        <v>30.28125</v>
      </c>
      <c r="H885">
        <f t="shared" si="119"/>
        <v>0.28125</v>
      </c>
      <c r="I885">
        <f t="shared" si="120"/>
        <v>1233</v>
      </c>
      <c r="J885">
        <f t="shared" si="122"/>
        <v>30</v>
      </c>
      <c r="K885">
        <f t="shared" si="123"/>
        <v>10</v>
      </c>
      <c r="L885" cm="1">
        <f t="array" ref="L885">INDEX($P$2:$P$33,MOD(ROW()-2,32)+1)</f>
        <v>10</v>
      </c>
      <c r="M885" t="b">
        <f t="shared" si="124"/>
        <v>1</v>
      </c>
    </row>
    <row r="886" spans="1:13" x14ac:dyDescent="0.45">
      <c r="A886" s="3" t="s">
        <v>986</v>
      </c>
      <c r="B886" s="2">
        <f t="shared" si="126"/>
        <v>134123</v>
      </c>
      <c r="C886">
        <f t="shared" si="121"/>
        <v>57</v>
      </c>
      <c r="D886">
        <f t="shared" si="127"/>
        <v>21</v>
      </c>
      <c r="E886" s="2" t="s">
        <v>60</v>
      </c>
      <c r="F886" s="2" t="s">
        <v>91</v>
      </c>
      <c r="G886">
        <f>B886/137/32</f>
        <v>30.59375</v>
      </c>
      <c r="H886">
        <f t="shared" si="119"/>
        <v>0.59375</v>
      </c>
      <c r="I886">
        <f t="shared" si="120"/>
        <v>2603</v>
      </c>
      <c r="J886">
        <f t="shared" si="122"/>
        <v>30</v>
      </c>
      <c r="K886">
        <f t="shared" si="123"/>
        <v>20</v>
      </c>
      <c r="L886" cm="1">
        <f t="array" ref="L886">INDEX($P$2:$P$33,MOD(ROW()-2,32)+1)</f>
        <v>20</v>
      </c>
      <c r="M886" t="b">
        <f t="shared" si="124"/>
        <v>1</v>
      </c>
    </row>
    <row r="887" spans="1:13" x14ac:dyDescent="0.45">
      <c r="A887" s="3" t="s">
        <v>994</v>
      </c>
      <c r="B887" s="2">
        <f t="shared" si="126"/>
        <v>135219</v>
      </c>
      <c r="C887">
        <f t="shared" si="121"/>
        <v>57</v>
      </c>
      <c r="D887">
        <f t="shared" si="127"/>
        <v>22</v>
      </c>
      <c r="E887" s="2" t="s">
        <v>60</v>
      </c>
      <c r="F887" s="2" t="s">
        <v>105</v>
      </c>
      <c r="G887">
        <f>B887/137/32</f>
        <v>30.84375</v>
      </c>
      <c r="H887">
        <f t="shared" ref="H887:H950" si="128">G887-FLOOR(G887,1)</f>
        <v>0.84375</v>
      </c>
      <c r="I887">
        <f t="shared" ref="I887:I950" si="129">H887*32*137</f>
        <v>3699</v>
      </c>
      <c r="J887">
        <f t="shared" si="122"/>
        <v>30</v>
      </c>
      <c r="K887">
        <f t="shared" si="123"/>
        <v>28</v>
      </c>
      <c r="L887" cm="1">
        <f t="array" ref="L887">INDEX($P$2:$P$33,MOD(ROW()-2,32)+1)</f>
        <v>28</v>
      </c>
      <c r="M887" t="b">
        <f t="shared" si="124"/>
        <v>1</v>
      </c>
    </row>
    <row r="888" spans="1:13" x14ac:dyDescent="0.45">
      <c r="A888" s="3" t="s">
        <v>970</v>
      </c>
      <c r="B888" s="2">
        <f t="shared" si="126"/>
        <v>131931</v>
      </c>
      <c r="C888">
        <f t="shared" si="121"/>
        <v>57</v>
      </c>
      <c r="D888">
        <f t="shared" si="127"/>
        <v>23</v>
      </c>
      <c r="E888" s="2" t="s">
        <v>60</v>
      </c>
      <c r="F888" s="2" t="s">
        <v>118</v>
      </c>
      <c r="G888">
        <f>B888/137/32</f>
        <v>30.09375</v>
      </c>
      <c r="H888">
        <f t="shared" si="128"/>
        <v>9.375E-2</v>
      </c>
      <c r="I888">
        <f t="shared" si="129"/>
        <v>411</v>
      </c>
      <c r="J888">
        <f t="shared" si="122"/>
        <v>30</v>
      </c>
      <c r="K888">
        <f t="shared" si="123"/>
        <v>4</v>
      </c>
      <c r="L888" cm="1">
        <f t="array" ref="L888">INDEX($P$2:$P$33,MOD(ROW()-2,32)+1)</f>
        <v>4</v>
      </c>
      <c r="M888" t="b">
        <f t="shared" si="124"/>
        <v>1</v>
      </c>
    </row>
    <row r="889" spans="1:13" x14ac:dyDescent="0.45">
      <c r="A889" s="3" t="s">
        <v>978</v>
      </c>
      <c r="B889" s="2">
        <f t="shared" si="126"/>
        <v>133027</v>
      </c>
      <c r="C889">
        <f t="shared" si="121"/>
        <v>57</v>
      </c>
      <c r="D889">
        <f t="shared" si="127"/>
        <v>24</v>
      </c>
      <c r="E889" s="2" t="s">
        <v>60</v>
      </c>
      <c r="F889" s="2" t="s">
        <v>130</v>
      </c>
      <c r="G889">
        <f>B889/137/32</f>
        <v>30.34375</v>
      </c>
      <c r="H889">
        <f t="shared" si="128"/>
        <v>0.34375</v>
      </c>
      <c r="I889">
        <f t="shared" si="129"/>
        <v>1507</v>
      </c>
      <c r="J889">
        <f t="shared" si="122"/>
        <v>30</v>
      </c>
      <c r="K889">
        <f t="shared" si="123"/>
        <v>12</v>
      </c>
      <c r="L889" cm="1">
        <f t="array" ref="L889">INDEX($P$2:$P$33,MOD(ROW()-2,32)+1)</f>
        <v>12</v>
      </c>
      <c r="M889" t="b">
        <f t="shared" si="124"/>
        <v>1</v>
      </c>
    </row>
    <row r="890" spans="1:13" x14ac:dyDescent="0.45">
      <c r="A890" s="3" t="s">
        <v>988</v>
      </c>
      <c r="B890" s="2">
        <f t="shared" si="126"/>
        <v>134397</v>
      </c>
      <c r="C890">
        <f t="shared" si="121"/>
        <v>57</v>
      </c>
      <c r="D890">
        <f t="shared" si="127"/>
        <v>25</v>
      </c>
      <c r="E890" s="2" t="s">
        <v>60</v>
      </c>
      <c r="F890" s="2" t="s">
        <v>95</v>
      </c>
      <c r="G890">
        <f>B890/137/32</f>
        <v>30.65625</v>
      </c>
      <c r="H890">
        <f t="shared" si="128"/>
        <v>0.65625</v>
      </c>
      <c r="I890">
        <f t="shared" si="129"/>
        <v>2877</v>
      </c>
      <c r="J890">
        <f t="shared" si="122"/>
        <v>30</v>
      </c>
      <c r="K890">
        <f t="shared" si="123"/>
        <v>22</v>
      </c>
      <c r="L890" cm="1">
        <f t="array" ref="L890">INDEX($P$2:$P$33,MOD(ROW()-2,32)+1)</f>
        <v>22</v>
      </c>
      <c r="M890" t="b">
        <f t="shared" si="124"/>
        <v>1</v>
      </c>
    </row>
    <row r="891" spans="1:13" x14ac:dyDescent="0.45">
      <c r="A891" s="3" t="s">
        <v>996</v>
      </c>
      <c r="B891" s="2">
        <f t="shared" si="126"/>
        <v>135493</v>
      </c>
      <c r="C891">
        <f t="shared" si="121"/>
        <v>57</v>
      </c>
      <c r="D891">
        <f t="shared" si="127"/>
        <v>26</v>
      </c>
      <c r="E891" s="2" t="s">
        <v>60</v>
      </c>
      <c r="F891" s="2" t="s">
        <v>109</v>
      </c>
      <c r="G891">
        <f>B891/137/32</f>
        <v>30.90625</v>
      </c>
      <c r="H891">
        <f t="shared" si="128"/>
        <v>0.90625</v>
      </c>
      <c r="I891">
        <f t="shared" si="129"/>
        <v>3973</v>
      </c>
      <c r="J891">
        <f t="shared" si="122"/>
        <v>30</v>
      </c>
      <c r="K891">
        <f t="shared" si="123"/>
        <v>30</v>
      </c>
      <c r="L891" cm="1">
        <f t="array" ref="L891">INDEX($P$2:$P$33,MOD(ROW()-2,32)+1)</f>
        <v>30</v>
      </c>
      <c r="M891" t="b">
        <f t="shared" si="124"/>
        <v>1</v>
      </c>
    </row>
    <row r="892" spans="1:13" x14ac:dyDescent="0.45">
      <c r="A892" s="3" t="s">
        <v>972</v>
      </c>
      <c r="B892" s="2">
        <f t="shared" si="126"/>
        <v>132205</v>
      </c>
      <c r="C892">
        <f t="shared" si="121"/>
        <v>57</v>
      </c>
      <c r="D892">
        <f t="shared" si="127"/>
        <v>27</v>
      </c>
      <c r="E892" s="2" t="s">
        <v>60</v>
      </c>
      <c r="F892" s="2" t="s">
        <v>62</v>
      </c>
      <c r="G892">
        <f>B892/137/32</f>
        <v>30.15625</v>
      </c>
      <c r="H892">
        <f t="shared" si="128"/>
        <v>0.15625</v>
      </c>
      <c r="I892">
        <f t="shared" si="129"/>
        <v>685</v>
      </c>
      <c r="J892">
        <f t="shared" si="122"/>
        <v>30</v>
      </c>
      <c r="K892">
        <f t="shared" si="123"/>
        <v>6</v>
      </c>
      <c r="L892" cm="1">
        <f t="array" ref="L892">INDEX($P$2:$P$33,MOD(ROW()-2,32)+1)</f>
        <v>6</v>
      </c>
      <c r="M892" t="b">
        <f t="shared" si="124"/>
        <v>1</v>
      </c>
    </row>
    <row r="893" spans="1:13" x14ac:dyDescent="0.45">
      <c r="A893" s="3" t="s">
        <v>980</v>
      </c>
      <c r="B893" s="2">
        <f t="shared" si="126"/>
        <v>133301</v>
      </c>
      <c r="C893">
        <f t="shared" si="121"/>
        <v>57</v>
      </c>
      <c r="D893">
        <f t="shared" si="127"/>
        <v>28</v>
      </c>
      <c r="E893" s="2" t="s">
        <v>60</v>
      </c>
      <c r="F893" s="2" t="s">
        <v>66</v>
      </c>
      <c r="G893">
        <f>B893/137/32</f>
        <v>30.40625</v>
      </c>
      <c r="H893">
        <f t="shared" si="128"/>
        <v>0.40625</v>
      </c>
      <c r="I893">
        <f t="shared" si="129"/>
        <v>1781</v>
      </c>
      <c r="J893">
        <f t="shared" si="122"/>
        <v>30</v>
      </c>
      <c r="K893">
        <f t="shared" si="123"/>
        <v>14</v>
      </c>
      <c r="L893" cm="1">
        <f t="array" ref="L893">INDEX($P$2:$P$33,MOD(ROW()-2,32)+1)</f>
        <v>14</v>
      </c>
      <c r="M893" t="b">
        <f t="shared" si="124"/>
        <v>1</v>
      </c>
    </row>
    <row r="894" spans="1:13" x14ac:dyDescent="0.45">
      <c r="A894" s="3" t="s">
        <v>990</v>
      </c>
      <c r="B894" s="2">
        <f t="shared" si="126"/>
        <v>134671</v>
      </c>
      <c r="C894">
        <f t="shared" si="121"/>
        <v>57</v>
      </c>
      <c r="D894">
        <f t="shared" si="127"/>
        <v>29</v>
      </c>
      <c r="E894" s="2" t="s">
        <v>60</v>
      </c>
      <c r="F894" s="2" t="s">
        <v>58</v>
      </c>
      <c r="G894">
        <f>B894/137/32</f>
        <v>30.71875</v>
      </c>
      <c r="H894">
        <f t="shared" si="128"/>
        <v>0.71875</v>
      </c>
      <c r="I894">
        <f t="shared" si="129"/>
        <v>3151</v>
      </c>
      <c r="J894">
        <f t="shared" si="122"/>
        <v>30</v>
      </c>
      <c r="K894">
        <f t="shared" si="123"/>
        <v>24</v>
      </c>
      <c r="L894" cm="1">
        <f t="array" ref="L894">INDEX($P$2:$P$33,MOD(ROW()-2,32)+1)</f>
        <v>24</v>
      </c>
      <c r="M894" t="b">
        <f t="shared" si="124"/>
        <v>1</v>
      </c>
    </row>
    <row r="895" spans="1:13" x14ac:dyDescent="0.45">
      <c r="A895" s="3" t="s">
        <v>998</v>
      </c>
      <c r="B895" s="2">
        <f t="shared" si="126"/>
        <v>135767</v>
      </c>
      <c r="C895">
        <f t="shared" si="121"/>
        <v>57</v>
      </c>
      <c r="D895">
        <f t="shared" si="127"/>
        <v>30</v>
      </c>
      <c r="E895" s="2" t="s">
        <v>60</v>
      </c>
      <c r="F895" s="2" t="s">
        <v>60</v>
      </c>
      <c r="G895">
        <f>B895/137/32</f>
        <v>30.96875</v>
      </c>
      <c r="H895">
        <f t="shared" si="128"/>
        <v>0.96875</v>
      </c>
      <c r="I895">
        <f t="shared" si="129"/>
        <v>4247</v>
      </c>
      <c r="J895">
        <f t="shared" si="122"/>
        <v>30</v>
      </c>
      <c r="K895">
        <f t="shared" si="123"/>
        <v>32</v>
      </c>
      <c r="L895" cm="1">
        <f t="array" ref="L895">INDEX($P$2:$P$33,MOD(ROW()-2,32)+1)</f>
        <v>32</v>
      </c>
      <c r="M895" t="b">
        <f t="shared" si="124"/>
        <v>1</v>
      </c>
    </row>
    <row r="896" spans="1:13" x14ac:dyDescent="0.45">
      <c r="A896" s="3" t="s">
        <v>974</v>
      </c>
      <c r="B896" s="2">
        <f t="shared" si="126"/>
        <v>132479</v>
      </c>
      <c r="C896">
        <f t="shared" si="121"/>
        <v>57</v>
      </c>
      <c r="D896">
        <f t="shared" si="127"/>
        <v>31</v>
      </c>
      <c r="E896" s="2" t="s">
        <v>60</v>
      </c>
      <c r="F896" s="2" t="s">
        <v>64</v>
      </c>
      <c r="G896">
        <f>B896/137/32</f>
        <v>30.21875</v>
      </c>
      <c r="H896">
        <f t="shared" si="128"/>
        <v>0.21875</v>
      </c>
      <c r="I896">
        <f t="shared" si="129"/>
        <v>959</v>
      </c>
      <c r="J896">
        <f t="shared" si="122"/>
        <v>30</v>
      </c>
      <c r="K896">
        <f t="shared" si="123"/>
        <v>8</v>
      </c>
      <c r="L896" cm="1">
        <f t="array" ref="L896">INDEX($P$2:$P$33,MOD(ROW()-2,32)+1)</f>
        <v>8</v>
      </c>
      <c r="M896" t="b">
        <f t="shared" si="124"/>
        <v>1</v>
      </c>
    </row>
    <row r="897" spans="1:13" x14ac:dyDescent="0.45">
      <c r="A897" s="3" t="s">
        <v>982</v>
      </c>
      <c r="B897" s="2">
        <f t="shared" si="126"/>
        <v>133575</v>
      </c>
      <c r="C897">
        <f t="shared" si="121"/>
        <v>57</v>
      </c>
      <c r="D897">
        <f t="shared" si="127"/>
        <v>32</v>
      </c>
      <c r="E897" s="2" t="s">
        <v>60</v>
      </c>
      <c r="F897" s="2" t="s">
        <v>68</v>
      </c>
      <c r="G897">
        <f>B897/137/32</f>
        <v>30.46875</v>
      </c>
      <c r="H897">
        <f t="shared" si="128"/>
        <v>0.46875</v>
      </c>
      <c r="I897">
        <f t="shared" si="129"/>
        <v>2055</v>
      </c>
      <c r="J897">
        <f t="shared" si="122"/>
        <v>30</v>
      </c>
      <c r="K897">
        <f t="shared" si="123"/>
        <v>16</v>
      </c>
      <c r="L897" cm="1">
        <f t="array" ref="L897">INDEX($P$2:$P$33,MOD(ROW()-2,32)+1)</f>
        <v>16</v>
      </c>
      <c r="M897" t="b">
        <f t="shared" si="124"/>
        <v>1</v>
      </c>
    </row>
    <row r="898" spans="1:13" x14ac:dyDescent="0.45">
      <c r="A898" s="3" t="s">
        <v>999</v>
      </c>
      <c r="B898" s="2">
        <f t="shared" si="126"/>
        <v>135904</v>
      </c>
      <c r="C898">
        <f t="shared" si="121"/>
        <v>58</v>
      </c>
      <c r="D898">
        <v>1</v>
      </c>
      <c r="E898" s="2" t="s">
        <v>64</v>
      </c>
      <c r="F898" s="2" t="s">
        <v>85</v>
      </c>
      <c r="G898">
        <f>B898/137/32</f>
        <v>31</v>
      </c>
      <c r="H898">
        <f t="shared" si="128"/>
        <v>0</v>
      </c>
      <c r="I898">
        <f t="shared" si="129"/>
        <v>0</v>
      </c>
      <c r="J898">
        <f t="shared" si="122"/>
        <v>31</v>
      </c>
      <c r="K898">
        <f t="shared" si="123"/>
        <v>1</v>
      </c>
      <c r="L898" cm="1">
        <f t="array" ref="L898">INDEX($P$2:$P$33,MOD(ROW()-2,32)+1)</f>
        <v>1</v>
      </c>
      <c r="M898" t="b">
        <f t="shared" si="124"/>
        <v>1</v>
      </c>
    </row>
    <row r="899" spans="1:13" x14ac:dyDescent="0.45">
      <c r="A899" s="3" t="s">
        <v>1007</v>
      </c>
      <c r="B899" s="2">
        <f t="shared" si="126"/>
        <v>137000</v>
      </c>
      <c r="C899">
        <f t="shared" ref="C899:C962" si="130">FLOOR((ROW()-2)/16,1)+2</f>
        <v>58</v>
      </c>
      <c r="D899">
        <f>D898+1</f>
        <v>2</v>
      </c>
      <c r="E899" s="2" t="s">
        <v>64</v>
      </c>
      <c r="F899" s="2" t="s">
        <v>99</v>
      </c>
      <c r="G899">
        <f>B899/137/32</f>
        <v>31.25</v>
      </c>
      <c r="H899">
        <f t="shared" si="128"/>
        <v>0.25</v>
      </c>
      <c r="I899">
        <f t="shared" si="129"/>
        <v>1096</v>
      </c>
      <c r="J899">
        <f t="shared" ref="J899:J962" si="131">FLOOR(G899,1)</f>
        <v>31</v>
      </c>
      <c r="K899">
        <f t="shared" ref="K899:K962" si="132">I899/137+1</f>
        <v>9</v>
      </c>
      <c r="L899" cm="1">
        <f t="array" ref="L899">INDEX($P$2:$P$33,MOD(ROW()-2,32)+1)</f>
        <v>9</v>
      </c>
      <c r="M899" t="b">
        <f t="shared" ref="M899:M962" si="133">L899=K899</f>
        <v>1</v>
      </c>
    </row>
    <row r="900" spans="1:13" x14ac:dyDescent="0.45">
      <c r="A900" s="3" t="s">
        <v>1015</v>
      </c>
      <c r="B900" s="2">
        <f t="shared" si="126"/>
        <v>138096</v>
      </c>
      <c r="C900">
        <f t="shared" si="130"/>
        <v>58</v>
      </c>
      <c r="D900">
        <f t="shared" ref="D900:D929" si="134">D899+1</f>
        <v>3</v>
      </c>
      <c r="E900" s="2" t="s">
        <v>64</v>
      </c>
      <c r="F900" s="2" t="s">
        <v>84</v>
      </c>
      <c r="G900">
        <f>B900/137/32</f>
        <v>31.5</v>
      </c>
      <c r="H900">
        <f t="shared" si="128"/>
        <v>0.5</v>
      </c>
      <c r="I900">
        <f t="shared" si="129"/>
        <v>2192</v>
      </c>
      <c r="J900">
        <f t="shared" si="131"/>
        <v>31</v>
      </c>
      <c r="K900">
        <f t="shared" si="132"/>
        <v>17</v>
      </c>
      <c r="L900" cm="1">
        <f t="array" ref="L900">INDEX($P$2:$P$33,MOD(ROW()-2,32)+1)</f>
        <v>17</v>
      </c>
      <c r="M900" t="b">
        <f t="shared" si="133"/>
        <v>1</v>
      </c>
    </row>
    <row r="901" spans="1:13" x14ac:dyDescent="0.45">
      <c r="A901" s="3" t="s">
        <v>1023</v>
      </c>
      <c r="B901" s="2">
        <f t="shared" si="126"/>
        <v>139192</v>
      </c>
      <c r="C901">
        <f t="shared" si="130"/>
        <v>58</v>
      </c>
      <c r="D901">
        <f t="shared" si="134"/>
        <v>4</v>
      </c>
      <c r="E901" s="2" t="s">
        <v>64</v>
      </c>
      <c r="F901" s="2" t="s">
        <v>124</v>
      </c>
      <c r="G901">
        <f>B901/137/32</f>
        <v>31.75</v>
      </c>
      <c r="H901">
        <f t="shared" si="128"/>
        <v>0.75</v>
      </c>
      <c r="I901">
        <f t="shared" si="129"/>
        <v>3288</v>
      </c>
      <c r="J901">
        <f t="shared" si="131"/>
        <v>31</v>
      </c>
      <c r="K901">
        <f t="shared" si="132"/>
        <v>25</v>
      </c>
      <c r="L901" cm="1">
        <f t="array" ref="L901">INDEX($P$2:$P$33,MOD(ROW()-2,32)+1)</f>
        <v>25</v>
      </c>
      <c r="M901" t="b">
        <f t="shared" si="133"/>
        <v>1</v>
      </c>
    </row>
    <row r="902" spans="1:13" x14ac:dyDescent="0.45">
      <c r="A902" s="3" t="s">
        <v>1001</v>
      </c>
      <c r="B902" s="2">
        <f t="shared" si="126"/>
        <v>136178</v>
      </c>
      <c r="C902">
        <f t="shared" si="130"/>
        <v>58</v>
      </c>
      <c r="D902">
        <f t="shared" si="134"/>
        <v>5</v>
      </c>
      <c r="E902" s="2" t="s">
        <v>64</v>
      </c>
      <c r="F902" s="2" t="s">
        <v>89</v>
      </c>
      <c r="G902">
        <f>B902/137/32</f>
        <v>31.0625</v>
      </c>
      <c r="H902">
        <f t="shared" si="128"/>
        <v>6.25E-2</v>
      </c>
      <c r="I902">
        <f t="shared" si="129"/>
        <v>274</v>
      </c>
      <c r="J902">
        <f t="shared" si="131"/>
        <v>31</v>
      </c>
      <c r="K902">
        <f t="shared" si="132"/>
        <v>3</v>
      </c>
      <c r="L902" cm="1">
        <f t="array" ref="L902">INDEX($P$2:$P$33,MOD(ROW()-2,32)+1)</f>
        <v>3</v>
      </c>
      <c r="M902" t="b">
        <f t="shared" si="133"/>
        <v>1</v>
      </c>
    </row>
    <row r="903" spans="1:13" x14ac:dyDescent="0.45">
      <c r="A903" s="3" t="s">
        <v>1009</v>
      </c>
      <c r="B903" s="2">
        <f t="shared" si="126"/>
        <v>137274</v>
      </c>
      <c r="C903">
        <f t="shared" si="130"/>
        <v>58</v>
      </c>
      <c r="D903">
        <f t="shared" si="134"/>
        <v>6</v>
      </c>
      <c r="E903" s="2" t="s">
        <v>64</v>
      </c>
      <c r="F903" s="2" t="s">
        <v>103</v>
      </c>
      <c r="G903">
        <f>B903/137/32</f>
        <v>31.3125</v>
      </c>
      <c r="H903">
        <f t="shared" si="128"/>
        <v>0.3125</v>
      </c>
      <c r="I903">
        <f t="shared" si="129"/>
        <v>1370</v>
      </c>
      <c r="J903">
        <f t="shared" si="131"/>
        <v>31</v>
      </c>
      <c r="K903">
        <f t="shared" si="132"/>
        <v>11</v>
      </c>
      <c r="L903" cm="1">
        <f t="array" ref="L903">INDEX($P$2:$P$33,MOD(ROW()-2,32)+1)</f>
        <v>11</v>
      </c>
      <c r="M903" t="b">
        <f t="shared" si="133"/>
        <v>1</v>
      </c>
    </row>
    <row r="904" spans="1:13" x14ac:dyDescent="0.45">
      <c r="A904" s="3" t="s">
        <v>1017</v>
      </c>
      <c r="B904" s="2">
        <f t="shared" si="126"/>
        <v>138370</v>
      </c>
      <c r="C904">
        <f t="shared" si="130"/>
        <v>58</v>
      </c>
      <c r="D904">
        <f t="shared" si="134"/>
        <v>7</v>
      </c>
      <c r="E904" s="2" t="s">
        <v>64</v>
      </c>
      <c r="F904" s="2" t="s">
        <v>116</v>
      </c>
      <c r="G904">
        <f>B904/137/32</f>
        <v>31.5625</v>
      </c>
      <c r="H904">
        <f t="shared" si="128"/>
        <v>0.5625</v>
      </c>
      <c r="I904">
        <f t="shared" si="129"/>
        <v>2466</v>
      </c>
      <c r="J904">
        <f t="shared" si="131"/>
        <v>31</v>
      </c>
      <c r="K904">
        <f t="shared" si="132"/>
        <v>19</v>
      </c>
      <c r="L904" cm="1">
        <f t="array" ref="L904">INDEX($P$2:$P$33,MOD(ROW()-2,32)+1)</f>
        <v>19</v>
      </c>
      <c r="M904" t="b">
        <f t="shared" si="133"/>
        <v>1</v>
      </c>
    </row>
    <row r="905" spans="1:13" x14ac:dyDescent="0.45">
      <c r="A905" s="3" t="s">
        <v>1025</v>
      </c>
      <c r="B905" s="2">
        <f t="shared" si="126"/>
        <v>139466</v>
      </c>
      <c r="C905">
        <f t="shared" si="130"/>
        <v>58</v>
      </c>
      <c r="D905">
        <f t="shared" si="134"/>
        <v>8</v>
      </c>
      <c r="E905" s="2" t="s">
        <v>64</v>
      </c>
      <c r="F905" s="2" t="s">
        <v>128</v>
      </c>
      <c r="G905">
        <f>B905/137/32</f>
        <v>31.8125</v>
      </c>
      <c r="H905">
        <f t="shared" si="128"/>
        <v>0.8125</v>
      </c>
      <c r="I905">
        <f t="shared" si="129"/>
        <v>3562</v>
      </c>
      <c r="J905">
        <f t="shared" si="131"/>
        <v>31</v>
      </c>
      <c r="K905">
        <f t="shared" si="132"/>
        <v>27</v>
      </c>
      <c r="L905" cm="1">
        <f t="array" ref="L905">INDEX($P$2:$P$33,MOD(ROW()-2,32)+1)</f>
        <v>27</v>
      </c>
      <c r="M905" t="b">
        <f t="shared" si="133"/>
        <v>1</v>
      </c>
    </row>
    <row r="906" spans="1:13" x14ac:dyDescent="0.45">
      <c r="A906" s="3" t="s">
        <v>1003</v>
      </c>
      <c r="B906" s="2">
        <f t="shared" si="126"/>
        <v>136452</v>
      </c>
      <c r="C906">
        <f t="shared" si="130"/>
        <v>58</v>
      </c>
      <c r="D906">
        <f t="shared" si="134"/>
        <v>9</v>
      </c>
      <c r="E906" s="2" t="s">
        <v>64</v>
      </c>
      <c r="F906" s="2" t="s">
        <v>93</v>
      </c>
      <c r="G906">
        <f>B906/137/32</f>
        <v>31.125</v>
      </c>
      <c r="H906">
        <f t="shared" si="128"/>
        <v>0.125</v>
      </c>
      <c r="I906">
        <f t="shared" si="129"/>
        <v>548</v>
      </c>
      <c r="J906">
        <f t="shared" si="131"/>
        <v>31</v>
      </c>
      <c r="K906">
        <f t="shared" si="132"/>
        <v>5</v>
      </c>
      <c r="L906" cm="1">
        <f t="array" ref="L906">INDEX($P$2:$P$33,MOD(ROW()-2,32)+1)</f>
        <v>5</v>
      </c>
      <c r="M906" t="b">
        <f t="shared" si="133"/>
        <v>1</v>
      </c>
    </row>
    <row r="907" spans="1:13" x14ac:dyDescent="0.45">
      <c r="A907" s="3" t="s">
        <v>1011</v>
      </c>
      <c r="B907" s="2">
        <f t="shared" si="126"/>
        <v>137548</v>
      </c>
      <c r="C907">
        <f t="shared" si="130"/>
        <v>58</v>
      </c>
      <c r="D907">
        <f t="shared" si="134"/>
        <v>10</v>
      </c>
      <c r="E907" s="2" t="s">
        <v>64</v>
      </c>
      <c r="F907" s="2" t="s">
        <v>107</v>
      </c>
      <c r="G907">
        <f>B907/137/32</f>
        <v>31.375</v>
      </c>
      <c r="H907">
        <f t="shared" si="128"/>
        <v>0.375</v>
      </c>
      <c r="I907">
        <f t="shared" si="129"/>
        <v>1644</v>
      </c>
      <c r="J907">
        <f t="shared" si="131"/>
        <v>31</v>
      </c>
      <c r="K907">
        <f t="shared" si="132"/>
        <v>13</v>
      </c>
      <c r="L907" cm="1">
        <f t="array" ref="L907">INDEX($P$2:$P$33,MOD(ROW()-2,32)+1)</f>
        <v>13</v>
      </c>
      <c r="M907" t="b">
        <f t="shared" si="133"/>
        <v>1</v>
      </c>
    </row>
    <row r="908" spans="1:13" x14ac:dyDescent="0.45">
      <c r="A908" s="3" t="s">
        <v>1019</v>
      </c>
      <c r="B908" s="2">
        <f t="shared" si="126"/>
        <v>138644</v>
      </c>
      <c r="C908">
        <f t="shared" si="130"/>
        <v>58</v>
      </c>
      <c r="D908">
        <f t="shared" si="134"/>
        <v>11</v>
      </c>
      <c r="E908" s="2" t="s">
        <v>64</v>
      </c>
      <c r="F908" s="2" t="s">
        <v>61</v>
      </c>
      <c r="G908">
        <f>B908/137/32</f>
        <v>31.625</v>
      </c>
      <c r="H908">
        <f t="shared" si="128"/>
        <v>0.625</v>
      </c>
      <c r="I908">
        <f t="shared" si="129"/>
        <v>2740</v>
      </c>
      <c r="J908">
        <f t="shared" si="131"/>
        <v>31</v>
      </c>
      <c r="K908">
        <f t="shared" si="132"/>
        <v>21</v>
      </c>
      <c r="L908" cm="1">
        <f t="array" ref="L908">INDEX($P$2:$P$33,MOD(ROW()-2,32)+1)</f>
        <v>21</v>
      </c>
      <c r="M908" t="b">
        <f t="shared" si="133"/>
        <v>1</v>
      </c>
    </row>
    <row r="909" spans="1:13" x14ac:dyDescent="0.45">
      <c r="A909" s="3" t="s">
        <v>1027</v>
      </c>
      <c r="B909" s="2">
        <f t="shared" si="126"/>
        <v>139740</v>
      </c>
      <c r="C909">
        <f t="shared" si="130"/>
        <v>58</v>
      </c>
      <c r="D909">
        <f t="shared" si="134"/>
        <v>12</v>
      </c>
      <c r="E909" s="2" t="s">
        <v>64</v>
      </c>
      <c r="F909" s="2" t="s">
        <v>65</v>
      </c>
      <c r="G909">
        <f>B909/137/32</f>
        <v>31.875</v>
      </c>
      <c r="H909">
        <f t="shared" si="128"/>
        <v>0.875</v>
      </c>
      <c r="I909">
        <f t="shared" si="129"/>
        <v>3836</v>
      </c>
      <c r="J909">
        <f t="shared" si="131"/>
        <v>31</v>
      </c>
      <c r="K909">
        <f t="shared" si="132"/>
        <v>29</v>
      </c>
      <c r="L909" cm="1">
        <f t="array" ref="L909">INDEX($P$2:$P$33,MOD(ROW()-2,32)+1)</f>
        <v>29</v>
      </c>
      <c r="M909" t="b">
        <f t="shared" si="133"/>
        <v>1</v>
      </c>
    </row>
    <row r="910" spans="1:13" x14ac:dyDescent="0.45">
      <c r="A910" s="3" t="s">
        <v>1005</v>
      </c>
      <c r="B910" s="2">
        <f t="shared" si="126"/>
        <v>136726</v>
      </c>
      <c r="C910">
        <f t="shared" si="130"/>
        <v>58</v>
      </c>
      <c r="D910">
        <f t="shared" si="134"/>
        <v>13</v>
      </c>
      <c r="E910" s="2" t="s">
        <v>64</v>
      </c>
      <c r="F910" s="2" t="s">
        <v>57</v>
      </c>
      <c r="G910">
        <f>B910/137/32</f>
        <v>31.1875</v>
      </c>
      <c r="H910">
        <f t="shared" si="128"/>
        <v>0.1875</v>
      </c>
      <c r="I910">
        <f t="shared" si="129"/>
        <v>822</v>
      </c>
      <c r="J910">
        <f t="shared" si="131"/>
        <v>31</v>
      </c>
      <c r="K910">
        <f t="shared" si="132"/>
        <v>7</v>
      </c>
      <c r="L910" cm="1">
        <f t="array" ref="L910">INDEX($P$2:$P$33,MOD(ROW()-2,32)+1)</f>
        <v>7</v>
      </c>
      <c r="M910" t="b">
        <f t="shared" si="133"/>
        <v>1</v>
      </c>
    </row>
    <row r="911" spans="1:13" x14ac:dyDescent="0.45">
      <c r="A911" s="3" t="s">
        <v>1013</v>
      </c>
      <c r="B911" s="2">
        <f t="shared" si="126"/>
        <v>137822</v>
      </c>
      <c r="C911">
        <f t="shared" si="130"/>
        <v>58</v>
      </c>
      <c r="D911">
        <f t="shared" si="134"/>
        <v>14</v>
      </c>
      <c r="E911" s="2" t="s">
        <v>64</v>
      </c>
      <c r="F911" s="2" t="s">
        <v>59</v>
      </c>
      <c r="G911">
        <f>B911/137/32</f>
        <v>31.4375</v>
      </c>
      <c r="H911">
        <f t="shared" si="128"/>
        <v>0.4375</v>
      </c>
      <c r="I911">
        <f t="shared" si="129"/>
        <v>1918</v>
      </c>
      <c r="J911">
        <f t="shared" si="131"/>
        <v>31</v>
      </c>
      <c r="K911">
        <f t="shared" si="132"/>
        <v>15</v>
      </c>
      <c r="L911" cm="1">
        <f t="array" ref="L911">INDEX($P$2:$P$33,MOD(ROW()-2,32)+1)</f>
        <v>15</v>
      </c>
      <c r="M911" t="b">
        <f t="shared" si="133"/>
        <v>1</v>
      </c>
    </row>
    <row r="912" spans="1:13" x14ac:dyDescent="0.45">
      <c r="A912" s="3" t="s">
        <v>1021</v>
      </c>
      <c r="B912" s="2">
        <f t="shared" si="126"/>
        <v>138918</v>
      </c>
      <c r="C912">
        <f t="shared" si="130"/>
        <v>58</v>
      </c>
      <c r="D912">
        <f t="shared" si="134"/>
        <v>15</v>
      </c>
      <c r="E912" s="2" t="s">
        <v>64</v>
      </c>
      <c r="F912" s="2" t="s">
        <v>63</v>
      </c>
      <c r="G912">
        <f>B912/137/32</f>
        <v>31.6875</v>
      </c>
      <c r="H912">
        <f t="shared" si="128"/>
        <v>0.6875</v>
      </c>
      <c r="I912">
        <f t="shared" si="129"/>
        <v>3014</v>
      </c>
      <c r="J912">
        <f t="shared" si="131"/>
        <v>31</v>
      </c>
      <c r="K912">
        <f t="shared" si="132"/>
        <v>23</v>
      </c>
      <c r="L912" cm="1">
        <f t="array" ref="L912">INDEX($P$2:$P$33,MOD(ROW()-2,32)+1)</f>
        <v>23</v>
      </c>
      <c r="M912" t="b">
        <f t="shared" si="133"/>
        <v>1</v>
      </c>
    </row>
    <row r="913" spans="1:13" x14ac:dyDescent="0.45">
      <c r="A913" s="3" t="s">
        <v>1029</v>
      </c>
      <c r="B913" s="2">
        <f t="shared" si="126"/>
        <v>140014</v>
      </c>
      <c r="C913">
        <f t="shared" si="130"/>
        <v>58</v>
      </c>
      <c r="D913">
        <f t="shared" si="134"/>
        <v>16</v>
      </c>
      <c r="E913" s="2" t="s">
        <v>64</v>
      </c>
      <c r="F913" s="2" t="s">
        <v>67</v>
      </c>
      <c r="G913">
        <f>B913/137/32</f>
        <v>31.9375</v>
      </c>
      <c r="H913">
        <f t="shared" si="128"/>
        <v>0.9375</v>
      </c>
      <c r="I913">
        <f t="shared" si="129"/>
        <v>4110</v>
      </c>
      <c r="J913">
        <f t="shared" si="131"/>
        <v>31</v>
      </c>
      <c r="K913">
        <f t="shared" si="132"/>
        <v>31</v>
      </c>
      <c r="L913" cm="1">
        <f t="array" ref="L913">INDEX($P$2:$P$33,MOD(ROW()-2,32)+1)</f>
        <v>31</v>
      </c>
      <c r="M913" t="b">
        <f t="shared" si="133"/>
        <v>1</v>
      </c>
    </row>
    <row r="914" spans="1:13" x14ac:dyDescent="0.45">
      <c r="A914" s="3" t="s">
        <v>1016</v>
      </c>
      <c r="B914" s="2">
        <f t="shared" si="126"/>
        <v>138233</v>
      </c>
      <c r="C914">
        <f t="shared" si="130"/>
        <v>59</v>
      </c>
      <c r="D914">
        <f t="shared" si="134"/>
        <v>17</v>
      </c>
      <c r="E914" s="2" t="s">
        <v>64</v>
      </c>
      <c r="F914" s="2" t="s">
        <v>87</v>
      </c>
      <c r="G914">
        <f>B914/137/32</f>
        <v>31.53125</v>
      </c>
      <c r="H914">
        <f t="shared" si="128"/>
        <v>0.53125</v>
      </c>
      <c r="I914">
        <f t="shared" si="129"/>
        <v>2329</v>
      </c>
      <c r="J914">
        <f t="shared" si="131"/>
        <v>31</v>
      </c>
      <c r="K914">
        <f t="shared" si="132"/>
        <v>18</v>
      </c>
      <c r="L914" cm="1">
        <f t="array" ref="L914">INDEX($P$2:$P$33,MOD(ROW()-2,32)+1)</f>
        <v>18</v>
      </c>
      <c r="M914" t="b">
        <f t="shared" si="133"/>
        <v>1</v>
      </c>
    </row>
    <row r="915" spans="1:13" x14ac:dyDescent="0.45">
      <c r="A915" s="3" t="s">
        <v>1024</v>
      </c>
      <c r="B915" s="2">
        <f t="shared" si="126"/>
        <v>139329</v>
      </c>
      <c r="C915">
        <f t="shared" si="130"/>
        <v>59</v>
      </c>
      <c r="D915">
        <f t="shared" si="134"/>
        <v>18</v>
      </c>
      <c r="E915" s="2" t="s">
        <v>64</v>
      </c>
      <c r="F915" s="2" t="s">
        <v>101</v>
      </c>
      <c r="G915">
        <f>B915/137/32</f>
        <v>31.78125</v>
      </c>
      <c r="H915">
        <f t="shared" si="128"/>
        <v>0.78125</v>
      </c>
      <c r="I915">
        <f t="shared" si="129"/>
        <v>3425</v>
      </c>
      <c r="J915">
        <f t="shared" si="131"/>
        <v>31</v>
      </c>
      <c r="K915">
        <f t="shared" si="132"/>
        <v>26</v>
      </c>
      <c r="L915" cm="1">
        <f t="array" ref="L915">INDEX($P$2:$P$33,MOD(ROW()-2,32)+1)</f>
        <v>26</v>
      </c>
      <c r="M915" t="b">
        <f t="shared" si="133"/>
        <v>1</v>
      </c>
    </row>
    <row r="916" spans="1:13" x14ac:dyDescent="0.45">
      <c r="A916" s="3" t="s">
        <v>1000</v>
      </c>
      <c r="B916" s="2">
        <f t="shared" si="126"/>
        <v>136041</v>
      </c>
      <c r="C916">
        <f t="shared" si="130"/>
        <v>59</v>
      </c>
      <c r="D916">
        <f t="shared" si="134"/>
        <v>19</v>
      </c>
      <c r="E916" s="2" t="s">
        <v>64</v>
      </c>
      <c r="F916" s="2" t="s">
        <v>114</v>
      </c>
      <c r="G916">
        <f>B916/137/32</f>
        <v>31.03125</v>
      </c>
      <c r="H916">
        <f t="shared" si="128"/>
        <v>3.125E-2</v>
      </c>
      <c r="I916">
        <f t="shared" si="129"/>
        <v>137</v>
      </c>
      <c r="J916">
        <f t="shared" si="131"/>
        <v>31</v>
      </c>
      <c r="K916">
        <f t="shared" si="132"/>
        <v>2</v>
      </c>
      <c r="L916" cm="1">
        <f t="array" ref="L916">INDEX($P$2:$P$33,MOD(ROW()-2,32)+1)</f>
        <v>2</v>
      </c>
      <c r="M916" t="b">
        <f t="shared" si="133"/>
        <v>1</v>
      </c>
    </row>
    <row r="917" spans="1:13" x14ac:dyDescent="0.45">
      <c r="A917" s="3" t="s">
        <v>1008</v>
      </c>
      <c r="B917" s="2">
        <f t="shared" si="126"/>
        <v>137137</v>
      </c>
      <c r="C917">
        <f t="shared" si="130"/>
        <v>59</v>
      </c>
      <c r="D917">
        <f t="shared" si="134"/>
        <v>20</v>
      </c>
      <c r="E917" s="2" t="s">
        <v>64</v>
      </c>
      <c r="F917" s="2" t="s">
        <v>126</v>
      </c>
      <c r="G917">
        <f>B917/137/32</f>
        <v>31.28125</v>
      </c>
      <c r="H917">
        <f t="shared" si="128"/>
        <v>0.28125</v>
      </c>
      <c r="I917">
        <f t="shared" si="129"/>
        <v>1233</v>
      </c>
      <c r="J917">
        <f t="shared" si="131"/>
        <v>31</v>
      </c>
      <c r="K917">
        <f t="shared" si="132"/>
        <v>10</v>
      </c>
      <c r="L917" cm="1">
        <f t="array" ref="L917">INDEX($P$2:$P$33,MOD(ROW()-2,32)+1)</f>
        <v>10</v>
      </c>
      <c r="M917" t="b">
        <f t="shared" si="133"/>
        <v>1</v>
      </c>
    </row>
    <row r="918" spans="1:13" x14ac:dyDescent="0.45">
      <c r="A918" s="3" t="s">
        <v>1018</v>
      </c>
      <c r="B918" s="2">
        <f t="shared" si="126"/>
        <v>138507</v>
      </c>
      <c r="C918">
        <f t="shared" si="130"/>
        <v>59</v>
      </c>
      <c r="D918">
        <f t="shared" si="134"/>
        <v>21</v>
      </c>
      <c r="E918" s="2" t="s">
        <v>64</v>
      </c>
      <c r="F918" s="2" t="s">
        <v>91</v>
      </c>
      <c r="G918">
        <f>B918/137/32</f>
        <v>31.59375</v>
      </c>
      <c r="H918">
        <f t="shared" si="128"/>
        <v>0.59375</v>
      </c>
      <c r="I918">
        <f t="shared" si="129"/>
        <v>2603</v>
      </c>
      <c r="J918">
        <f t="shared" si="131"/>
        <v>31</v>
      </c>
      <c r="K918">
        <f t="shared" si="132"/>
        <v>20</v>
      </c>
      <c r="L918" cm="1">
        <f t="array" ref="L918">INDEX($P$2:$P$33,MOD(ROW()-2,32)+1)</f>
        <v>20</v>
      </c>
      <c r="M918" t="b">
        <f t="shared" si="133"/>
        <v>1</v>
      </c>
    </row>
    <row r="919" spans="1:13" x14ac:dyDescent="0.45">
      <c r="A919" s="3" t="s">
        <v>1026</v>
      </c>
      <c r="B919" s="2">
        <f t="shared" si="126"/>
        <v>139603</v>
      </c>
      <c r="C919">
        <f t="shared" si="130"/>
        <v>59</v>
      </c>
      <c r="D919">
        <f t="shared" si="134"/>
        <v>22</v>
      </c>
      <c r="E919" s="2" t="s">
        <v>64</v>
      </c>
      <c r="F919" s="2" t="s">
        <v>105</v>
      </c>
      <c r="G919">
        <f>B919/137/32</f>
        <v>31.84375</v>
      </c>
      <c r="H919">
        <f t="shared" si="128"/>
        <v>0.84375</v>
      </c>
      <c r="I919">
        <f t="shared" si="129"/>
        <v>3699</v>
      </c>
      <c r="J919">
        <f t="shared" si="131"/>
        <v>31</v>
      </c>
      <c r="K919">
        <f t="shared" si="132"/>
        <v>28</v>
      </c>
      <c r="L919" cm="1">
        <f t="array" ref="L919">INDEX($P$2:$P$33,MOD(ROW()-2,32)+1)</f>
        <v>28</v>
      </c>
      <c r="M919" t="b">
        <f t="shared" si="133"/>
        <v>1</v>
      </c>
    </row>
    <row r="920" spans="1:13" x14ac:dyDescent="0.45">
      <c r="A920" s="3" t="s">
        <v>1002</v>
      </c>
      <c r="B920" s="2">
        <f t="shared" si="126"/>
        <v>136315</v>
      </c>
      <c r="C920">
        <f t="shared" si="130"/>
        <v>59</v>
      </c>
      <c r="D920">
        <f t="shared" si="134"/>
        <v>23</v>
      </c>
      <c r="E920" s="2" t="s">
        <v>64</v>
      </c>
      <c r="F920" s="2" t="s">
        <v>118</v>
      </c>
      <c r="G920">
        <f>B920/137/32</f>
        <v>31.09375</v>
      </c>
      <c r="H920">
        <f t="shared" si="128"/>
        <v>9.375E-2</v>
      </c>
      <c r="I920">
        <f t="shared" si="129"/>
        <v>411</v>
      </c>
      <c r="J920">
        <f t="shared" si="131"/>
        <v>31</v>
      </c>
      <c r="K920">
        <f t="shared" si="132"/>
        <v>4</v>
      </c>
      <c r="L920" cm="1">
        <f t="array" ref="L920">INDEX($P$2:$P$33,MOD(ROW()-2,32)+1)</f>
        <v>4</v>
      </c>
      <c r="M920" t="b">
        <f t="shared" si="133"/>
        <v>1</v>
      </c>
    </row>
    <row r="921" spans="1:13" x14ac:dyDescent="0.45">
      <c r="A921" s="3" t="s">
        <v>1010</v>
      </c>
      <c r="B921" s="2">
        <f t="shared" si="126"/>
        <v>137411</v>
      </c>
      <c r="C921">
        <f t="shared" si="130"/>
        <v>59</v>
      </c>
      <c r="D921">
        <f t="shared" si="134"/>
        <v>24</v>
      </c>
      <c r="E921" s="2" t="s">
        <v>64</v>
      </c>
      <c r="F921" s="2" t="s">
        <v>130</v>
      </c>
      <c r="G921">
        <f>B921/137/32</f>
        <v>31.34375</v>
      </c>
      <c r="H921">
        <f t="shared" si="128"/>
        <v>0.34375</v>
      </c>
      <c r="I921">
        <f t="shared" si="129"/>
        <v>1507</v>
      </c>
      <c r="J921">
        <f t="shared" si="131"/>
        <v>31</v>
      </c>
      <c r="K921">
        <f t="shared" si="132"/>
        <v>12</v>
      </c>
      <c r="L921" cm="1">
        <f t="array" ref="L921">INDEX($P$2:$P$33,MOD(ROW()-2,32)+1)</f>
        <v>12</v>
      </c>
      <c r="M921" t="b">
        <f t="shared" si="133"/>
        <v>1</v>
      </c>
    </row>
    <row r="922" spans="1:13" x14ac:dyDescent="0.45">
      <c r="A922" s="3" t="s">
        <v>1020</v>
      </c>
      <c r="B922" s="2">
        <f t="shared" si="126"/>
        <v>138781</v>
      </c>
      <c r="C922">
        <f t="shared" si="130"/>
        <v>59</v>
      </c>
      <c r="D922">
        <f t="shared" si="134"/>
        <v>25</v>
      </c>
      <c r="E922" s="2" t="s">
        <v>64</v>
      </c>
      <c r="F922" s="2" t="s">
        <v>95</v>
      </c>
      <c r="G922">
        <f>B922/137/32</f>
        <v>31.65625</v>
      </c>
      <c r="H922">
        <f t="shared" si="128"/>
        <v>0.65625</v>
      </c>
      <c r="I922">
        <f t="shared" si="129"/>
        <v>2877</v>
      </c>
      <c r="J922">
        <f t="shared" si="131"/>
        <v>31</v>
      </c>
      <c r="K922">
        <f t="shared" si="132"/>
        <v>22</v>
      </c>
      <c r="L922" cm="1">
        <f t="array" ref="L922">INDEX($P$2:$P$33,MOD(ROW()-2,32)+1)</f>
        <v>22</v>
      </c>
      <c r="M922" t="b">
        <f t="shared" si="133"/>
        <v>1</v>
      </c>
    </row>
    <row r="923" spans="1:13" x14ac:dyDescent="0.45">
      <c r="A923" s="3" t="s">
        <v>1028</v>
      </c>
      <c r="B923" s="2">
        <f t="shared" si="126"/>
        <v>139877</v>
      </c>
      <c r="C923">
        <f t="shared" si="130"/>
        <v>59</v>
      </c>
      <c r="D923">
        <f t="shared" si="134"/>
        <v>26</v>
      </c>
      <c r="E923" s="2" t="s">
        <v>64</v>
      </c>
      <c r="F923" s="2" t="s">
        <v>109</v>
      </c>
      <c r="G923">
        <f>B923/137/32</f>
        <v>31.90625</v>
      </c>
      <c r="H923">
        <f t="shared" si="128"/>
        <v>0.90625</v>
      </c>
      <c r="I923">
        <f t="shared" si="129"/>
        <v>3973</v>
      </c>
      <c r="J923">
        <f t="shared" si="131"/>
        <v>31</v>
      </c>
      <c r="K923">
        <f t="shared" si="132"/>
        <v>30</v>
      </c>
      <c r="L923" cm="1">
        <f t="array" ref="L923">INDEX($P$2:$P$33,MOD(ROW()-2,32)+1)</f>
        <v>30</v>
      </c>
      <c r="M923" t="b">
        <f t="shared" si="133"/>
        <v>1</v>
      </c>
    </row>
    <row r="924" spans="1:13" x14ac:dyDescent="0.45">
      <c r="A924" s="3" t="s">
        <v>1004</v>
      </c>
      <c r="B924" s="2">
        <f t="shared" si="126"/>
        <v>136589</v>
      </c>
      <c r="C924">
        <f t="shared" si="130"/>
        <v>59</v>
      </c>
      <c r="D924">
        <f t="shared" si="134"/>
        <v>27</v>
      </c>
      <c r="E924" s="2" t="s">
        <v>64</v>
      </c>
      <c r="F924" s="2" t="s">
        <v>62</v>
      </c>
      <c r="G924">
        <f>B924/137/32</f>
        <v>31.15625</v>
      </c>
      <c r="H924">
        <f t="shared" si="128"/>
        <v>0.15625</v>
      </c>
      <c r="I924">
        <f t="shared" si="129"/>
        <v>685</v>
      </c>
      <c r="J924">
        <f t="shared" si="131"/>
        <v>31</v>
      </c>
      <c r="K924">
        <f t="shared" si="132"/>
        <v>6</v>
      </c>
      <c r="L924" cm="1">
        <f t="array" ref="L924">INDEX($P$2:$P$33,MOD(ROW()-2,32)+1)</f>
        <v>6</v>
      </c>
      <c r="M924" t="b">
        <f t="shared" si="133"/>
        <v>1</v>
      </c>
    </row>
    <row r="925" spans="1:13" x14ac:dyDescent="0.45">
      <c r="A925" s="3" t="s">
        <v>1012</v>
      </c>
      <c r="B925" s="2">
        <f t="shared" si="126"/>
        <v>137685</v>
      </c>
      <c r="C925">
        <f t="shared" si="130"/>
        <v>59</v>
      </c>
      <c r="D925">
        <f t="shared" si="134"/>
        <v>28</v>
      </c>
      <c r="E925" s="2" t="s">
        <v>64</v>
      </c>
      <c r="F925" s="2" t="s">
        <v>66</v>
      </c>
      <c r="G925">
        <f>B925/137/32</f>
        <v>31.40625</v>
      </c>
      <c r="H925">
        <f t="shared" si="128"/>
        <v>0.40625</v>
      </c>
      <c r="I925">
        <f t="shared" si="129"/>
        <v>1781</v>
      </c>
      <c r="J925">
        <f t="shared" si="131"/>
        <v>31</v>
      </c>
      <c r="K925">
        <f t="shared" si="132"/>
        <v>14</v>
      </c>
      <c r="L925" cm="1">
        <f t="array" ref="L925">INDEX($P$2:$P$33,MOD(ROW()-2,32)+1)</f>
        <v>14</v>
      </c>
      <c r="M925" t="b">
        <f t="shared" si="133"/>
        <v>1</v>
      </c>
    </row>
    <row r="926" spans="1:13" x14ac:dyDescent="0.45">
      <c r="A926" s="3" t="s">
        <v>1022</v>
      </c>
      <c r="B926" s="2">
        <f t="shared" si="126"/>
        <v>139055</v>
      </c>
      <c r="C926">
        <f t="shared" si="130"/>
        <v>59</v>
      </c>
      <c r="D926">
        <f t="shared" si="134"/>
        <v>29</v>
      </c>
      <c r="E926" s="2" t="s">
        <v>64</v>
      </c>
      <c r="F926" s="2" t="s">
        <v>58</v>
      </c>
      <c r="G926">
        <f>B926/137/32</f>
        <v>31.71875</v>
      </c>
      <c r="H926">
        <f t="shared" si="128"/>
        <v>0.71875</v>
      </c>
      <c r="I926">
        <f t="shared" si="129"/>
        <v>3151</v>
      </c>
      <c r="J926">
        <f t="shared" si="131"/>
        <v>31</v>
      </c>
      <c r="K926">
        <f t="shared" si="132"/>
        <v>24</v>
      </c>
      <c r="L926" cm="1">
        <f t="array" ref="L926">INDEX($P$2:$P$33,MOD(ROW()-2,32)+1)</f>
        <v>24</v>
      </c>
      <c r="M926" t="b">
        <f t="shared" si="133"/>
        <v>1</v>
      </c>
    </row>
    <row r="927" spans="1:13" x14ac:dyDescent="0.45">
      <c r="A927" s="3" t="s">
        <v>1030</v>
      </c>
      <c r="B927" s="2">
        <f t="shared" si="126"/>
        <v>140151</v>
      </c>
      <c r="C927">
        <f t="shared" si="130"/>
        <v>59</v>
      </c>
      <c r="D927">
        <f t="shared" si="134"/>
        <v>30</v>
      </c>
      <c r="E927" s="2" t="s">
        <v>64</v>
      </c>
      <c r="F927" s="2" t="s">
        <v>60</v>
      </c>
      <c r="G927">
        <f>B927/137/32</f>
        <v>31.96875</v>
      </c>
      <c r="H927">
        <f t="shared" si="128"/>
        <v>0.96875</v>
      </c>
      <c r="I927">
        <f t="shared" si="129"/>
        <v>4247</v>
      </c>
      <c r="J927">
        <f t="shared" si="131"/>
        <v>31</v>
      </c>
      <c r="K927">
        <f t="shared" si="132"/>
        <v>32</v>
      </c>
      <c r="L927" cm="1">
        <f t="array" ref="L927">INDEX($P$2:$P$33,MOD(ROW()-2,32)+1)</f>
        <v>32</v>
      </c>
      <c r="M927" t="b">
        <f t="shared" si="133"/>
        <v>1</v>
      </c>
    </row>
    <row r="928" spans="1:13" x14ac:dyDescent="0.45">
      <c r="A928" s="3" t="s">
        <v>1006</v>
      </c>
      <c r="B928" s="2">
        <f t="shared" si="126"/>
        <v>136863</v>
      </c>
      <c r="C928">
        <f t="shared" si="130"/>
        <v>59</v>
      </c>
      <c r="D928">
        <f t="shared" si="134"/>
        <v>31</v>
      </c>
      <c r="E928" s="2" t="s">
        <v>64</v>
      </c>
      <c r="F928" s="2" t="s">
        <v>64</v>
      </c>
      <c r="G928">
        <f>B928/137/32</f>
        <v>31.21875</v>
      </c>
      <c r="H928">
        <f t="shared" si="128"/>
        <v>0.21875</v>
      </c>
      <c r="I928">
        <f t="shared" si="129"/>
        <v>959</v>
      </c>
      <c r="J928">
        <f t="shared" si="131"/>
        <v>31</v>
      </c>
      <c r="K928">
        <f t="shared" si="132"/>
        <v>8</v>
      </c>
      <c r="L928" cm="1">
        <f t="array" ref="L928">INDEX($P$2:$P$33,MOD(ROW()-2,32)+1)</f>
        <v>8</v>
      </c>
      <c r="M928" t="b">
        <f t="shared" si="133"/>
        <v>1</v>
      </c>
    </row>
    <row r="929" spans="1:13" x14ac:dyDescent="0.45">
      <c r="A929" s="3" t="s">
        <v>1014</v>
      </c>
      <c r="B929" s="2">
        <f t="shared" si="126"/>
        <v>137959</v>
      </c>
      <c r="C929">
        <f t="shared" si="130"/>
        <v>59</v>
      </c>
      <c r="D929">
        <f t="shared" si="134"/>
        <v>32</v>
      </c>
      <c r="E929" s="2" t="s">
        <v>64</v>
      </c>
      <c r="F929" s="2" t="s">
        <v>68</v>
      </c>
      <c r="G929">
        <f>B929/137/32</f>
        <v>31.46875</v>
      </c>
      <c r="H929">
        <f t="shared" si="128"/>
        <v>0.46875</v>
      </c>
      <c r="I929">
        <f t="shared" si="129"/>
        <v>2055</v>
      </c>
      <c r="J929">
        <f t="shared" si="131"/>
        <v>31</v>
      </c>
      <c r="K929">
        <f t="shared" si="132"/>
        <v>16</v>
      </c>
      <c r="L929" cm="1">
        <f t="array" ref="L929">INDEX($P$2:$P$33,MOD(ROW()-2,32)+1)</f>
        <v>16</v>
      </c>
      <c r="M929" t="b">
        <f t="shared" si="133"/>
        <v>1</v>
      </c>
    </row>
    <row r="930" spans="1:13" x14ac:dyDescent="0.45">
      <c r="A930" s="3" t="s">
        <v>1031</v>
      </c>
      <c r="B930" s="2">
        <f t="shared" si="126"/>
        <v>140288</v>
      </c>
      <c r="C930">
        <f t="shared" si="130"/>
        <v>60</v>
      </c>
      <c r="D930">
        <v>1</v>
      </c>
      <c r="E930" s="2" t="s">
        <v>68</v>
      </c>
      <c r="F930" s="2" t="s">
        <v>85</v>
      </c>
      <c r="G930">
        <f>B930/137/32</f>
        <v>32</v>
      </c>
      <c r="H930">
        <f t="shared" si="128"/>
        <v>0</v>
      </c>
      <c r="I930">
        <f t="shared" si="129"/>
        <v>0</v>
      </c>
      <c r="J930">
        <f t="shared" si="131"/>
        <v>32</v>
      </c>
      <c r="K930">
        <f t="shared" si="132"/>
        <v>1</v>
      </c>
      <c r="L930" cm="1">
        <f t="array" ref="L930">INDEX($P$2:$P$33,MOD(ROW()-2,32)+1)</f>
        <v>1</v>
      </c>
      <c r="M930" t="b">
        <f t="shared" si="133"/>
        <v>1</v>
      </c>
    </row>
    <row r="931" spans="1:13" x14ac:dyDescent="0.45">
      <c r="A931" s="3" t="s">
        <v>1039</v>
      </c>
      <c r="B931" s="2">
        <f t="shared" ref="B931:B994" si="135">A931-7</f>
        <v>141384</v>
      </c>
      <c r="C931">
        <f t="shared" si="130"/>
        <v>60</v>
      </c>
      <c r="D931">
        <f>D930+1</f>
        <v>2</v>
      </c>
      <c r="E931" s="2" t="s">
        <v>68</v>
      </c>
      <c r="F931" s="2" t="s">
        <v>99</v>
      </c>
      <c r="G931">
        <f>B931/137/32</f>
        <v>32.25</v>
      </c>
      <c r="H931">
        <f t="shared" si="128"/>
        <v>0.25</v>
      </c>
      <c r="I931">
        <f t="shared" si="129"/>
        <v>1096</v>
      </c>
      <c r="J931">
        <f t="shared" si="131"/>
        <v>32</v>
      </c>
      <c r="K931">
        <f t="shared" si="132"/>
        <v>9</v>
      </c>
      <c r="L931" cm="1">
        <f t="array" ref="L931">INDEX($P$2:$P$33,MOD(ROW()-2,32)+1)</f>
        <v>9</v>
      </c>
      <c r="M931" t="b">
        <f t="shared" si="133"/>
        <v>1</v>
      </c>
    </row>
    <row r="932" spans="1:13" x14ac:dyDescent="0.45">
      <c r="A932" s="3" t="s">
        <v>1047</v>
      </c>
      <c r="B932" s="2">
        <f t="shared" si="135"/>
        <v>142480</v>
      </c>
      <c r="C932">
        <f t="shared" si="130"/>
        <v>60</v>
      </c>
      <c r="D932">
        <f t="shared" ref="D932:D961" si="136">D931+1</f>
        <v>3</v>
      </c>
      <c r="E932" s="2" t="s">
        <v>68</v>
      </c>
      <c r="F932" s="2" t="s">
        <v>84</v>
      </c>
      <c r="G932">
        <f>B932/137/32</f>
        <v>32.5</v>
      </c>
      <c r="H932">
        <f t="shared" si="128"/>
        <v>0.5</v>
      </c>
      <c r="I932">
        <f t="shared" si="129"/>
        <v>2192</v>
      </c>
      <c r="J932">
        <f t="shared" si="131"/>
        <v>32</v>
      </c>
      <c r="K932">
        <f t="shared" si="132"/>
        <v>17</v>
      </c>
      <c r="L932" cm="1">
        <f t="array" ref="L932">INDEX($P$2:$P$33,MOD(ROW()-2,32)+1)</f>
        <v>17</v>
      </c>
      <c r="M932" t="b">
        <f t="shared" si="133"/>
        <v>1</v>
      </c>
    </row>
    <row r="933" spans="1:13" x14ac:dyDescent="0.45">
      <c r="A933" s="3" t="s">
        <v>1055</v>
      </c>
      <c r="B933" s="2">
        <f t="shared" si="135"/>
        <v>143576</v>
      </c>
      <c r="C933">
        <f t="shared" si="130"/>
        <v>60</v>
      </c>
      <c r="D933">
        <f t="shared" si="136"/>
        <v>4</v>
      </c>
      <c r="E933" s="2" t="s">
        <v>68</v>
      </c>
      <c r="F933" s="2" t="s">
        <v>124</v>
      </c>
      <c r="G933">
        <f>B933/137/32</f>
        <v>32.75</v>
      </c>
      <c r="H933">
        <f t="shared" si="128"/>
        <v>0.75</v>
      </c>
      <c r="I933">
        <f t="shared" si="129"/>
        <v>3288</v>
      </c>
      <c r="J933">
        <f t="shared" si="131"/>
        <v>32</v>
      </c>
      <c r="K933">
        <f t="shared" si="132"/>
        <v>25</v>
      </c>
      <c r="L933" cm="1">
        <f t="array" ref="L933">INDEX($P$2:$P$33,MOD(ROW()-2,32)+1)</f>
        <v>25</v>
      </c>
      <c r="M933" t="b">
        <f t="shared" si="133"/>
        <v>1</v>
      </c>
    </row>
    <row r="934" spans="1:13" x14ac:dyDescent="0.45">
      <c r="A934" s="3" t="s">
        <v>1033</v>
      </c>
      <c r="B934" s="2">
        <f t="shared" si="135"/>
        <v>140562</v>
      </c>
      <c r="C934">
        <f t="shared" si="130"/>
        <v>60</v>
      </c>
      <c r="D934">
        <f t="shared" si="136"/>
        <v>5</v>
      </c>
      <c r="E934" s="2" t="s">
        <v>68</v>
      </c>
      <c r="F934" s="2" t="s">
        <v>89</v>
      </c>
      <c r="G934">
        <f>B934/137/32</f>
        <v>32.0625</v>
      </c>
      <c r="H934">
        <f t="shared" si="128"/>
        <v>6.25E-2</v>
      </c>
      <c r="I934">
        <f t="shared" si="129"/>
        <v>274</v>
      </c>
      <c r="J934">
        <f t="shared" si="131"/>
        <v>32</v>
      </c>
      <c r="K934">
        <f t="shared" si="132"/>
        <v>3</v>
      </c>
      <c r="L934" cm="1">
        <f t="array" ref="L934">INDEX($P$2:$P$33,MOD(ROW()-2,32)+1)</f>
        <v>3</v>
      </c>
      <c r="M934" t="b">
        <f t="shared" si="133"/>
        <v>1</v>
      </c>
    </row>
    <row r="935" spans="1:13" x14ac:dyDescent="0.45">
      <c r="A935" s="3" t="s">
        <v>1041</v>
      </c>
      <c r="B935" s="2">
        <f t="shared" si="135"/>
        <v>141658</v>
      </c>
      <c r="C935">
        <f t="shared" si="130"/>
        <v>60</v>
      </c>
      <c r="D935">
        <f t="shared" si="136"/>
        <v>6</v>
      </c>
      <c r="E935" s="2" t="s">
        <v>68</v>
      </c>
      <c r="F935" s="2" t="s">
        <v>103</v>
      </c>
      <c r="G935">
        <f>B935/137/32</f>
        <v>32.3125</v>
      </c>
      <c r="H935">
        <f t="shared" si="128"/>
        <v>0.3125</v>
      </c>
      <c r="I935">
        <f t="shared" si="129"/>
        <v>1370</v>
      </c>
      <c r="J935">
        <f t="shared" si="131"/>
        <v>32</v>
      </c>
      <c r="K935">
        <f t="shared" si="132"/>
        <v>11</v>
      </c>
      <c r="L935" cm="1">
        <f t="array" ref="L935">INDEX($P$2:$P$33,MOD(ROW()-2,32)+1)</f>
        <v>11</v>
      </c>
      <c r="M935" t="b">
        <f t="shared" si="133"/>
        <v>1</v>
      </c>
    </row>
    <row r="936" spans="1:13" x14ac:dyDescent="0.45">
      <c r="A936" s="3" t="s">
        <v>1049</v>
      </c>
      <c r="B936" s="2">
        <f t="shared" si="135"/>
        <v>142754</v>
      </c>
      <c r="C936">
        <f t="shared" si="130"/>
        <v>60</v>
      </c>
      <c r="D936">
        <f t="shared" si="136"/>
        <v>7</v>
      </c>
      <c r="E936" s="2" t="s">
        <v>68</v>
      </c>
      <c r="F936" s="2" t="s">
        <v>116</v>
      </c>
      <c r="G936">
        <f>B936/137/32</f>
        <v>32.5625</v>
      </c>
      <c r="H936">
        <f t="shared" si="128"/>
        <v>0.5625</v>
      </c>
      <c r="I936">
        <f t="shared" si="129"/>
        <v>2466</v>
      </c>
      <c r="J936">
        <f t="shared" si="131"/>
        <v>32</v>
      </c>
      <c r="K936">
        <f t="shared" si="132"/>
        <v>19</v>
      </c>
      <c r="L936" cm="1">
        <f t="array" ref="L936">INDEX($P$2:$P$33,MOD(ROW()-2,32)+1)</f>
        <v>19</v>
      </c>
      <c r="M936" t="b">
        <f t="shared" si="133"/>
        <v>1</v>
      </c>
    </row>
    <row r="937" spans="1:13" x14ac:dyDescent="0.45">
      <c r="A937" s="3" t="s">
        <v>1057</v>
      </c>
      <c r="B937" s="2">
        <f t="shared" si="135"/>
        <v>143850</v>
      </c>
      <c r="C937">
        <f t="shared" si="130"/>
        <v>60</v>
      </c>
      <c r="D937">
        <f t="shared" si="136"/>
        <v>8</v>
      </c>
      <c r="E937" s="2" t="s">
        <v>68</v>
      </c>
      <c r="F937" s="2" t="s">
        <v>128</v>
      </c>
      <c r="G937">
        <f>B937/137/32</f>
        <v>32.8125</v>
      </c>
      <c r="H937">
        <f t="shared" si="128"/>
        <v>0.8125</v>
      </c>
      <c r="I937">
        <f t="shared" si="129"/>
        <v>3562</v>
      </c>
      <c r="J937">
        <f t="shared" si="131"/>
        <v>32</v>
      </c>
      <c r="K937">
        <f t="shared" si="132"/>
        <v>27</v>
      </c>
      <c r="L937" cm="1">
        <f t="array" ref="L937">INDEX($P$2:$P$33,MOD(ROW()-2,32)+1)</f>
        <v>27</v>
      </c>
      <c r="M937" t="b">
        <f t="shared" si="133"/>
        <v>1</v>
      </c>
    </row>
    <row r="938" spans="1:13" x14ac:dyDescent="0.45">
      <c r="A938" s="3" t="s">
        <v>1035</v>
      </c>
      <c r="B938" s="2">
        <f t="shared" si="135"/>
        <v>140836</v>
      </c>
      <c r="C938">
        <f t="shared" si="130"/>
        <v>60</v>
      </c>
      <c r="D938">
        <f t="shared" si="136"/>
        <v>9</v>
      </c>
      <c r="E938" s="2" t="s">
        <v>68</v>
      </c>
      <c r="F938" s="2" t="s">
        <v>93</v>
      </c>
      <c r="G938">
        <f>B938/137/32</f>
        <v>32.125</v>
      </c>
      <c r="H938">
        <f t="shared" si="128"/>
        <v>0.125</v>
      </c>
      <c r="I938">
        <f t="shared" si="129"/>
        <v>548</v>
      </c>
      <c r="J938">
        <f t="shared" si="131"/>
        <v>32</v>
      </c>
      <c r="K938">
        <f t="shared" si="132"/>
        <v>5</v>
      </c>
      <c r="L938" cm="1">
        <f t="array" ref="L938">INDEX($P$2:$P$33,MOD(ROW()-2,32)+1)</f>
        <v>5</v>
      </c>
      <c r="M938" t="b">
        <f t="shared" si="133"/>
        <v>1</v>
      </c>
    </row>
    <row r="939" spans="1:13" x14ac:dyDescent="0.45">
      <c r="A939" s="3" t="s">
        <v>1043</v>
      </c>
      <c r="B939" s="2">
        <f t="shared" si="135"/>
        <v>141932</v>
      </c>
      <c r="C939">
        <f t="shared" si="130"/>
        <v>60</v>
      </c>
      <c r="D939">
        <f t="shared" si="136"/>
        <v>10</v>
      </c>
      <c r="E939" s="2" t="s">
        <v>68</v>
      </c>
      <c r="F939" s="2" t="s">
        <v>107</v>
      </c>
      <c r="G939">
        <f>B939/137/32</f>
        <v>32.375</v>
      </c>
      <c r="H939">
        <f t="shared" si="128"/>
        <v>0.375</v>
      </c>
      <c r="I939">
        <f t="shared" si="129"/>
        <v>1644</v>
      </c>
      <c r="J939">
        <f t="shared" si="131"/>
        <v>32</v>
      </c>
      <c r="K939">
        <f t="shared" si="132"/>
        <v>13</v>
      </c>
      <c r="L939" cm="1">
        <f t="array" ref="L939">INDEX($P$2:$P$33,MOD(ROW()-2,32)+1)</f>
        <v>13</v>
      </c>
      <c r="M939" t="b">
        <f t="shared" si="133"/>
        <v>1</v>
      </c>
    </row>
    <row r="940" spans="1:13" x14ac:dyDescent="0.45">
      <c r="A940" s="3" t="s">
        <v>1051</v>
      </c>
      <c r="B940" s="2">
        <f t="shared" si="135"/>
        <v>143028</v>
      </c>
      <c r="C940">
        <f t="shared" si="130"/>
        <v>60</v>
      </c>
      <c r="D940">
        <f t="shared" si="136"/>
        <v>11</v>
      </c>
      <c r="E940" s="2" t="s">
        <v>68</v>
      </c>
      <c r="F940" s="2" t="s">
        <v>61</v>
      </c>
      <c r="G940">
        <f>B940/137/32</f>
        <v>32.625</v>
      </c>
      <c r="H940">
        <f t="shared" si="128"/>
        <v>0.625</v>
      </c>
      <c r="I940">
        <f t="shared" si="129"/>
        <v>2740</v>
      </c>
      <c r="J940">
        <f t="shared" si="131"/>
        <v>32</v>
      </c>
      <c r="K940">
        <f t="shared" si="132"/>
        <v>21</v>
      </c>
      <c r="L940" cm="1">
        <f t="array" ref="L940">INDEX($P$2:$P$33,MOD(ROW()-2,32)+1)</f>
        <v>21</v>
      </c>
      <c r="M940" t="b">
        <f t="shared" si="133"/>
        <v>1</v>
      </c>
    </row>
    <row r="941" spans="1:13" x14ac:dyDescent="0.45">
      <c r="A941" s="3" t="s">
        <v>1059</v>
      </c>
      <c r="B941" s="2">
        <f t="shared" si="135"/>
        <v>144124</v>
      </c>
      <c r="C941">
        <f t="shared" si="130"/>
        <v>60</v>
      </c>
      <c r="D941">
        <f t="shared" si="136"/>
        <v>12</v>
      </c>
      <c r="E941" s="2" t="s">
        <v>68</v>
      </c>
      <c r="F941" s="2" t="s">
        <v>65</v>
      </c>
      <c r="G941">
        <f>B941/137/32</f>
        <v>32.875</v>
      </c>
      <c r="H941">
        <f t="shared" si="128"/>
        <v>0.875</v>
      </c>
      <c r="I941">
        <f t="shared" si="129"/>
        <v>3836</v>
      </c>
      <c r="J941">
        <f t="shared" si="131"/>
        <v>32</v>
      </c>
      <c r="K941">
        <f t="shared" si="132"/>
        <v>29</v>
      </c>
      <c r="L941" cm="1">
        <f t="array" ref="L941">INDEX($P$2:$P$33,MOD(ROW()-2,32)+1)</f>
        <v>29</v>
      </c>
      <c r="M941" t="b">
        <f t="shared" si="133"/>
        <v>1</v>
      </c>
    </row>
    <row r="942" spans="1:13" x14ac:dyDescent="0.45">
      <c r="A942" s="3" t="s">
        <v>1037</v>
      </c>
      <c r="B942" s="2">
        <f t="shared" si="135"/>
        <v>141110</v>
      </c>
      <c r="C942">
        <f t="shared" si="130"/>
        <v>60</v>
      </c>
      <c r="D942">
        <f t="shared" si="136"/>
        <v>13</v>
      </c>
      <c r="E942" s="2" t="s">
        <v>68</v>
      </c>
      <c r="F942" s="2" t="s">
        <v>57</v>
      </c>
      <c r="G942">
        <f>B942/137/32</f>
        <v>32.1875</v>
      </c>
      <c r="H942">
        <f t="shared" si="128"/>
        <v>0.1875</v>
      </c>
      <c r="I942">
        <f t="shared" si="129"/>
        <v>822</v>
      </c>
      <c r="J942">
        <f t="shared" si="131"/>
        <v>32</v>
      </c>
      <c r="K942">
        <f t="shared" si="132"/>
        <v>7</v>
      </c>
      <c r="L942" cm="1">
        <f t="array" ref="L942">INDEX($P$2:$P$33,MOD(ROW()-2,32)+1)</f>
        <v>7</v>
      </c>
      <c r="M942" t="b">
        <f t="shared" si="133"/>
        <v>1</v>
      </c>
    </row>
    <row r="943" spans="1:13" x14ac:dyDescent="0.45">
      <c r="A943" s="3" t="s">
        <v>1045</v>
      </c>
      <c r="B943" s="2">
        <f t="shared" si="135"/>
        <v>142206</v>
      </c>
      <c r="C943">
        <f t="shared" si="130"/>
        <v>60</v>
      </c>
      <c r="D943">
        <f t="shared" si="136"/>
        <v>14</v>
      </c>
      <c r="E943" s="2" t="s">
        <v>68</v>
      </c>
      <c r="F943" s="2" t="s">
        <v>59</v>
      </c>
      <c r="G943">
        <f>B943/137/32</f>
        <v>32.4375</v>
      </c>
      <c r="H943">
        <f t="shared" si="128"/>
        <v>0.4375</v>
      </c>
      <c r="I943">
        <f t="shared" si="129"/>
        <v>1918</v>
      </c>
      <c r="J943">
        <f t="shared" si="131"/>
        <v>32</v>
      </c>
      <c r="K943">
        <f t="shared" si="132"/>
        <v>15</v>
      </c>
      <c r="L943" cm="1">
        <f t="array" ref="L943">INDEX($P$2:$P$33,MOD(ROW()-2,32)+1)</f>
        <v>15</v>
      </c>
      <c r="M943" t="b">
        <f t="shared" si="133"/>
        <v>1</v>
      </c>
    </row>
    <row r="944" spans="1:13" x14ac:dyDescent="0.45">
      <c r="A944" s="3" t="s">
        <v>1053</v>
      </c>
      <c r="B944" s="2">
        <f t="shared" si="135"/>
        <v>143302</v>
      </c>
      <c r="C944">
        <f t="shared" si="130"/>
        <v>60</v>
      </c>
      <c r="D944">
        <f t="shared" si="136"/>
        <v>15</v>
      </c>
      <c r="E944" s="2" t="s">
        <v>68</v>
      </c>
      <c r="F944" s="2" t="s">
        <v>63</v>
      </c>
      <c r="G944">
        <f>B944/137/32</f>
        <v>32.6875</v>
      </c>
      <c r="H944">
        <f t="shared" si="128"/>
        <v>0.6875</v>
      </c>
      <c r="I944">
        <f t="shared" si="129"/>
        <v>3014</v>
      </c>
      <c r="J944">
        <f t="shared" si="131"/>
        <v>32</v>
      </c>
      <c r="K944">
        <f t="shared" si="132"/>
        <v>23</v>
      </c>
      <c r="L944" cm="1">
        <f t="array" ref="L944">INDEX($P$2:$P$33,MOD(ROW()-2,32)+1)</f>
        <v>23</v>
      </c>
      <c r="M944" t="b">
        <f t="shared" si="133"/>
        <v>1</v>
      </c>
    </row>
    <row r="945" spans="1:13" x14ac:dyDescent="0.45">
      <c r="A945" s="3" t="s">
        <v>1061</v>
      </c>
      <c r="B945" s="2">
        <f t="shared" si="135"/>
        <v>144398</v>
      </c>
      <c r="C945">
        <f t="shared" si="130"/>
        <v>60</v>
      </c>
      <c r="D945">
        <f t="shared" si="136"/>
        <v>16</v>
      </c>
      <c r="E945" s="2" t="s">
        <v>68</v>
      </c>
      <c r="F945" s="2" t="s">
        <v>67</v>
      </c>
      <c r="G945">
        <f>B945/137/32</f>
        <v>32.9375</v>
      </c>
      <c r="H945">
        <f t="shared" si="128"/>
        <v>0.9375</v>
      </c>
      <c r="I945">
        <f t="shared" si="129"/>
        <v>4110</v>
      </c>
      <c r="J945">
        <f t="shared" si="131"/>
        <v>32</v>
      </c>
      <c r="K945">
        <f t="shared" si="132"/>
        <v>31</v>
      </c>
      <c r="L945" cm="1">
        <f t="array" ref="L945">INDEX($P$2:$P$33,MOD(ROW()-2,32)+1)</f>
        <v>31</v>
      </c>
      <c r="M945" t="b">
        <f t="shared" si="133"/>
        <v>1</v>
      </c>
    </row>
    <row r="946" spans="1:13" x14ac:dyDescent="0.45">
      <c r="A946" s="3" t="s">
        <v>1048</v>
      </c>
      <c r="B946" s="2">
        <f t="shared" si="135"/>
        <v>142617</v>
      </c>
      <c r="C946">
        <f t="shared" si="130"/>
        <v>61</v>
      </c>
      <c r="D946">
        <f t="shared" si="136"/>
        <v>17</v>
      </c>
      <c r="E946" s="2" t="s">
        <v>68</v>
      </c>
      <c r="F946" s="2" t="s">
        <v>87</v>
      </c>
      <c r="G946">
        <f>B946/137/32</f>
        <v>32.53125</v>
      </c>
      <c r="H946">
        <f t="shared" si="128"/>
        <v>0.53125</v>
      </c>
      <c r="I946">
        <f t="shared" si="129"/>
        <v>2329</v>
      </c>
      <c r="J946">
        <f t="shared" si="131"/>
        <v>32</v>
      </c>
      <c r="K946">
        <f t="shared" si="132"/>
        <v>18</v>
      </c>
      <c r="L946" cm="1">
        <f t="array" ref="L946">INDEX($P$2:$P$33,MOD(ROW()-2,32)+1)</f>
        <v>18</v>
      </c>
      <c r="M946" t="b">
        <f t="shared" si="133"/>
        <v>1</v>
      </c>
    </row>
    <row r="947" spans="1:13" x14ac:dyDescent="0.45">
      <c r="A947" s="3" t="s">
        <v>1056</v>
      </c>
      <c r="B947" s="2">
        <f t="shared" si="135"/>
        <v>143713</v>
      </c>
      <c r="C947">
        <f t="shared" si="130"/>
        <v>61</v>
      </c>
      <c r="D947">
        <f t="shared" si="136"/>
        <v>18</v>
      </c>
      <c r="E947" s="2" t="s">
        <v>68</v>
      </c>
      <c r="F947" s="2" t="s">
        <v>101</v>
      </c>
      <c r="G947">
        <f>B947/137/32</f>
        <v>32.78125</v>
      </c>
      <c r="H947">
        <f t="shared" si="128"/>
        <v>0.78125</v>
      </c>
      <c r="I947">
        <f t="shared" si="129"/>
        <v>3425</v>
      </c>
      <c r="J947">
        <f t="shared" si="131"/>
        <v>32</v>
      </c>
      <c r="K947">
        <f t="shared" si="132"/>
        <v>26</v>
      </c>
      <c r="L947" cm="1">
        <f t="array" ref="L947">INDEX($P$2:$P$33,MOD(ROW()-2,32)+1)</f>
        <v>26</v>
      </c>
      <c r="M947" t="b">
        <f t="shared" si="133"/>
        <v>1</v>
      </c>
    </row>
    <row r="948" spans="1:13" x14ac:dyDescent="0.45">
      <c r="A948" s="3" t="s">
        <v>1032</v>
      </c>
      <c r="B948" s="2">
        <f t="shared" si="135"/>
        <v>140425</v>
      </c>
      <c r="C948">
        <f t="shared" si="130"/>
        <v>61</v>
      </c>
      <c r="D948">
        <f t="shared" si="136"/>
        <v>19</v>
      </c>
      <c r="E948" s="2" t="s">
        <v>68</v>
      </c>
      <c r="F948" s="2" t="s">
        <v>114</v>
      </c>
      <c r="G948">
        <f>B948/137/32</f>
        <v>32.03125</v>
      </c>
      <c r="H948">
        <f t="shared" si="128"/>
        <v>3.125E-2</v>
      </c>
      <c r="I948">
        <f t="shared" si="129"/>
        <v>137</v>
      </c>
      <c r="J948">
        <f t="shared" si="131"/>
        <v>32</v>
      </c>
      <c r="K948">
        <f t="shared" si="132"/>
        <v>2</v>
      </c>
      <c r="L948" cm="1">
        <f t="array" ref="L948">INDEX($P$2:$P$33,MOD(ROW()-2,32)+1)</f>
        <v>2</v>
      </c>
      <c r="M948" t="b">
        <f t="shared" si="133"/>
        <v>1</v>
      </c>
    </row>
    <row r="949" spans="1:13" x14ac:dyDescent="0.45">
      <c r="A949" s="3" t="s">
        <v>1040</v>
      </c>
      <c r="B949" s="2">
        <f t="shared" si="135"/>
        <v>141521</v>
      </c>
      <c r="C949">
        <f t="shared" si="130"/>
        <v>61</v>
      </c>
      <c r="D949">
        <f t="shared" si="136"/>
        <v>20</v>
      </c>
      <c r="E949" s="2" t="s">
        <v>68</v>
      </c>
      <c r="F949" s="2" t="s">
        <v>126</v>
      </c>
      <c r="G949">
        <f>B949/137/32</f>
        <v>32.28125</v>
      </c>
      <c r="H949">
        <f t="shared" si="128"/>
        <v>0.28125</v>
      </c>
      <c r="I949">
        <f t="shared" si="129"/>
        <v>1233</v>
      </c>
      <c r="J949">
        <f t="shared" si="131"/>
        <v>32</v>
      </c>
      <c r="K949">
        <f t="shared" si="132"/>
        <v>10</v>
      </c>
      <c r="L949" cm="1">
        <f t="array" ref="L949">INDEX($P$2:$P$33,MOD(ROW()-2,32)+1)</f>
        <v>10</v>
      </c>
      <c r="M949" t="b">
        <f t="shared" si="133"/>
        <v>1</v>
      </c>
    </row>
    <row r="950" spans="1:13" x14ac:dyDescent="0.45">
      <c r="A950" s="3" t="s">
        <v>1050</v>
      </c>
      <c r="B950" s="2">
        <f t="shared" si="135"/>
        <v>142891</v>
      </c>
      <c r="C950">
        <f t="shared" si="130"/>
        <v>61</v>
      </c>
      <c r="D950">
        <f t="shared" si="136"/>
        <v>21</v>
      </c>
      <c r="E950" s="2" t="s">
        <v>68</v>
      </c>
      <c r="F950" s="2" t="s">
        <v>91</v>
      </c>
      <c r="G950">
        <f>B950/137/32</f>
        <v>32.59375</v>
      </c>
      <c r="H950">
        <f t="shared" si="128"/>
        <v>0.59375</v>
      </c>
      <c r="I950">
        <f t="shared" si="129"/>
        <v>2603</v>
      </c>
      <c r="J950">
        <f t="shared" si="131"/>
        <v>32</v>
      </c>
      <c r="K950">
        <f t="shared" si="132"/>
        <v>20</v>
      </c>
      <c r="L950" cm="1">
        <f t="array" ref="L950">INDEX($P$2:$P$33,MOD(ROW()-2,32)+1)</f>
        <v>20</v>
      </c>
      <c r="M950" t="b">
        <f t="shared" si="133"/>
        <v>1</v>
      </c>
    </row>
    <row r="951" spans="1:13" x14ac:dyDescent="0.45">
      <c r="A951" s="3" t="s">
        <v>1058</v>
      </c>
      <c r="B951" s="2">
        <f t="shared" si="135"/>
        <v>143987</v>
      </c>
      <c r="C951">
        <f t="shared" si="130"/>
        <v>61</v>
      </c>
      <c r="D951">
        <f t="shared" si="136"/>
        <v>22</v>
      </c>
      <c r="E951" s="2" t="s">
        <v>68</v>
      </c>
      <c r="F951" s="2" t="s">
        <v>105</v>
      </c>
      <c r="G951">
        <f>B951/137/32</f>
        <v>32.84375</v>
      </c>
      <c r="H951">
        <f t="shared" ref="H951:H1014" si="137">G951-FLOOR(G951,1)</f>
        <v>0.84375</v>
      </c>
      <c r="I951">
        <f t="shared" ref="I951:I1014" si="138">H951*32*137</f>
        <v>3699</v>
      </c>
      <c r="J951">
        <f t="shared" si="131"/>
        <v>32</v>
      </c>
      <c r="K951">
        <f t="shared" si="132"/>
        <v>28</v>
      </c>
      <c r="L951" cm="1">
        <f t="array" ref="L951">INDEX($P$2:$P$33,MOD(ROW()-2,32)+1)</f>
        <v>28</v>
      </c>
      <c r="M951" t="b">
        <f t="shared" si="133"/>
        <v>1</v>
      </c>
    </row>
    <row r="952" spans="1:13" x14ac:dyDescent="0.45">
      <c r="A952" s="3" t="s">
        <v>1034</v>
      </c>
      <c r="B952" s="2">
        <f t="shared" si="135"/>
        <v>140699</v>
      </c>
      <c r="C952">
        <f t="shared" si="130"/>
        <v>61</v>
      </c>
      <c r="D952">
        <f t="shared" si="136"/>
        <v>23</v>
      </c>
      <c r="E952" s="2" t="s">
        <v>68</v>
      </c>
      <c r="F952" s="2" t="s">
        <v>118</v>
      </c>
      <c r="G952">
        <f>B952/137/32</f>
        <v>32.09375</v>
      </c>
      <c r="H952">
        <f t="shared" si="137"/>
        <v>9.375E-2</v>
      </c>
      <c r="I952">
        <f t="shared" si="138"/>
        <v>411</v>
      </c>
      <c r="J952">
        <f t="shared" si="131"/>
        <v>32</v>
      </c>
      <c r="K952">
        <f t="shared" si="132"/>
        <v>4</v>
      </c>
      <c r="L952" cm="1">
        <f t="array" ref="L952">INDEX($P$2:$P$33,MOD(ROW()-2,32)+1)</f>
        <v>4</v>
      </c>
      <c r="M952" t="b">
        <f t="shared" si="133"/>
        <v>1</v>
      </c>
    </row>
    <row r="953" spans="1:13" x14ac:dyDescent="0.45">
      <c r="A953" s="3" t="s">
        <v>1042</v>
      </c>
      <c r="B953" s="2">
        <f t="shared" si="135"/>
        <v>141795</v>
      </c>
      <c r="C953">
        <f t="shared" si="130"/>
        <v>61</v>
      </c>
      <c r="D953">
        <f t="shared" si="136"/>
        <v>24</v>
      </c>
      <c r="E953" s="2" t="s">
        <v>68</v>
      </c>
      <c r="F953" s="2" t="s">
        <v>130</v>
      </c>
      <c r="G953">
        <f>B953/137/32</f>
        <v>32.34375</v>
      </c>
      <c r="H953">
        <f t="shared" si="137"/>
        <v>0.34375</v>
      </c>
      <c r="I953">
        <f t="shared" si="138"/>
        <v>1507</v>
      </c>
      <c r="J953">
        <f t="shared" si="131"/>
        <v>32</v>
      </c>
      <c r="K953">
        <f t="shared" si="132"/>
        <v>12</v>
      </c>
      <c r="L953" cm="1">
        <f t="array" ref="L953">INDEX($P$2:$P$33,MOD(ROW()-2,32)+1)</f>
        <v>12</v>
      </c>
      <c r="M953" t="b">
        <f t="shared" si="133"/>
        <v>1</v>
      </c>
    </row>
    <row r="954" spans="1:13" x14ac:dyDescent="0.45">
      <c r="A954" s="3" t="s">
        <v>1052</v>
      </c>
      <c r="B954" s="2">
        <f t="shared" si="135"/>
        <v>143165</v>
      </c>
      <c r="C954">
        <f t="shared" si="130"/>
        <v>61</v>
      </c>
      <c r="D954">
        <f t="shared" si="136"/>
        <v>25</v>
      </c>
      <c r="E954" s="2" t="s">
        <v>68</v>
      </c>
      <c r="F954" s="2" t="s">
        <v>95</v>
      </c>
      <c r="G954">
        <f>B954/137/32</f>
        <v>32.65625</v>
      </c>
      <c r="H954">
        <f t="shared" si="137"/>
        <v>0.65625</v>
      </c>
      <c r="I954">
        <f t="shared" si="138"/>
        <v>2877</v>
      </c>
      <c r="J954">
        <f t="shared" si="131"/>
        <v>32</v>
      </c>
      <c r="K954">
        <f t="shared" si="132"/>
        <v>22</v>
      </c>
      <c r="L954" cm="1">
        <f t="array" ref="L954">INDEX($P$2:$P$33,MOD(ROW()-2,32)+1)</f>
        <v>22</v>
      </c>
      <c r="M954" t="b">
        <f t="shared" si="133"/>
        <v>1</v>
      </c>
    </row>
    <row r="955" spans="1:13" x14ac:dyDescent="0.45">
      <c r="A955" s="3" t="s">
        <v>1060</v>
      </c>
      <c r="B955" s="2">
        <f t="shared" si="135"/>
        <v>144261</v>
      </c>
      <c r="C955">
        <f t="shared" si="130"/>
        <v>61</v>
      </c>
      <c r="D955">
        <f t="shared" si="136"/>
        <v>26</v>
      </c>
      <c r="E955" s="2" t="s">
        <v>68</v>
      </c>
      <c r="F955" s="2" t="s">
        <v>109</v>
      </c>
      <c r="G955">
        <f>B955/137/32</f>
        <v>32.90625</v>
      </c>
      <c r="H955">
        <f t="shared" si="137"/>
        <v>0.90625</v>
      </c>
      <c r="I955">
        <f t="shared" si="138"/>
        <v>3973</v>
      </c>
      <c r="J955">
        <f t="shared" si="131"/>
        <v>32</v>
      </c>
      <c r="K955">
        <f t="shared" si="132"/>
        <v>30</v>
      </c>
      <c r="L955" cm="1">
        <f t="array" ref="L955">INDEX($P$2:$P$33,MOD(ROW()-2,32)+1)</f>
        <v>30</v>
      </c>
      <c r="M955" t="b">
        <f t="shared" si="133"/>
        <v>1</v>
      </c>
    </row>
    <row r="956" spans="1:13" x14ac:dyDescent="0.45">
      <c r="A956" s="3" t="s">
        <v>1036</v>
      </c>
      <c r="B956" s="2">
        <f t="shared" si="135"/>
        <v>140973</v>
      </c>
      <c r="C956">
        <f t="shared" si="130"/>
        <v>61</v>
      </c>
      <c r="D956">
        <f t="shared" si="136"/>
        <v>27</v>
      </c>
      <c r="E956" s="2" t="s">
        <v>68</v>
      </c>
      <c r="F956" s="2" t="s">
        <v>62</v>
      </c>
      <c r="G956">
        <f>B956/137/32</f>
        <v>32.15625</v>
      </c>
      <c r="H956">
        <f t="shared" si="137"/>
        <v>0.15625</v>
      </c>
      <c r="I956">
        <f t="shared" si="138"/>
        <v>685</v>
      </c>
      <c r="J956">
        <f t="shared" si="131"/>
        <v>32</v>
      </c>
      <c r="K956">
        <f t="shared" si="132"/>
        <v>6</v>
      </c>
      <c r="L956" cm="1">
        <f t="array" ref="L956">INDEX($P$2:$P$33,MOD(ROW()-2,32)+1)</f>
        <v>6</v>
      </c>
      <c r="M956" t="b">
        <f t="shared" si="133"/>
        <v>1</v>
      </c>
    </row>
    <row r="957" spans="1:13" x14ac:dyDescent="0.45">
      <c r="A957" s="3" t="s">
        <v>1044</v>
      </c>
      <c r="B957" s="2">
        <f t="shared" si="135"/>
        <v>142069</v>
      </c>
      <c r="C957">
        <f t="shared" si="130"/>
        <v>61</v>
      </c>
      <c r="D957">
        <f t="shared" si="136"/>
        <v>28</v>
      </c>
      <c r="E957" s="2" t="s">
        <v>68</v>
      </c>
      <c r="F957" s="2" t="s">
        <v>66</v>
      </c>
      <c r="G957">
        <f>B957/137/32</f>
        <v>32.40625</v>
      </c>
      <c r="H957">
        <f t="shared" si="137"/>
        <v>0.40625</v>
      </c>
      <c r="I957">
        <f t="shared" si="138"/>
        <v>1781</v>
      </c>
      <c r="J957">
        <f t="shared" si="131"/>
        <v>32</v>
      </c>
      <c r="K957">
        <f t="shared" si="132"/>
        <v>14</v>
      </c>
      <c r="L957" cm="1">
        <f t="array" ref="L957">INDEX($P$2:$P$33,MOD(ROW()-2,32)+1)</f>
        <v>14</v>
      </c>
      <c r="M957" t="b">
        <f t="shared" si="133"/>
        <v>1</v>
      </c>
    </row>
    <row r="958" spans="1:13" x14ac:dyDescent="0.45">
      <c r="A958" s="3" t="s">
        <v>1054</v>
      </c>
      <c r="B958" s="2">
        <f t="shared" si="135"/>
        <v>143439</v>
      </c>
      <c r="C958">
        <f t="shared" si="130"/>
        <v>61</v>
      </c>
      <c r="D958">
        <f t="shared" si="136"/>
        <v>29</v>
      </c>
      <c r="E958" s="2" t="s">
        <v>68</v>
      </c>
      <c r="F958" s="2" t="s">
        <v>58</v>
      </c>
      <c r="G958">
        <f>B958/137/32</f>
        <v>32.71875</v>
      </c>
      <c r="H958">
        <f t="shared" si="137"/>
        <v>0.71875</v>
      </c>
      <c r="I958">
        <f t="shared" si="138"/>
        <v>3151</v>
      </c>
      <c r="J958">
        <f t="shared" si="131"/>
        <v>32</v>
      </c>
      <c r="K958">
        <f t="shared" si="132"/>
        <v>24</v>
      </c>
      <c r="L958" cm="1">
        <f t="array" ref="L958">INDEX($P$2:$P$33,MOD(ROW()-2,32)+1)</f>
        <v>24</v>
      </c>
      <c r="M958" t="b">
        <f t="shared" si="133"/>
        <v>1</v>
      </c>
    </row>
    <row r="959" spans="1:13" x14ac:dyDescent="0.45">
      <c r="A959" s="3" t="s">
        <v>1062</v>
      </c>
      <c r="B959" s="2">
        <f t="shared" si="135"/>
        <v>144535</v>
      </c>
      <c r="C959">
        <f t="shared" si="130"/>
        <v>61</v>
      </c>
      <c r="D959">
        <f t="shared" si="136"/>
        <v>30</v>
      </c>
      <c r="E959" s="2" t="s">
        <v>68</v>
      </c>
      <c r="F959" s="2" t="s">
        <v>60</v>
      </c>
      <c r="G959">
        <f>B959/137/32</f>
        <v>32.96875</v>
      </c>
      <c r="H959">
        <f t="shared" si="137"/>
        <v>0.96875</v>
      </c>
      <c r="I959">
        <f t="shared" si="138"/>
        <v>4247</v>
      </c>
      <c r="J959">
        <f t="shared" si="131"/>
        <v>32</v>
      </c>
      <c r="K959">
        <f t="shared" si="132"/>
        <v>32</v>
      </c>
      <c r="L959" cm="1">
        <f t="array" ref="L959">INDEX($P$2:$P$33,MOD(ROW()-2,32)+1)</f>
        <v>32</v>
      </c>
      <c r="M959" t="b">
        <f t="shared" si="133"/>
        <v>1</v>
      </c>
    </row>
    <row r="960" spans="1:13" x14ac:dyDescent="0.45">
      <c r="A960" s="3" t="s">
        <v>1038</v>
      </c>
      <c r="B960" s="2">
        <f t="shared" si="135"/>
        <v>141247</v>
      </c>
      <c r="C960">
        <f t="shared" si="130"/>
        <v>61</v>
      </c>
      <c r="D960">
        <f t="shared" si="136"/>
        <v>31</v>
      </c>
      <c r="E960" s="2" t="s">
        <v>68</v>
      </c>
      <c r="F960" s="2" t="s">
        <v>64</v>
      </c>
      <c r="G960">
        <f>B960/137/32</f>
        <v>32.21875</v>
      </c>
      <c r="H960">
        <f t="shared" si="137"/>
        <v>0.21875</v>
      </c>
      <c r="I960">
        <f t="shared" si="138"/>
        <v>959</v>
      </c>
      <c r="J960">
        <f t="shared" si="131"/>
        <v>32</v>
      </c>
      <c r="K960">
        <f t="shared" si="132"/>
        <v>8</v>
      </c>
      <c r="L960" cm="1">
        <f t="array" ref="L960">INDEX($P$2:$P$33,MOD(ROW()-2,32)+1)</f>
        <v>8</v>
      </c>
      <c r="M960" t="b">
        <f t="shared" si="133"/>
        <v>1</v>
      </c>
    </row>
    <row r="961" spans="1:13" x14ac:dyDescent="0.45">
      <c r="A961" s="3" t="s">
        <v>1046</v>
      </c>
      <c r="B961" s="2">
        <f t="shared" si="135"/>
        <v>142343</v>
      </c>
      <c r="C961">
        <f t="shared" si="130"/>
        <v>61</v>
      </c>
      <c r="D961">
        <f t="shared" si="136"/>
        <v>32</v>
      </c>
      <c r="E961" s="2" t="s">
        <v>68</v>
      </c>
      <c r="F961" s="2" t="s">
        <v>68</v>
      </c>
      <c r="G961">
        <f>B961/137/32</f>
        <v>32.46875</v>
      </c>
      <c r="H961">
        <f t="shared" si="137"/>
        <v>0.46875</v>
      </c>
      <c r="I961">
        <f t="shared" si="138"/>
        <v>2055</v>
      </c>
      <c r="J961">
        <f t="shared" si="131"/>
        <v>32</v>
      </c>
      <c r="K961">
        <f t="shared" si="132"/>
        <v>16</v>
      </c>
      <c r="L961" cm="1">
        <f t="array" ref="L961">INDEX($P$2:$P$33,MOD(ROW()-2,32)+1)</f>
        <v>16</v>
      </c>
      <c r="M961" t="b">
        <f t="shared" si="133"/>
        <v>1</v>
      </c>
    </row>
    <row r="962" spans="1:13" x14ac:dyDescent="0.45">
      <c r="A962" s="3" t="s">
        <v>1063</v>
      </c>
      <c r="B962" s="2">
        <f t="shared" si="135"/>
        <v>144672</v>
      </c>
      <c r="C962">
        <f t="shared" si="130"/>
        <v>62</v>
      </c>
      <c r="D962">
        <v>1</v>
      </c>
      <c r="E962" s="2" t="s">
        <v>1064</v>
      </c>
      <c r="F962" s="2" t="s">
        <v>85</v>
      </c>
      <c r="G962">
        <f>B962/137/32</f>
        <v>33</v>
      </c>
      <c r="H962">
        <f t="shared" si="137"/>
        <v>0</v>
      </c>
      <c r="I962">
        <f t="shared" si="138"/>
        <v>0</v>
      </c>
      <c r="J962">
        <f t="shared" si="131"/>
        <v>33</v>
      </c>
      <c r="K962">
        <f t="shared" si="132"/>
        <v>1</v>
      </c>
      <c r="L962" cm="1">
        <f t="array" ref="L962">INDEX($P$2:$P$33,MOD(ROW()-2,32)+1)</f>
        <v>1</v>
      </c>
      <c r="M962" t="b">
        <f t="shared" si="133"/>
        <v>1</v>
      </c>
    </row>
    <row r="963" spans="1:13" x14ac:dyDescent="0.45">
      <c r="A963" s="3" t="s">
        <v>1072</v>
      </c>
      <c r="B963" s="2">
        <f t="shared" si="135"/>
        <v>145768</v>
      </c>
      <c r="C963">
        <f t="shared" ref="C963:C1026" si="139">FLOOR((ROW()-2)/16,1)+2</f>
        <v>62</v>
      </c>
      <c r="D963">
        <f>D962+1</f>
        <v>2</v>
      </c>
      <c r="E963" s="2" t="s">
        <v>1064</v>
      </c>
      <c r="F963" s="2" t="s">
        <v>99</v>
      </c>
      <c r="G963">
        <f>B963/137/32</f>
        <v>33.25</v>
      </c>
      <c r="H963">
        <f t="shared" si="137"/>
        <v>0.25</v>
      </c>
      <c r="I963">
        <f t="shared" si="138"/>
        <v>1096</v>
      </c>
      <c r="J963">
        <f t="shared" ref="J963:J1026" si="140">FLOOR(G963,1)</f>
        <v>33</v>
      </c>
      <c r="K963">
        <f t="shared" ref="K963:K1026" si="141">I963/137+1</f>
        <v>9</v>
      </c>
      <c r="L963" cm="1">
        <f t="array" ref="L963">INDEX($P$2:$P$33,MOD(ROW()-2,32)+1)</f>
        <v>9</v>
      </c>
      <c r="M963" t="b">
        <f t="shared" ref="M963:M1026" si="142">L963=K963</f>
        <v>1</v>
      </c>
    </row>
    <row r="964" spans="1:13" x14ac:dyDescent="0.45">
      <c r="A964" s="3" t="s">
        <v>1080</v>
      </c>
      <c r="B964" s="2">
        <f t="shared" si="135"/>
        <v>146864</v>
      </c>
      <c r="C964">
        <f t="shared" si="139"/>
        <v>62</v>
      </c>
      <c r="D964">
        <f t="shared" ref="D964:D993" si="143">D963+1</f>
        <v>3</v>
      </c>
      <c r="E964" s="2" t="s">
        <v>1064</v>
      </c>
      <c r="F964" s="2" t="s">
        <v>84</v>
      </c>
      <c r="G964">
        <f>B964/137/32</f>
        <v>33.5</v>
      </c>
      <c r="H964">
        <f t="shared" si="137"/>
        <v>0.5</v>
      </c>
      <c r="I964">
        <f t="shared" si="138"/>
        <v>2192</v>
      </c>
      <c r="J964">
        <f t="shared" si="140"/>
        <v>33</v>
      </c>
      <c r="K964">
        <f t="shared" si="141"/>
        <v>17</v>
      </c>
      <c r="L964" cm="1">
        <f t="array" ref="L964">INDEX($P$2:$P$33,MOD(ROW()-2,32)+1)</f>
        <v>17</v>
      </c>
      <c r="M964" t="b">
        <f t="shared" si="142"/>
        <v>1</v>
      </c>
    </row>
    <row r="965" spans="1:13" x14ac:dyDescent="0.45">
      <c r="A965" s="3" t="s">
        <v>1088</v>
      </c>
      <c r="B965" s="2">
        <f t="shared" si="135"/>
        <v>147960</v>
      </c>
      <c r="C965">
        <f t="shared" si="139"/>
        <v>62</v>
      </c>
      <c r="D965">
        <f t="shared" si="143"/>
        <v>4</v>
      </c>
      <c r="E965" s="2" t="s">
        <v>1064</v>
      </c>
      <c r="F965" s="2" t="s">
        <v>124</v>
      </c>
      <c r="G965">
        <f>B965/137/32</f>
        <v>33.75</v>
      </c>
      <c r="H965">
        <f t="shared" si="137"/>
        <v>0.75</v>
      </c>
      <c r="I965">
        <f t="shared" si="138"/>
        <v>3288</v>
      </c>
      <c r="J965">
        <f t="shared" si="140"/>
        <v>33</v>
      </c>
      <c r="K965">
        <f t="shared" si="141"/>
        <v>25</v>
      </c>
      <c r="L965" cm="1">
        <f t="array" ref="L965">INDEX($P$2:$P$33,MOD(ROW()-2,32)+1)</f>
        <v>25</v>
      </c>
      <c r="M965" t="b">
        <f t="shared" si="142"/>
        <v>1</v>
      </c>
    </row>
    <row r="966" spans="1:13" x14ac:dyDescent="0.45">
      <c r="A966" s="3" t="s">
        <v>1066</v>
      </c>
      <c r="B966" s="2">
        <f t="shared" si="135"/>
        <v>144946</v>
      </c>
      <c r="C966">
        <f t="shared" si="139"/>
        <v>62</v>
      </c>
      <c r="D966">
        <f t="shared" si="143"/>
        <v>5</v>
      </c>
      <c r="E966" s="2" t="s">
        <v>1064</v>
      </c>
      <c r="F966" s="2" t="s">
        <v>89</v>
      </c>
      <c r="G966">
        <f>B966/137/32</f>
        <v>33.0625</v>
      </c>
      <c r="H966">
        <f t="shared" si="137"/>
        <v>6.25E-2</v>
      </c>
      <c r="I966">
        <f t="shared" si="138"/>
        <v>274</v>
      </c>
      <c r="J966">
        <f t="shared" si="140"/>
        <v>33</v>
      </c>
      <c r="K966">
        <f t="shared" si="141"/>
        <v>3</v>
      </c>
      <c r="L966" cm="1">
        <f t="array" ref="L966">INDEX($P$2:$P$33,MOD(ROW()-2,32)+1)</f>
        <v>3</v>
      </c>
      <c r="M966" t="b">
        <f t="shared" si="142"/>
        <v>1</v>
      </c>
    </row>
    <row r="967" spans="1:13" x14ac:dyDescent="0.45">
      <c r="A967" s="3" t="s">
        <v>1074</v>
      </c>
      <c r="B967" s="2">
        <f t="shared" si="135"/>
        <v>146042</v>
      </c>
      <c r="C967">
        <f t="shared" si="139"/>
        <v>62</v>
      </c>
      <c r="D967">
        <f t="shared" si="143"/>
        <v>6</v>
      </c>
      <c r="E967" s="2" t="s">
        <v>1064</v>
      </c>
      <c r="F967" s="2" t="s">
        <v>103</v>
      </c>
      <c r="G967">
        <f>B967/137/32</f>
        <v>33.3125</v>
      </c>
      <c r="H967">
        <f t="shared" si="137"/>
        <v>0.3125</v>
      </c>
      <c r="I967">
        <f t="shared" si="138"/>
        <v>1370</v>
      </c>
      <c r="J967">
        <f t="shared" si="140"/>
        <v>33</v>
      </c>
      <c r="K967">
        <f t="shared" si="141"/>
        <v>11</v>
      </c>
      <c r="L967" cm="1">
        <f t="array" ref="L967">INDEX($P$2:$P$33,MOD(ROW()-2,32)+1)</f>
        <v>11</v>
      </c>
      <c r="M967" t="b">
        <f t="shared" si="142"/>
        <v>1</v>
      </c>
    </row>
    <row r="968" spans="1:13" x14ac:dyDescent="0.45">
      <c r="A968" s="3" t="s">
        <v>1082</v>
      </c>
      <c r="B968" s="2">
        <f t="shared" si="135"/>
        <v>147138</v>
      </c>
      <c r="C968">
        <f t="shared" si="139"/>
        <v>62</v>
      </c>
      <c r="D968">
        <f t="shared" si="143"/>
        <v>7</v>
      </c>
      <c r="E968" s="2" t="s">
        <v>1064</v>
      </c>
      <c r="F968" s="2" t="s">
        <v>116</v>
      </c>
      <c r="G968">
        <f>B968/137/32</f>
        <v>33.5625</v>
      </c>
      <c r="H968">
        <f t="shared" si="137"/>
        <v>0.5625</v>
      </c>
      <c r="I968">
        <f t="shared" si="138"/>
        <v>2466</v>
      </c>
      <c r="J968">
        <f t="shared" si="140"/>
        <v>33</v>
      </c>
      <c r="K968">
        <f t="shared" si="141"/>
        <v>19</v>
      </c>
      <c r="L968" cm="1">
        <f t="array" ref="L968">INDEX($P$2:$P$33,MOD(ROW()-2,32)+1)</f>
        <v>19</v>
      </c>
      <c r="M968" t="b">
        <f t="shared" si="142"/>
        <v>1</v>
      </c>
    </row>
    <row r="969" spans="1:13" x14ac:dyDescent="0.45">
      <c r="A969" s="3" t="s">
        <v>1090</v>
      </c>
      <c r="B969" s="2">
        <f t="shared" si="135"/>
        <v>148234</v>
      </c>
      <c r="C969">
        <f t="shared" si="139"/>
        <v>62</v>
      </c>
      <c r="D969">
        <f t="shared" si="143"/>
        <v>8</v>
      </c>
      <c r="E969" s="2" t="s">
        <v>1064</v>
      </c>
      <c r="F969" s="2" t="s">
        <v>128</v>
      </c>
      <c r="G969">
        <f>B969/137/32</f>
        <v>33.8125</v>
      </c>
      <c r="H969">
        <f t="shared" si="137"/>
        <v>0.8125</v>
      </c>
      <c r="I969">
        <f t="shared" si="138"/>
        <v>3562</v>
      </c>
      <c r="J969">
        <f t="shared" si="140"/>
        <v>33</v>
      </c>
      <c r="K969">
        <f t="shared" si="141"/>
        <v>27</v>
      </c>
      <c r="L969" cm="1">
        <f t="array" ref="L969">INDEX($P$2:$P$33,MOD(ROW()-2,32)+1)</f>
        <v>27</v>
      </c>
      <c r="M969" t="b">
        <f t="shared" si="142"/>
        <v>1</v>
      </c>
    </row>
    <row r="970" spans="1:13" x14ac:dyDescent="0.45">
      <c r="A970" s="3" t="s">
        <v>1068</v>
      </c>
      <c r="B970" s="2">
        <f t="shared" si="135"/>
        <v>145220</v>
      </c>
      <c r="C970">
        <f t="shared" si="139"/>
        <v>62</v>
      </c>
      <c r="D970">
        <f t="shared" si="143"/>
        <v>9</v>
      </c>
      <c r="E970" s="2" t="s">
        <v>1064</v>
      </c>
      <c r="F970" s="2" t="s">
        <v>93</v>
      </c>
      <c r="G970">
        <f>B970/137/32</f>
        <v>33.125</v>
      </c>
      <c r="H970">
        <f t="shared" si="137"/>
        <v>0.125</v>
      </c>
      <c r="I970">
        <f t="shared" si="138"/>
        <v>548</v>
      </c>
      <c r="J970">
        <f t="shared" si="140"/>
        <v>33</v>
      </c>
      <c r="K970">
        <f t="shared" si="141"/>
        <v>5</v>
      </c>
      <c r="L970" cm="1">
        <f t="array" ref="L970">INDEX($P$2:$P$33,MOD(ROW()-2,32)+1)</f>
        <v>5</v>
      </c>
      <c r="M970" t="b">
        <f t="shared" si="142"/>
        <v>1</v>
      </c>
    </row>
    <row r="971" spans="1:13" x14ac:dyDescent="0.45">
      <c r="A971" s="3" t="s">
        <v>1076</v>
      </c>
      <c r="B971" s="2">
        <f t="shared" si="135"/>
        <v>146316</v>
      </c>
      <c r="C971">
        <f t="shared" si="139"/>
        <v>62</v>
      </c>
      <c r="D971">
        <f t="shared" si="143"/>
        <v>10</v>
      </c>
      <c r="E971" s="2" t="s">
        <v>1064</v>
      </c>
      <c r="F971" s="2" t="s">
        <v>107</v>
      </c>
      <c r="G971">
        <f>B971/137/32</f>
        <v>33.375</v>
      </c>
      <c r="H971">
        <f t="shared" si="137"/>
        <v>0.375</v>
      </c>
      <c r="I971">
        <f t="shared" si="138"/>
        <v>1644</v>
      </c>
      <c r="J971">
        <f t="shared" si="140"/>
        <v>33</v>
      </c>
      <c r="K971">
        <f t="shared" si="141"/>
        <v>13</v>
      </c>
      <c r="L971" cm="1">
        <f t="array" ref="L971">INDEX($P$2:$P$33,MOD(ROW()-2,32)+1)</f>
        <v>13</v>
      </c>
      <c r="M971" t="b">
        <f t="shared" si="142"/>
        <v>1</v>
      </c>
    </row>
    <row r="972" spans="1:13" x14ac:dyDescent="0.45">
      <c r="A972" s="3" t="s">
        <v>1084</v>
      </c>
      <c r="B972" s="2">
        <f t="shared" si="135"/>
        <v>147412</v>
      </c>
      <c r="C972">
        <f t="shared" si="139"/>
        <v>62</v>
      </c>
      <c r="D972">
        <f t="shared" si="143"/>
        <v>11</v>
      </c>
      <c r="E972" s="2" t="s">
        <v>1064</v>
      </c>
      <c r="F972" s="2" t="s">
        <v>61</v>
      </c>
      <c r="G972">
        <f>B972/137/32</f>
        <v>33.625</v>
      </c>
      <c r="H972">
        <f t="shared" si="137"/>
        <v>0.625</v>
      </c>
      <c r="I972">
        <f t="shared" si="138"/>
        <v>2740</v>
      </c>
      <c r="J972">
        <f t="shared" si="140"/>
        <v>33</v>
      </c>
      <c r="K972">
        <f t="shared" si="141"/>
        <v>21</v>
      </c>
      <c r="L972" cm="1">
        <f t="array" ref="L972">INDEX($P$2:$P$33,MOD(ROW()-2,32)+1)</f>
        <v>21</v>
      </c>
      <c r="M972" t="b">
        <f t="shared" si="142"/>
        <v>1</v>
      </c>
    </row>
    <row r="973" spans="1:13" x14ac:dyDescent="0.45">
      <c r="A973" s="3" t="s">
        <v>1092</v>
      </c>
      <c r="B973" s="2">
        <f t="shared" si="135"/>
        <v>148508</v>
      </c>
      <c r="C973">
        <f t="shared" si="139"/>
        <v>62</v>
      </c>
      <c r="D973">
        <f t="shared" si="143"/>
        <v>12</v>
      </c>
      <c r="E973" s="2" t="s">
        <v>1064</v>
      </c>
      <c r="F973" s="2" t="s">
        <v>65</v>
      </c>
      <c r="G973">
        <f>B973/137/32</f>
        <v>33.875</v>
      </c>
      <c r="H973">
        <f t="shared" si="137"/>
        <v>0.875</v>
      </c>
      <c r="I973">
        <f t="shared" si="138"/>
        <v>3836</v>
      </c>
      <c r="J973">
        <f t="shared" si="140"/>
        <v>33</v>
      </c>
      <c r="K973">
        <f t="shared" si="141"/>
        <v>29</v>
      </c>
      <c r="L973" cm="1">
        <f t="array" ref="L973">INDEX($P$2:$P$33,MOD(ROW()-2,32)+1)</f>
        <v>29</v>
      </c>
      <c r="M973" t="b">
        <f t="shared" si="142"/>
        <v>1</v>
      </c>
    </row>
    <row r="974" spans="1:13" x14ac:dyDescent="0.45">
      <c r="A974" s="3" t="s">
        <v>1070</v>
      </c>
      <c r="B974" s="2">
        <f t="shared" si="135"/>
        <v>145494</v>
      </c>
      <c r="C974">
        <f t="shared" si="139"/>
        <v>62</v>
      </c>
      <c r="D974">
        <f t="shared" si="143"/>
        <v>13</v>
      </c>
      <c r="E974" s="2" t="s">
        <v>1064</v>
      </c>
      <c r="F974" s="2" t="s">
        <v>57</v>
      </c>
      <c r="G974">
        <f>B974/137/32</f>
        <v>33.1875</v>
      </c>
      <c r="H974">
        <f t="shared" si="137"/>
        <v>0.1875</v>
      </c>
      <c r="I974">
        <f t="shared" si="138"/>
        <v>822</v>
      </c>
      <c r="J974">
        <f t="shared" si="140"/>
        <v>33</v>
      </c>
      <c r="K974">
        <f t="shared" si="141"/>
        <v>7</v>
      </c>
      <c r="L974" cm="1">
        <f t="array" ref="L974">INDEX($P$2:$P$33,MOD(ROW()-2,32)+1)</f>
        <v>7</v>
      </c>
      <c r="M974" t="b">
        <f t="shared" si="142"/>
        <v>1</v>
      </c>
    </row>
    <row r="975" spans="1:13" x14ac:dyDescent="0.45">
      <c r="A975" s="3" t="s">
        <v>1078</v>
      </c>
      <c r="B975" s="2">
        <f t="shared" si="135"/>
        <v>146590</v>
      </c>
      <c r="C975">
        <f t="shared" si="139"/>
        <v>62</v>
      </c>
      <c r="D975">
        <f t="shared" si="143"/>
        <v>14</v>
      </c>
      <c r="E975" s="2" t="s">
        <v>1064</v>
      </c>
      <c r="F975" s="2" t="s">
        <v>59</v>
      </c>
      <c r="G975">
        <f>B975/137/32</f>
        <v>33.4375</v>
      </c>
      <c r="H975">
        <f t="shared" si="137"/>
        <v>0.4375</v>
      </c>
      <c r="I975">
        <f t="shared" si="138"/>
        <v>1918</v>
      </c>
      <c r="J975">
        <f t="shared" si="140"/>
        <v>33</v>
      </c>
      <c r="K975">
        <f t="shared" si="141"/>
        <v>15</v>
      </c>
      <c r="L975" cm="1">
        <f t="array" ref="L975">INDEX($P$2:$P$33,MOD(ROW()-2,32)+1)</f>
        <v>15</v>
      </c>
      <c r="M975" t="b">
        <f t="shared" si="142"/>
        <v>1</v>
      </c>
    </row>
    <row r="976" spans="1:13" x14ac:dyDescent="0.45">
      <c r="A976" s="3" t="s">
        <v>1086</v>
      </c>
      <c r="B976" s="2">
        <f t="shared" si="135"/>
        <v>147686</v>
      </c>
      <c r="C976">
        <f t="shared" si="139"/>
        <v>62</v>
      </c>
      <c r="D976">
        <f t="shared" si="143"/>
        <v>15</v>
      </c>
      <c r="E976" s="2" t="s">
        <v>1064</v>
      </c>
      <c r="F976" s="2" t="s">
        <v>63</v>
      </c>
      <c r="G976">
        <f>B976/137/32</f>
        <v>33.6875</v>
      </c>
      <c r="H976">
        <f t="shared" si="137"/>
        <v>0.6875</v>
      </c>
      <c r="I976">
        <f t="shared" si="138"/>
        <v>3014</v>
      </c>
      <c r="J976">
        <f t="shared" si="140"/>
        <v>33</v>
      </c>
      <c r="K976">
        <f t="shared" si="141"/>
        <v>23</v>
      </c>
      <c r="L976" cm="1">
        <f t="array" ref="L976">INDEX($P$2:$P$33,MOD(ROW()-2,32)+1)</f>
        <v>23</v>
      </c>
      <c r="M976" t="b">
        <f t="shared" si="142"/>
        <v>1</v>
      </c>
    </row>
    <row r="977" spans="1:13" x14ac:dyDescent="0.45">
      <c r="A977" s="3" t="s">
        <v>1094</v>
      </c>
      <c r="B977" s="2">
        <f t="shared" si="135"/>
        <v>148782</v>
      </c>
      <c r="C977">
        <f t="shared" si="139"/>
        <v>62</v>
      </c>
      <c r="D977">
        <f t="shared" si="143"/>
        <v>16</v>
      </c>
      <c r="E977" s="2" t="s">
        <v>1064</v>
      </c>
      <c r="F977" s="2" t="s">
        <v>67</v>
      </c>
      <c r="G977">
        <f>B977/137/32</f>
        <v>33.9375</v>
      </c>
      <c r="H977">
        <f t="shared" si="137"/>
        <v>0.9375</v>
      </c>
      <c r="I977">
        <f t="shared" si="138"/>
        <v>4110</v>
      </c>
      <c r="J977">
        <f t="shared" si="140"/>
        <v>33</v>
      </c>
      <c r="K977">
        <f t="shared" si="141"/>
        <v>31</v>
      </c>
      <c r="L977" cm="1">
        <f t="array" ref="L977">INDEX($P$2:$P$33,MOD(ROW()-2,32)+1)</f>
        <v>31</v>
      </c>
      <c r="M977" t="b">
        <f t="shared" si="142"/>
        <v>1</v>
      </c>
    </row>
    <row r="978" spans="1:13" x14ac:dyDescent="0.45">
      <c r="A978" s="3" t="s">
        <v>1081</v>
      </c>
      <c r="B978" s="2">
        <f t="shared" si="135"/>
        <v>147001</v>
      </c>
      <c r="C978">
        <f t="shared" si="139"/>
        <v>63</v>
      </c>
      <c r="D978">
        <f t="shared" si="143"/>
        <v>17</v>
      </c>
      <c r="E978" s="2" t="s">
        <v>1064</v>
      </c>
      <c r="F978" s="2" t="s">
        <v>87</v>
      </c>
      <c r="G978">
        <f>B978/137/32</f>
        <v>33.53125</v>
      </c>
      <c r="H978">
        <f t="shared" si="137"/>
        <v>0.53125</v>
      </c>
      <c r="I978">
        <f t="shared" si="138"/>
        <v>2329</v>
      </c>
      <c r="J978">
        <f t="shared" si="140"/>
        <v>33</v>
      </c>
      <c r="K978">
        <f t="shared" si="141"/>
        <v>18</v>
      </c>
      <c r="L978" cm="1">
        <f t="array" ref="L978">INDEX($P$2:$P$33,MOD(ROW()-2,32)+1)</f>
        <v>18</v>
      </c>
      <c r="M978" t="b">
        <f t="shared" si="142"/>
        <v>1</v>
      </c>
    </row>
    <row r="979" spans="1:13" x14ac:dyDescent="0.45">
      <c r="A979" s="3" t="s">
        <v>1089</v>
      </c>
      <c r="B979" s="2">
        <f t="shared" si="135"/>
        <v>148097</v>
      </c>
      <c r="C979">
        <f t="shared" si="139"/>
        <v>63</v>
      </c>
      <c r="D979">
        <f t="shared" si="143"/>
        <v>18</v>
      </c>
      <c r="E979" s="2" t="s">
        <v>1064</v>
      </c>
      <c r="F979" s="2" t="s">
        <v>101</v>
      </c>
      <c r="G979">
        <f>B979/137/32</f>
        <v>33.78125</v>
      </c>
      <c r="H979">
        <f t="shared" si="137"/>
        <v>0.78125</v>
      </c>
      <c r="I979">
        <f t="shared" si="138"/>
        <v>3425</v>
      </c>
      <c r="J979">
        <f t="shared" si="140"/>
        <v>33</v>
      </c>
      <c r="K979">
        <f t="shared" si="141"/>
        <v>26</v>
      </c>
      <c r="L979" cm="1">
        <f t="array" ref="L979">INDEX($P$2:$P$33,MOD(ROW()-2,32)+1)</f>
        <v>26</v>
      </c>
      <c r="M979" t="b">
        <f t="shared" si="142"/>
        <v>1</v>
      </c>
    </row>
    <row r="980" spans="1:13" x14ac:dyDescent="0.45">
      <c r="A980" s="3" t="s">
        <v>1065</v>
      </c>
      <c r="B980" s="2">
        <f t="shared" si="135"/>
        <v>144809</v>
      </c>
      <c r="C980">
        <f t="shared" si="139"/>
        <v>63</v>
      </c>
      <c r="D980">
        <f t="shared" si="143"/>
        <v>19</v>
      </c>
      <c r="E980" s="2" t="s">
        <v>1064</v>
      </c>
      <c r="F980" s="2" t="s">
        <v>114</v>
      </c>
      <c r="G980">
        <f>B980/137/32</f>
        <v>33.03125</v>
      </c>
      <c r="H980">
        <f t="shared" si="137"/>
        <v>3.125E-2</v>
      </c>
      <c r="I980">
        <f t="shared" si="138"/>
        <v>137</v>
      </c>
      <c r="J980">
        <f t="shared" si="140"/>
        <v>33</v>
      </c>
      <c r="K980">
        <f t="shared" si="141"/>
        <v>2</v>
      </c>
      <c r="L980" cm="1">
        <f t="array" ref="L980">INDEX($P$2:$P$33,MOD(ROW()-2,32)+1)</f>
        <v>2</v>
      </c>
      <c r="M980" t="b">
        <f t="shared" si="142"/>
        <v>1</v>
      </c>
    </row>
    <row r="981" spans="1:13" x14ac:dyDescent="0.45">
      <c r="A981" s="3" t="s">
        <v>1073</v>
      </c>
      <c r="B981" s="2">
        <f t="shared" si="135"/>
        <v>145905</v>
      </c>
      <c r="C981">
        <f t="shared" si="139"/>
        <v>63</v>
      </c>
      <c r="D981">
        <f t="shared" si="143"/>
        <v>20</v>
      </c>
      <c r="E981" s="2" t="s">
        <v>1064</v>
      </c>
      <c r="F981" s="2" t="s">
        <v>126</v>
      </c>
      <c r="G981">
        <f>B981/137/32</f>
        <v>33.28125</v>
      </c>
      <c r="H981">
        <f t="shared" si="137"/>
        <v>0.28125</v>
      </c>
      <c r="I981">
        <f t="shared" si="138"/>
        <v>1233</v>
      </c>
      <c r="J981">
        <f t="shared" si="140"/>
        <v>33</v>
      </c>
      <c r="K981">
        <f t="shared" si="141"/>
        <v>10</v>
      </c>
      <c r="L981" cm="1">
        <f t="array" ref="L981">INDEX($P$2:$P$33,MOD(ROW()-2,32)+1)</f>
        <v>10</v>
      </c>
      <c r="M981" t="b">
        <f t="shared" si="142"/>
        <v>1</v>
      </c>
    </row>
    <row r="982" spans="1:13" x14ac:dyDescent="0.45">
      <c r="A982" s="3" t="s">
        <v>1083</v>
      </c>
      <c r="B982" s="2">
        <f t="shared" si="135"/>
        <v>147275</v>
      </c>
      <c r="C982">
        <f t="shared" si="139"/>
        <v>63</v>
      </c>
      <c r="D982">
        <f t="shared" si="143"/>
        <v>21</v>
      </c>
      <c r="E982" s="2" t="s">
        <v>1064</v>
      </c>
      <c r="F982" s="2" t="s">
        <v>91</v>
      </c>
      <c r="G982">
        <f>B982/137/32</f>
        <v>33.59375</v>
      </c>
      <c r="H982">
        <f t="shared" si="137"/>
        <v>0.59375</v>
      </c>
      <c r="I982">
        <f t="shared" si="138"/>
        <v>2603</v>
      </c>
      <c r="J982">
        <f t="shared" si="140"/>
        <v>33</v>
      </c>
      <c r="K982">
        <f t="shared" si="141"/>
        <v>20</v>
      </c>
      <c r="L982" cm="1">
        <f t="array" ref="L982">INDEX($P$2:$P$33,MOD(ROW()-2,32)+1)</f>
        <v>20</v>
      </c>
      <c r="M982" t="b">
        <f t="shared" si="142"/>
        <v>1</v>
      </c>
    </row>
    <row r="983" spans="1:13" x14ac:dyDescent="0.45">
      <c r="A983" s="3" t="s">
        <v>1091</v>
      </c>
      <c r="B983" s="2">
        <f t="shared" si="135"/>
        <v>148371</v>
      </c>
      <c r="C983">
        <f t="shared" si="139"/>
        <v>63</v>
      </c>
      <c r="D983">
        <f t="shared" si="143"/>
        <v>22</v>
      </c>
      <c r="E983" s="2" t="s">
        <v>1064</v>
      </c>
      <c r="F983" s="2" t="s">
        <v>105</v>
      </c>
      <c r="G983">
        <f>B983/137/32</f>
        <v>33.84375</v>
      </c>
      <c r="H983">
        <f t="shared" si="137"/>
        <v>0.84375</v>
      </c>
      <c r="I983">
        <f t="shared" si="138"/>
        <v>3699</v>
      </c>
      <c r="J983">
        <f t="shared" si="140"/>
        <v>33</v>
      </c>
      <c r="K983">
        <f t="shared" si="141"/>
        <v>28</v>
      </c>
      <c r="L983" cm="1">
        <f t="array" ref="L983">INDEX($P$2:$P$33,MOD(ROW()-2,32)+1)</f>
        <v>28</v>
      </c>
      <c r="M983" t="b">
        <f t="shared" si="142"/>
        <v>1</v>
      </c>
    </row>
    <row r="984" spans="1:13" x14ac:dyDescent="0.45">
      <c r="A984" s="3" t="s">
        <v>1067</v>
      </c>
      <c r="B984" s="2">
        <f t="shared" si="135"/>
        <v>145083</v>
      </c>
      <c r="C984">
        <f t="shared" si="139"/>
        <v>63</v>
      </c>
      <c r="D984">
        <f t="shared" si="143"/>
        <v>23</v>
      </c>
      <c r="E984" s="2" t="s">
        <v>1064</v>
      </c>
      <c r="F984" s="2" t="s">
        <v>118</v>
      </c>
      <c r="G984">
        <f>B984/137/32</f>
        <v>33.09375</v>
      </c>
      <c r="H984">
        <f t="shared" si="137"/>
        <v>9.375E-2</v>
      </c>
      <c r="I984">
        <f t="shared" si="138"/>
        <v>411</v>
      </c>
      <c r="J984">
        <f t="shared" si="140"/>
        <v>33</v>
      </c>
      <c r="K984">
        <f t="shared" si="141"/>
        <v>4</v>
      </c>
      <c r="L984" cm="1">
        <f t="array" ref="L984">INDEX($P$2:$P$33,MOD(ROW()-2,32)+1)</f>
        <v>4</v>
      </c>
      <c r="M984" t="b">
        <f t="shared" si="142"/>
        <v>1</v>
      </c>
    </row>
    <row r="985" spans="1:13" x14ac:dyDescent="0.45">
      <c r="A985" s="3" t="s">
        <v>1075</v>
      </c>
      <c r="B985" s="2">
        <f t="shared" si="135"/>
        <v>146179</v>
      </c>
      <c r="C985">
        <f t="shared" si="139"/>
        <v>63</v>
      </c>
      <c r="D985">
        <f t="shared" si="143"/>
        <v>24</v>
      </c>
      <c r="E985" s="2" t="s">
        <v>1064</v>
      </c>
      <c r="F985" s="2" t="s">
        <v>130</v>
      </c>
      <c r="G985">
        <f>B985/137/32</f>
        <v>33.34375</v>
      </c>
      <c r="H985">
        <f t="shared" si="137"/>
        <v>0.34375</v>
      </c>
      <c r="I985">
        <f t="shared" si="138"/>
        <v>1507</v>
      </c>
      <c r="J985">
        <f t="shared" si="140"/>
        <v>33</v>
      </c>
      <c r="K985">
        <f t="shared" si="141"/>
        <v>12</v>
      </c>
      <c r="L985" cm="1">
        <f t="array" ref="L985">INDEX($P$2:$P$33,MOD(ROW()-2,32)+1)</f>
        <v>12</v>
      </c>
      <c r="M985" t="b">
        <f t="shared" si="142"/>
        <v>1</v>
      </c>
    </row>
    <row r="986" spans="1:13" x14ac:dyDescent="0.45">
      <c r="A986" s="3" t="s">
        <v>1085</v>
      </c>
      <c r="B986" s="2">
        <f t="shared" si="135"/>
        <v>147549</v>
      </c>
      <c r="C986">
        <f t="shared" si="139"/>
        <v>63</v>
      </c>
      <c r="D986">
        <f t="shared" si="143"/>
        <v>25</v>
      </c>
      <c r="E986" s="2" t="s">
        <v>1064</v>
      </c>
      <c r="F986" s="2" t="s">
        <v>95</v>
      </c>
      <c r="G986">
        <f>B986/137/32</f>
        <v>33.65625</v>
      </c>
      <c r="H986">
        <f t="shared" si="137"/>
        <v>0.65625</v>
      </c>
      <c r="I986">
        <f t="shared" si="138"/>
        <v>2877</v>
      </c>
      <c r="J986">
        <f t="shared" si="140"/>
        <v>33</v>
      </c>
      <c r="K986">
        <f t="shared" si="141"/>
        <v>22</v>
      </c>
      <c r="L986" cm="1">
        <f t="array" ref="L986">INDEX($P$2:$P$33,MOD(ROW()-2,32)+1)</f>
        <v>22</v>
      </c>
      <c r="M986" t="b">
        <f t="shared" si="142"/>
        <v>1</v>
      </c>
    </row>
    <row r="987" spans="1:13" x14ac:dyDescent="0.45">
      <c r="A987" s="3" t="s">
        <v>1093</v>
      </c>
      <c r="B987" s="2">
        <f t="shared" si="135"/>
        <v>148645</v>
      </c>
      <c r="C987">
        <f t="shared" si="139"/>
        <v>63</v>
      </c>
      <c r="D987">
        <f t="shared" si="143"/>
        <v>26</v>
      </c>
      <c r="E987" s="2" t="s">
        <v>1064</v>
      </c>
      <c r="F987" s="2" t="s">
        <v>109</v>
      </c>
      <c r="G987">
        <f>B987/137/32</f>
        <v>33.90625</v>
      </c>
      <c r="H987">
        <f t="shared" si="137"/>
        <v>0.90625</v>
      </c>
      <c r="I987">
        <f t="shared" si="138"/>
        <v>3973</v>
      </c>
      <c r="J987">
        <f t="shared" si="140"/>
        <v>33</v>
      </c>
      <c r="K987">
        <f t="shared" si="141"/>
        <v>30</v>
      </c>
      <c r="L987" cm="1">
        <f t="array" ref="L987">INDEX($P$2:$P$33,MOD(ROW()-2,32)+1)</f>
        <v>30</v>
      </c>
      <c r="M987" t="b">
        <f t="shared" si="142"/>
        <v>1</v>
      </c>
    </row>
    <row r="988" spans="1:13" x14ac:dyDescent="0.45">
      <c r="A988" s="3" t="s">
        <v>1069</v>
      </c>
      <c r="B988" s="2">
        <f t="shared" si="135"/>
        <v>145357</v>
      </c>
      <c r="C988">
        <f t="shared" si="139"/>
        <v>63</v>
      </c>
      <c r="D988">
        <f t="shared" si="143"/>
        <v>27</v>
      </c>
      <c r="E988" s="2" t="s">
        <v>1064</v>
      </c>
      <c r="F988" s="2" t="s">
        <v>62</v>
      </c>
      <c r="G988">
        <f>B988/137/32</f>
        <v>33.15625</v>
      </c>
      <c r="H988">
        <f t="shared" si="137"/>
        <v>0.15625</v>
      </c>
      <c r="I988">
        <f t="shared" si="138"/>
        <v>685</v>
      </c>
      <c r="J988">
        <f t="shared" si="140"/>
        <v>33</v>
      </c>
      <c r="K988">
        <f t="shared" si="141"/>
        <v>6</v>
      </c>
      <c r="L988" cm="1">
        <f t="array" ref="L988">INDEX($P$2:$P$33,MOD(ROW()-2,32)+1)</f>
        <v>6</v>
      </c>
      <c r="M988" t="b">
        <f t="shared" si="142"/>
        <v>1</v>
      </c>
    </row>
    <row r="989" spans="1:13" x14ac:dyDescent="0.45">
      <c r="A989" s="3" t="s">
        <v>1077</v>
      </c>
      <c r="B989" s="2">
        <f t="shared" si="135"/>
        <v>146453</v>
      </c>
      <c r="C989">
        <f t="shared" si="139"/>
        <v>63</v>
      </c>
      <c r="D989">
        <f t="shared" si="143"/>
        <v>28</v>
      </c>
      <c r="E989" s="2" t="s">
        <v>1064</v>
      </c>
      <c r="F989" s="2" t="s">
        <v>66</v>
      </c>
      <c r="G989">
        <f>B989/137/32</f>
        <v>33.40625</v>
      </c>
      <c r="H989">
        <f t="shared" si="137"/>
        <v>0.40625</v>
      </c>
      <c r="I989">
        <f t="shared" si="138"/>
        <v>1781</v>
      </c>
      <c r="J989">
        <f t="shared" si="140"/>
        <v>33</v>
      </c>
      <c r="K989">
        <f t="shared" si="141"/>
        <v>14</v>
      </c>
      <c r="L989" cm="1">
        <f t="array" ref="L989">INDEX($P$2:$P$33,MOD(ROW()-2,32)+1)</f>
        <v>14</v>
      </c>
      <c r="M989" t="b">
        <f t="shared" si="142"/>
        <v>1</v>
      </c>
    </row>
    <row r="990" spans="1:13" x14ac:dyDescent="0.45">
      <c r="A990" s="3" t="s">
        <v>1087</v>
      </c>
      <c r="B990" s="2">
        <f t="shared" si="135"/>
        <v>147823</v>
      </c>
      <c r="C990">
        <f t="shared" si="139"/>
        <v>63</v>
      </c>
      <c r="D990">
        <f t="shared" si="143"/>
        <v>29</v>
      </c>
      <c r="E990" s="2" t="s">
        <v>1064</v>
      </c>
      <c r="F990" s="2" t="s">
        <v>58</v>
      </c>
      <c r="G990">
        <f>B990/137/32</f>
        <v>33.71875</v>
      </c>
      <c r="H990">
        <f t="shared" si="137"/>
        <v>0.71875</v>
      </c>
      <c r="I990">
        <f t="shared" si="138"/>
        <v>3151</v>
      </c>
      <c r="J990">
        <f t="shared" si="140"/>
        <v>33</v>
      </c>
      <c r="K990">
        <f t="shared" si="141"/>
        <v>24</v>
      </c>
      <c r="L990" cm="1">
        <f t="array" ref="L990">INDEX($P$2:$P$33,MOD(ROW()-2,32)+1)</f>
        <v>24</v>
      </c>
      <c r="M990" t="b">
        <f t="shared" si="142"/>
        <v>1</v>
      </c>
    </row>
    <row r="991" spans="1:13" x14ac:dyDescent="0.45">
      <c r="A991" s="3" t="s">
        <v>1095</v>
      </c>
      <c r="B991" s="2">
        <f t="shared" si="135"/>
        <v>148919</v>
      </c>
      <c r="C991">
        <f t="shared" si="139"/>
        <v>63</v>
      </c>
      <c r="D991">
        <f t="shared" si="143"/>
        <v>30</v>
      </c>
      <c r="E991" s="2" t="s">
        <v>1064</v>
      </c>
      <c r="F991" s="2" t="s">
        <v>60</v>
      </c>
      <c r="G991">
        <f>B991/137/32</f>
        <v>33.96875</v>
      </c>
      <c r="H991">
        <f t="shared" si="137"/>
        <v>0.96875</v>
      </c>
      <c r="I991">
        <f t="shared" si="138"/>
        <v>4247</v>
      </c>
      <c r="J991">
        <f t="shared" si="140"/>
        <v>33</v>
      </c>
      <c r="K991">
        <f t="shared" si="141"/>
        <v>32</v>
      </c>
      <c r="L991" cm="1">
        <f t="array" ref="L991">INDEX($P$2:$P$33,MOD(ROW()-2,32)+1)</f>
        <v>32</v>
      </c>
      <c r="M991" t="b">
        <f t="shared" si="142"/>
        <v>1</v>
      </c>
    </row>
    <row r="992" spans="1:13" x14ac:dyDescent="0.45">
      <c r="A992" s="3" t="s">
        <v>1071</v>
      </c>
      <c r="B992" s="2">
        <f t="shared" si="135"/>
        <v>145631</v>
      </c>
      <c r="C992">
        <f t="shared" si="139"/>
        <v>63</v>
      </c>
      <c r="D992">
        <f t="shared" si="143"/>
        <v>31</v>
      </c>
      <c r="E992" s="2" t="s">
        <v>1064</v>
      </c>
      <c r="F992" s="2" t="s">
        <v>64</v>
      </c>
      <c r="G992">
        <f>B992/137/32</f>
        <v>33.21875</v>
      </c>
      <c r="H992">
        <f t="shared" si="137"/>
        <v>0.21875</v>
      </c>
      <c r="I992">
        <f t="shared" si="138"/>
        <v>959</v>
      </c>
      <c r="J992">
        <f t="shared" si="140"/>
        <v>33</v>
      </c>
      <c r="K992">
        <f t="shared" si="141"/>
        <v>8</v>
      </c>
      <c r="L992" cm="1">
        <f t="array" ref="L992">INDEX($P$2:$P$33,MOD(ROW()-2,32)+1)</f>
        <v>8</v>
      </c>
      <c r="M992" t="b">
        <f t="shared" si="142"/>
        <v>1</v>
      </c>
    </row>
    <row r="993" spans="1:13" x14ac:dyDescent="0.45">
      <c r="A993" s="3" t="s">
        <v>1079</v>
      </c>
      <c r="B993" s="2">
        <f t="shared" si="135"/>
        <v>146727</v>
      </c>
      <c r="C993">
        <f t="shared" si="139"/>
        <v>63</v>
      </c>
      <c r="D993">
        <f t="shared" si="143"/>
        <v>32</v>
      </c>
      <c r="E993" s="2" t="s">
        <v>1064</v>
      </c>
      <c r="F993" s="2" t="s">
        <v>68</v>
      </c>
      <c r="G993">
        <f>B993/137/32</f>
        <v>33.46875</v>
      </c>
      <c r="H993">
        <f t="shared" si="137"/>
        <v>0.46875</v>
      </c>
      <c r="I993">
        <f t="shared" si="138"/>
        <v>2055</v>
      </c>
      <c r="J993">
        <f t="shared" si="140"/>
        <v>33</v>
      </c>
      <c r="K993">
        <f t="shared" si="141"/>
        <v>16</v>
      </c>
      <c r="L993" cm="1">
        <f t="array" ref="L993">INDEX($P$2:$P$33,MOD(ROW()-2,32)+1)</f>
        <v>16</v>
      </c>
      <c r="M993" t="b">
        <f t="shared" si="142"/>
        <v>1</v>
      </c>
    </row>
    <row r="994" spans="1:13" x14ac:dyDescent="0.45">
      <c r="A994" s="3" t="s">
        <v>1096</v>
      </c>
      <c r="B994" s="2">
        <f t="shared" si="135"/>
        <v>149056</v>
      </c>
      <c r="C994">
        <f t="shared" si="139"/>
        <v>64</v>
      </c>
      <c r="D994">
        <v>1</v>
      </c>
      <c r="E994" s="2" t="s">
        <v>1097</v>
      </c>
      <c r="F994" s="2" t="s">
        <v>85</v>
      </c>
      <c r="G994">
        <f>B994/137/32</f>
        <v>34</v>
      </c>
      <c r="H994">
        <f t="shared" si="137"/>
        <v>0</v>
      </c>
      <c r="I994">
        <f t="shared" si="138"/>
        <v>0</v>
      </c>
      <c r="J994">
        <f t="shared" si="140"/>
        <v>34</v>
      </c>
      <c r="K994">
        <f t="shared" si="141"/>
        <v>1</v>
      </c>
      <c r="L994" cm="1">
        <f t="array" ref="L994">INDEX($P$2:$P$33,MOD(ROW()-2,32)+1)</f>
        <v>1</v>
      </c>
      <c r="M994" t="b">
        <f t="shared" si="142"/>
        <v>1</v>
      </c>
    </row>
    <row r="995" spans="1:13" x14ac:dyDescent="0.45">
      <c r="A995" s="3" t="s">
        <v>1105</v>
      </c>
      <c r="B995" s="2">
        <f t="shared" ref="B995:B1058" si="144">A995-7</f>
        <v>150152</v>
      </c>
      <c r="C995">
        <f t="shared" si="139"/>
        <v>64</v>
      </c>
      <c r="D995">
        <f>D994+1</f>
        <v>2</v>
      </c>
      <c r="E995" s="2" t="s">
        <v>1097</v>
      </c>
      <c r="F995" s="2" t="s">
        <v>99</v>
      </c>
      <c r="G995">
        <f>B995/137/32</f>
        <v>34.25</v>
      </c>
      <c r="H995">
        <f t="shared" si="137"/>
        <v>0.25</v>
      </c>
      <c r="I995">
        <f t="shared" si="138"/>
        <v>1096</v>
      </c>
      <c r="J995">
        <f t="shared" si="140"/>
        <v>34</v>
      </c>
      <c r="K995">
        <f t="shared" si="141"/>
        <v>9</v>
      </c>
      <c r="L995" cm="1">
        <f t="array" ref="L995">INDEX($P$2:$P$33,MOD(ROW()-2,32)+1)</f>
        <v>9</v>
      </c>
      <c r="M995" t="b">
        <f t="shared" si="142"/>
        <v>1</v>
      </c>
    </row>
    <row r="996" spans="1:13" x14ac:dyDescent="0.45">
      <c r="A996" s="3" t="s">
        <v>1113</v>
      </c>
      <c r="B996" s="2">
        <f t="shared" si="144"/>
        <v>151248</v>
      </c>
      <c r="C996">
        <f t="shared" si="139"/>
        <v>64</v>
      </c>
      <c r="D996">
        <f t="shared" ref="D996:D1025" si="145">D995+1</f>
        <v>3</v>
      </c>
      <c r="E996" s="2" t="s">
        <v>1097</v>
      </c>
      <c r="F996" s="2" t="s">
        <v>84</v>
      </c>
      <c r="G996">
        <f>B996/137/32</f>
        <v>34.5</v>
      </c>
      <c r="H996">
        <f t="shared" si="137"/>
        <v>0.5</v>
      </c>
      <c r="I996">
        <f t="shared" si="138"/>
        <v>2192</v>
      </c>
      <c r="J996">
        <f t="shared" si="140"/>
        <v>34</v>
      </c>
      <c r="K996">
        <f t="shared" si="141"/>
        <v>17</v>
      </c>
      <c r="L996" cm="1">
        <f t="array" ref="L996">INDEX($P$2:$P$33,MOD(ROW()-2,32)+1)</f>
        <v>17</v>
      </c>
      <c r="M996" t="b">
        <f t="shared" si="142"/>
        <v>1</v>
      </c>
    </row>
    <row r="997" spans="1:13" x14ac:dyDescent="0.45">
      <c r="A997" s="3" t="s">
        <v>1121</v>
      </c>
      <c r="B997" s="2">
        <f t="shared" si="144"/>
        <v>152344</v>
      </c>
      <c r="C997">
        <f t="shared" si="139"/>
        <v>64</v>
      </c>
      <c r="D997">
        <f t="shared" si="145"/>
        <v>4</v>
      </c>
      <c r="E997" s="2" t="s">
        <v>1097</v>
      </c>
      <c r="F997" s="2" t="s">
        <v>124</v>
      </c>
      <c r="G997">
        <f>B997/137/32</f>
        <v>34.75</v>
      </c>
      <c r="H997">
        <f t="shared" si="137"/>
        <v>0.75</v>
      </c>
      <c r="I997">
        <f t="shared" si="138"/>
        <v>3288</v>
      </c>
      <c r="J997">
        <f t="shared" si="140"/>
        <v>34</v>
      </c>
      <c r="K997">
        <f t="shared" si="141"/>
        <v>25</v>
      </c>
      <c r="L997" cm="1">
        <f t="array" ref="L997">INDEX($P$2:$P$33,MOD(ROW()-2,32)+1)</f>
        <v>25</v>
      </c>
      <c r="M997" t="b">
        <f t="shared" si="142"/>
        <v>1</v>
      </c>
    </row>
    <row r="998" spans="1:13" x14ac:dyDescent="0.45">
      <c r="A998" s="3" t="s">
        <v>1099</v>
      </c>
      <c r="B998" s="2">
        <f t="shared" si="144"/>
        <v>149330</v>
      </c>
      <c r="C998">
        <f t="shared" si="139"/>
        <v>64</v>
      </c>
      <c r="D998">
        <f t="shared" si="145"/>
        <v>5</v>
      </c>
      <c r="E998" s="2" t="s">
        <v>1097</v>
      </c>
      <c r="F998" s="2" t="s">
        <v>89</v>
      </c>
      <c r="G998">
        <f>B998/137/32</f>
        <v>34.0625</v>
      </c>
      <c r="H998">
        <f t="shared" si="137"/>
        <v>6.25E-2</v>
      </c>
      <c r="I998">
        <f t="shared" si="138"/>
        <v>274</v>
      </c>
      <c r="J998">
        <f t="shared" si="140"/>
        <v>34</v>
      </c>
      <c r="K998">
        <f t="shared" si="141"/>
        <v>3</v>
      </c>
      <c r="L998" cm="1">
        <f t="array" ref="L998">INDEX($P$2:$P$33,MOD(ROW()-2,32)+1)</f>
        <v>3</v>
      </c>
      <c r="M998" t="b">
        <f t="shared" si="142"/>
        <v>1</v>
      </c>
    </row>
    <row r="999" spans="1:13" x14ac:dyDescent="0.45">
      <c r="A999" s="3" t="s">
        <v>1107</v>
      </c>
      <c r="B999" s="2">
        <f t="shared" si="144"/>
        <v>150426</v>
      </c>
      <c r="C999">
        <f t="shared" si="139"/>
        <v>64</v>
      </c>
      <c r="D999">
        <f t="shared" si="145"/>
        <v>6</v>
      </c>
      <c r="E999" s="2" t="s">
        <v>1097</v>
      </c>
      <c r="F999" s="2" t="s">
        <v>103</v>
      </c>
      <c r="G999">
        <f>B999/137/32</f>
        <v>34.3125</v>
      </c>
      <c r="H999">
        <f t="shared" si="137"/>
        <v>0.3125</v>
      </c>
      <c r="I999">
        <f t="shared" si="138"/>
        <v>1370</v>
      </c>
      <c r="J999">
        <f t="shared" si="140"/>
        <v>34</v>
      </c>
      <c r="K999">
        <f t="shared" si="141"/>
        <v>11</v>
      </c>
      <c r="L999" cm="1">
        <f t="array" ref="L999">INDEX($P$2:$P$33,MOD(ROW()-2,32)+1)</f>
        <v>11</v>
      </c>
      <c r="M999" t="b">
        <f t="shared" si="142"/>
        <v>1</v>
      </c>
    </row>
    <row r="1000" spans="1:13" x14ac:dyDescent="0.45">
      <c r="A1000" s="3" t="s">
        <v>1115</v>
      </c>
      <c r="B1000" s="2">
        <f t="shared" si="144"/>
        <v>151522</v>
      </c>
      <c r="C1000">
        <f t="shared" si="139"/>
        <v>64</v>
      </c>
      <c r="D1000">
        <f t="shared" si="145"/>
        <v>7</v>
      </c>
      <c r="E1000" s="2" t="s">
        <v>1097</v>
      </c>
      <c r="F1000" s="2" t="s">
        <v>116</v>
      </c>
      <c r="G1000">
        <f>B1000/137/32</f>
        <v>34.5625</v>
      </c>
      <c r="H1000">
        <f t="shared" si="137"/>
        <v>0.5625</v>
      </c>
      <c r="I1000">
        <f t="shared" si="138"/>
        <v>2466</v>
      </c>
      <c r="J1000">
        <f t="shared" si="140"/>
        <v>34</v>
      </c>
      <c r="K1000">
        <f t="shared" si="141"/>
        <v>19</v>
      </c>
      <c r="L1000" cm="1">
        <f t="array" ref="L1000">INDEX($P$2:$P$33,MOD(ROW()-2,32)+1)</f>
        <v>19</v>
      </c>
      <c r="M1000" t="b">
        <f t="shared" si="142"/>
        <v>1</v>
      </c>
    </row>
    <row r="1001" spans="1:13" x14ac:dyDescent="0.45">
      <c r="A1001" s="3" t="s">
        <v>1123</v>
      </c>
      <c r="B1001" s="2">
        <f t="shared" si="144"/>
        <v>152618</v>
      </c>
      <c r="C1001">
        <f t="shared" si="139"/>
        <v>64</v>
      </c>
      <c r="D1001">
        <f t="shared" si="145"/>
        <v>8</v>
      </c>
      <c r="E1001" s="2" t="s">
        <v>1097</v>
      </c>
      <c r="F1001" s="2" t="s">
        <v>128</v>
      </c>
      <c r="G1001">
        <f>B1001/137/32</f>
        <v>34.8125</v>
      </c>
      <c r="H1001">
        <f t="shared" si="137"/>
        <v>0.8125</v>
      </c>
      <c r="I1001">
        <f t="shared" si="138"/>
        <v>3562</v>
      </c>
      <c r="J1001">
        <f t="shared" si="140"/>
        <v>34</v>
      </c>
      <c r="K1001">
        <f t="shared" si="141"/>
        <v>27</v>
      </c>
      <c r="L1001" cm="1">
        <f t="array" ref="L1001">INDEX($P$2:$P$33,MOD(ROW()-2,32)+1)</f>
        <v>27</v>
      </c>
      <c r="M1001" t="b">
        <f t="shared" si="142"/>
        <v>1</v>
      </c>
    </row>
    <row r="1002" spans="1:13" x14ac:dyDescent="0.45">
      <c r="A1002" s="3" t="s">
        <v>1101</v>
      </c>
      <c r="B1002" s="2">
        <f t="shared" si="144"/>
        <v>149604</v>
      </c>
      <c r="C1002">
        <f t="shared" si="139"/>
        <v>64</v>
      </c>
      <c r="D1002">
        <f t="shared" si="145"/>
        <v>9</v>
      </c>
      <c r="E1002" s="2" t="s">
        <v>1097</v>
      </c>
      <c r="F1002" s="2" t="s">
        <v>93</v>
      </c>
      <c r="G1002">
        <f>B1002/137/32</f>
        <v>34.125</v>
      </c>
      <c r="H1002">
        <f t="shared" si="137"/>
        <v>0.125</v>
      </c>
      <c r="I1002">
        <f t="shared" si="138"/>
        <v>548</v>
      </c>
      <c r="J1002">
        <f t="shared" si="140"/>
        <v>34</v>
      </c>
      <c r="K1002">
        <f t="shared" si="141"/>
        <v>5</v>
      </c>
      <c r="L1002" cm="1">
        <f t="array" ref="L1002">INDEX($P$2:$P$33,MOD(ROW()-2,32)+1)</f>
        <v>5</v>
      </c>
      <c r="M1002" t="b">
        <f t="shared" si="142"/>
        <v>1</v>
      </c>
    </row>
    <row r="1003" spans="1:13" x14ac:dyDescent="0.45">
      <c r="A1003" s="3" t="s">
        <v>1109</v>
      </c>
      <c r="B1003" s="2">
        <f t="shared" si="144"/>
        <v>150700</v>
      </c>
      <c r="C1003">
        <f t="shared" si="139"/>
        <v>64</v>
      </c>
      <c r="D1003">
        <f t="shared" si="145"/>
        <v>10</v>
      </c>
      <c r="E1003" s="2" t="s">
        <v>1097</v>
      </c>
      <c r="F1003" s="2" t="s">
        <v>107</v>
      </c>
      <c r="G1003">
        <f>B1003/137/32</f>
        <v>34.375</v>
      </c>
      <c r="H1003">
        <f t="shared" si="137"/>
        <v>0.375</v>
      </c>
      <c r="I1003">
        <f t="shared" si="138"/>
        <v>1644</v>
      </c>
      <c r="J1003">
        <f t="shared" si="140"/>
        <v>34</v>
      </c>
      <c r="K1003">
        <f t="shared" si="141"/>
        <v>13</v>
      </c>
      <c r="L1003" cm="1">
        <f t="array" ref="L1003">INDEX($P$2:$P$33,MOD(ROW()-2,32)+1)</f>
        <v>13</v>
      </c>
      <c r="M1003" t="b">
        <f t="shared" si="142"/>
        <v>1</v>
      </c>
    </row>
    <row r="1004" spans="1:13" x14ac:dyDescent="0.45">
      <c r="A1004" s="3" t="s">
        <v>1117</v>
      </c>
      <c r="B1004" s="2">
        <f t="shared" si="144"/>
        <v>151796</v>
      </c>
      <c r="C1004">
        <f t="shared" si="139"/>
        <v>64</v>
      </c>
      <c r="D1004">
        <f t="shared" si="145"/>
        <v>11</v>
      </c>
      <c r="E1004" s="2" t="s">
        <v>1097</v>
      </c>
      <c r="F1004" s="2" t="s">
        <v>61</v>
      </c>
      <c r="G1004">
        <f>B1004/137/32</f>
        <v>34.625</v>
      </c>
      <c r="H1004">
        <f t="shared" si="137"/>
        <v>0.625</v>
      </c>
      <c r="I1004">
        <f t="shared" si="138"/>
        <v>2740</v>
      </c>
      <c r="J1004">
        <f t="shared" si="140"/>
        <v>34</v>
      </c>
      <c r="K1004">
        <f t="shared" si="141"/>
        <v>21</v>
      </c>
      <c r="L1004" cm="1">
        <f t="array" ref="L1004">INDEX($P$2:$P$33,MOD(ROW()-2,32)+1)</f>
        <v>21</v>
      </c>
      <c r="M1004" t="b">
        <f t="shared" si="142"/>
        <v>1</v>
      </c>
    </row>
    <row r="1005" spans="1:13" x14ac:dyDescent="0.45">
      <c r="A1005" s="3" t="s">
        <v>1125</v>
      </c>
      <c r="B1005" s="2">
        <f t="shared" si="144"/>
        <v>152892</v>
      </c>
      <c r="C1005">
        <f t="shared" si="139"/>
        <v>64</v>
      </c>
      <c r="D1005">
        <f t="shared" si="145"/>
        <v>12</v>
      </c>
      <c r="E1005" s="2" t="s">
        <v>1097</v>
      </c>
      <c r="F1005" s="2" t="s">
        <v>65</v>
      </c>
      <c r="G1005">
        <f>B1005/137/32</f>
        <v>34.875</v>
      </c>
      <c r="H1005">
        <f t="shared" si="137"/>
        <v>0.875</v>
      </c>
      <c r="I1005">
        <f t="shared" si="138"/>
        <v>3836</v>
      </c>
      <c r="J1005">
        <f t="shared" si="140"/>
        <v>34</v>
      </c>
      <c r="K1005">
        <f t="shared" si="141"/>
        <v>29</v>
      </c>
      <c r="L1005" cm="1">
        <f t="array" ref="L1005">INDEX($P$2:$P$33,MOD(ROW()-2,32)+1)</f>
        <v>29</v>
      </c>
      <c r="M1005" t="b">
        <f t="shared" si="142"/>
        <v>1</v>
      </c>
    </row>
    <row r="1006" spans="1:13" x14ac:dyDescent="0.45">
      <c r="A1006" s="3" t="s">
        <v>1103</v>
      </c>
      <c r="B1006" s="2">
        <f t="shared" si="144"/>
        <v>149878</v>
      </c>
      <c r="C1006">
        <f t="shared" si="139"/>
        <v>64</v>
      </c>
      <c r="D1006">
        <f t="shared" si="145"/>
        <v>13</v>
      </c>
      <c r="E1006" s="2" t="s">
        <v>1097</v>
      </c>
      <c r="F1006" s="2" t="s">
        <v>57</v>
      </c>
      <c r="G1006">
        <f>B1006/137/32</f>
        <v>34.1875</v>
      </c>
      <c r="H1006">
        <f t="shared" si="137"/>
        <v>0.1875</v>
      </c>
      <c r="I1006">
        <f t="shared" si="138"/>
        <v>822</v>
      </c>
      <c r="J1006">
        <f t="shared" si="140"/>
        <v>34</v>
      </c>
      <c r="K1006">
        <f t="shared" si="141"/>
        <v>7</v>
      </c>
      <c r="L1006" cm="1">
        <f t="array" ref="L1006">INDEX($P$2:$P$33,MOD(ROW()-2,32)+1)</f>
        <v>7</v>
      </c>
      <c r="M1006" t="b">
        <f t="shared" si="142"/>
        <v>1</v>
      </c>
    </row>
    <row r="1007" spans="1:13" x14ac:dyDescent="0.45">
      <c r="A1007" s="3" t="s">
        <v>1111</v>
      </c>
      <c r="B1007" s="2">
        <f t="shared" si="144"/>
        <v>150974</v>
      </c>
      <c r="C1007">
        <f t="shared" si="139"/>
        <v>64</v>
      </c>
      <c r="D1007">
        <f t="shared" si="145"/>
        <v>14</v>
      </c>
      <c r="E1007" s="2" t="s">
        <v>1097</v>
      </c>
      <c r="F1007" s="2" t="s">
        <v>59</v>
      </c>
      <c r="G1007">
        <f>B1007/137/32</f>
        <v>34.4375</v>
      </c>
      <c r="H1007">
        <f t="shared" si="137"/>
        <v>0.4375</v>
      </c>
      <c r="I1007">
        <f t="shared" si="138"/>
        <v>1918</v>
      </c>
      <c r="J1007">
        <f t="shared" si="140"/>
        <v>34</v>
      </c>
      <c r="K1007">
        <f t="shared" si="141"/>
        <v>15</v>
      </c>
      <c r="L1007" cm="1">
        <f t="array" ref="L1007">INDEX($P$2:$P$33,MOD(ROW()-2,32)+1)</f>
        <v>15</v>
      </c>
      <c r="M1007" t="b">
        <f t="shared" si="142"/>
        <v>1</v>
      </c>
    </row>
    <row r="1008" spans="1:13" x14ac:dyDescent="0.45">
      <c r="A1008" s="3" t="s">
        <v>1119</v>
      </c>
      <c r="B1008" s="2">
        <f t="shared" si="144"/>
        <v>152070</v>
      </c>
      <c r="C1008">
        <f t="shared" si="139"/>
        <v>64</v>
      </c>
      <c r="D1008">
        <f t="shared" si="145"/>
        <v>15</v>
      </c>
      <c r="E1008" s="2" t="s">
        <v>1097</v>
      </c>
      <c r="F1008" s="2" t="s">
        <v>63</v>
      </c>
      <c r="G1008">
        <f>B1008/137/32</f>
        <v>34.6875</v>
      </c>
      <c r="H1008">
        <f t="shared" si="137"/>
        <v>0.6875</v>
      </c>
      <c r="I1008">
        <f t="shared" si="138"/>
        <v>3014</v>
      </c>
      <c r="J1008">
        <f t="shared" si="140"/>
        <v>34</v>
      </c>
      <c r="K1008">
        <f t="shared" si="141"/>
        <v>23</v>
      </c>
      <c r="L1008" cm="1">
        <f t="array" ref="L1008">INDEX($P$2:$P$33,MOD(ROW()-2,32)+1)</f>
        <v>23</v>
      </c>
      <c r="M1008" t="b">
        <f t="shared" si="142"/>
        <v>1</v>
      </c>
    </row>
    <row r="1009" spans="1:13" x14ac:dyDescent="0.45">
      <c r="A1009" s="3" t="s">
        <v>1127</v>
      </c>
      <c r="B1009" s="2">
        <f t="shared" si="144"/>
        <v>153166</v>
      </c>
      <c r="C1009">
        <f t="shared" si="139"/>
        <v>64</v>
      </c>
      <c r="D1009">
        <f t="shared" si="145"/>
        <v>16</v>
      </c>
      <c r="E1009" s="2" t="s">
        <v>1097</v>
      </c>
      <c r="F1009" s="2" t="s">
        <v>67</v>
      </c>
      <c r="G1009">
        <f>B1009/137/32</f>
        <v>34.9375</v>
      </c>
      <c r="H1009">
        <f t="shared" si="137"/>
        <v>0.9375</v>
      </c>
      <c r="I1009">
        <f t="shared" si="138"/>
        <v>4110</v>
      </c>
      <c r="J1009">
        <f t="shared" si="140"/>
        <v>34</v>
      </c>
      <c r="K1009">
        <f t="shared" si="141"/>
        <v>31</v>
      </c>
      <c r="L1009" cm="1">
        <f t="array" ref="L1009">INDEX($P$2:$P$33,MOD(ROW()-2,32)+1)</f>
        <v>31</v>
      </c>
      <c r="M1009" t="b">
        <f t="shared" si="142"/>
        <v>1</v>
      </c>
    </row>
    <row r="1010" spans="1:13" x14ac:dyDescent="0.45">
      <c r="A1010" s="3" t="s">
        <v>1114</v>
      </c>
      <c r="B1010" s="2">
        <f t="shared" si="144"/>
        <v>151385</v>
      </c>
      <c r="C1010">
        <f t="shared" si="139"/>
        <v>65</v>
      </c>
      <c r="D1010">
        <f t="shared" si="145"/>
        <v>17</v>
      </c>
      <c r="E1010" s="2" t="s">
        <v>1097</v>
      </c>
      <c r="F1010" s="2" t="s">
        <v>87</v>
      </c>
      <c r="G1010">
        <f>B1010/137/32</f>
        <v>34.53125</v>
      </c>
      <c r="H1010">
        <f t="shared" si="137"/>
        <v>0.53125</v>
      </c>
      <c r="I1010">
        <f t="shared" si="138"/>
        <v>2329</v>
      </c>
      <c r="J1010">
        <f t="shared" si="140"/>
        <v>34</v>
      </c>
      <c r="K1010">
        <f t="shared" si="141"/>
        <v>18</v>
      </c>
      <c r="L1010" cm="1">
        <f t="array" ref="L1010">INDEX($P$2:$P$33,MOD(ROW()-2,32)+1)</f>
        <v>18</v>
      </c>
      <c r="M1010" t="b">
        <f t="shared" si="142"/>
        <v>1</v>
      </c>
    </row>
    <row r="1011" spans="1:13" x14ac:dyDescent="0.45">
      <c r="A1011" s="3" t="s">
        <v>1122</v>
      </c>
      <c r="B1011" s="2">
        <f t="shared" si="144"/>
        <v>152481</v>
      </c>
      <c r="C1011">
        <f t="shared" si="139"/>
        <v>65</v>
      </c>
      <c r="D1011">
        <f t="shared" si="145"/>
        <v>18</v>
      </c>
      <c r="E1011" s="2" t="s">
        <v>1097</v>
      </c>
      <c r="F1011" s="2" t="s">
        <v>101</v>
      </c>
      <c r="G1011">
        <f>B1011/137/32</f>
        <v>34.78125</v>
      </c>
      <c r="H1011">
        <f t="shared" si="137"/>
        <v>0.78125</v>
      </c>
      <c r="I1011">
        <f t="shared" si="138"/>
        <v>3425</v>
      </c>
      <c r="J1011">
        <f t="shared" si="140"/>
        <v>34</v>
      </c>
      <c r="K1011">
        <f t="shared" si="141"/>
        <v>26</v>
      </c>
      <c r="L1011" cm="1">
        <f t="array" ref="L1011">INDEX($P$2:$P$33,MOD(ROW()-2,32)+1)</f>
        <v>26</v>
      </c>
      <c r="M1011" t="b">
        <f t="shared" si="142"/>
        <v>1</v>
      </c>
    </row>
    <row r="1012" spans="1:13" x14ac:dyDescent="0.45">
      <c r="A1012" s="3" t="s">
        <v>1098</v>
      </c>
      <c r="B1012" s="2">
        <f t="shared" si="144"/>
        <v>149193</v>
      </c>
      <c r="C1012">
        <f t="shared" si="139"/>
        <v>65</v>
      </c>
      <c r="D1012">
        <f t="shared" si="145"/>
        <v>19</v>
      </c>
      <c r="E1012" s="2" t="s">
        <v>1097</v>
      </c>
      <c r="F1012" s="2" t="s">
        <v>114</v>
      </c>
      <c r="G1012">
        <f>B1012/137/32</f>
        <v>34.03125</v>
      </c>
      <c r="H1012">
        <f t="shared" si="137"/>
        <v>3.125E-2</v>
      </c>
      <c r="I1012">
        <f t="shared" si="138"/>
        <v>137</v>
      </c>
      <c r="J1012">
        <f t="shared" si="140"/>
        <v>34</v>
      </c>
      <c r="K1012">
        <f t="shared" si="141"/>
        <v>2</v>
      </c>
      <c r="L1012" cm="1">
        <f t="array" ref="L1012">INDEX($P$2:$P$33,MOD(ROW()-2,32)+1)</f>
        <v>2</v>
      </c>
      <c r="M1012" t="b">
        <f t="shared" si="142"/>
        <v>1</v>
      </c>
    </row>
    <row r="1013" spans="1:13" x14ac:dyDescent="0.45">
      <c r="A1013" s="3" t="s">
        <v>1106</v>
      </c>
      <c r="B1013" s="2">
        <f t="shared" si="144"/>
        <v>150289</v>
      </c>
      <c r="C1013">
        <f t="shared" si="139"/>
        <v>65</v>
      </c>
      <c r="D1013">
        <f t="shared" si="145"/>
        <v>20</v>
      </c>
      <c r="E1013" s="2" t="s">
        <v>1097</v>
      </c>
      <c r="F1013" s="2" t="s">
        <v>126</v>
      </c>
      <c r="G1013">
        <f>B1013/137/32</f>
        <v>34.28125</v>
      </c>
      <c r="H1013">
        <f t="shared" si="137"/>
        <v>0.28125</v>
      </c>
      <c r="I1013">
        <f t="shared" si="138"/>
        <v>1233</v>
      </c>
      <c r="J1013">
        <f t="shared" si="140"/>
        <v>34</v>
      </c>
      <c r="K1013">
        <f t="shared" si="141"/>
        <v>10</v>
      </c>
      <c r="L1013" cm="1">
        <f t="array" ref="L1013">INDEX($P$2:$P$33,MOD(ROW()-2,32)+1)</f>
        <v>10</v>
      </c>
      <c r="M1013" t="b">
        <f t="shared" si="142"/>
        <v>1</v>
      </c>
    </row>
    <row r="1014" spans="1:13" x14ac:dyDescent="0.45">
      <c r="A1014" s="3" t="s">
        <v>1116</v>
      </c>
      <c r="B1014" s="2">
        <f t="shared" si="144"/>
        <v>151659</v>
      </c>
      <c r="C1014">
        <f t="shared" si="139"/>
        <v>65</v>
      </c>
      <c r="D1014">
        <f t="shared" si="145"/>
        <v>21</v>
      </c>
      <c r="E1014" s="2" t="s">
        <v>1097</v>
      </c>
      <c r="F1014" s="2" t="s">
        <v>91</v>
      </c>
      <c r="G1014">
        <f>B1014/137/32</f>
        <v>34.59375</v>
      </c>
      <c r="H1014">
        <f t="shared" si="137"/>
        <v>0.59375</v>
      </c>
      <c r="I1014">
        <f t="shared" si="138"/>
        <v>2603</v>
      </c>
      <c r="J1014">
        <f t="shared" si="140"/>
        <v>34</v>
      </c>
      <c r="K1014">
        <f t="shared" si="141"/>
        <v>20</v>
      </c>
      <c r="L1014" cm="1">
        <f t="array" ref="L1014">INDEX($P$2:$P$33,MOD(ROW()-2,32)+1)</f>
        <v>20</v>
      </c>
      <c r="M1014" t="b">
        <f t="shared" si="142"/>
        <v>1</v>
      </c>
    </row>
    <row r="1015" spans="1:13" x14ac:dyDescent="0.45">
      <c r="A1015" s="3" t="s">
        <v>1124</v>
      </c>
      <c r="B1015" s="2">
        <f t="shared" si="144"/>
        <v>152755</v>
      </c>
      <c r="C1015">
        <f t="shared" si="139"/>
        <v>65</v>
      </c>
      <c r="D1015">
        <f t="shared" si="145"/>
        <v>22</v>
      </c>
      <c r="E1015" s="2" t="s">
        <v>1097</v>
      </c>
      <c r="F1015" s="2" t="s">
        <v>105</v>
      </c>
      <c r="G1015">
        <f>B1015/137/32</f>
        <v>34.84375</v>
      </c>
      <c r="H1015">
        <f t="shared" ref="H1015:H1078" si="146">G1015-FLOOR(G1015,1)</f>
        <v>0.84375</v>
      </c>
      <c r="I1015">
        <f t="shared" ref="I1015:I1078" si="147">H1015*32*137</f>
        <v>3699</v>
      </c>
      <c r="J1015">
        <f t="shared" si="140"/>
        <v>34</v>
      </c>
      <c r="K1015">
        <f t="shared" si="141"/>
        <v>28</v>
      </c>
      <c r="L1015" cm="1">
        <f t="array" ref="L1015">INDEX($P$2:$P$33,MOD(ROW()-2,32)+1)</f>
        <v>28</v>
      </c>
      <c r="M1015" t="b">
        <f t="shared" si="142"/>
        <v>1</v>
      </c>
    </row>
    <row r="1016" spans="1:13" x14ac:dyDescent="0.45">
      <c r="A1016" s="3" t="s">
        <v>1100</v>
      </c>
      <c r="B1016" s="2">
        <f t="shared" si="144"/>
        <v>149467</v>
      </c>
      <c r="C1016">
        <f t="shared" si="139"/>
        <v>65</v>
      </c>
      <c r="D1016">
        <f t="shared" si="145"/>
        <v>23</v>
      </c>
      <c r="E1016" s="2" t="s">
        <v>1097</v>
      </c>
      <c r="F1016" s="2" t="s">
        <v>118</v>
      </c>
      <c r="G1016">
        <f>B1016/137/32</f>
        <v>34.09375</v>
      </c>
      <c r="H1016">
        <f t="shared" si="146"/>
        <v>9.375E-2</v>
      </c>
      <c r="I1016">
        <f t="shared" si="147"/>
        <v>411</v>
      </c>
      <c r="J1016">
        <f t="shared" si="140"/>
        <v>34</v>
      </c>
      <c r="K1016">
        <f t="shared" si="141"/>
        <v>4</v>
      </c>
      <c r="L1016" cm="1">
        <f t="array" ref="L1016">INDEX($P$2:$P$33,MOD(ROW()-2,32)+1)</f>
        <v>4</v>
      </c>
      <c r="M1016" t="b">
        <f t="shared" si="142"/>
        <v>1</v>
      </c>
    </row>
    <row r="1017" spans="1:13" x14ac:dyDescent="0.45">
      <c r="A1017" s="3" t="s">
        <v>1108</v>
      </c>
      <c r="B1017" s="2">
        <f t="shared" si="144"/>
        <v>150563</v>
      </c>
      <c r="C1017">
        <f t="shared" si="139"/>
        <v>65</v>
      </c>
      <c r="D1017">
        <f t="shared" si="145"/>
        <v>24</v>
      </c>
      <c r="E1017" s="2" t="s">
        <v>1097</v>
      </c>
      <c r="F1017" s="2" t="s">
        <v>130</v>
      </c>
      <c r="G1017">
        <f>B1017/137/32</f>
        <v>34.34375</v>
      </c>
      <c r="H1017">
        <f t="shared" si="146"/>
        <v>0.34375</v>
      </c>
      <c r="I1017">
        <f t="shared" si="147"/>
        <v>1507</v>
      </c>
      <c r="J1017">
        <f t="shared" si="140"/>
        <v>34</v>
      </c>
      <c r="K1017">
        <f t="shared" si="141"/>
        <v>12</v>
      </c>
      <c r="L1017" cm="1">
        <f t="array" ref="L1017">INDEX($P$2:$P$33,MOD(ROW()-2,32)+1)</f>
        <v>12</v>
      </c>
      <c r="M1017" t="b">
        <f t="shared" si="142"/>
        <v>1</v>
      </c>
    </row>
    <row r="1018" spans="1:13" x14ac:dyDescent="0.45">
      <c r="A1018" s="3" t="s">
        <v>1118</v>
      </c>
      <c r="B1018" s="2">
        <f t="shared" si="144"/>
        <v>151933</v>
      </c>
      <c r="C1018">
        <f t="shared" si="139"/>
        <v>65</v>
      </c>
      <c r="D1018">
        <f t="shared" si="145"/>
        <v>25</v>
      </c>
      <c r="E1018" s="2" t="s">
        <v>1097</v>
      </c>
      <c r="F1018" s="2" t="s">
        <v>95</v>
      </c>
      <c r="G1018">
        <f>B1018/137/32</f>
        <v>34.65625</v>
      </c>
      <c r="H1018">
        <f t="shared" si="146"/>
        <v>0.65625</v>
      </c>
      <c r="I1018">
        <f t="shared" si="147"/>
        <v>2877</v>
      </c>
      <c r="J1018">
        <f t="shared" si="140"/>
        <v>34</v>
      </c>
      <c r="K1018">
        <f t="shared" si="141"/>
        <v>22</v>
      </c>
      <c r="L1018" cm="1">
        <f t="array" ref="L1018">INDEX($P$2:$P$33,MOD(ROW()-2,32)+1)</f>
        <v>22</v>
      </c>
      <c r="M1018" t="b">
        <f t="shared" si="142"/>
        <v>1</v>
      </c>
    </row>
    <row r="1019" spans="1:13" x14ac:dyDescent="0.45">
      <c r="A1019" s="3" t="s">
        <v>1126</v>
      </c>
      <c r="B1019" s="2">
        <f t="shared" si="144"/>
        <v>153029</v>
      </c>
      <c r="C1019">
        <f t="shared" si="139"/>
        <v>65</v>
      </c>
      <c r="D1019">
        <f t="shared" si="145"/>
        <v>26</v>
      </c>
      <c r="E1019" s="2" t="s">
        <v>1097</v>
      </c>
      <c r="F1019" s="2" t="s">
        <v>109</v>
      </c>
      <c r="G1019">
        <f>B1019/137/32</f>
        <v>34.90625</v>
      </c>
      <c r="H1019">
        <f t="shared" si="146"/>
        <v>0.90625</v>
      </c>
      <c r="I1019">
        <f t="shared" si="147"/>
        <v>3973</v>
      </c>
      <c r="J1019">
        <f t="shared" si="140"/>
        <v>34</v>
      </c>
      <c r="K1019">
        <f t="shared" si="141"/>
        <v>30</v>
      </c>
      <c r="L1019" cm="1">
        <f t="array" ref="L1019">INDEX($P$2:$P$33,MOD(ROW()-2,32)+1)</f>
        <v>30</v>
      </c>
      <c r="M1019" t="b">
        <f t="shared" si="142"/>
        <v>1</v>
      </c>
    </row>
    <row r="1020" spans="1:13" x14ac:dyDescent="0.45">
      <c r="A1020" s="3" t="s">
        <v>1102</v>
      </c>
      <c r="B1020" s="2">
        <f t="shared" si="144"/>
        <v>149741</v>
      </c>
      <c r="C1020">
        <f t="shared" si="139"/>
        <v>65</v>
      </c>
      <c r="D1020">
        <f t="shared" si="145"/>
        <v>27</v>
      </c>
      <c r="E1020" s="2" t="s">
        <v>1097</v>
      </c>
      <c r="F1020" s="2" t="s">
        <v>62</v>
      </c>
      <c r="G1020">
        <f>B1020/137/32</f>
        <v>34.15625</v>
      </c>
      <c r="H1020">
        <f t="shared" si="146"/>
        <v>0.15625</v>
      </c>
      <c r="I1020">
        <f t="shared" si="147"/>
        <v>685</v>
      </c>
      <c r="J1020">
        <f t="shared" si="140"/>
        <v>34</v>
      </c>
      <c r="K1020">
        <f t="shared" si="141"/>
        <v>6</v>
      </c>
      <c r="L1020" cm="1">
        <f t="array" ref="L1020">INDEX($P$2:$P$33,MOD(ROW()-2,32)+1)</f>
        <v>6</v>
      </c>
      <c r="M1020" t="b">
        <f t="shared" si="142"/>
        <v>1</v>
      </c>
    </row>
    <row r="1021" spans="1:13" x14ac:dyDescent="0.45">
      <c r="A1021" s="3" t="s">
        <v>1110</v>
      </c>
      <c r="B1021" s="2">
        <f t="shared" si="144"/>
        <v>150837</v>
      </c>
      <c r="C1021">
        <f t="shared" si="139"/>
        <v>65</v>
      </c>
      <c r="D1021">
        <f t="shared" si="145"/>
        <v>28</v>
      </c>
      <c r="E1021" s="2" t="s">
        <v>1097</v>
      </c>
      <c r="F1021" s="2" t="s">
        <v>66</v>
      </c>
      <c r="G1021">
        <f>B1021/137/32</f>
        <v>34.40625</v>
      </c>
      <c r="H1021">
        <f t="shared" si="146"/>
        <v>0.40625</v>
      </c>
      <c r="I1021">
        <f t="shared" si="147"/>
        <v>1781</v>
      </c>
      <c r="J1021">
        <f t="shared" si="140"/>
        <v>34</v>
      </c>
      <c r="K1021">
        <f t="shared" si="141"/>
        <v>14</v>
      </c>
      <c r="L1021" cm="1">
        <f t="array" ref="L1021">INDEX($P$2:$P$33,MOD(ROW()-2,32)+1)</f>
        <v>14</v>
      </c>
      <c r="M1021" t="b">
        <f t="shared" si="142"/>
        <v>1</v>
      </c>
    </row>
    <row r="1022" spans="1:13" x14ac:dyDescent="0.45">
      <c r="A1022" s="3" t="s">
        <v>1120</v>
      </c>
      <c r="B1022" s="2">
        <f t="shared" si="144"/>
        <v>152207</v>
      </c>
      <c r="C1022">
        <f t="shared" si="139"/>
        <v>65</v>
      </c>
      <c r="D1022">
        <f t="shared" si="145"/>
        <v>29</v>
      </c>
      <c r="E1022" s="2" t="s">
        <v>1097</v>
      </c>
      <c r="F1022" s="2" t="s">
        <v>58</v>
      </c>
      <c r="G1022">
        <f>B1022/137/32</f>
        <v>34.71875</v>
      </c>
      <c r="H1022">
        <f t="shared" si="146"/>
        <v>0.71875</v>
      </c>
      <c r="I1022">
        <f t="shared" si="147"/>
        <v>3151</v>
      </c>
      <c r="J1022">
        <f t="shared" si="140"/>
        <v>34</v>
      </c>
      <c r="K1022">
        <f t="shared" si="141"/>
        <v>24</v>
      </c>
      <c r="L1022" cm="1">
        <f t="array" ref="L1022">INDEX($P$2:$P$33,MOD(ROW()-2,32)+1)</f>
        <v>24</v>
      </c>
      <c r="M1022" t="b">
        <f t="shared" si="142"/>
        <v>1</v>
      </c>
    </row>
    <row r="1023" spans="1:13" x14ac:dyDescent="0.45">
      <c r="A1023" s="3" t="s">
        <v>1128</v>
      </c>
      <c r="B1023" s="2">
        <f t="shared" si="144"/>
        <v>153303</v>
      </c>
      <c r="C1023">
        <f t="shared" si="139"/>
        <v>65</v>
      </c>
      <c r="D1023">
        <f t="shared" si="145"/>
        <v>30</v>
      </c>
      <c r="E1023" s="2" t="s">
        <v>1097</v>
      </c>
      <c r="F1023" s="2" t="s">
        <v>60</v>
      </c>
      <c r="G1023">
        <f>B1023/137/32</f>
        <v>34.96875</v>
      </c>
      <c r="H1023">
        <f t="shared" si="146"/>
        <v>0.96875</v>
      </c>
      <c r="I1023">
        <f t="shared" si="147"/>
        <v>4247</v>
      </c>
      <c r="J1023">
        <f t="shared" si="140"/>
        <v>34</v>
      </c>
      <c r="K1023">
        <f t="shared" si="141"/>
        <v>32</v>
      </c>
      <c r="L1023" cm="1">
        <f t="array" ref="L1023">INDEX($P$2:$P$33,MOD(ROW()-2,32)+1)</f>
        <v>32</v>
      </c>
      <c r="M1023" t="b">
        <f t="shared" si="142"/>
        <v>1</v>
      </c>
    </row>
    <row r="1024" spans="1:13" x14ac:dyDescent="0.45">
      <c r="A1024" s="3" t="s">
        <v>1104</v>
      </c>
      <c r="B1024" s="2">
        <f t="shared" si="144"/>
        <v>150015</v>
      </c>
      <c r="C1024">
        <f t="shared" si="139"/>
        <v>65</v>
      </c>
      <c r="D1024">
        <f t="shared" si="145"/>
        <v>31</v>
      </c>
      <c r="E1024" s="2" t="s">
        <v>1097</v>
      </c>
      <c r="F1024" s="2" t="s">
        <v>64</v>
      </c>
      <c r="G1024">
        <f>B1024/137/32</f>
        <v>34.21875</v>
      </c>
      <c r="H1024">
        <f t="shared" si="146"/>
        <v>0.21875</v>
      </c>
      <c r="I1024">
        <f t="shared" si="147"/>
        <v>959</v>
      </c>
      <c r="J1024">
        <f t="shared" si="140"/>
        <v>34</v>
      </c>
      <c r="K1024">
        <f t="shared" si="141"/>
        <v>8</v>
      </c>
      <c r="L1024" cm="1">
        <f t="array" ref="L1024">INDEX($P$2:$P$33,MOD(ROW()-2,32)+1)</f>
        <v>8</v>
      </c>
      <c r="M1024" t="b">
        <f t="shared" si="142"/>
        <v>1</v>
      </c>
    </row>
    <row r="1025" spans="1:13" x14ac:dyDescent="0.45">
      <c r="A1025" s="3" t="s">
        <v>1112</v>
      </c>
      <c r="B1025" s="2">
        <f t="shared" si="144"/>
        <v>151111</v>
      </c>
      <c r="C1025">
        <f t="shared" si="139"/>
        <v>65</v>
      </c>
      <c r="D1025">
        <f t="shared" si="145"/>
        <v>32</v>
      </c>
      <c r="E1025" s="2" t="s">
        <v>1097</v>
      </c>
      <c r="F1025" s="2" t="s">
        <v>68</v>
      </c>
      <c r="G1025">
        <f>B1025/137/32</f>
        <v>34.46875</v>
      </c>
      <c r="H1025">
        <f t="shared" si="146"/>
        <v>0.46875</v>
      </c>
      <c r="I1025">
        <f t="shared" si="147"/>
        <v>2055</v>
      </c>
      <c r="J1025">
        <f t="shared" si="140"/>
        <v>34</v>
      </c>
      <c r="K1025">
        <f t="shared" si="141"/>
        <v>16</v>
      </c>
      <c r="L1025" cm="1">
        <f t="array" ref="L1025">INDEX($P$2:$P$33,MOD(ROW()-2,32)+1)</f>
        <v>16</v>
      </c>
      <c r="M1025" t="b">
        <f t="shared" si="142"/>
        <v>1</v>
      </c>
    </row>
    <row r="1026" spans="1:13" x14ac:dyDescent="0.45">
      <c r="A1026" s="3" t="s">
        <v>1129</v>
      </c>
      <c r="B1026" s="2">
        <f t="shared" si="144"/>
        <v>153440</v>
      </c>
      <c r="C1026">
        <f t="shared" si="139"/>
        <v>66</v>
      </c>
      <c r="D1026">
        <v>1</v>
      </c>
      <c r="E1026" s="2" t="s">
        <v>1130</v>
      </c>
      <c r="F1026" s="2" t="s">
        <v>85</v>
      </c>
      <c r="G1026">
        <f>B1026/137/32</f>
        <v>35</v>
      </c>
      <c r="H1026">
        <f t="shared" si="146"/>
        <v>0</v>
      </c>
      <c r="I1026">
        <f t="shared" si="147"/>
        <v>0</v>
      </c>
      <c r="J1026">
        <f t="shared" si="140"/>
        <v>35</v>
      </c>
      <c r="K1026">
        <f t="shared" si="141"/>
        <v>1</v>
      </c>
      <c r="L1026" cm="1">
        <f t="array" ref="L1026">INDEX($P$2:$P$33,MOD(ROW()-2,32)+1)</f>
        <v>1</v>
      </c>
      <c r="M1026" t="b">
        <f t="shared" si="142"/>
        <v>1</v>
      </c>
    </row>
    <row r="1027" spans="1:13" x14ac:dyDescent="0.45">
      <c r="A1027" s="3" t="s">
        <v>1138</v>
      </c>
      <c r="B1027" s="2">
        <f t="shared" si="144"/>
        <v>154536</v>
      </c>
      <c r="C1027">
        <f t="shared" ref="C1027:C1090" si="148">FLOOR((ROW()-2)/16,1)+2</f>
        <v>66</v>
      </c>
      <c r="D1027">
        <f>D1026+1</f>
        <v>2</v>
      </c>
      <c r="E1027" s="2" t="s">
        <v>1130</v>
      </c>
      <c r="F1027" s="2" t="s">
        <v>99</v>
      </c>
      <c r="G1027">
        <f>B1027/137/32</f>
        <v>35.25</v>
      </c>
      <c r="H1027">
        <f t="shared" si="146"/>
        <v>0.25</v>
      </c>
      <c r="I1027">
        <f t="shared" si="147"/>
        <v>1096</v>
      </c>
      <c r="J1027">
        <f t="shared" ref="J1027:J1090" si="149">FLOOR(G1027,1)</f>
        <v>35</v>
      </c>
      <c r="K1027">
        <f t="shared" ref="K1027:K1090" si="150">I1027/137+1</f>
        <v>9</v>
      </c>
      <c r="L1027" cm="1">
        <f t="array" ref="L1027">INDEX($P$2:$P$33,MOD(ROW()-2,32)+1)</f>
        <v>9</v>
      </c>
      <c r="M1027" t="b">
        <f t="shared" ref="M1027:M1090" si="151">L1027=K1027</f>
        <v>1</v>
      </c>
    </row>
    <row r="1028" spans="1:13" x14ac:dyDescent="0.45">
      <c r="A1028" s="3" t="s">
        <v>1146</v>
      </c>
      <c r="B1028" s="2">
        <f t="shared" si="144"/>
        <v>155632</v>
      </c>
      <c r="C1028">
        <f t="shared" si="148"/>
        <v>66</v>
      </c>
      <c r="D1028">
        <f t="shared" ref="D1028:D1057" si="152">D1027+1</f>
        <v>3</v>
      </c>
      <c r="E1028" s="2" t="s">
        <v>1130</v>
      </c>
      <c r="F1028" s="2" t="s">
        <v>84</v>
      </c>
      <c r="G1028">
        <f>B1028/137/32</f>
        <v>35.5</v>
      </c>
      <c r="H1028">
        <f t="shared" si="146"/>
        <v>0.5</v>
      </c>
      <c r="I1028">
        <f t="shared" si="147"/>
        <v>2192</v>
      </c>
      <c r="J1028">
        <f t="shared" si="149"/>
        <v>35</v>
      </c>
      <c r="K1028">
        <f t="shared" si="150"/>
        <v>17</v>
      </c>
      <c r="L1028" cm="1">
        <f t="array" ref="L1028">INDEX($P$2:$P$33,MOD(ROW()-2,32)+1)</f>
        <v>17</v>
      </c>
      <c r="M1028" t="b">
        <f t="shared" si="151"/>
        <v>1</v>
      </c>
    </row>
    <row r="1029" spans="1:13" x14ac:dyDescent="0.45">
      <c r="A1029" s="3" t="s">
        <v>1154</v>
      </c>
      <c r="B1029" s="2">
        <f t="shared" si="144"/>
        <v>156728</v>
      </c>
      <c r="C1029">
        <f t="shared" si="148"/>
        <v>66</v>
      </c>
      <c r="D1029">
        <f t="shared" si="152"/>
        <v>4</v>
      </c>
      <c r="E1029" s="2" t="s">
        <v>1130</v>
      </c>
      <c r="F1029" s="2" t="s">
        <v>124</v>
      </c>
      <c r="G1029">
        <f>B1029/137/32</f>
        <v>35.75</v>
      </c>
      <c r="H1029">
        <f t="shared" si="146"/>
        <v>0.75</v>
      </c>
      <c r="I1029">
        <f t="shared" si="147"/>
        <v>3288</v>
      </c>
      <c r="J1029">
        <f t="shared" si="149"/>
        <v>35</v>
      </c>
      <c r="K1029">
        <f t="shared" si="150"/>
        <v>25</v>
      </c>
      <c r="L1029" cm="1">
        <f t="array" ref="L1029">INDEX($P$2:$P$33,MOD(ROW()-2,32)+1)</f>
        <v>25</v>
      </c>
      <c r="M1029" t="b">
        <f t="shared" si="151"/>
        <v>1</v>
      </c>
    </row>
    <row r="1030" spans="1:13" x14ac:dyDescent="0.45">
      <c r="A1030" s="3" t="s">
        <v>1132</v>
      </c>
      <c r="B1030" s="2">
        <f t="shared" si="144"/>
        <v>153714</v>
      </c>
      <c r="C1030">
        <f t="shared" si="148"/>
        <v>66</v>
      </c>
      <c r="D1030">
        <f t="shared" si="152"/>
        <v>5</v>
      </c>
      <c r="E1030" s="2" t="s">
        <v>1130</v>
      </c>
      <c r="F1030" s="2" t="s">
        <v>89</v>
      </c>
      <c r="G1030">
        <f>B1030/137/32</f>
        <v>35.0625</v>
      </c>
      <c r="H1030">
        <f t="shared" si="146"/>
        <v>6.25E-2</v>
      </c>
      <c r="I1030">
        <f t="shared" si="147"/>
        <v>274</v>
      </c>
      <c r="J1030">
        <f t="shared" si="149"/>
        <v>35</v>
      </c>
      <c r="K1030">
        <f t="shared" si="150"/>
        <v>3</v>
      </c>
      <c r="L1030" cm="1">
        <f t="array" ref="L1030">INDEX($P$2:$P$33,MOD(ROW()-2,32)+1)</f>
        <v>3</v>
      </c>
      <c r="M1030" t="b">
        <f t="shared" si="151"/>
        <v>1</v>
      </c>
    </row>
    <row r="1031" spans="1:13" x14ac:dyDescent="0.45">
      <c r="A1031" s="3" t="s">
        <v>1140</v>
      </c>
      <c r="B1031" s="2">
        <f t="shared" si="144"/>
        <v>154810</v>
      </c>
      <c r="C1031">
        <f t="shared" si="148"/>
        <v>66</v>
      </c>
      <c r="D1031">
        <f t="shared" si="152"/>
        <v>6</v>
      </c>
      <c r="E1031" s="2" t="s">
        <v>1130</v>
      </c>
      <c r="F1031" s="2" t="s">
        <v>103</v>
      </c>
      <c r="G1031">
        <f>B1031/137/32</f>
        <v>35.3125</v>
      </c>
      <c r="H1031">
        <f t="shared" si="146"/>
        <v>0.3125</v>
      </c>
      <c r="I1031">
        <f t="shared" si="147"/>
        <v>1370</v>
      </c>
      <c r="J1031">
        <f t="shared" si="149"/>
        <v>35</v>
      </c>
      <c r="K1031">
        <f t="shared" si="150"/>
        <v>11</v>
      </c>
      <c r="L1031" cm="1">
        <f t="array" ref="L1031">INDEX($P$2:$P$33,MOD(ROW()-2,32)+1)</f>
        <v>11</v>
      </c>
      <c r="M1031" t="b">
        <f t="shared" si="151"/>
        <v>1</v>
      </c>
    </row>
    <row r="1032" spans="1:13" x14ac:dyDescent="0.45">
      <c r="A1032" s="3" t="s">
        <v>1148</v>
      </c>
      <c r="B1032" s="2">
        <f t="shared" si="144"/>
        <v>155906</v>
      </c>
      <c r="C1032">
        <f t="shared" si="148"/>
        <v>66</v>
      </c>
      <c r="D1032">
        <f t="shared" si="152"/>
        <v>7</v>
      </c>
      <c r="E1032" s="2" t="s">
        <v>1130</v>
      </c>
      <c r="F1032" s="2" t="s">
        <v>116</v>
      </c>
      <c r="G1032">
        <f>B1032/137/32</f>
        <v>35.5625</v>
      </c>
      <c r="H1032">
        <f t="shared" si="146"/>
        <v>0.5625</v>
      </c>
      <c r="I1032">
        <f t="shared" si="147"/>
        <v>2466</v>
      </c>
      <c r="J1032">
        <f t="shared" si="149"/>
        <v>35</v>
      </c>
      <c r="K1032">
        <f t="shared" si="150"/>
        <v>19</v>
      </c>
      <c r="L1032" cm="1">
        <f t="array" ref="L1032">INDEX($P$2:$P$33,MOD(ROW()-2,32)+1)</f>
        <v>19</v>
      </c>
      <c r="M1032" t="b">
        <f t="shared" si="151"/>
        <v>1</v>
      </c>
    </row>
    <row r="1033" spans="1:13" x14ac:dyDescent="0.45">
      <c r="A1033" s="3" t="s">
        <v>1156</v>
      </c>
      <c r="B1033" s="2">
        <f t="shared" si="144"/>
        <v>157002</v>
      </c>
      <c r="C1033">
        <f t="shared" si="148"/>
        <v>66</v>
      </c>
      <c r="D1033">
        <f t="shared" si="152"/>
        <v>8</v>
      </c>
      <c r="E1033" s="2" t="s">
        <v>1130</v>
      </c>
      <c r="F1033" s="2" t="s">
        <v>128</v>
      </c>
      <c r="G1033">
        <f>B1033/137/32</f>
        <v>35.8125</v>
      </c>
      <c r="H1033">
        <f t="shared" si="146"/>
        <v>0.8125</v>
      </c>
      <c r="I1033">
        <f t="shared" si="147"/>
        <v>3562</v>
      </c>
      <c r="J1033">
        <f t="shared" si="149"/>
        <v>35</v>
      </c>
      <c r="K1033">
        <f t="shared" si="150"/>
        <v>27</v>
      </c>
      <c r="L1033" cm="1">
        <f t="array" ref="L1033">INDEX($P$2:$P$33,MOD(ROW()-2,32)+1)</f>
        <v>27</v>
      </c>
      <c r="M1033" t="b">
        <f t="shared" si="151"/>
        <v>1</v>
      </c>
    </row>
    <row r="1034" spans="1:13" x14ac:dyDescent="0.45">
      <c r="A1034" s="3" t="s">
        <v>1134</v>
      </c>
      <c r="B1034" s="2">
        <f t="shared" si="144"/>
        <v>153988</v>
      </c>
      <c r="C1034">
        <f t="shared" si="148"/>
        <v>66</v>
      </c>
      <c r="D1034">
        <f t="shared" si="152"/>
        <v>9</v>
      </c>
      <c r="E1034" s="2" t="s">
        <v>1130</v>
      </c>
      <c r="F1034" s="2" t="s">
        <v>93</v>
      </c>
      <c r="G1034">
        <f>B1034/137/32</f>
        <v>35.125</v>
      </c>
      <c r="H1034">
        <f t="shared" si="146"/>
        <v>0.125</v>
      </c>
      <c r="I1034">
        <f t="shared" si="147"/>
        <v>548</v>
      </c>
      <c r="J1034">
        <f t="shared" si="149"/>
        <v>35</v>
      </c>
      <c r="K1034">
        <f t="shared" si="150"/>
        <v>5</v>
      </c>
      <c r="L1034" cm="1">
        <f t="array" ref="L1034">INDEX($P$2:$P$33,MOD(ROW()-2,32)+1)</f>
        <v>5</v>
      </c>
      <c r="M1034" t="b">
        <f t="shared" si="151"/>
        <v>1</v>
      </c>
    </row>
    <row r="1035" spans="1:13" x14ac:dyDescent="0.45">
      <c r="A1035" s="3" t="s">
        <v>1142</v>
      </c>
      <c r="B1035" s="2">
        <f t="shared" si="144"/>
        <v>155084</v>
      </c>
      <c r="C1035">
        <f t="shared" si="148"/>
        <v>66</v>
      </c>
      <c r="D1035">
        <f t="shared" si="152"/>
        <v>10</v>
      </c>
      <c r="E1035" s="2" t="s">
        <v>1130</v>
      </c>
      <c r="F1035" s="2" t="s">
        <v>107</v>
      </c>
      <c r="G1035">
        <f>B1035/137/32</f>
        <v>35.375</v>
      </c>
      <c r="H1035">
        <f t="shared" si="146"/>
        <v>0.375</v>
      </c>
      <c r="I1035">
        <f t="shared" si="147"/>
        <v>1644</v>
      </c>
      <c r="J1035">
        <f t="shared" si="149"/>
        <v>35</v>
      </c>
      <c r="K1035">
        <f t="shared" si="150"/>
        <v>13</v>
      </c>
      <c r="L1035" cm="1">
        <f t="array" ref="L1035">INDEX($P$2:$P$33,MOD(ROW()-2,32)+1)</f>
        <v>13</v>
      </c>
      <c r="M1035" t="b">
        <f t="shared" si="151"/>
        <v>1</v>
      </c>
    </row>
    <row r="1036" spans="1:13" x14ac:dyDescent="0.45">
      <c r="A1036" s="3" t="s">
        <v>1150</v>
      </c>
      <c r="B1036" s="2">
        <f t="shared" si="144"/>
        <v>156180</v>
      </c>
      <c r="C1036">
        <f t="shared" si="148"/>
        <v>66</v>
      </c>
      <c r="D1036">
        <f t="shared" si="152"/>
        <v>11</v>
      </c>
      <c r="E1036" s="2" t="s">
        <v>1130</v>
      </c>
      <c r="F1036" s="2" t="s">
        <v>61</v>
      </c>
      <c r="G1036">
        <f>B1036/137/32</f>
        <v>35.625</v>
      </c>
      <c r="H1036">
        <f t="shared" si="146"/>
        <v>0.625</v>
      </c>
      <c r="I1036">
        <f t="shared" si="147"/>
        <v>2740</v>
      </c>
      <c r="J1036">
        <f t="shared" si="149"/>
        <v>35</v>
      </c>
      <c r="K1036">
        <f t="shared" si="150"/>
        <v>21</v>
      </c>
      <c r="L1036" cm="1">
        <f t="array" ref="L1036">INDEX($P$2:$P$33,MOD(ROW()-2,32)+1)</f>
        <v>21</v>
      </c>
      <c r="M1036" t="b">
        <f t="shared" si="151"/>
        <v>1</v>
      </c>
    </row>
    <row r="1037" spans="1:13" x14ac:dyDescent="0.45">
      <c r="A1037" s="3" t="s">
        <v>1158</v>
      </c>
      <c r="B1037" s="2">
        <f t="shared" si="144"/>
        <v>157276</v>
      </c>
      <c r="C1037">
        <f t="shared" si="148"/>
        <v>66</v>
      </c>
      <c r="D1037">
        <f t="shared" si="152"/>
        <v>12</v>
      </c>
      <c r="E1037" s="2" t="s">
        <v>1130</v>
      </c>
      <c r="F1037" s="2" t="s">
        <v>65</v>
      </c>
      <c r="G1037">
        <f>B1037/137/32</f>
        <v>35.875</v>
      </c>
      <c r="H1037">
        <f t="shared" si="146"/>
        <v>0.875</v>
      </c>
      <c r="I1037">
        <f t="shared" si="147"/>
        <v>3836</v>
      </c>
      <c r="J1037">
        <f t="shared" si="149"/>
        <v>35</v>
      </c>
      <c r="K1037">
        <f t="shared" si="150"/>
        <v>29</v>
      </c>
      <c r="L1037" cm="1">
        <f t="array" ref="L1037">INDEX($P$2:$P$33,MOD(ROW()-2,32)+1)</f>
        <v>29</v>
      </c>
      <c r="M1037" t="b">
        <f t="shared" si="151"/>
        <v>1</v>
      </c>
    </row>
    <row r="1038" spans="1:13" x14ac:dyDescent="0.45">
      <c r="A1038" s="3" t="s">
        <v>1136</v>
      </c>
      <c r="B1038" s="2">
        <f t="shared" si="144"/>
        <v>154262</v>
      </c>
      <c r="C1038">
        <f t="shared" si="148"/>
        <v>66</v>
      </c>
      <c r="D1038">
        <f t="shared" si="152"/>
        <v>13</v>
      </c>
      <c r="E1038" s="2" t="s">
        <v>1130</v>
      </c>
      <c r="F1038" s="2" t="s">
        <v>57</v>
      </c>
      <c r="G1038">
        <f>B1038/137/32</f>
        <v>35.1875</v>
      </c>
      <c r="H1038">
        <f t="shared" si="146"/>
        <v>0.1875</v>
      </c>
      <c r="I1038">
        <f t="shared" si="147"/>
        <v>822</v>
      </c>
      <c r="J1038">
        <f t="shared" si="149"/>
        <v>35</v>
      </c>
      <c r="K1038">
        <f t="shared" si="150"/>
        <v>7</v>
      </c>
      <c r="L1038" cm="1">
        <f t="array" ref="L1038">INDEX($P$2:$P$33,MOD(ROW()-2,32)+1)</f>
        <v>7</v>
      </c>
      <c r="M1038" t="b">
        <f t="shared" si="151"/>
        <v>1</v>
      </c>
    </row>
    <row r="1039" spans="1:13" x14ac:dyDescent="0.45">
      <c r="A1039" s="3" t="s">
        <v>1144</v>
      </c>
      <c r="B1039" s="2">
        <f t="shared" si="144"/>
        <v>155358</v>
      </c>
      <c r="C1039">
        <f t="shared" si="148"/>
        <v>66</v>
      </c>
      <c r="D1039">
        <f t="shared" si="152"/>
        <v>14</v>
      </c>
      <c r="E1039" s="2" t="s">
        <v>1130</v>
      </c>
      <c r="F1039" s="2" t="s">
        <v>59</v>
      </c>
      <c r="G1039">
        <f>B1039/137/32</f>
        <v>35.4375</v>
      </c>
      <c r="H1039">
        <f t="shared" si="146"/>
        <v>0.4375</v>
      </c>
      <c r="I1039">
        <f t="shared" si="147"/>
        <v>1918</v>
      </c>
      <c r="J1039">
        <f t="shared" si="149"/>
        <v>35</v>
      </c>
      <c r="K1039">
        <f t="shared" si="150"/>
        <v>15</v>
      </c>
      <c r="L1039" cm="1">
        <f t="array" ref="L1039">INDEX($P$2:$P$33,MOD(ROW()-2,32)+1)</f>
        <v>15</v>
      </c>
      <c r="M1039" t="b">
        <f t="shared" si="151"/>
        <v>1</v>
      </c>
    </row>
    <row r="1040" spans="1:13" x14ac:dyDescent="0.45">
      <c r="A1040" s="3" t="s">
        <v>1152</v>
      </c>
      <c r="B1040" s="2">
        <f t="shared" si="144"/>
        <v>156454</v>
      </c>
      <c r="C1040">
        <f t="shared" si="148"/>
        <v>66</v>
      </c>
      <c r="D1040">
        <f t="shared" si="152"/>
        <v>15</v>
      </c>
      <c r="E1040" s="2" t="s">
        <v>1130</v>
      </c>
      <c r="F1040" s="2" t="s">
        <v>63</v>
      </c>
      <c r="G1040">
        <f>B1040/137/32</f>
        <v>35.6875</v>
      </c>
      <c r="H1040">
        <f t="shared" si="146"/>
        <v>0.6875</v>
      </c>
      <c r="I1040">
        <f t="shared" si="147"/>
        <v>3014</v>
      </c>
      <c r="J1040">
        <f t="shared" si="149"/>
        <v>35</v>
      </c>
      <c r="K1040">
        <f t="shared" si="150"/>
        <v>23</v>
      </c>
      <c r="L1040" cm="1">
        <f t="array" ref="L1040">INDEX($P$2:$P$33,MOD(ROW()-2,32)+1)</f>
        <v>23</v>
      </c>
      <c r="M1040" t="b">
        <f t="shared" si="151"/>
        <v>1</v>
      </c>
    </row>
    <row r="1041" spans="1:13" x14ac:dyDescent="0.45">
      <c r="A1041" s="3" t="s">
        <v>1160</v>
      </c>
      <c r="B1041" s="2">
        <f t="shared" si="144"/>
        <v>157550</v>
      </c>
      <c r="C1041">
        <f t="shared" si="148"/>
        <v>66</v>
      </c>
      <c r="D1041">
        <f t="shared" si="152"/>
        <v>16</v>
      </c>
      <c r="E1041" s="2" t="s">
        <v>1130</v>
      </c>
      <c r="F1041" s="2" t="s">
        <v>67</v>
      </c>
      <c r="G1041">
        <f>B1041/137/32</f>
        <v>35.9375</v>
      </c>
      <c r="H1041">
        <f t="shared" si="146"/>
        <v>0.9375</v>
      </c>
      <c r="I1041">
        <f t="shared" si="147"/>
        <v>4110</v>
      </c>
      <c r="J1041">
        <f t="shared" si="149"/>
        <v>35</v>
      </c>
      <c r="K1041">
        <f t="shared" si="150"/>
        <v>31</v>
      </c>
      <c r="L1041" cm="1">
        <f t="array" ref="L1041">INDEX($P$2:$P$33,MOD(ROW()-2,32)+1)</f>
        <v>31</v>
      </c>
      <c r="M1041" t="b">
        <f t="shared" si="151"/>
        <v>1</v>
      </c>
    </row>
    <row r="1042" spans="1:13" x14ac:dyDescent="0.45">
      <c r="A1042" s="3" t="s">
        <v>1147</v>
      </c>
      <c r="B1042" s="2">
        <f t="shared" si="144"/>
        <v>155769</v>
      </c>
      <c r="C1042">
        <f t="shared" si="148"/>
        <v>67</v>
      </c>
      <c r="D1042">
        <f t="shared" si="152"/>
        <v>17</v>
      </c>
      <c r="E1042" s="2" t="s">
        <v>1130</v>
      </c>
      <c r="F1042" s="2" t="s">
        <v>87</v>
      </c>
      <c r="G1042">
        <f>B1042/137/32</f>
        <v>35.53125</v>
      </c>
      <c r="H1042">
        <f t="shared" si="146"/>
        <v>0.53125</v>
      </c>
      <c r="I1042">
        <f t="shared" si="147"/>
        <v>2329</v>
      </c>
      <c r="J1042">
        <f t="shared" si="149"/>
        <v>35</v>
      </c>
      <c r="K1042">
        <f t="shared" si="150"/>
        <v>18</v>
      </c>
      <c r="L1042" cm="1">
        <f t="array" ref="L1042">INDEX($P$2:$P$33,MOD(ROW()-2,32)+1)</f>
        <v>18</v>
      </c>
      <c r="M1042" t="b">
        <f t="shared" si="151"/>
        <v>1</v>
      </c>
    </row>
    <row r="1043" spans="1:13" x14ac:dyDescent="0.45">
      <c r="A1043" s="3" t="s">
        <v>1155</v>
      </c>
      <c r="B1043" s="2">
        <f t="shared" si="144"/>
        <v>156865</v>
      </c>
      <c r="C1043">
        <f t="shared" si="148"/>
        <v>67</v>
      </c>
      <c r="D1043">
        <f t="shared" si="152"/>
        <v>18</v>
      </c>
      <c r="E1043" s="2" t="s">
        <v>1130</v>
      </c>
      <c r="F1043" s="2" t="s">
        <v>101</v>
      </c>
      <c r="G1043">
        <f>B1043/137/32</f>
        <v>35.78125</v>
      </c>
      <c r="H1043">
        <f t="shared" si="146"/>
        <v>0.78125</v>
      </c>
      <c r="I1043">
        <f t="shared" si="147"/>
        <v>3425</v>
      </c>
      <c r="J1043">
        <f t="shared" si="149"/>
        <v>35</v>
      </c>
      <c r="K1043">
        <f t="shared" si="150"/>
        <v>26</v>
      </c>
      <c r="L1043" cm="1">
        <f t="array" ref="L1043">INDEX($P$2:$P$33,MOD(ROW()-2,32)+1)</f>
        <v>26</v>
      </c>
      <c r="M1043" t="b">
        <f t="shared" si="151"/>
        <v>1</v>
      </c>
    </row>
    <row r="1044" spans="1:13" x14ac:dyDescent="0.45">
      <c r="A1044" s="3" t="s">
        <v>1131</v>
      </c>
      <c r="B1044" s="2">
        <f t="shared" si="144"/>
        <v>153577</v>
      </c>
      <c r="C1044">
        <f t="shared" si="148"/>
        <v>67</v>
      </c>
      <c r="D1044">
        <f t="shared" si="152"/>
        <v>19</v>
      </c>
      <c r="E1044" s="2" t="s">
        <v>1130</v>
      </c>
      <c r="F1044" s="2" t="s">
        <v>114</v>
      </c>
      <c r="G1044">
        <f>B1044/137/32</f>
        <v>35.03125</v>
      </c>
      <c r="H1044">
        <f t="shared" si="146"/>
        <v>3.125E-2</v>
      </c>
      <c r="I1044">
        <f t="shared" si="147"/>
        <v>137</v>
      </c>
      <c r="J1044">
        <f t="shared" si="149"/>
        <v>35</v>
      </c>
      <c r="K1044">
        <f t="shared" si="150"/>
        <v>2</v>
      </c>
      <c r="L1044" cm="1">
        <f t="array" ref="L1044">INDEX($P$2:$P$33,MOD(ROW()-2,32)+1)</f>
        <v>2</v>
      </c>
      <c r="M1044" t="b">
        <f t="shared" si="151"/>
        <v>1</v>
      </c>
    </row>
    <row r="1045" spans="1:13" x14ac:dyDescent="0.45">
      <c r="A1045" s="3" t="s">
        <v>1139</v>
      </c>
      <c r="B1045" s="2">
        <f t="shared" si="144"/>
        <v>154673</v>
      </c>
      <c r="C1045">
        <f t="shared" si="148"/>
        <v>67</v>
      </c>
      <c r="D1045">
        <f t="shared" si="152"/>
        <v>20</v>
      </c>
      <c r="E1045" s="2" t="s">
        <v>1130</v>
      </c>
      <c r="F1045" s="2" t="s">
        <v>126</v>
      </c>
      <c r="G1045">
        <f>B1045/137/32</f>
        <v>35.28125</v>
      </c>
      <c r="H1045">
        <f t="shared" si="146"/>
        <v>0.28125</v>
      </c>
      <c r="I1045">
        <f t="shared" si="147"/>
        <v>1233</v>
      </c>
      <c r="J1045">
        <f t="shared" si="149"/>
        <v>35</v>
      </c>
      <c r="K1045">
        <f t="shared" si="150"/>
        <v>10</v>
      </c>
      <c r="L1045" cm="1">
        <f t="array" ref="L1045">INDEX($P$2:$P$33,MOD(ROW()-2,32)+1)</f>
        <v>10</v>
      </c>
      <c r="M1045" t="b">
        <f t="shared" si="151"/>
        <v>1</v>
      </c>
    </row>
    <row r="1046" spans="1:13" x14ac:dyDescent="0.45">
      <c r="A1046" s="3" t="s">
        <v>1149</v>
      </c>
      <c r="B1046" s="2">
        <f t="shared" si="144"/>
        <v>156043</v>
      </c>
      <c r="C1046">
        <f t="shared" si="148"/>
        <v>67</v>
      </c>
      <c r="D1046">
        <f t="shared" si="152"/>
        <v>21</v>
      </c>
      <c r="E1046" s="2" t="s">
        <v>1130</v>
      </c>
      <c r="F1046" s="2" t="s">
        <v>91</v>
      </c>
      <c r="G1046">
        <f>B1046/137/32</f>
        <v>35.59375</v>
      </c>
      <c r="H1046">
        <f t="shared" si="146"/>
        <v>0.59375</v>
      </c>
      <c r="I1046">
        <f t="shared" si="147"/>
        <v>2603</v>
      </c>
      <c r="J1046">
        <f t="shared" si="149"/>
        <v>35</v>
      </c>
      <c r="K1046">
        <f t="shared" si="150"/>
        <v>20</v>
      </c>
      <c r="L1046" cm="1">
        <f t="array" ref="L1046">INDEX($P$2:$P$33,MOD(ROW()-2,32)+1)</f>
        <v>20</v>
      </c>
      <c r="M1046" t="b">
        <f t="shared" si="151"/>
        <v>1</v>
      </c>
    </row>
    <row r="1047" spans="1:13" x14ac:dyDescent="0.45">
      <c r="A1047" s="3" t="s">
        <v>1157</v>
      </c>
      <c r="B1047" s="2">
        <f t="shared" si="144"/>
        <v>157139</v>
      </c>
      <c r="C1047">
        <f t="shared" si="148"/>
        <v>67</v>
      </c>
      <c r="D1047">
        <f t="shared" si="152"/>
        <v>22</v>
      </c>
      <c r="E1047" s="2" t="s">
        <v>1130</v>
      </c>
      <c r="F1047" s="2" t="s">
        <v>105</v>
      </c>
      <c r="G1047">
        <f>B1047/137/32</f>
        <v>35.84375</v>
      </c>
      <c r="H1047">
        <f t="shared" si="146"/>
        <v>0.84375</v>
      </c>
      <c r="I1047">
        <f t="shared" si="147"/>
        <v>3699</v>
      </c>
      <c r="J1047">
        <f t="shared" si="149"/>
        <v>35</v>
      </c>
      <c r="K1047">
        <f t="shared" si="150"/>
        <v>28</v>
      </c>
      <c r="L1047" cm="1">
        <f t="array" ref="L1047">INDEX($P$2:$P$33,MOD(ROW()-2,32)+1)</f>
        <v>28</v>
      </c>
      <c r="M1047" t="b">
        <f t="shared" si="151"/>
        <v>1</v>
      </c>
    </row>
    <row r="1048" spans="1:13" x14ac:dyDescent="0.45">
      <c r="A1048" s="3" t="s">
        <v>1133</v>
      </c>
      <c r="B1048" s="2">
        <f t="shared" si="144"/>
        <v>153851</v>
      </c>
      <c r="C1048">
        <f t="shared" si="148"/>
        <v>67</v>
      </c>
      <c r="D1048">
        <f t="shared" si="152"/>
        <v>23</v>
      </c>
      <c r="E1048" s="2" t="s">
        <v>1130</v>
      </c>
      <c r="F1048" s="2" t="s">
        <v>118</v>
      </c>
      <c r="G1048">
        <f>B1048/137/32</f>
        <v>35.09375</v>
      </c>
      <c r="H1048">
        <f t="shared" si="146"/>
        <v>9.375E-2</v>
      </c>
      <c r="I1048">
        <f t="shared" si="147"/>
        <v>411</v>
      </c>
      <c r="J1048">
        <f t="shared" si="149"/>
        <v>35</v>
      </c>
      <c r="K1048">
        <f t="shared" si="150"/>
        <v>4</v>
      </c>
      <c r="L1048" cm="1">
        <f t="array" ref="L1048">INDEX($P$2:$P$33,MOD(ROW()-2,32)+1)</f>
        <v>4</v>
      </c>
      <c r="M1048" t="b">
        <f t="shared" si="151"/>
        <v>1</v>
      </c>
    </row>
    <row r="1049" spans="1:13" x14ac:dyDescent="0.45">
      <c r="A1049" s="3" t="s">
        <v>1141</v>
      </c>
      <c r="B1049" s="2">
        <f t="shared" si="144"/>
        <v>154947</v>
      </c>
      <c r="C1049">
        <f t="shared" si="148"/>
        <v>67</v>
      </c>
      <c r="D1049">
        <f t="shared" si="152"/>
        <v>24</v>
      </c>
      <c r="E1049" s="2" t="s">
        <v>1130</v>
      </c>
      <c r="F1049" s="2" t="s">
        <v>130</v>
      </c>
      <c r="G1049">
        <f>B1049/137/32</f>
        <v>35.34375</v>
      </c>
      <c r="H1049">
        <f t="shared" si="146"/>
        <v>0.34375</v>
      </c>
      <c r="I1049">
        <f t="shared" si="147"/>
        <v>1507</v>
      </c>
      <c r="J1049">
        <f t="shared" si="149"/>
        <v>35</v>
      </c>
      <c r="K1049">
        <f t="shared" si="150"/>
        <v>12</v>
      </c>
      <c r="L1049" cm="1">
        <f t="array" ref="L1049">INDEX($P$2:$P$33,MOD(ROW()-2,32)+1)</f>
        <v>12</v>
      </c>
      <c r="M1049" t="b">
        <f t="shared" si="151"/>
        <v>1</v>
      </c>
    </row>
    <row r="1050" spans="1:13" x14ac:dyDescent="0.45">
      <c r="A1050" s="3" t="s">
        <v>1151</v>
      </c>
      <c r="B1050" s="2">
        <f t="shared" si="144"/>
        <v>156317</v>
      </c>
      <c r="C1050">
        <f t="shared" si="148"/>
        <v>67</v>
      </c>
      <c r="D1050">
        <f t="shared" si="152"/>
        <v>25</v>
      </c>
      <c r="E1050" s="2" t="s">
        <v>1130</v>
      </c>
      <c r="F1050" s="2" t="s">
        <v>95</v>
      </c>
      <c r="G1050">
        <f>B1050/137/32</f>
        <v>35.65625</v>
      </c>
      <c r="H1050">
        <f t="shared" si="146"/>
        <v>0.65625</v>
      </c>
      <c r="I1050">
        <f t="shared" si="147"/>
        <v>2877</v>
      </c>
      <c r="J1050">
        <f t="shared" si="149"/>
        <v>35</v>
      </c>
      <c r="K1050">
        <f t="shared" si="150"/>
        <v>22</v>
      </c>
      <c r="L1050" cm="1">
        <f t="array" ref="L1050">INDEX($P$2:$P$33,MOD(ROW()-2,32)+1)</f>
        <v>22</v>
      </c>
      <c r="M1050" t="b">
        <f t="shared" si="151"/>
        <v>1</v>
      </c>
    </row>
    <row r="1051" spans="1:13" x14ac:dyDescent="0.45">
      <c r="A1051" s="3" t="s">
        <v>1159</v>
      </c>
      <c r="B1051" s="2">
        <f t="shared" si="144"/>
        <v>157413</v>
      </c>
      <c r="C1051">
        <f t="shared" si="148"/>
        <v>67</v>
      </c>
      <c r="D1051">
        <f t="shared" si="152"/>
        <v>26</v>
      </c>
      <c r="E1051" s="2" t="s">
        <v>1130</v>
      </c>
      <c r="F1051" s="2" t="s">
        <v>109</v>
      </c>
      <c r="G1051">
        <f>B1051/137/32</f>
        <v>35.90625</v>
      </c>
      <c r="H1051">
        <f t="shared" si="146"/>
        <v>0.90625</v>
      </c>
      <c r="I1051">
        <f t="shared" si="147"/>
        <v>3973</v>
      </c>
      <c r="J1051">
        <f t="shared" si="149"/>
        <v>35</v>
      </c>
      <c r="K1051">
        <f t="shared" si="150"/>
        <v>30</v>
      </c>
      <c r="L1051" cm="1">
        <f t="array" ref="L1051">INDEX($P$2:$P$33,MOD(ROW()-2,32)+1)</f>
        <v>30</v>
      </c>
      <c r="M1051" t="b">
        <f t="shared" si="151"/>
        <v>1</v>
      </c>
    </row>
    <row r="1052" spans="1:13" x14ac:dyDescent="0.45">
      <c r="A1052" s="3" t="s">
        <v>1135</v>
      </c>
      <c r="B1052" s="2">
        <f t="shared" si="144"/>
        <v>154125</v>
      </c>
      <c r="C1052">
        <f t="shared" si="148"/>
        <v>67</v>
      </c>
      <c r="D1052">
        <f t="shared" si="152"/>
        <v>27</v>
      </c>
      <c r="E1052" s="2" t="s">
        <v>1130</v>
      </c>
      <c r="F1052" s="2" t="s">
        <v>62</v>
      </c>
      <c r="G1052">
        <f>B1052/137/32</f>
        <v>35.15625</v>
      </c>
      <c r="H1052">
        <f t="shared" si="146"/>
        <v>0.15625</v>
      </c>
      <c r="I1052">
        <f t="shared" si="147"/>
        <v>685</v>
      </c>
      <c r="J1052">
        <f t="shared" si="149"/>
        <v>35</v>
      </c>
      <c r="K1052">
        <f t="shared" si="150"/>
        <v>6</v>
      </c>
      <c r="L1052" cm="1">
        <f t="array" ref="L1052">INDEX($P$2:$P$33,MOD(ROW()-2,32)+1)</f>
        <v>6</v>
      </c>
      <c r="M1052" t="b">
        <f t="shared" si="151"/>
        <v>1</v>
      </c>
    </row>
    <row r="1053" spans="1:13" x14ac:dyDescent="0.45">
      <c r="A1053" s="3" t="s">
        <v>1143</v>
      </c>
      <c r="B1053" s="2">
        <f t="shared" si="144"/>
        <v>155221</v>
      </c>
      <c r="C1053">
        <f t="shared" si="148"/>
        <v>67</v>
      </c>
      <c r="D1053">
        <f t="shared" si="152"/>
        <v>28</v>
      </c>
      <c r="E1053" s="2" t="s">
        <v>1130</v>
      </c>
      <c r="F1053" s="2" t="s">
        <v>66</v>
      </c>
      <c r="G1053">
        <f>B1053/137/32</f>
        <v>35.40625</v>
      </c>
      <c r="H1053">
        <f t="shared" si="146"/>
        <v>0.40625</v>
      </c>
      <c r="I1053">
        <f t="shared" si="147"/>
        <v>1781</v>
      </c>
      <c r="J1053">
        <f t="shared" si="149"/>
        <v>35</v>
      </c>
      <c r="K1053">
        <f t="shared" si="150"/>
        <v>14</v>
      </c>
      <c r="L1053" cm="1">
        <f t="array" ref="L1053">INDEX($P$2:$P$33,MOD(ROW()-2,32)+1)</f>
        <v>14</v>
      </c>
      <c r="M1053" t="b">
        <f t="shared" si="151"/>
        <v>1</v>
      </c>
    </row>
    <row r="1054" spans="1:13" x14ac:dyDescent="0.45">
      <c r="A1054" s="3" t="s">
        <v>1153</v>
      </c>
      <c r="B1054" s="2">
        <f t="shared" si="144"/>
        <v>156591</v>
      </c>
      <c r="C1054">
        <f t="shared" si="148"/>
        <v>67</v>
      </c>
      <c r="D1054">
        <f t="shared" si="152"/>
        <v>29</v>
      </c>
      <c r="E1054" s="2" t="s">
        <v>1130</v>
      </c>
      <c r="F1054" s="2" t="s">
        <v>58</v>
      </c>
      <c r="G1054">
        <f>B1054/137/32</f>
        <v>35.71875</v>
      </c>
      <c r="H1054">
        <f t="shared" si="146"/>
        <v>0.71875</v>
      </c>
      <c r="I1054">
        <f t="shared" si="147"/>
        <v>3151</v>
      </c>
      <c r="J1054">
        <f t="shared" si="149"/>
        <v>35</v>
      </c>
      <c r="K1054">
        <f t="shared" si="150"/>
        <v>24</v>
      </c>
      <c r="L1054" cm="1">
        <f t="array" ref="L1054">INDEX($P$2:$P$33,MOD(ROW()-2,32)+1)</f>
        <v>24</v>
      </c>
      <c r="M1054" t="b">
        <f t="shared" si="151"/>
        <v>1</v>
      </c>
    </row>
    <row r="1055" spans="1:13" x14ac:dyDescent="0.45">
      <c r="A1055" s="3" t="s">
        <v>1161</v>
      </c>
      <c r="B1055" s="2">
        <f t="shared" si="144"/>
        <v>157687</v>
      </c>
      <c r="C1055">
        <f t="shared" si="148"/>
        <v>67</v>
      </c>
      <c r="D1055">
        <f t="shared" si="152"/>
        <v>30</v>
      </c>
      <c r="E1055" s="2" t="s">
        <v>1130</v>
      </c>
      <c r="F1055" s="2" t="s">
        <v>60</v>
      </c>
      <c r="G1055">
        <f>B1055/137/32</f>
        <v>35.96875</v>
      </c>
      <c r="H1055">
        <f t="shared" si="146"/>
        <v>0.96875</v>
      </c>
      <c r="I1055">
        <f t="shared" si="147"/>
        <v>4247</v>
      </c>
      <c r="J1055">
        <f t="shared" si="149"/>
        <v>35</v>
      </c>
      <c r="K1055">
        <f t="shared" si="150"/>
        <v>32</v>
      </c>
      <c r="L1055" cm="1">
        <f t="array" ref="L1055">INDEX($P$2:$P$33,MOD(ROW()-2,32)+1)</f>
        <v>32</v>
      </c>
      <c r="M1055" t="b">
        <f t="shared" si="151"/>
        <v>1</v>
      </c>
    </row>
    <row r="1056" spans="1:13" x14ac:dyDescent="0.45">
      <c r="A1056" s="3" t="s">
        <v>1137</v>
      </c>
      <c r="B1056" s="2">
        <f t="shared" si="144"/>
        <v>154399</v>
      </c>
      <c r="C1056">
        <f t="shared" si="148"/>
        <v>67</v>
      </c>
      <c r="D1056">
        <f t="shared" si="152"/>
        <v>31</v>
      </c>
      <c r="E1056" s="2" t="s">
        <v>1130</v>
      </c>
      <c r="F1056" s="2" t="s">
        <v>64</v>
      </c>
      <c r="G1056">
        <f>B1056/137/32</f>
        <v>35.21875</v>
      </c>
      <c r="H1056">
        <f t="shared" si="146"/>
        <v>0.21875</v>
      </c>
      <c r="I1056">
        <f t="shared" si="147"/>
        <v>959</v>
      </c>
      <c r="J1056">
        <f t="shared" si="149"/>
        <v>35</v>
      </c>
      <c r="K1056">
        <f t="shared" si="150"/>
        <v>8</v>
      </c>
      <c r="L1056" cm="1">
        <f t="array" ref="L1056">INDEX($P$2:$P$33,MOD(ROW()-2,32)+1)</f>
        <v>8</v>
      </c>
      <c r="M1056" t="b">
        <f t="shared" si="151"/>
        <v>1</v>
      </c>
    </row>
    <row r="1057" spans="1:13" x14ac:dyDescent="0.45">
      <c r="A1057" s="3" t="s">
        <v>1145</v>
      </c>
      <c r="B1057" s="2">
        <f t="shared" si="144"/>
        <v>155495</v>
      </c>
      <c r="C1057">
        <f t="shared" si="148"/>
        <v>67</v>
      </c>
      <c r="D1057">
        <f t="shared" si="152"/>
        <v>32</v>
      </c>
      <c r="E1057" s="2" t="s">
        <v>1130</v>
      </c>
      <c r="F1057" s="2" t="s">
        <v>68</v>
      </c>
      <c r="G1057">
        <f>B1057/137/32</f>
        <v>35.46875</v>
      </c>
      <c r="H1057">
        <f t="shared" si="146"/>
        <v>0.46875</v>
      </c>
      <c r="I1057">
        <f t="shared" si="147"/>
        <v>2055</v>
      </c>
      <c r="J1057">
        <f t="shared" si="149"/>
        <v>35</v>
      </c>
      <c r="K1057">
        <f t="shared" si="150"/>
        <v>16</v>
      </c>
      <c r="L1057" cm="1">
        <f t="array" ref="L1057">INDEX($P$2:$P$33,MOD(ROW()-2,32)+1)</f>
        <v>16</v>
      </c>
      <c r="M1057" t="b">
        <f t="shared" si="151"/>
        <v>1</v>
      </c>
    </row>
    <row r="1058" spans="1:13" x14ac:dyDescent="0.45">
      <c r="A1058" s="3" t="s">
        <v>1162</v>
      </c>
      <c r="B1058" s="2">
        <f t="shared" si="144"/>
        <v>157824</v>
      </c>
      <c r="C1058">
        <f t="shared" si="148"/>
        <v>68</v>
      </c>
      <c r="D1058">
        <v>1</v>
      </c>
      <c r="E1058" s="2" t="s">
        <v>1163</v>
      </c>
      <c r="F1058" s="2" t="s">
        <v>85</v>
      </c>
      <c r="G1058">
        <f>B1058/137/32</f>
        <v>36</v>
      </c>
      <c r="H1058">
        <f t="shared" si="146"/>
        <v>0</v>
      </c>
      <c r="I1058">
        <f t="shared" si="147"/>
        <v>0</v>
      </c>
      <c r="J1058">
        <f t="shared" si="149"/>
        <v>36</v>
      </c>
      <c r="K1058">
        <f t="shared" si="150"/>
        <v>1</v>
      </c>
      <c r="L1058" cm="1">
        <f t="array" ref="L1058">INDEX($P$2:$P$33,MOD(ROW()-2,32)+1)</f>
        <v>1</v>
      </c>
      <c r="M1058" t="b">
        <f t="shared" si="151"/>
        <v>1</v>
      </c>
    </row>
    <row r="1059" spans="1:13" x14ac:dyDescent="0.45">
      <c r="A1059" s="3" t="s">
        <v>1171</v>
      </c>
      <c r="B1059" s="2">
        <f t="shared" ref="B1059:B1122" si="153">A1059-7</f>
        <v>158920</v>
      </c>
      <c r="C1059">
        <f t="shared" si="148"/>
        <v>68</v>
      </c>
      <c r="D1059">
        <f>D1058+1</f>
        <v>2</v>
      </c>
      <c r="E1059" s="2" t="s">
        <v>1163</v>
      </c>
      <c r="F1059" s="2" t="s">
        <v>99</v>
      </c>
      <c r="G1059">
        <f>B1059/137/32</f>
        <v>36.25</v>
      </c>
      <c r="H1059">
        <f t="shared" si="146"/>
        <v>0.25</v>
      </c>
      <c r="I1059">
        <f t="shared" si="147"/>
        <v>1096</v>
      </c>
      <c r="J1059">
        <f t="shared" si="149"/>
        <v>36</v>
      </c>
      <c r="K1059">
        <f t="shared" si="150"/>
        <v>9</v>
      </c>
      <c r="L1059" cm="1">
        <f t="array" ref="L1059">INDEX($P$2:$P$33,MOD(ROW()-2,32)+1)</f>
        <v>9</v>
      </c>
      <c r="M1059" t="b">
        <f t="shared" si="151"/>
        <v>1</v>
      </c>
    </row>
    <row r="1060" spans="1:13" x14ac:dyDescent="0.45">
      <c r="A1060" s="3" t="s">
        <v>1179</v>
      </c>
      <c r="B1060" s="2">
        <f t="shared" si="153"/>
        <v>160016</v>
      </c>
      <c r="C1060">
        <f t="shared" si="148"/>
        <v>68</v>
      </c>
      <c r="D1060">
        <f t="shared" ref="D1060:D1089" si="154">D1059+1</f>
        <v>3</v>
      </c>
      <c r="E1060" s="2" t="s">
        <v>1163</v>
      </c>
      <c r="F1060" s="2" t="s">
        <v>84</v>
      </c>
      <c r="G1060">
        <f>B1060/137/32</f>
        <v>36.5</v>
      </c>
      <c r="H1060">
        <f t="shared" si="146"/>
        <v>0.5</v>
      </c>
      <c r="I1060">
        <f t="shared" si="147"/>
        <v>2192</v>
      </c>
      <c r="J1060">
        <f t="shared" si="149"/>
        <v>36</v>
      </c>
      <c r="K1060">
        <f t="shared" si="150"/>
        <v>17</v>
      </c>
      <c r="L1060" cm="1">
        <f t="array" ref="L1060">INDEX($P$2:$P$33,MOD(ROW()-2,32)+1)</f>
        <v>17</v>
      </c>
      <c r="M1060" t="b">
        <f t="shared" si="151"/>
        <v>1</v>
      </c>
    </row>
    <row r="1061" spans="1:13" x14ac:dyDescent="0.45">
      <c r="A1061" s="3" t="s">
        <v>1187</v>
      </c>
      <c r="B1061" s="2">
        <f t="shared" si="153"/>
        <v>161112</v>
      </c>
      <c r="C1061">
        <f t="shared" si="148"/>
        <v>68</v>
      </c>
      <c r="D1061">
        <f t="shared" si="154"/>
        <v>4</v>
      </c>
      <c r="E1061" s="2" t="s">
        <v>1163</v>
      </c>
      <c r="F1061" s="2" t="s">
        <v>124</v>
      </c>
      <c r="G1061">
        <f>B1061/137/32</f>
        <v>36.75</v>
      </c>
      <c r="H1061">
        <f t="shared" si="146"/>
        <v>0.75</v>
      </c>
      <c r="I1061">
        <f t="shared" si="147"/>
        <v>3288</v>
      </c>
      <c r="J1061">
        <f t="shared" si="149"/>
        <v>36</v>
      </c>
      <c r="K1061">
        <f t="shared" si="150"/>
        <v>25</v>
      </c>
      <c r="L1061" cm="1">
        <f t="array" ref="L1061">INDEX($P$2:$P$33,MOD(ROW()-2,32)+1)</f>
        <v>25</v>
      </c>
      <c r="M1061" t="b">
        <f t="shared" si="151"/>
        <v>1</v>
      </c>
    </row>
    <row r="1062" spans="1:13" x14ac:dyDescent="0.45">
      <c r="A1062" s="3" t="s">
        <v>1165</v>
      </c>
      <c r="B1062" s="2">
        <f t="shared" si="153"/>
        <v>158098</v>
      </c>
      <c r="C1062">
        <f t="shared" si="148"/>
        <v>68</v>
      </c>
      <c r="D1062">
        <f t="shared" si="154"/>
        <v>5</v>
      </c>
      <c r="E1062" s="2" t="s">
        <v>1163</v>
      </c>
      <c r="F1062" s="2" t="s">
        <v>89</v>
      </c>
      <c r="G1062">
        <f>B1062/137/32</f>
        <v>36.0625</v>
      </c>
      <c r="H1062">
        <f t="shared" si="146"/>
        <v>6.25E-2</v>
      </c>
      <c r="I1062">
        <f t="shared" si="147"/>
        <v>274</v>
      </c>
      <c r="J1062">
        <f t="shared" si="149"/>
        <v>36</v>
      </c>
      <c r="K1062">
        <f t="shared" si="150"/>
        <v>3</v>
      </c>
      <c r="L1062" cm="1">
        <f t="array" ref="L1062">INDEX($P$2:$P$33,MOD(ROW()-2,32)+1)</f>
        <v>3</v>
      </c>
      <c r="M1062" t="b">
        <f t="shared" si="151"/>
        <v>1</v>
      </c>
    </row>
    <row r="1063" spans="1:13" x14ac:dyDescent="0.45">
      <c r="A1063" s="3" t="s">
        <v>1173</v>
      </c>
      <c r="B1063" s="2">
        <f t="shared" si="153"/>
        <v>159194</v>
      </c>
      <c r="C1063">
        <f t="shared" si="148"/>
        <v>68</v>
      </c>
      <c r="D1063">
        <f t="shared" si="154"/>
        <v>6</v>
      </c>
      <c r="E1063" s="2" t="s">
        <v>1163</v>
      </c>
      <c r="F1063" s="2" t="s">
        <v>103</v>
      </c>
      <c r="G1063">
        <f>B1063/137/32</f>
        <v>36.3125</v>
      </c>
      <c r="H1063">
        <f t="shared" si="146"/>
        <v>0.3125</v>
      </c>
      <c r="I1063">
        <f t="shared" si="147"/>
        <v>1370</v>
      </c>
      <c r="J1063">
        <f t="shared" si="149"/>
        <v>36</v>
      </c>
      <c r="K1063">
        <f t="shared" si="150"/>
        <v>11</v>
      </c>
      <c r="L1063" cm="1">
        <f t="array" ref="L1063">INDEX($P$2:$P$33,MOD(ROW()-2,32)+1)</f>
        <v>11</v>
      </c>
      <c r="M1063" t="b">
        <f t="shared" si="151"/>
        <v>1</v>
      </c>
    </row>
    <row r="1064" spans="1:13" x14ac:dyDescent="0.45">
      <c r="A1064" s="3" t="s">
        <v>1181</v>
      </c>
      <c r="B1064" s="2">
        <f t="shared" si="153"/>
        <v>160290</v>
      </c>
      <c r="C1064">
        <f t="shared" si="148"/>
        <v>68</v>
      </c>
      <c r="D1064">
        <f t="shared" si="154"/>
        <v>7</v>
      </c>
      <c r="E1064" s="2" t="s">
        <v>1163</v>
      </c>
      <c r="F1064" s="2" t="s">
        <v>116</v>
      </c>
      <c r="G1064">
        <f>B1064/137/32</f>
        <v>36.5625</v>
      </c>
      <c r="H1064">
        <f t="shared" si="146"/>
        <v>0.5625</v>
      </c>
      <c r="I1064">
        <f t="shared" si="147"/>
        <v>2466</v>
      </c>
      <c r="J1064">
        <f t="shared" si="149"/>
        <v>36</v>
      </c>
      <c r="K1064">
        <f t="shared" si="150"/>
        <v>19</v>
      </c>
      <c r="L1064" cm="1">
        <f t="array" ref="L1064">INDEX($P$2:$P$33,MOD(ROW()-2,32)+1)</f>
        <v>19</v>
      </c>
      <c r="M1064" t="b">
        <f t="shared" si="151"/>
        <v>1</v>
      </c>
    </row>
    <row r="1065" spans="1:13" x14ac:dyDescent="0.45">
      <c r="A1065" s="3" t="s">
        <v>1189</v>
      </c>
      <c r="B1065" s="2">
        <f t="shared" si="153"/>
        <v>161386</v>
      </c>
      <c r="C1065">
        <f t="shared" si="148"/>
        <v>68</v>
      </c>
      <c r="D1065">
        <f t="shared" si="154"/>
        <v>8</v>
      </c>
      <c r="E1065" s="2" t="s">
        <v>1163</v>
      </c>
      <c r="F1065" s="2" t="s">
        <v>128</v>
      </c>
      <c r="G1065">
        <f>B1065/137/32</f>
        <v>36.8125</v>
      </c>
      <c r="H1065">
        <f t="shared" si="146"/>
        <v>0.8125</v>
      </c>
      <c r="I1065">
        <f t="shared" si="147"/>
        <v>3562</v>
      </c>
      <c r="J1065">
        <f t="shared" si="149"/>
        <v>36</v>
      </c>
      <c r="K1065">
        <f t="shared" si="150"/>
        <v>27</v>
      </c>
      <c r="L1065" cm="1">
        <f t="array" ref="L1065">INDEX($P$2:$P$33,MOD(ROW()-2,32)+1)</f>
        <v>27</v>
      </c>
      <c r="M1065" t="b">
        <f t="shared" si="151"/>
        <v>1</v>
      </c>
    </row>
    <row r="1066" spans="1:13" x14ac:dyDescent="0.45">
      <c r="A1066" s="3" t="s">
        <v>1167</v>
      </c>
      <c r="B1066" s="2">
        <f t="shared" si="153"/>
        <v>158372</v>
      </c>
      <c r="C1066">
        <f t="shared" si="148"/>
        <v>68</v>
      </c>
      <c r="D1066">
        <f t="shared" si="154"/>
        <v>9</v>
      </c>
      <c r="E1066" s="2" t="s">
        <v>1163</v>
      </c>
      <c r="F1066" s="2" t="s">
        <v>93</v>
      </c>
      <c r="G1066">
        <f>B1066/137/32</f>
        <v>36.125</v>
      </c>
      <c r="H1066">
        <f t="shared" si="146"/>
        <v>0.125</v>
      </c>
      <c r="I1066">
        <f t="shared" si="147"/>
        <v>548</v>
      </c>
      <c r="J1066">
        <f t="shared" si="149"/>
        <v>36</v>
      </c>
      <c r="K1066">
        <f t="shared" si="150"/>
        <v>5</v>
      </c>
      <c r="L1066" cm="1">
        <f t="array" ref="L1066">INDEX($P$2:$P$33,MOD(ROW()-2,32)+1)</f>
        <v>5</v>
      </c>
      <c r="M1066" t="b">
        <f t="shared" si="151"/>
        <v>1</v>
      </c>
    </row>
    <row r="1067" spans="1:13" x14ac:dyDescent="0.45">
      <c r="A1067" s="3" t="s">
        <v>1175</v>
      </c>
      <c r="B1067" s="2">
        <f t="shared" si="153"/>
        <v>159468</v>
      </c>
      <c r="C1067">
        <f t="shared" si="148"/>
        <v>68</v>
      </c>
      <c r="D1067">
        <f t="shared" si="154"/>
        <v>10</v>
      </c>
      <c r="E1067" s="2" t="s">
        <v>1163</v>
      </c>
      <c r="F1067" s="2" t="s">
        <v>107</v>
      </c>
      <c r="G1067">
        <f>B1067/137/32</f>
        <v>36.375</v>
      </c>
      <c r="H1067">
        <f t="shared" si="146"/>
        <v>0.375</v>
      </c>
      <c r="I1067">
        <f t="shared" si="147"/>
        <v>1644</v>
      </c>
      <c r="J1067">
        <f t="shared" si="149"/>
        <v>36</v>
      </c>
      <c r="K1067">
        <f t="shared" si="150"/>
        <v>13</v>
      </c>
      <c r="L1067" cm="1">
        <f t="array" ref="L1067">INDEX($P$2:$P$33,MOD(ROW()-2,32)+1)</f>
        <v>13</v>
      </c>
      <c r="M1067" t="b">
        <f t="shared" si="151"/>
        <v>1</v>
      </c>
    </row>
    <row r="1068" spans="1:13" x14ac:dyDescent="0.45">
      <c r="A1068" s="3" t="s">
        <v>1183</v>
      </c>
      <c r="B1068" s="2">
        <f t="shared" si="153"/>
        <v>160564</v>
      </c>
      <c r="C1068">
        <f t="shared" si="148"/>
        <v>68</v>
      </c>
      <c r="D1068">
        <f t="shared" si="154"/>
        <v>11</v>
      </c>
      <c r="E1068" s="2" t="s">
        <v>1163</v>
      </c>
      <c r="F1068" s="2" t="s">
        <v>61</v>
      </c>
      <c r="G1068">
        <f>B1068/137/32</f>
        <v>36.625</v>
      </c>
      <c r="H1068">
        <f t="shared" si="146"/>
        <v>0.625</v>
      </c>
      <c r="I1068">
        <f t="shared" si="147"/>
        <v>2740</v>
      </c>
      <c r="J1068">
        <f t="shared" si="149"/>
        <v>36</v>
      </c>
      <c r="K1068">
        <f t="shared" si="150"/>
        <v>21</v>
      </c>
      <c r="L1068" cm="1">
        <f t="array" ref="L1068">INDEX($P$2:$P$33,MOD(ROW()-2,32)+1)</f>
        <v>21</v>
      </c>
      <c r="M1068" t="b">
        <f t="shared" si="151"/>
        <v>1</v>
      </c>
    </row>
    <row r="1069" spans="1:13" x14ac:dyDescent="0.45">
      <c r="A1069" s="3" t="s">
        <v>1191</v>
      </c>
      <c r="B1069" s="2">
        <f t="shared" si="153"/>
        <v>161660</v>
      </c>
      <c r="C1069">
        <f t="shared" si="148"/>
        <v>68</v>
      </c>
      <c r="D1069">
        <f t="shared" si="154"/>
        <v>12</v>
      </c>
      <c r="E1069" s="2" t="s">
        <v>1163</v>
      </c>
      <c r="F1069" s="2" t="s">
        <v>65</v>
      </c>
      <c r="G1069">
        <f>B1069/137/32</f>
        <v>36.875</v>
      </c>
      <c r="H1069">
        <f t="shared" si="146"/>
        <v>0.875</v>
      </c>
      <c r="I1069">
        <f t="shared" si="147"/>
        <v>3836</v>
      </c>
      <c r="J1069">
        <f t="shared" si="149"/>
        <v>36</v>
      </c>
      <c r="K1069">
        <f t="shared" si="150"/>
        <v>29</v>
      </c>
      <c r="L1069" cm="1">
        <f t="array" ref="L1069">INDEX($P$2:$P$33,MOD(ROW()-2,32)+1)</f>
        <v>29</v>
      </c>
      <c r="M1069" t="b">
        <f t="shared" si="151"/>
        <v>1</v>
      </c>
    </row>
    <row r="1070" spans="1:13" x14ac:dyDescent="0.45">
      <c r="A1070" s="3" t="s">
        <v>1169</v>
      </c>
      <c r="B1070" s="2">
        <f t="shared" si="153"/>
        <v>158646</v>
      </c>
      <c r="C1070">
        <f t="shared" si="148"/>
        <v>68</v>
      </c>
      <c r="D1070">
        <f t="shared" si="154"/>
        <v>13</v>
      </c>
      <c r="E1070" s="2" t="s">
        <v>1163</v>
      </c>
      <c r="F1070" s="2" t="s">
        <v>57</v>
      </c>
      <c r="G1070">
        <f>B1070/137/32</f>
        <v>36.1875</v>
      </c>
      <c r="H1070">
        <f t="shared" si="146"/>
        <v>0.1875</v>
      </c>
      <c r="I1070">
        <f t="shared" si="147"/>
        <v>822</v>
      </c>
      <c r="J1070">
        <f t="shared" si="149"/>
        <v>36</v>
      </c>
      <c r="K1070">
        <f t="shared" si="150"/>
        <v>7</v>
      </c>
      <c r="L1070" cm="1">
        <f t="array" ref="L1070">INDEX($P$2:$P$33,MOD(ROW()-2,32)+1)</f>
        <v>7</v>
      </c>
      <c r="M1070" t="b">
        <f t="shared" si="151"/>
        <v>1</v>
      </c>
    </row>
    <row r="1071" spans="1:13" x14ac:dyDescent="0.45">
      <c r="A1071" s="3" t="s">
        <v>1177</v>
      </c>
      <c r="B1071" s="2">
        <f t="shared" si="153"/>
        <v>159742</v>
      </c>
      <c r="C1071">
        <f t="shared" si="148"/>
        <v>68</v>
      </c>
      <c r="D1071">
        <f t="shared" si="154"/>
        <v>14</v>
      </c>
      <c r="E1071" s="2" t="s">
        <v>1163</v>
      </c>
      <c r="F1071" s="2" t="s">
        <v>59</v>
      </c>
      <c r="G1071">
        <f>B1071/137/32</f>
        <v>36.4375</v>
      </c>
      <c r="H1071">
        <f t="shared" si="146"/>
        <v>0.4375</v>
      </c>
      <c r="I1071">
        <f t="shared" si="147"/>
        <v>1918</v>
      </c>
      <c r="J1071">
        <f t="shared" si="149"/>
        <v>36</v>
      </c>
      <c r="K1071">
        <f t="shared" si="150"/>
        <v>15</v>
      </c>
      <c r="L1071" cm="1">
        <f t="array" ref="L1071">INDEX($P$2:$P$33,MOD(ROW()-2,32)+1)</f>
        <v>15</v>
      </c>
      <c r="M1071" t="b">
        <f t="shared" si="151"/>
        <v>1</v>
      </c>
    </row>
    <row r="1072" spans="1:13" x14ac:dyDescent="0.45">
      <c r="A1072" s="3" t="s">
        <v>1185</v>
      </c>
      <c r="B1072" s="2">
        <f t="shared" si="153"/>
        <v>160838</v>
      </c>
      <c r="C1072">
        <f t="shared" si="148"/>
        <v>68</v>
      </c>
      <c r="D1072">
        <f t="shared" si="154"/>
        <v>15</v>
      </c>
      <c r="E1072" s="2" t="s">
        <v>1163</v>
      </c>
      <c r="F1072" s="2" t="s">
        <v>63</v>
      </c>
      <c r="G1072">
        <f>B1072/137/32</f>
        <v>36.6875</v>
      </c>
      <c r="H1072">
        <f t="shared" si="146"/>
        <v>0.6875</v>
      </c>
      <c r="I1072">
        <f t="shared" si="147"/>
        <v>3014</v>
      </c>
      <c r="J1072">
        <f t="shared" si="149"/>
        <v>36</v>
      </c>
      <c r="K1072">
        <f t="shared" si="150"/>
        <v>23</v>
      </c>
      <c r="L1072" cm="1">
        <f t="array" ref="L1072">INDEX($P$2:$P$33,MOD(ROW()-2,32)+1)</f>
        <v>23</v>
      </c>
      <c r="M1072" t="b">
        <f t="shared" si="151"/>
        <v>1</v>
      </c>
    </row>
    <row r="1073" spans="1:13" x14ac:dyDescent="0.45">
      <c r="A1073" s="3" t="s">
        <v>1193</v>
      </c>
      <c r="B1073" s="2">
        <f t="shared" si="153"/>
        <v>161934</v>
      </c>
      <c r="C1073">
        <f t="shared" si="148"/>
        <v>68</v>
      </c>
      <c r="D1073">
        <f t="shared" si="154"/>
        <v>16</v>
      </c>
      <c r="E1073" s="2" t="s">
        <v>1163</v>
      </c>
      <c r="F1073" s="2" t="s">
        <v>67</v>
      </c>
      <c r="G1073">
        <f>B1073/137/32</f>
        <v>36.9375</v>
      </c>
      <c r="H1073">
        <f t="shared" si="146"/>
        <v>0.9375</v>
      </c>
      <c r="I1073">
        <f t="shared" si="147"/>
        <v>4110</v>
      </c>
      <c r="J1073">
        <f t="shared" si="149"/>
        <v>36</v>
      </c>
      <c r="K1073">
        <f t="shared" si="150"/>
        <v>31</v>
      </c>
      <c r="L1073" cm="1">
        <f t="array" ref="L1073">INDEX($P$2:$P$33,MOD(ROW()-2,32)+1)</f>
        <v>31</v>
      </c>
      <c r="M1073" t="b">
        <f t="shared" si="151"/>
        <v>1</v>
      </c>
    </row>
    <row r="1074" spans="1:13" x14ac:dyDescent="0.45">
      <c r="A1074" s="3" t="s">
        <v>1180</v>
      </c>
      <c r="B1074" s="2">
        <f t="shared" si="153"/>
        <v>160153</v>
      </c>
      <c r="C1074">
        <f t="shared" si="148"/>
        <v>69</v>
      </c>
      <c r="D1074">
        <f t="shared" si="154"/>
        <v>17</v>
      </c>
      <c r="E1074" s="2" t="s">
        <v>1163</v>
      </c>
      <c r="F1074" s="2" t="s">
        <v>87</v>
      </c>
      <c r="G1074">
        <f>B1074/137/32</f>
        <v>36.53125</v>
      </c>
      <c r="H1074">
        <f t="shared" si="146"/>
        <v>0.53125</v>
      </c>
      <c r="I1074">
        <f t="shared" si="147"/>
        <v>2329</v>
      </c>
      <c r="J1074">
        <f t="shared" si="149"/>
        <v>36</v>
      </c>
      <c r="K1074">
        <f t="shared" si="150"/>
        <v>18</v>
      </c>
      <c r="L1074" cm="1">
        <f t="array" ref="L1074">INDEX($P$2:$P$33,MOD(ROW()-2,32)+1)</f>
        <v>18</v>
      </c>
      <c r="M1074" t="b">
        <f t="shared" si="151"/>
        <v>1</v>
      </c>
    </row>
    <row r="1075" spans="1:13" x14ac:dyDescent="0.45">
      <c r="A1075" s="3" t="s">
        <v>1188</v>
      </c>
      <c r="B1075" s="2">
        <f t="shared" si="153"/>
        <v>161249</v>
      </c>
      <c r="C1075">
        <f t="shared" si="148"/>
        <v>69</v>
      </c>
      <c r="D1075">
        <f t="shared" si="154"/>
        <v>18</v>
      </c>
      <c r="E1075" s="2" t="s">
        <v>1163</v>
      </c>
      <c r="F1075" s="2" t="s">
        <v>101</v>
      </c>
      <c r="G1075">
        <f>B1075/137/32</f>
        <v>36.78125</v>
      </c>
      <c r="H1075">
        <f t="shared" si="146"/>
        <v>0.78125</v>
      </c>
      <c r="I1075">
        <f t="shared" si="147"/>
        <v>3425</v>
      </c>
      <c r="J1075">
        <f t="shared" si="149"/>
        <v>36</v>
      </c>
      <c r="K1075">
        <f t="shared" si="150"/>
        <v>26</v>
      </c>
      <c r="L1075" cm="1">
        <f t="array" ref="L1075">INDEX($P$2:$P$33,MOD(ROW()-2,32)+1)</f>
        <v>26</v>
      </c>
      <c r="M1075" t="b">
        <f t="shared" si="151"/>
        <v>1</v>
      </c>
    </row>
    <row r="1076" spans="1:13" x14ac:dyDescent="0.45">
      <c r="A1076" s="3" t="s">
        <v>1164</v>
      </c>
      <c r="B1076" s="2">
        <f t="shared" si="153"/>
        <v>157961</v>
      </c>
      <c r="C1076">
        <f t="shared" si="148"/>
        <v>69</v>
      </c>
      <c r="D1076">
        <f t="shared" si="154"/>
        <v>19</v>
      </c>
      <c r="E1076" s="2" t="s">
        <v>1163</v>
      </c>
      <c r="F1076" s="2" t="s">
        <v>114</v>
      </c>
      <c r="G1076">
        <f>B1076/137/32</f>
        <v>36.03125</v>
      </c>
      <c r="H1076">
        <f t="shared" si="146"/>
        <v>3.125E-2</v>
      </c>
      <c r="I1076">
        <f t="shared" si="147"/>
        <v>137</v>
      </c>
      <c r="J1076">
        <f t="shared" si="149"/>
        <v>36</v>
      </c>
      <c r="K1076">
        <f t="shared" si="150"/>
        <v>2</v>
      </c>
      <c r="L1076" cm="1">
        <f t="array" ref="L1076">INDEX($P$2:$P$33,MOD(ROW()-2,32)+1)</f>
        <v>2</v>
      </c>
      <c r="M1076" t="b">
        <f t="shared" si="151"/>
        <v>1</v>
      </c>
    </row>
    <row r="1077" spans="1:13" x14ac:dyDescent="0.45">
      <c r="A1077" s="3" t="s">
        <v>1172</v>
      </c>
      <c r="B1077" s="2">
        <f t="shared" si="153"/>
        <v>159057</v>
      </c>
      <c r="C1077">
        <f t="shared" si="148"/>
        <v>69</v>
      </c>
      <c r="D1077">
        <f t="shared" si="154"/>
        <v>20</v>
      </c>
      <c r="E1077" s="2" t="s">
        <v>1163</v>
      </c>
      <c r="F1077" s="2" t="s">
        <v>126</v>
      </c>
      <c r="G1077">
        <f>B1077/137/32</f>
        <v>36.28125</v>
      </c>
      <c r="H1077">
        <f t="shared" si="146"/>
        <v>0.28125</v>
      </c>
      <c r="I1077">
        <f t="shared" si="147"/>
        <v>1233</v>
      </c>
      <c r="J1077">
        <f t="shared" si="149"/>
        <v>36</v>
      </c>
      <c r="K1077">
        <f t="shared" si="150"/>
        <v>10</v>
      </c>
      <c r="L1077" cm="1">
        <f t="array" ref="L1077">INDEX($P$2:$P$33,MOD(ROW()-2,32)+1)</f>
        <v>10</v>
      </c>
      <c r="M1077" t="b">
        <f t="shared" si="151"/>
        <v>1</v>
      </c>
    </row>
    <row r="1078" spans="1:13" x14ac:dyDescent="0.45">
      <c r="A1078" s="3" t="s">
        <v>1182</v>
      </c>
      <c r="B1078" s="2">
        <f t="shared" si="153"/>
        <v>160427</v>
      </c>
      <c r="C1078">
        <f t="shared" si="148"/>
        <v>69</v>
      </c>
      <c r="D1078">
        <f t="shared" si="154"/>
        <v>21</v>
      </c>
      <c r="E1078" s="2" t="s">
        <v>1163</v>
      </c>
      <c r="F1078" s="2" t="s">
        <v>91</v>
      </c>
      <c r="G1078">
        <f>B1078/137/32</f>
        <v>36.59375</v>
      </c>
      <c r="H1078">
        <f t="shared" si="146"/>
        <v>0.59375</v>
      </c>
      <c r="I1078">
        <f t="shared" si="147"/>
        <v>2603</v>
      </c>
      <c r="J1078">
        <f t="shared" si="149"/>
        <v>36</v>
      </c>
      <c r="K1078">
        <f t="shared" si="150"/>
        <v>20</v>
      </c>
      <c r="L1078" cm="1">
        <f t="array" ref="L1078">INDEX($P$2:$P$33,MOD(ROW()-2,32)+1)</f>
        <v>20</v>
      </c>
      <c r="M1078" t="b">
        <f t="shared" si="151"/>
        <v>1</v>
      </c>
    </row>
    <row r="1079" spans="1:13" x14ac:dyDescent="0.45">
      <c r="A1079" s="3" t="s">
        <v>1190</v>
      </c>
      <c r="B1079" s="2">
        <f t="shared" si="153"/>
        <v>161523</v>
      </c>
      <c r="C1079">
        <f t="shared" si="148"/>
        <v>69</v>
      </c>
      <c r="D1079">
        <f t="shared" si="154"/>
        <v>22</v>
      </c>
      <c r="E1079" s="2" t="s">
        <v>1163</v>
      </c>
      <c r="F1079" s="2" t="s">
        <v>105</v>
      </c>
      <c r="G1079">
        <f>B1079/137/32</f>
        <v>36.84375</v>
      </c>
      <c r="H1079">
        <f t="shared" ref="H1079:H1142" si="155">G1079-FLOOR(G1079,1)</f>
        <v>0.84375</v>
      </c>
      <c r="I1079">
        <f t="shared" ref="I1079:I1142" si="156">H1079*32*137</f>
        <v>3699</v>
      </c>
      <c r="J1079">
        <f t="shared" si="149"/>
        <v>36</v>
      </c>
      <c r="K1079">
        <f t="shared" si="150"/>
        <v>28</v>
      </c>
      <c r="L1079" cm="1">
        <f t="array" ref="L1079">INDEX($P$2:$P$33,MOD(ROW()-2,32)+1)</f>
        <v>28</v>
      </c>
      <c r="M1079" t="b">
        <f t="shared" si="151"/>
        <v>1</v>
      </c>
    </row>
    <row r="1080" spans="1:13" x14ac:dyDescent="0.45">
      <c r="A1080" s="3" t="s">
        <v>1166</v>
      </c>
      <c r="B1080" s="2">
        <f t="shared" si="153"/>
        <v>158235</v>
      </c>
      <c r="C1080">
        <f t="shared" si="148"/>
        <v>69</v>
      </c>
      <c r="D1080">
        <f t="shared" si="154"/>
        <v>23</v>
      </c>
      <c r="E1080" s="2" t="s">
        <v>1163</v>
      </c>
      <c r="F1080" s="2" t="s">
        <v>118</v>
      </c>
      <c r="G1080">
        <f>B1080/137/32</f>
        <v>36.09375</v>
      </c>
      <c r="H1080">
        <f t="shared" si="155"/>
        <v>9.375E-2</v>
      </c>
      <c r="I1080">
        <f t="shared" si="156"/>
        <v>411</v>
      </c>
      <c r="J1080">
        <f t="shared" si="149"/>
        <v>36</v>
      </c>
      <c r="K1080">
        <f t="shared" si="150"/>
        <v>4</v>
      </c>
      <c r="L1080" cm="1">
        <f t="array" ref="L1080">INDEX($P$2:$P$33,MOD(ROW()-2,32)+1)</f>
        <v>4</v>
      </c>
      <c r="M1080" t="b">
        <f t="shared" si="151"/>
        <v>1</v>
      </c>
    </row>
    <row r="1081" spans="1:13" x14ac:dyDescent="0.45">
      <c r="A1081" s="3" t="s">
        <v>1174</v>
      </c>
      <c r="B1081" s="2">
        <f t="shared" si="153"/>
        <v>159331</v>
      </c>
      <c r="C1081">
        <f t="shared" si="148"/>
        <v>69</v>
      </c>
      <c r="D1081">
        <f t="shared" si="154"/>
        <v>24</v>
      </c>
      <c r="E1081" s="2" t="s">
        <v>1163</v>
      </c>
      <c r="F1081" s="2" t="s">
        <v>130</v>
      </c>
      <c r="G1081">
        <f>B1081/137/32</f>
        <v>36.34375</v>
      </c>
      <c r="H1081">
        <f t="shared" si="155"/>
        <v>0.34375</v>
      </c>
      <c r="I1081">
        <f t="shared" si="156"/>
        <v>1507</v>
      </c>
      <c r="J1081">
        <f t="shared" si="149"/>
        <v>36</v>
      </c>
      <c r="K1081">
        <f t="shared" si="150"/>
        <v>12</v>
      </c>
      <c r="L1081" cm="1">
        <f t="array" ref="L1081">INDEX($P$2:$P$33,MOD(ROW()-2,32)+1)</f>
        <v>12</v>
      </c>
      <c r="M1081" t="b">
        <f t="shared" si="151"/>
        <v>1</v>
      </c>
    </row>
    <row r="1082" spans="1:13" x14ac:dyDescent="0.45">
      <c r="A1082" s="3" t="s">
        <v>1184</v>
      </c>
      <c r="B1082" s="2">
        <f t="shared" si="153"/>
        <v>160701</v>
      </c>
      <c r="C1082">
        <f t="shared" si="148"/>
        <v>69</v>
      </c>
      <c r="D1082">
        <f t="shared" si="154"/>
        <v>25</v>
      </c>
      <c r="E1082" s="2" t="s">
        <v>1163</v>
      </c>
      <c r="F1082" s="2" t="s">
        <v>95</v>
      </c>
      <c r="G1082">
        <f>B1082/137/32</f>
        <v>36.65625</v>
      </c>
      <c r="H1082">
        <f t="shared" si="155"/>
        <v>0.65625</v>
      </c>
      <c r="I1082">
        <f t="shared" si="156"/>
        <v>2877</v>
      </c>
      <c r="J1082">
        <f t="shared" si="149"/>
        <v>36</v>
      </c>
      <c r="K1082">
        <f t="shared" si="150"/>
        <v>22</v>
      </c>
      <c r="L1082" cm="1">
        <f t="array" ref="L1082">INDEX($P$2:$P$33,MOD(ROW()-2,32)+1)</f>
        <v>22</v>
      </c>
      <c r="M1082" t="b">
        <f t="shared" si="151"/>
        <v>1</v>
      </c>
    </row>
    <row r="1083" spans="1:13" x14ac:dyDescent="0.45">
      <c r="A1083" s="3" t="s">
        <v>1192</v>
      </c>
      <c r="B1083" s="2">
        <f t="shared" si="153"/>
        <v>161797</v>
      </c>
      <c r="C1083">
        <f t="shared" si="148"/>
        <v>69</v>
      </c>
      <c r="D1083">
        <f t="shared" si="154"/>
        <v>26</v>
      </c>
      <c r="E1083" s="2" t="s">
        <v>1163</v>
      </c>
      <c r="F1083" s="2" t="s">
        <v>109</v>
      </c>
      <c r="G1083">
        <f>B1083/137/32</f>
        <v>36.90625</v>
      </c>
      <c r="H1083">
        <f t="shared" si="155"/>
        <v>0.90625</v>
      </c>
      <c r="I1083">
        <f t="shared" si="156"/>
        <v>3973</v>
      </c>
      <c r="J1083">
        <f t="shared" si="149"/>
        <v>36</v>
      </c>
      <c r="K1083">
        <f t="shared" si="150"/>
        <v>30</v>
      </c>
      <c r="L1083" cm="1">
        <f t="array" ref="L1083">INDEX($P$2:$P$33,MOD(ROW()-2,32)+1)</f>
        <v>30</v>
      </c>
      <c r="M1083" t="b">
        <f t="shared" si="151"/>
        <v>1</v>
      </c>
    </row>
    <row r="1084" spans="1:13" x14ac:dyDescent="0.45">
      <c r="A1084" s="3" t="s">
        <v>1168</v>
      </c>
      <c r="B1084" s="2">
        <f t="shared" si="153"/>
        <v>158509</v>
      </c>
      <c r="C1084">
        <f t="shared" si="148"/>
        <v>69</v>
      </c>
      <c r="D1084">
        <f t="shared" si="154"/>
        <v>27</v>
      </c>
      <c r="E1084" s="2" t="s">
        <v>1163</v>
      </c>
      <c r="F1084" s="2" t="s">
        <v>62</v>
      </c>
      <c r="G1084">
        <f>B1084/137/32</f>
        <v>36.15625</v>
      </c>
      <c r="H1084">
        <f t="shared" si="155"/>
        <v>0.15625</v>
      </c>
      <c r="I1084">
        <f t="shared" si="156"/>
        <v>685</v>
      </c>
      <c r="J1084">
        <f t="shared" si="149"/>
        <v>36</v>
      </c>
      <c r="K1084">
        <f t="shared" si="150"/>
        <v>6</v>
      </c>
      <c r="L1084" cm="1">
        <f t="array" ref="L1084">INDEX($P$2:$P$33,MOD(ROW()-2,32)+1)</f>
        <v>6</v>
      </c>
      <c r="M1084" t="b">
        <f t="shared" si="151"/>
        <v>1</v>
      </c>
    </row>
    <row r="1085" spans="1:13" x14ac:dyDescent="0.45">
      <c r="A1085" s="3" t="s">
        <v>1176</v>
      </c>
      <c r="B1085" s="2">
        <f t="shared" si="153"/>
        <v>159605</v>
      </c>
      <c r="C1085">
        <f t="shared" si="148"/>
        <v>69</v>
      </c>
      <c r="D1085">
        <f t="shared" si="154"/>
        <v>28</v>
      </c>
      <c r="E1085" s="2" t="s">
        <v>1163</v>
      </c>
      <c r="F1085" s="2" t="s">
        <v>66</v>
      </c>
      <c r="G1085">
        <f>B1085/137/32</f>
        <v>36.40625</v>
      </c>
      <c r="H1085">
        <f t="shared" si="155"/>
        <v>0.40625</v>
      </c>
      <c r="I1085">
        <f t="shared" si="156"/>
        <v>1781</v>
      </c>
      <c r="J1085">
        <f t="shared" si="149"/>
        <v>36</v>
      </c>
      <c r="K1085">
        <f t="shared" si="150"/>
        <v>14</v>
      </c>
      <c r="L1085" cm="1">
        <f t="array" ref="L1085">INDEX($P$2:$P$33,MOD(ROW()-2,32)+1)</f>
        <v>14</v>
      </c>
      <c r="M1085" t="b">
        <f t="shared" si="151"/>
        <v>1</v>
      </c>
    </row>
    <row r="1086" spans="1:13" x14ac:dyDescent="0.45">
      <c r="A1086" s="3" t="s">
        <v>1186</v>
      </c>
      <c r="B1086" s="2">
        <f t="shared" si="153"/>
        <v>160975</v>
      </c>
      <c r="C1086">
        <f t="shared" si="148"/>
        <v>69</v>
      </c>
      <c r="D1086">
        <f t="shared" si="154"/>
        <v>29</v>
      </c>
      <c r="E1086" s="2" t="s">
        <v>1163</v>
      </c>
      <c r="F1086" s="2" t="s">
        <v>58</v>
      </c>
      <c r="G1086">
        <f>B1086/137/32</f>
        <v>36.71875</v>
      </c>
      <c r="H1086">
        <f t="shared" si="155"/>
        <v>0.71875</v>
      </c>
      <c r="I1086">
        <f t="shared" si="156"/>
        <v>3151</v>
      </c>
      <c r="J1086">
        <f t="shared" si="149"/>
        <v>36</v>
      </c>
      <c r="K1086">
        <f t="shared" si="150"/>
        <v>24</v>
      </c>
      <c r="L1086" cm="1">
        <f t="array" ref="L1086">INDEX($P$2:$P$33,MOD(ROW()-2,32)+1)</f>
        <v>24</v>
      </c>
      <c r="M1086" t="b">
        <f t="shared" si="151"/>
        <v>1</v>
      </c>
    </row>
    <row r="1087" spans="1:13" x14ac:dyDescent="0.45">
      <c r="A1087" s="3" t="s">
        <v>1194</v>
      </c>
      <c r="B1087" s="2">
        <f t="shared" si="153"/>
        <v>162071</v>
      </c>
      <c r="C1087">
        <f t="shared" si="148"/>
        <v>69</v>
      </c>
      <c r="D1087">
        <f t="shared" si="154"/>
        <v>30</v>
      </c>
      <c r="E1087" s="2" t="s">
        <v>1163</v>
      </c>
      <c r="F1087" s="2" t="s">
        <v>60</v>
      </c>
      <c r="G1087">
        <f>B1087/137/32</f>
        <v>36.96875</v>
      </c>
      <c r="H1087">
        <f t="shared" si="155"/>
        <v>0.96875</v>
      </c>
      <c r="I1087">
        <f t="shared" si="156"/>
        <v>4247</v>
      </c>
      <c r="J1087">
        <f t="shared" si="149"/>
        <v>36</v>
      </c>
      <c r="K1087">
        <f t="shared" si="150"/>
        <v>32</v>
      </c>
      <c r="L1087" cm="1">
        <f t="array" ref="L1087">INDEX($P$2:$P$33,MOD(ROW()-2,32)+1)</f>
        <v>32</v>
      </c>
      <c r="M1087" t="b">
        <f t="shared" si="151"/>
        <v>1</v>
      </c>
    </row>
    <row r="1088" spans="1:13" x14ac:dyDescent="0.45">
      <c r="A1088" s="3" t="s">
        <v>1170</v>
      </c>
      <c r="B1088" s="2">
        <f t="shared" si="153"/>
        <v>158783</v>
      </c>
      <c r="C1088">
        <f t="shared" si="148"/>
        <v>69</v>
      </c>
      <c r="D1088">
        <f t="shared" si="154"/>
        <v>31</v>
      </c>
      <c r="E1088" s="2" t="s">
        <v>1163</v>
      </c>
      <c r="F1088" s="2" t="s">
        <v>64</v>
      </c>
      <c r="G1088">
        <f>B1088/137/32</f>
        <v>36.21875</v>
      </c>
      <c r="H1088">
        <f t="shared" si="155"/>
        <v>0.21875</v>
      </c>
      <c r="I1088">
        <f t="shared" si="156"/>
        <v>959</v>
      </c>
      <c r="J1088">
        <f t="shared" si="149"/>
        <v>36</v>
      </c>
      <c r="K1088">
        <f t="shared" si="150"/>
        <v>8</v>
      </c>
      <c r="L1088" cm="1">
        <f t="array" ref="L1088">INDEX($P$2:$P$33,MOD(ROW()-2,32)+1)</f>
        <v>8</v>
      </c>
      <c r="M1088" t="b">
        <f t="shared" si="151"/>
        <v>1</v>
      </c>
    </row>
    <row r="1089" spans="1:13" x14ac:dyDescent="0.45">
      <c r="A1089" s="3" t="s">
        <v>1178</v>
      </c>
      <c r="B1089" s="2">
        <f t="shared" si="153"/>
        <v>159879</v>
      </c>
      <c r="C1089">
        <f t="shared" si="148"/>
        <v>69</v>
      </c>
      <c r="D1089">
        <f t="shared" si="154"/>
        <v>32</v>
      </c>
      <c r="E1089" s="2" t="s">
        <v>1163</v>
      </c>
      <c r="F1089" s="2" t="s">
        <v>68</v>
      </c>
      <c r="G1089">
        <f>B1089/137/32</f>
        <v>36.46875</v>
      </c>
      <c r="H1089">
        <f t="shared" si="155"/>
        <v>0.46875</v>
      </c>
      <c r="I1089">
        <f t="shared" si="156"/>
        <v>2055</v>
      </c>
      <c r="J1089">
        <f t="shared" si="149"/>
        <v>36</v>
      </c>
      <c r="K1089">
        <f t="shared" si="150"/>
        <v>16</v>
      </c>
      <c r="L1089" cm="1">
        <f t="array" ref="L1089">INDEX($P$2:$P$33,MOD(ROW()-2,32)+1)</f>
        <v>16</v>
      </c>
      <c r="M1089" t="b">
        <f t="shared" si="151"/>
        <v>1</v>
      </c>
    </row>
    <row r="1090" spans="1:13" x14ac:dyDescent="0.45">
      <c r="A1090" s="3" t="s">
        <v>1195</v>
      </c>
      <c r="B1090" s="2">
        <f t="shared" si="153"/>
        <v>162208</v>
      </c>
      <c r="C1090">
        <f t="shared" si="148"/>
        <v>70</v>
      </c>
      <c r="D1090">
        <v>1</v>
      </c>
      <c r="E1090" s="2" t="s">
        <v>1196</v>
      </c>
      <c r="F1090" s="2" t="s">
        <v>85</v>
      </c>
      <c r="G1090">
        <f>B1090/137/32</f>
        <v>37</v>
      </c>
      <c r="H1090">
        <f t="shared" si="155"/>
        <v>0</v>
      </c>
      <c r="I1090">
        <f t="shared" si="156"/>
        <v>0</v>
      </c>
      <c r="J1090">
        <f t="shared" si="149"/>
        <v>37</v>
      </c>
      <c r="K1090">
        <f t="shared" si="150"/>
        <v>1</v>
      </c>
      <c r="L1090" cm="1">
        <f t="array" ref="L1090">INDEX($P$2:$P$33,MOD(ROW()-2,32)+1)</f>
        <v>1</v>
      </c>
      <c r="M1090" t="b">
        <f t="shared" si="151"/>
        <v>1</v>
      </c>
    </row>
    <row r="1091" spans="1:13" x14ac:dyDescent="0.45">
      <c r="A1091" s="3" t="s">
        <v>1204</v>
      </c>
      <c r="B1091" s="2">
        <f t="shared" si="153"/>
        <v>163304</v>
      </c>
      <c r="C1091">
        <f t="shared" ref="C1091:C1154" si="157">FLOOR((ROW()-2)/16,1)+2</f>
        <v>70</v>
      </c>
      <c r="D1091">
        <f>D1090+1</f>
        <v>2</v>
      </c>
      <c r="E1091" s="2" t="s">
        <v>1196</v>
      </c>
      <c r="F1091" s="2" t="s">
        <v>99</v>
      </c>
      <c r="G1091">
        <f>B1091/137/32</f>
        <v>37.25</v>
      </c>
      <c r="H1091">
        <f t="shared" si="155"/>
        <v>0.25</v>
      </c>
      <c r="I1091">
        <f t="shared" si="156"/>
        <v>1096</v>
      </c>
      <c r="J1091">
        <f t="shared" ref="J1091:J1154" si="158">FLOOR(G1091,1)</f>
        <v>37</v>
      </c>
      <c r="K1091">
        <f t="shared" ref="K1091:K1154" si="159">I1091/137+1</f>
        <v>9</v>
      </c>
      <c r="L1091" cm="1">
        <f t="array" ref="L1091">INDEX($P$2:$P$33,MOD(ROW()-2,32)+1)</f>
        <v>9</v>
      </c>
      <c r="M1091" t="b">
        <f t="shared" ref="M1091:M1154" si="160">L1091=K1091</f>
        <v>1</v>
      </c>
    </row>
    <row r="1092" spans="1:13" x14ac:dyDescent="0.45">
      <c r="A1092" s="3" t="s">
        <v>1212</v>
      </c>
      <c r="B1092" s="2">
        <f t="shared" si="153"/>
        <v>164400</v>
      </c>
      <c r="C1092">
        <f t="shared" si="157"/>
        <v>70</v>
      </c>
      <c r="D1092">
        <f t="shared" ref="D1092:D1121" si="161">D1091+1</f>
        <v>3</v>
      </c>
      <c r="E1092" s="2" t="s">
        <v>1196</v>
      </c>
      <c r="F1092" s="2" t="s">
        <v>84</v>
      </c>
      <c r="G1092">
        <f>B1092/137/32</f>
        <v>37.5</v>
      </c>
      <c r="H1092">
        <f t="shared" si="155"/>
        <v>0.5</v>
      </c>
      <c r="I1092">
        <f t="shared" si="156"/>
        <v>2192</v>
      </c>
      <c r="J1092">
        <f t="shared" si="158"/>
        <v>37</v>
      </c>
      <c r="K1092">
        <f t="shared" si="159"/>
        <v>17</v>
      </c>
      <c r="L1092" cm="1">
        <f t="array" ref="L1092">INDEX($P$2:$P$33,MOD(ROW()-2,32)+1)</f>
        <v>17</v>
      </c>
      <c r="M1092" t="b">
        <f t="shared" si="160"/>
        <v>1</v>
      </c>
    </row>
    <row r="1093" spans="1:13" x14ac:dyDescent="0.45">
      <c r="A1093" s="3" t="s">
        <v>1220</v>
      </c>
      <c r="B1093" s="2">
        <f t="shared" si="153"/>
        <v>165496</v>
      </c>
      <c r="C1093">
        <f t="shared" si="157"/>
        <v>70</v>
      </c>
      <c r="D1093">
        <f t="shared" si="161"/>
        <v>4</v>
      </c>
      <c r="E1093" s="2" t="s">
        <v>1196</v>
      </c>
      <c r="F1093" s="2" t="s">
        <v>124</v>
      </c>
      <c r="G1093">
        <f>B1093/137/32</f>
        <v>37.75</v>
      </c>
      <c r="H1093">
        <f t="shared" si="155"/>
        <v>0.75</v>
      </c>
      <c r="I1093">
        <f t="shared" si="156"/>
        <v>3288</v>
      </c>
      <c r="J1093">
        <f t="shared" si="158"/>
        <v>37</v>
      </c>
      <c r="K1093">
        <f t="shared" si="159"/>
        <v>25</v>
      </c>
      <c r="L1093" cm="1">
        <f t="array" ref="L1093">INDEX($P$2:$P$33,MOD(ROW()-2,32)+1)</f>
        <v>25</v>
      </c>
      <c r="M1093" t="b">
        <f t="shared" si="160"/>
        <v>1</v>
      </c>
    </row>
    <row r="1094" spans="1:13" x14ac:dyDescent="0.45">
      <c r="A1094" s="3" t="s">
        <v>1198</v>
      </c>
      <c r="B1094" s="2">
        <f t="shared" si="153"/>
        <v>162482</v>
      </c>
      <c r="C1094">
        <f t="shared" si="157"/>
        <v>70</v>
      </c>
      <c r="D1094">
        <f t="shared" si="161"/>
        <v>5</v>
      </c>
      <c r="E1094" s="2" t="s">
        <v>1196</v>
      </c>
      <c r="F1094" s="2" t="s">
        <v>89</v>
      </c>
      <c r="G1094">
        <f>B1094/137/32</f>
        <v>37.0625</v>
      </c>
      <c r="H1094">
        <f t="shared" si="155"/>
        <v>6.25E-2</v>
      </c>
      <c r="I1094">
        <f t="shared" si="156"/>
        <v>274</v>
      </c>
      <c r="J1094">
        <f t="shared" si="158"/>
        <v>37</v>
      </c>
      <c r="K1094">
        <f t="shared" si="159"/>
        <v>3</v>
      </c>
      <c r="L1094" cm="1">
        <f t="array" ref="L1094">INDEX($P$2:$P$33,MOD(ROW()-2,32)+1)</f>
        <v>3</v>
      </c>
      <c r="M1094" t="b">
        <f t="shared" si="160"/>
        <v>1</v>
      </c>
    </row>
    <row r="1095" spans="1:13" x14ac:dyDescent="0.45">
      <c r="A1095" s="3" t="s">
        <v>1206</v>
      </c>
      <c r="B1095" s="2">
        <f t="shared" si="153"/>
        <v>163578</v>
      </c>
      <c r="C1095">
        <f t="shared" si="157"/>
        <v>70</v>
      </c>
      <c r="D1095">
        <f t="shared" si="161"/>
        <v>6</v>
      </c>
      <c r="E1095" s="2" t="s">
        <v>1196</v>
      </c>
      <c r="F1095" s="2" t="s">
        <v>103</v>
      </c>
      <c r="G1095">
        <f>B1095/137/32</f>
        <v>37.3125</v>
      </c>
      <c r="H1095">
        <f t="shared" si="155"/>
        <v>0.3125</v>
      </c>
      <c r="I1095">
        <f t="shared" si="156"/>
        <v>1370</v>
      </c>
      <c r="J1095">
        <f t="shared" si="158"/>
        <v>37</v>
      </c>
      <c r="K1095">
        <f t="shared" si="159"/>
        <v>11</v>
      </c>
      <c r="L1095" cm="1">
        <f t="array" ref="L1095">INDEX($P$2:$P$33,MOD(ROW()-2,32)+1)</f>
        <v>11</v>
      </c>
      <c r="M1095" t="b">
        <f t="shared" si="160"/>
        <v>1</v>
      </c>
    </row>
    <row r="1096" spans="1:13" x14ac:dyDescent="0.45">
      <c r="A1096" s="3" t="s">
        <v>1214</v>
      </c>
      <c r="B1096" s="2">
        <f t="shared" si="153"/>
        <v>164674</v>
      </c>
      <c r="C1096">
        <f t="shared" si="157"/>
        <v>70</v>
      </c>
      <c r="D1096">
        <f t="shared" si="161"/>
        <v>7</v>
      </c>
      <c r="E1096" s="2" t="s">
        <v>1196</v>
      </c>
      <c r="F1096" s="2" t="s">
        <v>116</v>
      </c>
      <c r="G1096">
        <f>B1096/137/32</f>
        <v>37.5625</v>
      </c>
      <c r="H1096">
        <f t="shared" si="155"/>
        <v>0.5625</v>
      </c>
      <c r="I1096">
        <f t="shared" si="156"/>
        <v>2466</v>
      </c>
      <c r="J1096">
        <f t="shared" si="158"/>
        <v>37</v>
      </c>
      <c r="K1096">
        <f t="shared" si="159"/>
        <v>19</v>
      </c>
      <c r="L1096" cm="1">
        <f t="array" ref="L1096">INDEX($P$2:$P$33,MOD(ROW()-2,32)+1)</f>
        <v>19</v>
      </c>
      <c r="M1096" t="b">
        <f t="shared" si="160"/>
        <v>1</v>
      </c>
    </row>
    <row r="1097" spans="1:13" x14ac:dyDescent="0.45">
      <c r="A1097" s="3" t="s">
        <v>1222</v>
      </c>
      <c r="B1097" s="2">
        <f t="shared" si="153"/>
        <v>165770</v>
      </c>
      <c r="C1097">
        <f t="shared" si="157"/>
        <v>70</v>
      </c>
      <c r="D1097">
        <f t="shared" si="161"/>
        <v>8</v>
      </c>
      <c r="E1097" s="2" t="s">
        <v>1196</v>
      </c>
      <c r="F1097" s="2" t="s">
        <v>128</v>
      </c>
      <c r="G1097">
        <f>B1097/137/32</f>
        <v>37.8125</v>
      </c>
      <c r="H1097">
        <f t="shared" si="155"/>
        <v>0.8125</v>
      </c>
      <c r="I1097">
        <f t="shared" si="156"/>
        <v>3562</v>
      </c>
      <c r="J1097">
        <f t="shared" si="158"/>
        <v>37</v>
      </c>
      <c r="K1097">
        <f t="shared" si="159"/>
        <v>27</v>
      </c>
      <c r="L1097" cm="1">
        <f t="array" ref="L1097">INDEX($P$2:$P$33,MOD(ROW()-2,32)+1)</f>
        <v>27</v>
      </c>
      <c r="M1097" t="b">
        <f t="shared" si="160"/>
        <v>1</v>
      </c>
    </row>
    <row r="1098" spans="1:13" x14ac:dyDescent="0.45">
      <c r="A1098" s="3" t="s">
        <v>1200</v>
      </c>
      <c r="B1098" s="2">
        <f t="shared" si="153"/>
        <v>162756</v>
      </c>
      <c r="C1098">
        <f t="shared" si="157"/>
        <v>70</v>
      </c>
      <c r="D1098">
        <f t="shared" si="161"/>
        <v>9</v>
      </c>
      <c r="E1098" s="2" t="s">
        <v>1196</v>
      </c>
      <c r="F1098" s="2" t="s">
        <v>93</v>
      </c>
      <c r="G1098">
        <f>B1098/137/32</f>
        <v>37.125</v>
      </c>
      <c r="H1098">
        <f t="shared" si="155"/>
        <v>0.125</v>
      </c>
      <c r="I1098">
        <f t="shared" si="156"/>
        <v>548</v>
      </c>
      <c r="J1098">
        <f t="shared" si="158"/>
        <v>37</v>
      </c>
      <c r="K1098">
        <f t="shared" si="159"/>
        <v>5</v>
      </c>
      <c r="L1098" cm="1">
        <f t="array" ref="L1098">INDEX($P$2:$P$33,MOD(ROW()-2,32)+1)</f>
        <v>5</v>
      </c>
      <c r="M1098" t="b">
        <f t="shared" si="160"/>
        <v>1</v>
      </c>
    </row>
    <row r="1099" spans="1:13" x14ac:dyDescent="0.45">
      <c r="A1099" s="3" t="s">
        <v>1208</v>
      </c>
      <c r="B1099" s="2">
        <f t="shared" si="153"/>
        <v>163852</v>
      </c>
      <c r="C1099">
        <f t="shared" si="157"/>
        <v>70</v>
      </c>
      <c r="D1099">
        <f t="shared" si="161"/>
        <v>10</v>
      </c>
      <c r="E1099" s="2" t="s">
        <v>1196</v>
      </c>
      <c r="F1099" s="2" t="s">
        <v>107</v>
      </c>
      <c r="G1099">
        <f>B1099/137/32</f>
        <v>37.375</v>
      </c>
      <c r="H1099">
        <f t="shared" si="155"/>
        <v>0.375</v>
      </c>
      <c r="I1099">
        <f t="shared" si="156"/>
        <v>1644</v>
      </c>
      <c r="J1099">
        <f t="shared" si="158"/>
        <v>37</v>
      </c>
      <c r="K1099">
        <f t="shared" si="159"/>
        <v>13</v>
      </c>
      <c r="L1099" cm="1">
        <f t="array" ref="L1099">INDEX($P$2:$P$33,MOD(ROW()-2,32)+1)</f>
        <v>13</v>
      </c>
      <c r="M1099" t="b">
        <f t="shared" si="160"/>
        <v>1</v>
      </c>
    </row>
    <row r="1100" spans="1:13" x14ac:dyDescent="0.45">
      <c r="A1100" s="3" t="s">
        <v>1216</v>
      </c>
      <c r="B1100" s="2">
        <f t="shared" si="153"/>
        <v>164948</v>
      </c>
      <c r="C1100">
        <f t="shared" si="157"/>
        <v>70</v>
      </c>
      <c r="D1100">
        <f t="shared" si="161"/>
        <v>11</v>
      </c>
      <c r="E1100" s="2" t="s">
        <v>1196</v>
      </c>
      <c r="F1100" s="2" t="s">
        <v>61</v>
      </c>
      <c r="G1100">
        <f>B1100/137/32</f>
        <v>37.625</v>
      </c>
      <c r="H1100">
        <f t="shared" si="155"/>
        <v>0.625</v>
      </c>
      <c r="I1100">
        <f t="shared" si="156"/>
        <v>2740</v>
      </c>
      <c r="J1100">
        <f t="shared" si="158"/>
        <v>37</v>
      </c>
      <c r="K1100">
        <f t="shared" si="159"/>
        <v>21</v>
      </c>
      <c r="L1100" cm="1">
        <f t="array" ref="L1100">INDEX($P$2:$P$33,MOD(ROW()-2,32)+1)</f>
        <v>21</v>
      </c>
      <c r="M1100" t="b">
        <f t="shared" si="160"/>
        <v>1</v>
      </c>
    </row>
    <row r="1101" spans="1:13" x14ac:dyDescent="0.45">
      <c r="A1101" s="3" t="s">
        <v>1224</v>
      </c>
      <c r="B1101" s="2">
        <f t="shared" si="153"/>
        <v>166044</v>
      </c>
      <c r="C1101">
        <f t="shared" si="157"/>
        <v>70</v>
      </c>
      <c r="D1101">
        <f t="shared" si="161"/>
        <v>12</v>
      </c>
      <c r="E1101" s="2" t="s">
        <v>1196</v>
      </c>
      <c r="F1101" s="2" t="s">
        <v>65</v>
      </c>
      <c r="G1101">
        <f>B1101/137/32</f>
        <v>37.875</v>
      </c>
      <c r="H1101">
        <f t="shared" si="155"/>
        <v>0.875</v>
      </c>
      <c r="I1101">
        <f t="shared" si="156"/>
        <v>3836</v>
      </c>
      <c r="J1101">
        <f t="shared" si="158"/>
        <v>37</v>
      </c>
      <c r="K1101">
        <f t="shared" si="159"/>
        <v>29</v>
      </c>
      <c r="L1101" cm="1">
        <f t="array" ref="L1101">INDEX($P$2:$P$33,MOD(ROW()-2,32)+1)</f>
        <v>29</v>
      </c>
      <c r="M1101" t="b">
        <f t="shared" si="160"/>
        <v>1</v>
      </c>
    </row>
    <row r="1102" spans="1:13" x14ac:dyDescent="0.45">
      <c r="A1102" s="3" t="s">
        <v>1202</v>
      </c>
      <c r="B1102" s="2">
        <f t="shared" si="153"/>
        <v>163030</v>
      </c>
      <c r="C1102">
        <f t="shared" si="157"/>
        <v>70</v>
      </c>
      <c r="D1102">
        <f t="shared" si="161"/>
        <v>13</v>
      </c>
      <c r="E1102" s="2" t="s">
        <v>1196</v>
      </c>
      <c r="F1102" s="2" t="s">
        <v>57</v>
      </c>
      <c r="G1102">
        <f>B1102/137/32</f>
        <v>37.1875</v>
      </c>
      <c r="H1102">
        <f t="shared" si="155"/>
        <v>0.1875</v>
      </c>
      <c r="I1102">
        <f t="shared" si="156"/>
        <v>822</v>
      </c>
      <c r="J1102">
        <f t="shared" si="158"/>
        <v>37</v>
      </c>
      <c r="K1102">
        <f t="shared" si="159"/>
        <v>7</v>
      </c>
      <c r="L1102" cm="1">
        <f t="array" ref="L1102">INDEX($P$2:$P$33,MOD(ROW()-2,32)+1)</f>
        <v>7</v>
      </c>
      <c r="M1102" t="b">
        <f t="shared" si="160"/>
        <v>1</v>
      </c>
    </row>
    <row r="1103" spans="1:13" x14ac:dyDescent="0.45">
      <c r="A1103" s="3" t="s">
        <v>1210</v>
      </c>
      <c r="B1103" s="2">
        <f t="shared" si="153"/>
        <v>164126</v>
      </c>
      <c r="C1103">
        <f t="shared" si="157"/>
        <v>70</v>
      </c>
      <c r="D1103">
        <f t="shared" si="161"/>
        <v>14</v>
      </c>
      <c r="E1103" s="2" t="s">
        <v>1196</v>
      </c>
      <c r="F1103" s="2" t="s">
        <v>59</v>
      </c>
      <c r="G1103">
        <f>B1103/137/32</f>
        <v>37.4375</v>
      </c>
      <c r="H1103">
        <f t="shared" si="155"/>
        <v>0.4375</v>
      </c>
      <c r="I1103">
        <f t="shared" si="156"/>
        <v>1918</v>
      </c>
      <c r="J1103">
        <f t="shared" si="158"/>
        <v>37</v>
      </c>
      <c r="K1103">
        <f t="shared" si="159"/>
        <v>15</v>
      </c>
      <c r="L1103" cm="1">
        <f t="array" ref="L1103">INDEX($P$2:$P$33,MOD(ROW()-2,32)+1)</f>
        <v>15</v>
      </c>
      <c r="M1103" t="b">
        <f t="shared" si="160"/>
        <v>1</v>
      </c>
    </row>
    <row r="1104" spans="1:13" x14ac:dyDescent="0.45">
      <c r="A1104" s="3" t="s">
        <v>1218</v>
      </c>
      <c r="B1104" s="2">
        <f t="shared" si="153"/>
        <v>165222</v>
      </c>
      <c r="C1104">
        <f t="shared" si="157"/>
        <v>70</v>
      </c>
      <c r="D1104">
        <f t="shared" si="161"/>
        <v>15</v>
      </c>
      <c r="E1104" s="2" t="s">
        <v>1196</v>
      </c>
      <c r="F1104" s="2" t="s">
        <v>63</v>
      </c>
      <c r="G1104">
        <f>B1104/137/32</f>
        <v>37.6875</v>
      </c>
      <c r="H1104">
        <f t="shared" si="155"/>
        <v>0.6875</v>
      </c>
      <c r="I1104">
        <f t="shared" si="156"/>
        <v>3014</v>
      </c>
      <c r="J1104">
        <f t="shared" si="158"/>
        <v>37</v>
      </c>
      <c r="K1104">
        <f t="shared" si="159"/>
        <v>23</v>
      </c>
      <c r="L1104" cm="1">
        <f t="array" ref="L1104">INDEX($P$2:$P$33,MOD(ROW()-2,32)+1)</f>
        <v>23</v>
      </c>
      <c r="M1104" t="b">
        <f t="shared" si="160"/>
        <v>1</v>
      </c>
    </row>
    <row r="1105" spans="1:13" x14ac:dyDescent="0.45">
      <c r="A1105" s="3" t="s">
        <v>1226</v>
      </c>
      <c r="B1105" s="2">
        <f t="shared" si="153"/>
        <v>166318</v>
      </c>
      <c r="C1105">
        <f t="shared" si="157"/>
        <v>70</v>
      </c>
      <c r="D1105">
        <f t="shared" si="161"/>
        <v>16</v>
      </c>
      <c r="E1105" s="2" t="s">
        <v>1196</v>
      </c>
      <c r="F1105" s="2" t="s">
        <v>67</v>
      </c>
      <c r="G1105">
        <f>B1105/137/32</f>
        <v>37.9375</v>
      </c>
      <c r="H1105">
        <f t="shared" si="155"/>
        <v>0.9375</v>
      </c>
      <c r="I1105">
        <f t="shared" si="156"/>
        <v>4110</v>
      </c>
      <c r="J1105">
        <f t="shared" si="158"/>
        <v>37</v>
      </c>
      <c r="K1105">
        <f t="shared" si="159"/>
        <v>31</v>
      </c>
      <c r="L1105" cm="1">
        <f t="array" ref="L1105">INDEX($P$2:$P$33,MOD(ROW()-2,32)+1)</f>
        <v>31</v>
      </c>
      <c r="M1105" t="b">
        <f t="shared" si="160"/>
        <v>1</v>
      </c>
    </row>
    <row r="1106" spans="1:13" x14ac:dyDescent="0.45">
      <c r="A1106" s="3" t="s">
        <v>1213</v>
      </c>
      <c r="B1106" s="2">
        <f t="shared" si="153"/>
        <v>164537</v>
      </c>
      <c r="C1106">
        <f t="shared" si="157"/>
        <v>71</v>
      </c>
      <c r="D1106">
        <f t="shared" si="161"/>
        <v>17</v>
      </c>
      <c r="E1106" s="2" t="s">
        <v>1196</v>
      </c>
      <c r="F1106" s="2" t="s">
        <v>87</v>
      </c>
      <c r="G1106">
        <f>B1106/137/32</f>
        <v>37.53125</v>
      </c>
      <c r="H1106">
        <f t="shared" si="155"/>
        <v>0.53125</v>
      </c>
      <c r="I1106">
        <f t="shared" si="156"/>
        <v>2329</v>
      </c>
      <c r="J1106">
        <f t="shared" si="158"/>
        <v>37</v>
      </c>
      <c r="K1106">
        <f t="shared" si="159"/>
        <v>18</v>
      </c>
      <c r="L1106" cm="1">
        <f t="array" ref="L1106">INDEX($P$2:$P$33,MOD(ROW()-2,32)+1)</f>
        <v>18</v>
      </c>
      <c r="M1106" t="b">
        <f t="shared" si="160"/>
        <v>1</v>
      </c>
    </row>
    <row r="1107" spans="1:13" x14ac:dyDescent="0.45">
      <c r="A1107" s="3" t="s">
        <v>1221</v>
      </c>
      <c r="B1107" s="2">
        <f t="shared" si="153"/>
        <v>165633</v>
      </c>
      <c r="C1107">
        <f t="shared" si="157"/>
        <v>71</v>
      </c>
      <c r="D1107">
        <f t="shared" si="161"/>
        <v>18</v>
      </c>
      <c r="E1107" s="2" t="s">
        <v>1196</v>
      </c>
      <c r="F1107" s="2" t="s">
        <v>101</v>
      </c>
      <c r="G1107">
        <f>B1107/137/32</f>
        <v>37.78125</v>
      </c>
      <c r="H1107">
        <f t="shared" si="155"/>
        <v>0.78125</v>
      </c>
      <c r="I1107">
        <f t="shared" si="156"/>
        <v>3425</v>
      </c>
      <c r="J1107">
        <f t="shared" si="158"/>
        <v>37</v>
      </c>
      <c r="K1107">
        <f t="shared" si="159"/>
        <v>26</v>
      </c>
      <c r="L1107" cm="1">
        <f t="array" ref="L1107">INDEX($P$2:$P$33,MOD(ROW()-2,32)+1)</f>
        <v>26</v>
      </c>
      <c r="M1107" t="b">
        <f t="shared" si="160"/>
        <v>1</v>
      </c>
    </row>
    <row r="1108" spans="1:13" x14ac:dyDescent="0.45">
      <c r="A1108" s="3" t="s">
        <v>1197</v>
      </c>
      <c r="B1108" s="2">
        <f t="shared" si="153"/>
        <v>162345</v>
      </c>
      <c r="C1108">
        <f t="shared" si="157"/>
        <v>71</v>
      </c>
      <c r="D1108">
        <f t="shared" si="161"/>
        <v>19</v>
      </c>
      <c r="E1108" s="2" t="s">
        <v>1196</v>
      </c>
      <c r="F1108" s="2" t="s">
        <v>114</v>
      </c>
      <c r="G1108">
        <f>B1108/137/32</f>
        <v>37.03125</v>
      </c>
      <c r="H1108">
        <f t="shared" si="155"/>
        <v>3.125E-2</v>
      </c>
      <c r="I1108">
        <f t="shared" si="156"/>
        <v>137</v>
      </c>
      <c r="J1108">
        <f t="shared" si="158"/>
        <v>37</v>
      </c>
      <c r="K1108">
        <f t="shared" si="159"/>
        <v>2</v>
      </c>
      <c r="L1108" cm="1">
        <f t="array" ref="L1108">INDEX($P$2:$P$33,MOD(ROW()-2,32)+1)</f>
        <v>2</v>
      </c>
      <c r="M1108" t="b">
        <f t="shared" si="160"/>
        <v>1</v>
      </c>
    </row>
    <row r="1109" spans="1:13" x14ac:dyDescent="0.45">
      <c r="A1109" s="3" t="s">
        <v>1205</v>
      </c>
      <c r="B1109" s="2">
        <f t="shared" si="153"/>
        <v>163441</v>
      </c>
      <c r="C1109">
        <f t="shared" si="157"/>
        <v>71</v>
      </c>
      <c r="D1109">
        <f t="shared" si="161"/>
        <v>20</v>
      </c>
      <c r="E1109" s="2" t="s">
        <v>1196</v>
      </c>
      <c r="F1109" s="2" t="s">
        <v>126</v>
      </c>
      <c r="G1109">
        <f>B1109/137/32</f>
        <v>37.28125</v>
      </c>
      <c r="H1109">
        <f t="shared" si="155"/>
        <v>0.28125</v>
      </c>
      <c r="I1109">
        <f t="shared" si="156"/>
        <v>1233</v>
      </c>
      <c r="J1109">
        <f t="shared" si="158"/>
        <v>37</v>
      </c>
      <c r="K1109">
        <f t="shared" si="159"/>
        <v>10</v>
      </c>
      <c r="L1109" cm="1">
        <f t="array" ref="L1109">INDEX($P$2:$P$33,MOD(ROW()-2,32)+1)</f>
        <v>10</v>
      </c>
      <c r="M1109" t="b">
        <f t="shared" si="160"/>
        <v>1</v>
      </c>
    </row>
    <row r="1110" spans="1:13" x14ac:dyDescent="0.45">
      <c r="A1110" s="3" t="s">
        <v>1215</v>
      </c>
      <c r="B1110" s="2">
        <f t="shared" si="153"/>
        <v>164811</v>
      </c>
      <c r="C1110">
        <f t="shared" si="157"/>
        <v>71</v>
      </c>
      <c r="D1110">
        <f t="shared" si="161"/>
        <v>21</v>
      </c>
      <c r="E1110" s="2" t="s">
        <v>1196</v>
      </c>
      <c r="F1110" s="2" t="s">
        <v>91</v>
      </c>
      <c r="G1110">
        <f>B1110/137/32</f>
        <v>37.59375</v>
      </c>
      <c r="H1110">
        <f t="shared" si="155"/>
        <v>0.59375</v>
      </c>
      <c r="I1110">
        <f t="shared" si="156"/>
        <v>2603</v>
      </c>
      <c r="J1110">
        <f t="shared" si="158"/>
        <v>37</v>
      </c>
      <c r="K1110">
        <f t="shared" si="159"/>
        <v>20</v>
      </c>
      <c r="L1110" cm="1">
        <f t="array" ref="L1110">INDEX($P$2:$P$33,MOD(ROW()-2,32)+1)</f>
        <v>20</v>
      </c>
      <c r="M1110" t="b">
        <f t="shared" si="160"/>
        <v>1</v>
      </c>
    </row>
    <row r="1111" spans="1:13" x14ac:dyDescent="0.45">
      <c r="A1111" s="3" t="s">
        <v>1223</v>
      </c>
      <c r="B1111" s="2">
        <f t="shared" si="153"/>
        <v>165907</v>
      </c>
      <c r="C1111">
        <f t="shared" si="157"/>
        <v>71</v>
      </c>
      <c r="D1111">
        <f t="shared" si="161"/>
        <v>22</v>
      </c>
      <c r="E1111" s="2" t="s">
        <v>1196</v>
      </c>
      <c r="F1111" s="2" t="s">
        <v>105</v>
      </c>
      <c r="G1111">
        <f>B1111/137/32</f>
        <v>37.84375</v>
      </c>
      <c r="H1111">
        <f t="shared" si="155"/>
        <v>0.84375</v>
      </c>
      <c r="I1111">
        <f t="shared" si="156"/>
        <v>3699</v>
      </c>
      <c r="J1111">
        <f t="shared" si="158"/>
        <v>37</v>
      </c>
      <c r="K1111">
        <f t="shared" si="159"/>
        <v>28</v>
      </c>
      <c r="L1111" cm="1">
        <f t="array" ref="L1111">INDEX($P$2:$P$33,MOD(ROW()-2,32)+1)</f>
        <v>28</v>
      </c>
      <c r="M1111" t="b">
        <f t="shared" si="160"/>
        <v>1</v>
      </c>
    </row>
    <row r="1112" spans="1:13" x14ac:dyDescent="0.45">
      <c r="A1112" s="3" t="s">
        <v>1199</v>
      </c>
      <c r="B1112" s="2">
        <f t="shared" si="153"/>
        <v>162619</v>
      </c>
      <c r="C1112">
        <f t="shared" si="157"/>
        <v>71</v>
      </c>
      <c r="D1112">
        <f t="shared" si="161"/>
        <v>23</v>
      </c>
      <c r="E1112" s="2" t="s">
        <v>1196</v>
      </c>
      <c r="F1112" s="2" t="s">
        <v>118</v>
      </c>
      <c r="G1112">
        <f>B1112/137/32</f>
        <v>37.09375</v>
      </c>
      <c r="H1112">
        <f t="shared" si="155"/>
        <v>9.375E-2</v>
      </c>
      <c r="I1112">
        <f t="shared" si="156"/>
        <v>411</v>
      </c>
      <c r="J1112">
        <f t="shared" si="158"/>
        <v>37</v>
      </c>
      <c r="K1112">
        <f t="shared" si="159"/>
        <v>4</v>
      </c>
      <c r="L1112" cm="1">
        <f t="array" ref="L1112">INDEX($P$2:$P$33,MOD(ROW()-2,32)+1)</f>
        <v>4</v>
      </c>
      <c r="M1112" t="b">
        <f t="shared" si="160"/>
        <v>1</v>
      </c>
    </row>
    <row r="1113" spans="1:13" x14ac:dyDescent="0.45">
      <c r="A1113" s="3" t="s">
        <v>1207</v>
      </c>
      <c r="B1113" s="2">
        <f t="shared" si="153"/>
        <v>163715</v>
      </c>
      <c r="C1113">
        <f t="shared" si="157"/>
        <v>71</v>
      </c>
      <c r="D1113">
        <f t="shared" si="161"/>
        <v>24</v>
      </c>
      <c r="E1113" s="2" t="s">
        <v>1196</v>
      </c>
      <c r="F1113" s="2" t="s">
        <v>130</v>
      </c>
      <c r="G1113">
        <f>B1113/137/32</f>
        <v>37.34375</v>
      </c>
      <c r="H1113">
        <f t="shared" si="155"/>
        <v>0.34375</v>
      </c>
      <c r="I1113">
        <f t="shared" si="156"/>
        <v>1507</v>
      </c>
      <c r="J1113">
        <f t="shared" si="158"/>
        <v>37</v>
      </c>
      <c r="K1113">
        <f t="shared" si="159"/>
        <v>12</v>
      </c>
      <c r="L1113" cm="1">
        <f t="array" ref="L1113">INDEX($P$2:$P$33,MOD(ROW()-2,32)+1)</f>
        <v>12</v>
      </c>
      <c r="M1113" t="b">
        <f t="shared" si="160"/>
        <v>1</v>
      </c>
    </row>
    <row r="1114" spans="1:13" x14ac:dyDescent="0.45">
      <c r="A1114" s="3" t="s">
        <v>1217</v>
      </c>
      <c r="B1114" s="2">
        <f t="shared" si="153"/>
        <v>165085</v>
      </c>
      <c r="C1114">
        <f t="shared" si="157"/>
        <v>71</v>
      </c>
      <c r="D1114">
        <f t="shared" si="161"/>
        <v>25</v>
      </c>
      <c r="E1114" s="2" t="s">
        <v>1196</v>
      </c>
      <c r="F1114" s="2" t="s">
        <v>95</v>
      </c>
      <c r="G1114">
        <f>B1114/137/32</f>
        <v>37.65625</v>
      </c>
      <c r="H1114">
        <f t="shared" si="155"/>
        <v>0.65625</v>
      </c>
      <c r="I1114">
        <f t="shared" si="156"/>
        <v>2877</v>
      </c>
      <c r="J1114">
        <f t="shared" si="158"/>
        <v>37</v>
      </c>
      <c r="K1114">
        <f t="shared" si="159"/>
        <v>22</v>
      </c>
      <c r="L1114" cm="1">
        <f t="array" ref="L1114">INDEX($P$2:$P$33,MOD(ROW()-2,32)+1)</f>
        <v>22</v>
      </c>
      <c r="M1114" t="b">
        <f t="shared" si="160"/>
        <v>1</v>
      </c>
    </row>
    <row r="1115" spans="1:13" x14ac:dyDescent="0.45">
      <c r="A1115" s="3" t="s">
        <v>1225</v>
      </c>
      <c r="B1115" s="2">
        <f t="shared" si="153"/>
        <v>166181</v>
      </c>
      <c r="C1115">
        <f t="shared" si="157"/>
        <v>71</v>
      </c>
      <c r="D1115">
        <f t="shared" si="161"/>
        <v>26</v>
      </c>
      <c r="E1115" s="2" t="s">
        <v>1196</v>
      </c>
      <c r="F1115" s="2" t="s">
        <v>109</v>
      </c>
      <c r="G1115">
        <f>B1115/137/32</f>
        <v>37.90625</v>
      </c>
      <c r="H1115">
        <f t="shared" si="155"/>
        <v>0.90625</v>
      </c>
      <c r="I1115">
        <f t="shared" si="156"/>
        <v>3973</v>
      </c>
      <c r="J1115">
        <f t="shared" si="158"/>
        <v>37</v>
      </c>
      <c r="K1115">
        <f t="shared" si="159"/>
        <v>30</v>
      </c>
      <c r="L1115" cm="1">
        <f t="array" ref="L1115">INDEX($P$2:$P$33,MOD(ROW()-2,32)+1)</f>
        <v>30</v>
      </c>
      <c r="M1115" t="b">
        <f t="shared" si="160"/>
        <v>1</v>
      </c>
    </row>
    <row r="1116" spans="1:13" x14ac:dyDescent="0.45">
      <c r="A1116" s="3" t="s">
        <v>1201</v>
      </c>
      <c r="B1116" s="2">
        <f t="shared" si="153"/>
        <v>162893</v>
      </c>
      <c r="C1116">
        <f t="shared" si="157"/>
        <v>71</v>
      </c>
      <c r="D1116">
        <f t="shared" si="161"/>
        <v>27</v>
      </c>
      <c r="E1116" s="2" t="s">
        <v>1196</v>
      </c>
      <c r="F1116" s="2" t="s">
        <v>62</v>
      </c>
      <c r="G1116">
        <f>B1116/137/32</f>
        <v>37.15625</v>
      </c>
      <c r="H1116">
        <f t="shared" si="155"/>
        <v>0.15625</v>
      </c>
      <c r="I1116">
        <f t="shared" si="156"/>
        <v>685</v>
      </c>
      <c r="J1116">
        <f t="shared" si="158"/>
        <v>37</v>
      </c>
      <c r="K1116">
        <f t="shared" si="159"/>
        <v>6</v>
      </c>
      <c r="L1116" cm="1">
        <f t="array" ref="L1116">INDEX($P$2:$P$33,MOD(ROW()-2,32)+1)</f>
        <v>6</v>
      </c>
      <c r="M1116" t="b">
        <f t="shared" si="160"/>
        <v>1</v>
      </c>
    </row>
    <row r="1117" spans="1:13" x14ac:dyDescent="0.45">
      <c r="A1117" s="3" t="s">
        <v>1209</v>
      </c>
      <c r="B1117" s="2">
        <f t="shared" si="153"/>
        <v>163989</v>
      </c>
      <c r="C1117">
        <f t="shared" si="157"/>
        <v>71</v>
      </c>
      <c r="D1117">
        <f t="shared" si="161"/>
        <v>28</v>
      </c>
      <c r="E1117" s="2" t="s">
        <v>1196</v>
      </c>
      <c r="F1117" s="2" t="s">
        <v>66</v>
      </c>
      <c r="G1117">
        <f>B1117/137/32</f>
        <v>37.40625</v>
      </c>
      <c r="H1117">
        <f t="shared" si="155"/>
        <v>0.40625</v>
      </c>
      <c r="I1117">
        <f t="shared" si="156"/>
        <v>1781</v>
      </c>
      <c r="J1117">
        <f t="shared" si="158"/>
        <v>37</v>
      </c>
      <c r="K1117">
        <f t="shared" si="159"/>
        <v>14</v>
      </c>
      <c r="L1117" cm="1">
        <f t="array" ref="L1117">INDEX($P$2:$P$33,MOD(ROW()-2,32)+1)</f>
        <v>14</v>
      </c>
      <c r="M1117" t="b">
        <f t="shared" si="160"/>
        <v>1</v>
      </c>
    </row>
    <row r="1118" spans="1:13" x14ac:dyDescent="0.45">
      <c r="A1118" s="3" t="s">
        <v>1219</v>
      </c>
      <c r="B1118" s="2">
        <f t="shared" si="153"/>
        <v>165359</v>
      </c>
      <c r="C1118">
        <f t="shared" si="157"/>
        <v>71</v>
      </c>
      <c r="D1118">
        <f t="shared" si="161"/>
        <v>29</v>
      </c>
      <c r="E1118" s="2" t="s">
        <v>1196</v>
      </c>
      <c r="F1118" s="2" t="s">
        <v>58</v>
      </c>
      <c r="G1118">
        <f>B1118/137/32</f>
        <v>37.71875</v>
      </c>
      <c r="H1118">
        <f t="shared" si="155"/>
        <v>0.71875</v>
      </c>
      <c r="I1118">
        <f t="shared" si="156"/>
        <v>3151</v>
      </c>
      <c r="J1118">
        <f t="shared" si="158"/>
        <v>37</v>
      </c>
      <c r="K1118">
        <f t="shared" si="159"/>
        <v>24</v>
      </c>
      <c r="L1118" cm="1">
        <f t="array" ref="L1118">INDEX($P$2:$P$33,MOD(ROW()-2,32)+1)</f>
        <v>24</v>
      </c>
      <c r="M1118" t="b">
        <f t="shared" si="160"/>
        <v>1</v>
      </c>
    </row>
    <row r="1119" spans="1:13" x14ac:dyDescent="0.45">
      <c r="A1119" s="3" t="s">
        <v>1227</v>
      </c>
      <c r="B1119" s="2">
        <f t="shared" si="153"/>
        <v>166455</v>
      </c>
      <c r="C1119">
        <f t="shared" si="157"/>
        <v>71</v>
      </c>
      <c r="D1119">
        <f t="shared" si="161"/>
        <v>30</v>
      </c>
      <c r="E1119" s="2" t="s">
        <v>1196</v>
      </c>
      <c r="F1119" s="2" t="s">
        <v>60</v>
      </c>
      <c r="G1119">
        <f>B1119/137/32</f>
        <v>37.96875</v>
      </c>
      <c r="H1119">
        <f t="shared" si="155"/>
        <v>0.96875</v>
      </c>
      <c r="I1119">
        <f t="shared" si="156"/>
        <v>4247</v>
      </c>
      <c r="J1119">
        <f t="shared" si="158"/>
        <v>37</v>
      </c>
      <c r="K1119">
        <f t="shared" si="159"/>
        <v>32</v>
      </c>
      <c r="L1119" cm="1">
        <f t="array" ref="L1119">INDEX($P$2:$P$33,MOD(ROW()-2,32)+1)</f>
        <v>32</v>
      </c>
      <c r="M1119" t="b">
        <f t="shared" si="160"/>
        <v>1</v>
      </c>
    </row>
    <row r="1120" spans="1:13" x14ac:dyDescent="0.45">
      <c r="A1120" s="3" t="s">
        <v>1203</v>
      </c>
      <c r="B1120" s="2">
        <f t="shared" si="153"/>
        <v>163167</v>
      </c>
      <c r="C1120">
        <f t="shared" si="157"/>
        <v>71</v>
      </c>
      <c r="D1120">
        <f t="shared" si="161"/>
        <v>31</v>
      </c>
      <c r="E1120" s="2" t="s">
        <v>1196</v>
      </c>
      <c r="F1120" s="2" t="s">
        <v>64</v>
      </c>
      <c r="G1120">
        <f>B1120/137/32</f>
        <v>37.21875</v>
      </c>
      <c r="H1120">
        <f t="shared" si="155"/>
        <v>0.21875</v>
      </c>
      <c r="I1120">
        <f t="shared" si="156"/>
        <v>959</v>
      </c>
      <c r="J1120">
        <f t="shared" si="158"/>
        <v>37</v>
      </c>
      <c r="K1120">
        <f t="shared" si="159"/>
        <v>8</v>
      </c>
      <c r="L1120" cm="1">
        <f t="array" ref="L1120">INDEX($P$2:$P$33,MOD(ROW()-2,32)+1)</f>
        <v>8</v>
      </c>
      <c r="M1120" t="b">
        <f t="shared" si="160"/>
        <v>1</v>
      </c>
    </row>
    <row r="1121" spans="1:13" x14ac:dyDescent="0.45">
      <c r="A1121" s="3" t="s">
        <v>1211</v>
      </c>
      <c r="B1121" s="2">
        <f t="shared" si="153"/>
        <v>164263</v>
      </c>
      <c r="C1121">
        <f t="shared" si="157"/>
        <v>71</v>
      </c>
      <c r="D1121">
        <f t="shared" si="161"/>
        <v>32</v>
      </c>
      <c r="E1121" s="2" t="s">
        <v>1196</v>
      </c>
      <c r="F1121" s="2" t="s">
        <v>68</v>
      </c>
      <c r="G1121">
        <f>B1121/137/32</f>
        <v>37.46875</v>
      </c>
      <c r="H1121">
        <f t="shared" si="155"/>
        <v>0.46875</v>
      </c>
      <c r="I1121">
        <f t="shared" si="156"/>
        <v>2055</v>
      </c>
      <c r="J1121">
        <f t="shared" si="158"/>
        <v>37</v>
      </c>
      <c r="K1121">
        <f t="shared" si="159"/>
        <v>16</v>
      </c>
      <c r="L1121" cm="1">
        <f t="array" ref="L1121">INDEX($P$2:$P$33,MOD(ROW()-2,32)+1)</f>
        <v>16</v>
      </c>
      <c r="M1121" t="b">
        <f t="shared" si="160"/>
        <v>1</v>
      </c>
    </row>
    <row r="1122" spans="1:13" x14ac:dyDescent="0.45">
      <c r="A1122" s="3" t="s">
        <v>1228</v>
      </c>
      <c r="B1122" s="2">
        <f t="shared" si="153"/>
        <v>166592</v>
      </c>
      <c r="C1122">
        <f t="shared" si="157"/>
        <v>72</v>
      </c>
      <c r="D1122">
        <v>1</v>
      </c>
      <c r="E1122" s="2" t="s">
        <v>1229</v>
      </c>
      <c r="F1122" s="2" t="s">
        <v>85</v>
      </c>
      <c r="G1122">
        <f>B1122/137/32</f>
        <v>38</v>
      </c>
      <c r="H1122">
        <f t="shared" si="155"/>
        <v>0</v>
      </c>
      <c r="I1122">
        <f t="shared" si="156"/>
        <v>0</v>
      </c>
      <c r="J1122">
        <f t="shared" si="158"/>
        <v>38</v>
      </c>
      <c r="K1122">
        <f t="shared" si="159"/>
        <v>1</v>
      </c>
      <c r="L1122" cm="1">
        <f t="array" ref="L1122">INDEX($P$2:$P$33,MOD(ROW()-2,32)+1)</f>
        <v>1</v>
      </c>
      <c r="M1122" t="b">
        <f t="shared" si="160"/>
        <v>1</v>
      </c>
    </row>
    <row r="1123" spans="1:13" x14ac:dyDescent="0.45">
      <c r="A1123" s="3" t="s">
        <v>1237</v>
      </c>
      <c r="B1123" s="2">
        <f t="shared" ref="B1123:B1186" si="162">A1123-7</f>
        <v>167688</v>
      </c>
      <c r="C1123">
        <f t="shared" si="157"/>
        <v>72</v>
      </c>
      <c r="D1123">
        <f>D1122+1</f>
        <v>2</v>
      </c>
      <c r="E1123" s="2" t="s">
        <v>1229</v>
      </c>
      <c r="F1123" s="2" t="s">
        <v>99</v>
      </c>
      <c r="G1123">
        <f>B1123/137/32</f>
        <v>38.25</v>
      </c>
      <c r="H1123">
        <f t="shared" si="155"/>
        <v>0.25</v>
      </c>
      <c r="I1123">
        <f t="shared" si="156"/>
        <v>1096</v>
      </c>
      <c r="J1123">
        <f t="shared" si="158"/>
        <v>38</v>
      </c>
      <c r="K1123">
        <f t="shared" si="159"/>
        <v>9</v>
      </c>
      <c r="L1123" cm="1">
        <f t="array" ref="L1123">INDEX($P$2:$P$33,MOD(ROW()-2,32)+1)</f>
        <v>9</v>
      </c>
      <c r="M1123" t="b">
        <f t="shared" si="160"/>
        <v>1</v>
      </c>
    </row>
    <row r="1124" spans="1:13" x14ac:dyDescent="0.45">
      <c r="A1124" s="3" t="s">
        <v>1245</v>
      </c>
      <c r="B1124" s="2">
        <f t="shared" si="162"/>
        <v>168784</v>
      </c>
      <c r="C1124">
        <f t="shared" si="157"/>
        <v>72</v>
      </c>
      <c r="D1124">
        <f t="shared" ref="D1124:D1153" si="163">D1123+1</f>
        <v>3</v>
      </c>
      <c r="E1124" s="2" t="s">
        <v>1229</v>
      </c>
      <c r="F1124" s="2" t="s">
        <v>84</v>
      </c>
      <c r="G1124">
        <f>B1124/137/32</f>
        <v>38.5</v>
      </c>
      <c r="H1124">
        <f t="shared" si="155"/>
        <v>0.5</v>
      </c>
      <c r="I1124">
        <f t="shared" si="156"/>
        <v>2192</v>
      </c>
      <c r="J1124">
        <f t="shared" si="158"/>
        <v>38</v>
      </c>
      <c r="K1124">
        <f t="shared" si="159"/>
        <v>17</v>
      </c>
      <c r="L1124" cm="1">
        <f t="array" ref="L1124">INDEX($P$2:$P$33,MOD(ROW()-2,32)+1)</f>
        <v>17</v>
      </c>
      <c r="M1124" t="b">
        <f t="shared" si="160"/>
        <v>1</v>
      </c>
    </row>
    <row r="1125" spans="1:13" x14ac:dyDescent="0.45">
      <c r="A1125" s="3" t="s">
        <v>1253</v>
      </c>
      <c r="B1125" s="2">
        <f t="shared" si="162"/>
        <v>169880</v>
      </c>
      <c r="C1125">
        <f t="shared" si="157"/>
        <v>72</v>
      </c>
      <c r="D1125">
        <f t="shared" si="163"/>
        <v>4</v>
      </c>
      <c r="E1125" s="2" t="s">
        <v>1229</v>
      </c>
      <c r="F1125" s="2" t="s">
        <v>124</v>
      </c>
      <c r="G1125">
        <f>B1125/137/32</f>
        <v>38.75</v>
      </c>
      <c r="H1125">
        <f t="shared" si="155"/>
        <v>0.75</v>
      </c>
      <c r="I1125">
        <f t="shared" si="156"/>
        <v>3288</v>
      </c>
      <c r="J1125">
        <f t="shared" si="158"/>
        <v>38</v>
      </c>
      <c r="K1125">
        <f t="shared" si="159"/>
        <v>25</v>
      </c>
      <c r="L1125" cm="1">
        <f t="array" ref="L1125">INDEX($P$2:$P$33,MOD(ROW()-2,32)+1)</f>
        <v>25</v>
      </c>
      <c r="M1125" t="b">
        <f t="shared" si="160"/>
        <v>1</v>
      </c>
    </row>
    <row r="1126" spans="1:13" x14ac:dyDescent="0.45">
      <c r="A1126" s="3" t="s">
        <v>1231</v>
      </c>
      <c r="B1126" s="2">
        <f t="shared" si="162"/>
        <v>166866</v>
      </c>
      <c r="C1126">
        <f t="shared" si="157"/>
        <v>72</v>
      </c>
      <c r="D1126">
        <f t="shared" si="163"/>
        <v>5</v>
      </c>
      <c r="E1126" s="2" t="s">
        <v>1229</v>
      </c>
      <c r="F1126" s="2" t="s">
        <v>89</v>
      </c>
      <c r="G1126">
        <f>B1126/137/32</f>
        <v>38.0625</v>
      </c>
      <c r="H1126">
        <f t="shared" si="155"/>
        <v>6.25E-2</v>
      </c>
      <c r="I1126">
        <f t="shared" si="156"/>
        <v>274</v>
      </c>
      <c r="J1126">
        <f t="shared" si="158"/>
        <v>38</v>
      </c>
      <c r="K1126">
        <f t="shared" si="159"/>
        <v>3</v>
      </c>
      <c r="L1126" cm="1">
        <f t="array" ref="L1126">INDEX($P$2:$P$33,MOD(ROW()-2,32)+1)</f>
        <v>3</v>
      </c>
      <c r="M1126" t="b">
        <f t="shared" si="160"/>
        <v>1</v>
      </c>
    </row>
    <row r="1127" spans="1:13" x14ac:dyDescent="0.45">
      <c r="A1127" s="3" t="s">
        <v>1239</v>
      </c>
      <c r="B1127" s="2">
        <f t="shared" si="162"/>
        <v>167962</v>
      </c>
      <c r="C1127">
        <f t="shared" si="157"/>
        <v>72</v>
      </c>
      <c r="D1127">
        <f t="shared" si="163"/>
        <v>6</v>
      </c>
      <c r="E1127" s="2" t="s">
        <v>1229</v>
      </c>
      <c r="F1127" s="2" t="s">
        <v>103</v>
      </c>
      <c r="G1127">
        <f>B1127/137/32</f>
        <v>38.3125</v>
      </c>
      <c r="H1127">
        <f t="shared" si="155"/>
        <v>0.3125</v>
      </c>
      <c r="I1127">
        <f t="shared" si="156"/>
        <v>1370</v>
      </c>
      <c r="J1127">
        <f t="shared" si="158"/>
        <v>38</v>
      </c>
      <c r="K1127">
        <f t="shared" si="159"/>
        <v>11</v>
      </c>
      <c r="L1127" cm="1">
        <f t="array" ref="L1127">INDEX($P$2:$P$33,MOD(ROW()-2,32)+1)</f>
        <v>11</v>
      </c>
      <c r="M1127" t="b">
        <f t="shared" si="160"/>
        <v>1</v>
      </c>
    </row>
    <row r="1128" spans="1:13" x14ac:dyDescent="0.45">
      <c r="A1128" s="3" t="s">
        <v>1247</v>
      </c>
      <c r="B1128" s="2">
        <f t="shared" si="162"/>
        <v>169058</v>
      </c>
      <c r="C1128">
        <f t="shared" si="157"/>
        <v>72</v>
      </c>
      <c r="D1128">
        <f t="shared" si="163"/>
        <v>7</v>
      </c>
      <c r="E1128" s="2" t="s">
        <v>1229</v>
      </c>
      <c r="F1128" s="2" t="s">
        <v>116</v>
      </c>
      <c r="G1128">
        <f>B1128/137/32</f>
        <v>38.5625</v>
      </c>
      <c r="H1128">
        <f t="shared" si="155"/>
        <v>0.5625</v>
      </c>
      <c r="I1128">
        <f t="shared" si="156"/>
        <v>2466</v>
      </c>
      <c r="J1128">
        <f t="shared" si="158"/>
        <v>38</v>
      </c>
      <c r="K1128">
        <f t="shared" si="159"/>
        <v>19</v>
      </c>
      <c r="L1128" cm="1">
        <f t="array" ref="L1128">INDEX($P$2:$P$33,MOD(ROW()-2,32)+1)</f>
        <v>19</v>
      </c>
      <c r="M1128" t="b">
        <f t="shared" si="160"/>
        <v>1</v>
      </c>
    </row>
    <row r="1129" spans="1:13" x14ac:dyDescent="0.45">
      <c r="A1129" s="3" t="s">
        <v>1255</v>
      </c>
      <c r="B1129" s="2">
        <f t="shared" si="162"/>
        <v>170154</v>
      </c>
      <c r="C1129">
        <f t="shared" si="157"/>
        <v>72</v>
      </c>
      <c r="D1129">
        <f t="shared" si="163"/>
        <v>8</v>
      </c>
      <c r="E1129" s="2" t="s">
        <v>1229</v>
      </c>
      <c r="F1129" s="2" t="s">
        <v>128</v>
      </c>
      <c r="G1129">
        <f>B1129/137/32</f>
        <v>38.8125</v>
      </c>
      <c r="H1129">
        <f t="shared" si="155"/>
        <v>0.8125</v>
      </c>
      <c r="I1129">
        <f t="shared" si="156"/>
        <v>3562</v>
      </c>
      <c r="J1129">
        <f t="shared" si="158"/>
        <v>38</v>
      </c>
      <c r="K1129">
        <f t="shared" si="159"/>
        <v>27</v>
      </c>
      <c r="L1129" cm="1">
        <f t="array" ref="L1129">INDEX($P$2:$P$33,MOD(ROW()-2,32)+1)</f>
        <v>27</v>
      </c>
      <c r="M1129" t="b">
        <f t="shared" si="160"/>
        <v>1</v>
      </c>
    </row>
    <row r="1130" spans="1:13" x14ac:dyDescent="0.45">
      <c r="A1130" s="3" t="s">
        <v>1233</v>
      </c>
      <c r="B1130" s="2">
        <f t="shared" si="162"/>
        <v>167140</v>
      </c>
      <c r="C1130">
        <f t="shared" si="157"/>
        <v>72</v>
      </c>
      <c r="D1130">
        <f t="shared" si="163"/>
        <v>9</v>
      </c>
      <c r="E1130" s="2" t="s">
        <v>1229</v>
      </c>
      <c r="F1130" s="2" t="s">
        <v>93</v>
      </c>
      <c r="G1130">
        <f>B1130/137/32</f>
        <v>38.125</v>
      </c>
      <c r="H1130">
        <f t="shared" si="155"/>
        <v>0.125</v>
      </c>
      <c r="I1130">
        <f t="shared" si="156"/>
        <v>548</v>
      </c>
      <c r="J1130">
        <f t="shared" si="158"/>
        <v>38</v>
      </c>
      <c r="K1130">
        <f t="shared" si="159"/>
        <v>5</v>
      </c>
      <c r="L1130" cm="1">
        <f t="array" ref="L1130">INDEX($P$2:$P$33,MOD(ROW()-2,32)+1)</f>
        <v>5</v>
      </c>
      <c r="M1130" t="b">
        <f t="shared" si="160"/>
        <v>1</v>
      </c>
    </row>
    <row r="1131" spans="1:13" x14ac:dyDescent="0.45">
      <c r="A1131" s="3" t="s">
        <v>1241</v>
      </c>
      <c r="B1131" s="2">
        <f t="shared" si="162"/>
        <v>168236</v>
      </c>
      <c r="C1131">
        <f t="shared" si="157"/>
        <v>72</v>
      </c>
      <c r="D1131">
        <f t="shared" si="163"/>
        <v>10</v>
      </c>
      <c r="E1131" s="2" t="s">
        <v>1229</v>
      </c>
      <c r="F1131" s="2" t="s">
        <v>107</v>
      </c>
      <c r="G1131">
        <f>B1131/137/32</f>
        <v>38.375</v>
      </c>
      <c r="H1131">
        <f t="shared" si="155"/>
        <v>0.375</v>
      </c>
      <c r="I1131">
        <f t="shared" si="156"/>
        <v>1644</v>
      </c>
      <c r="J1131">
        <f t="shared" si="158"/>
        <v>38</v>
      </c>
      <c r="K1131">
        <f t="shared" si="159"/>
        <v>13</v>
      </c>
      <c r="L1131" cm="1">
        <f t="array" ref="L1131">INDEX($P$2:$P$33,MOD(ROW()-2,32)+1)</f>
        <v>13</v>
      </c>
      <c r="M1131" t="b">
        <f t="shared" si="160"/>
        <v>1</v>
      </c>
    </row>
    <row r="1132" spans="1:13" x14ac:dyDescent="0.45">
      <c r="A1132" s="3" t="s">
        <v>1249</v>
      </c>
      <c r="B1132" s="2">
        <f t="shared" si="162"/>
        <v>169332</v>
      </c>
      <c r="C1132">
        <f t="shared" si="157"/>
        <v>72</v>
      </c>
      <c r="D1132">
        <f t="shared" si="163"/>
        <v>11</v>
      </c>
      <c r="E1132" s="2" t="s">
        <v>1229</v>
      </c>
      <c r="F1132" s="2" t="s">
        <v>61</v>
      </c>
      <c r="G1132">
        <f>B1132/137/32</f>
        <v>38.625</v>
      </c>
      <c r="H1132">
        <f t="shared" si="155"/>
        <v>0.625</v>
      </c>
      <c r="I1132">
        <f t="shared" si="156"/>
        <v>2740</v>
      </c>
      <c r="J1132">
        <f t="shared" si="158"/>
        <v>38</v>
      </c>
      <c r="K1132">
        <f t="shared" si="159"/>
        <v>21</v>
      </c>
      <c r="L1132" cm="1">
        <f t="array" ref="L1132">INDEX($P$2:$P$33,MOD(ROW()-2,32)+1)</f>
        <v>21</v>
      </c>
      <c r="M1132" t="b">
        <f t="shared" si="160"/>
        <v>1</v>
      </c>
    </row>
    <row r="1133" spans="1:13" x14ac:dyDescent="0.45">
      <c r="A1133" s="3" t="s">
        <v>1257</v>
      </c>
      <c r="B1133" s="2">
        <f t="shared" si="162"/>
        <v>170428</v>
      </c>
      <c r="C1133">
        <f t="shared" si="157"/>
        <v>72</v>
      </c>
      <c r="D1133">
        <f t="shared" si="163"/>
        <v>12</v>
      </c>
      <c r="E1133" s="2" t="s">
        <v>1229</v>
      </c>
      <c r="F1133" s="2" t="s">
        <v>65</v>
      </c>
      <c r="G1133">
        <f>B1133/137/32</f>
        <v>38.875</v>
      </c>
      <c r="H1133">
        <f t="shared" si="155"/>
        <v>0.875</v>
      </c>
      <c r="I1133">
        <f t="shared" si="156"/>
        <v>3836</v>
      </c>
      <c r="J1133">
        <f t="shared" si="158"/>
        <v>38</v>
      </c>
      <c r="K1133">
        <f t="shared" si="159"/>
        <v>29</v>
      </c>
      <c r="L1133" cm="1">
        <f t="array" ref="L1133">INDEX($P$2:$P$33,MOD(ROW()-2,32)+1)</f>
        <v>29</v>
      </c>
      <c r="M1133" t="b">
        <f t="shared" si="160"/>
        <v>1</v>
      </c>
    </row>
    <row r="1134" spans="1:13" x14ac:dyDescent="0.45">
      <c r="A1134" s="3" t="s">
        <v>1235</v>
      </c>
      <c r="B1134" s="2">
        <f t="shared" si="162"/>
        <v>167414</v>
      </c>
      <c r="C1134">
        <f t="shared" si="157"/>
        <v>72</v>
      </c>
      <c r="D1134">
        <f t="shared" si="163"/>
        <v>13</v>
      </c>
      <c r="E1134" s="2" t="s">
        <v>1229</v>
      </c>
      <c r="F1134" s="2" t="s">
        <v>57</v>
      </c>
      <c r="G1134">
        <f>B1134/137/32</f>
        <v>38.1875</v>
      </c>
      <c r="H1134">
        <f t="shared" si="155"/>
        <v>0.1875</v>
      </c>
      <c r="I1134">
        <f t="shared" si="156"/>
        <v>822</v>
      </c>
      <c r="J1134">
        <f t="shared" si="158"/>
        <v>38</v>
      </c>
      <c r="K1134">
        <f t="shared" si="159"/>
        <v>7</v>
      </c>
      <c r="L1134" cm="1">
        <f t="array" ref="L1134">INDEX($P$2:$P$33,MOD(ROW()-2,32)+1)</f>
        <v>7</v>
      </c>
      <c r="M1134" t="b">
        <f t="shared" si="160"/>
        <v>1</v>
      </c>
    </row>
    <row r="1135" spans="1:13" x14ac:dyDescent="0.45">
      <c r="A1135" s="3" t="s">
        <v>1243</v>
      </c>
      <c r="B1135" s="2">
        <f t="shared" si="162"/>
        <v>168510</v>
      </c>
      <c r="C1135">
        <f t="shared" si="157"/>
        <v>72</v>
      </c>
      <c r="D1135">
        <f t="shared" si="163"/>
        <v>14</v>
      </c>
      <c r="E1135" s="2" t="s">
        <v>1229</v>
      </c>
      <c r="F1135" s="2" t="s">
        <v>59</v>
      </c>
      <c r="G1135">
        <f>B1135/137/32</f>
        <v>38.4375</v>
      </c>
      <c r="H1135">
        <f t="shared" si="155"/>
        <v>0.4375</v>
      </c>
      <c r="I1135">
        <f t="shared" si="156"/>
        <v>1918</v>
      </c>
      <c r="J1135">
        <f t="shared" si="158"/>
        <v>38</v>
      </c>
      <c r="K1135">
        <f t="shared" si="159"/>
        <v>15</v>
      </c>
      <c r="L1135" cm="1">
        <f t="array" ref="L1135">INDEX($P$2:$P$33,MOD(ROW()-2,32)+1)</f>
        <v>15</v>
      </c>
      <c r="M1135" t="b">
        <f t="shared" si="160"/>
        <v>1</v>
      </c>
    </row>
    <row r="1136" spans="1:13" x14ac:dyDescent="0.45">
      <c r="A1136" s="3" t="s">
        <v>1251</v>
      </c>
      <c r="B1136" s="2">
        <f t="shared" si="162"/>
        <v>169606</v>
      </c>
      <c r="C1136">
        <f t="shared" si="157"/>
        <v>72</v>
      </c>
      <c r="D1136">
        <f t="shared" si="163"/>
        <v>15</v>
      </c>
      <c r="E1136" s="2" t="s">
        <v>1229</v>
      </c>
      <c r="F1136" s="2" t="s">
        <v>63</v>
      </c>
      <c r="G1136">
        <f>B1136/137/32</f>
        <v>38.6875</v>
      </c>
      <c r="H1136">
        <f t="shared" si="155"/>
        <v>0.6875</v>
      </c>
      <c r="I1136">
        <f t="shared" si="156"/>
        <v>3014</v>
      </c>
      <c r="J1136">
        <f t="shared" si="158"/>
        <v>38</v>
      </c>
      <c r="K1136">
        <f t="shared" si="159"/>
        <v>23</v>
      </c>
      <c r="L1136" cm="1">
        <f t="array" ref="L1136">INDEX($P$2:$P$33,MOD(ROW()-2,32)+1)</f>
        <v>23</v>
      </c>
      <c r="M1136" t="b">
        <f t="shared" si="160"/>
        <v>1</v>
      </c>
    </row>
    <row r="1137" spans="1:13" x14ac:dyDescent="0.45">
      <c r="A1137" s="3" t="s">
        <v>1259</v>
      </c>
      <c r="B1137" s="2">
        <f t="shared" si="162"/>
        <v>170702</v>
      </c>
      <c r="C1137">
        <f t="shared" si="157"/>
        <v>72</v>
      </c>
      <c r="D1137">
        <f t="shared" si="163"/>
        <v>16</v>
      </c>
      <c r="E1137" s="2" t="s">
        <v>1229</v>
      </c>
      <c r="F1137" s="2" t="s">
        <v>67</v>
      </c>
      <c r="G1137">
        <f>B1137/137/32</f>
        <v>38.9375</v>
      </c>
      <c r="H1137">
        <f t="shared" si="155"/>
        <v>0.9375</v>
      </c>
      <c r="I1137">
        <f t="shared" si="156"/>
        <v>4110</v>
      </c>
      <c r="J1137">
        <f t="shared" si="158"/>
        <v>38</v>
      </c>
      <c r="K1137">
        <f t="shared" si="159"/>
        <v>31</v>
      </c>
      <c r="L1137" cm="1">
        <f t="array" ref="L1137">INDEX($P$2:$P$33,MOD(ROW()-2,32)+1)</f>
        <v>31</v>
      </c>
      <c r="M1137" t="b">
        <f t="shared" si="160"/>
        <v>1</v>
      </c>
    </row>
    <row r="1138" spans="1:13" x14ac:dyDescent="0.45">
      <c r="A1138" s="3" t="s">
        <v>1246</v>
      </c>
      <c r="B1138" s="2">
        <f t="shared" si="162"/>
        <v>168921</v>
      </c>
      <c r="C1138">
        <f t="shared" si="157"/>
        <v>73</v>
      </c>
      <c r="D1138">
        <f t="shared" si="163"/>
        <v>17</v>
      </c>
      <c r="E1138" s="2" t="s">
        <v>1229</v>
      </c>
      <c r="F1138" s="2" t="s">
        <v>87</v>
      </c>
      <c r="G1138">
        <f>B1138/137/32</f>
        <v>38.53125</v>
      </c>
      <c r="H1138">
        <f t="shared" si="155"/>
        <v>0.53125</v>
      </c>
      <c r="I1138">
        <f t="shared" si="156"/>
        <v>2329</v>
      </c>
      <c r="J1138">
        <f t="shared" si="158"/>
        <v>38</v>
      </c>
      <c r="K1138">
        <f t="shared" si="159"/>
        <v>18</v>
      </c>
      <c r="L1138" cm="1">
        <f t="array" ref="L1138">INDEX($P$2:$P$33,MOD(ROW()-2,32)+1)</f>
        <v>18</v>
      </c>
      <c r="M1138" t="b">
        <f t="shared" si="160"/>
        <v>1</v>
      </c>
    </row>
    <row r="1139" spans="1:13" x14ac:dyDescent="0.45">
      <c r="A1139" s="3" t="s">
        <v>1254</v>
      </c>
      <c r="B1139" s="2">
        <f t="shared" si="162"/>
        <v>170017</v>
      </c>
      <c r="C1139">
        <f t="shared" si="157"/>
        <v>73</v>
      </c>
      <c r="D1139">
        <f t="shared" si="163"/>
        <v>18</v>
      </c>
      <c r="E1139" s="2" t="s">
        <v>1229</v>
      </c>
      <c r="F1139" s="2" t="s">
        <v>101</v>
      </c>
      <c r="G1139">
        <f>B1139/137/32</f>
        <v>38.78125</v>
      </c>
      <c r="H1139">
        <f t="shared" si="155"/>
        <v>0.78125</v>
      </c>
      <c r="I1139">
        <f t="shared" si="156"/>
        <v>3425</v>
      </c>
      <c r="J1139">
        <f t="shared" si="158"/>
        <v>38</v>
      </c>
      <c r="K1139">
        <f t="shared" si="159"/>
        <v>26</v>
      </c>
      <c r="L1139" cm="1">
        <f t="array" ref="L1139">INDEX($P$2:$P$33,MOD(ROW()-2,32)+1)</f>
        <v>26</v>
      </c>
      <c r="M1139" t="b">
        <f t="shared" si="160"/>
        <v>1</v>
      </c>
    </row>
    <row r="1140" spans="1:13" x14ac:dyDescent="0.45">
      <c r="A1140" s="3" t="s">
        <v>1230</v>
      </c>
      <c r="B1140" s="2">
        <f t="shared" si="162"/>
        <v>166729</v>
      </c>
      <c r="C1140">
        <f t="shared" si="157"/>
        <v>73</v>
      </c>
      <c r="D1140">
        <f t="shared" si="163"/>
        <v>19</v>
      </c>
      <c r="E1140" s="2" t="s">
        <v>1229</v>
      </c>
      <c r="F1140" s="2" t="s">
        <v>114</v>
      </c>
      <c r="G1140">
        <f>B1140/137/32</f>
        <v>38.03125</v>
      </c>
      <c r="H1140">
        <f t="shared" si="155"/>
        <v>3.125E-2</v>
      </c>
      <c r="I1140">
        <f t="shared" si="156"/>
        <v>137</v>
      </c>
      <c r="J1140">
        <f t="shared" si="158"/>
        <v>38</v>
      </c>
      <c r="K1140">
        <f t="shared" si="159"/>
        <v>2</v>
      </c>
      <c r="L1140" cm="1">
        <f t="array" ref="L1140">INDEX($P$2:$P$33,MOD(ROW()-2,32)+1)</f>
        <v>2</v>
      </c>
      <c r="M1140" t="b">
        <f t="shared" si="160"/>
        <v>1</v>
      </c>
    </row>
    <row r="1141" spans="1:13" x14ac:dyDescent="0.45">
      <c r="A1141" s="3" t="s">
        <v>1238</v>
      </c>
      <c r="B1141" s="2">
        <f t="shared" si="162"/>
        <v>167825</v>
      </c>
      <c r="C1141">
        <f t="shared" si="157"/>
        <v>73</v>
      </c>
      <c r="D1141">
        <f t="shared" si="163"/>
        <v>20</v>
      </c>
      <c r="E1141" s="2" t="s">
        <v>1229</v>
      </c>
      <c r="F1141" s="2" t="s">
        <v>126</v>
      </c>
      <c r="G1141">
        <f>B1141/137/32</f>
        <v>38.28125</v>
      </c>
      <c r="H1141">
        <f t="shared" si="155"/>
        <v>0.28125</v>
      </c>
      <c r="I1141">
        <f t="shared" si="156"/>
        <v>1233</v>
      </c>
      <c r="J1141">
        <f t="shared" si="158"/>
        <v>38</v>
      </c>
      <c r="K1141">
        <f t="shared" si="159"/>
        <v>10</v>
      </c>
      <c r="L1141" cm="1">
        <f t="array" ref="L1141">INDEX($P$2:$P$33,MOD(ROW()-2,32)+1)</f>
        <v>10</v>
      </c>
      <c r="M1141" t="b">
        <f t="shared" si="160"/>
        <v>1</v>
      </c>
    </row>
    <row r="1142" spans="1:13" x14ac:dyDescent="0.45">
      <c r="A1142" s="3" t="s">
        <v>1248</v>
      </c>
      <c r="B1142" s="2">
        <f t="shared" si="162"/>
        <v>169195</v>
      </c>
      <c r="C1142">
        <f t="shared" si="157"/>
        <v>73</v>
      </c>
      <c r="D1142">
        <f t="shared" si="163"/>
        <v>21</v>
      </c>
      <c r="E1142" s="2" t="s">
        <v>1229</v>
      </c>
      <c r="F1142" s="2" t="s">
        <v>91</v>
      </c>
      <c r="G1142">
        <f>B1142/137/32</f>
        <v>38.59375</v>
      </c>
      <c r="H1142">
        <f t="shared" si="155"/>
        <v>0.59375</v>
      </c>
      <c r="I1142">
        <f t="shared" si="156"/>
        <v>2603</v>
      </c>
      <c r="J1142">
        <f t="shared" si="158"/>
        <v>38</v>
      </c>
      <c r="K1142">
        <f t="shared" si="159"/>
        <v>20</v>
      </c>
      <c r="L1142" cm="1">
        <f t="array" ref="L1142">INDEX($P$2:$P$33,MOD(ROW()-2,32)+1)</f>
        <v>20</v>
      </c>
      <c r="M1142" t="b">
        <f t="shared" si="160"/>
        <v>1</v>
      </c>
    </row>
    <row r="1143" spans="1:13" x14ac:dyDescent="0.45">
      <c r="A1143" s="3" t="s">
        <v>1256</v>
      </c>
      <c r="B1143" s="2">
        <f t="shared" si="162"/>
        <v>170291</v>
      </c>
      <c r="C1143">
        <f t="shared" si="157"/>
        <v>73</v>
      </c>
      <c r="D1143">
        <f t="shared" si="163"/>
        <v>22</v>
      </c>
      <c r="E1143" s="2" t="s">
        <v>1229</v>
      </c>
      <c r="F1143" s="2" t="s">
        <v>105</v>
      </c>
      <c r="G1143">
        <f>B1143/137/32</f>
        <v>38.84375</v>
      </c>
      <c r="H1143">
        <f t="shared" ref="H1143:H1206" si="164">G1143-FLOOR(G1143,1)</f>
        <v>0.84375</v>
      </c>
      <c r="I1143">
        <f t="shared" ref="I1143:I1206" si="165">H1143*32*137</f>
        <v>3699</v>
      </c>
      <c r="J1143">
        <f t="shared" si="158"/>
        <v>38</v>
      </c>
      <c r="K1143">
        <f t="shared" si="159"/>
        <v>28</v>
      </c>
      <c r="L1143" cm="1">
        <f t="array" ref="L1143">INDEX($P$2:$P$33,MOD(ROW()-2,32)+1)</f>
        <v>28</v>
      </c>
      <c r="M1143" t="b">
        <f t="shared" si="160"/>
        <v>1</v>
      </c>
    </row>
    <row r="1144" spans="1:13" x14ac:dyDescent="0.45">
      <c r="A1144" s="3" t="s">
        <v>1232</v>
      </c>
      <c r="B1144" s="2">
        <f t="shared" si="162"/>
        <v>167003</v>
      </c>
      <c r="C1144">
        <f t="shared" si="157"/>
        <v>73</v>
      </c>
      <c r="D1144">
        <f t="shared" si="163"/>
        <v>23</v>
      </c>
      <c r="E1144" s="2" t="s">
        <v>1229</v>
      </c>
      <c r="F1144" s="2" t="s">
        <v>118</v>
      </c>
      <c r="G1144">
        <f>B1144/137/32</f>
        <v>38.09375</v>
      </c>
      <c r="H1144">
        <f t="shared" si="164"/>
        <v>9.375E-2</v>
      </c>
      <c r="I1144">
        <f t="shared" si="165"/>
        <v>411</v>
      </c>
      <c r="J1144">
        <f t="shared" si="158"/>
        <v>38</v>
      </c>
      <c r="K1144">
        <f t="shared" si="159"/>
        <v>4</v>
      </c>
      <c r="L1144" cm="1">
        <f t="array" ref="L1144">INDEX($P$2:$P$33,MOD(ROW()-2,32)+1)</f>
        <v>4</v>
      </c>
      <c r="M1144" t="b">
        <f t="shared" si="160"/>
        <v>1</v>
      </c>
    </row>
    <row r="1145" spans="1:13" x14ac:dyDescent="0.45">
      <c r="A1145" s="3" t="s">
        <v>1240</v>
      </c>
      <c r="B1145" s="2">
        <f t="shared" si="162"/>
        <v>168099</v>
      </c>
      <c r="C1145">
        <f t="shared" si="157"/>
        <v>73</v>
      </c>
      <c r="D1145">
        <f t="shared" si="163"/>
        <v>24</v>
      </c>
      <c r="E1145" s="2" t="s">
        <v>1229</v>
      </c>
      <c r="F1145" s="2" t="s">
        <v>130</v>
      </c>
      <c r="G1145">
        <f>B1145/137/32</f>
        <v>38.34375</v>
      </c>
      <c r="H1145">
        <f t="shared" si="164"/>
        <v>0.34375</v>
      </c>
      <c r="I1145">
        <f t="shared" si="165"/>
        <v>1507</v>
      </c>
      <c r="J1145">
        <f t="shared" si="158"/>
        <v>38</v>
      </c>
      <c r="K1145">
        <f t="shared" si="159"/>
        <v>12</v>
      </c>
      <c r="L1145" cm="1">
        <f t="array" ref="L1145">INDEX($P$2:$P$33,MOD(ROW()-2,32)+1)</f>
        <v>12</v>
      </c>
      <c r="M1145" t="b">
        <f t="shared" si="160"/>
        <v>1</v>
      </c>
    </row>
    <row r="1146" spans="1:13" x14ac:dyDescent="0.45">
      <c r="A1146" s="3" t="s">
        <v>1250</v>
      </c>
      <c r="B1146" s="2">
        <f t="shared" si="162"/>
        <v>169469</v>
      </c>
      <c r="C1146">
        <f t="shared" si="157"/>
        <v>73</v>
      </c>
      <c r="D1146">
        <f t="shared" si="163"/>
        <v>25</v>
      </c>
      <c r="E1146" s="2" t="s">
        <v>1229</v>
      </c>
      <c r="F1146" s="2" t="s">
        <v>95</v>
      </c>
      <c r="G1146">
        <f>B1146/137/32</f>
        <v>38.65625</v>
      </c>
      <c r="H1146">
        <f t="shared" si="164"/>
        <v>0.65625</v>
      </c>
      <c r="I1146">
        <f t="shared" si="165"/>
        <v>2877</v>
      </c>
      <c r="J1146">
        <f t="shared" si="158"/>
        <v>38</v>
      </c>
      <c r="K1146">
        <f t="shared" si="159"/>
        <v>22</v>
      </c>
      <c r="L1146" cm="1">
        <f t="array" ref="L1146">INDEX($P$2:$P$33,MOD(ROW()-2,32)+1)</f>
        <v>22</v>
      </c>
      <c r="M1146" t="b">
        <f t="shared" si="160"/>
        <v>1</v>
      </c>
    </row>
    <row r="1147" spans="1:13" x14ac:dyDescent="0.45">
      <c r="A1147" s="3" t="s">
        <v>1258</v>
      </c>
      <c r="B1147" s="2">
        <f t="shared" si="162"/>
        <v>170565</v>
      </c>
      <c r="C1147">
        <f t="shared" si="157"/>
        <v>73</v>
      </c>
      <c r="D1147">
        <f t="shared" si="163"/>
        <v>26</v>
      </c>
      <c r="E1147" s="2" t="s">
        <v>1229</v>
      </c>
      <c r="F1147" s="2" t="s">
        <v>109</v>
      </c>
      <c r="G1147">
        <f>B1147/137/32</f>
        <v>38.90625</v>
      </c>
      <c r="H1147">
        <f t="shared" si="164"/>
        <v>0.90625</v>
      </c>
      <c r="I1147">
        <f t="shared" si="165"/>
        <v>3973</v>
      </c>
      <c r="J1147">
        <f t="shared" si="158"/>
        <v>38</v>
      </c>
      <c r="K1147">
        <f t="shared" si="159"/>
        <v>30</v>
      </c>
      <c r="L1147" cm="1">
        <f t="array" ref="L1147">INDEX($P$2:$P$33,MOD(ROW()-2,32)+1)</f>
        <v>30</v>
      </c>
      <c r="M1147" t="b">
        <f t="shared" si="160"/>
        <v>1</v>
      </c>
    </row>
    <row r="1148" spans="1:13" x14ac:dyDescent="0.45">
      <c r="A1148" s="3" t="s">
        <v>1234</v>
      </c>
      <c r="B1148" s="2">
        <f t="shared" si="162"/>
        <v>167277</v>
      </c>
      <c r="C1148">
        <f t="shared" si="157"/>
        <v>73</v>
      </c>
      <c r="D1148">
        <f t="shared" si="163"/>
        <v>27</v>
      </c>
      <c r="E1148" s="2" t="s">
        <v>1229</v>
      </c>
      <c r="F1148" s="2" t="s">
        <v>62</v>
      </c>
      <c r="G1148">
        <f>B1148/137/32</f>
        <v>38.15625</v>
      </c>
      <c r="H1148">
        <f t="shared" si="164"/>
        <v>0.15625</v>
      </c>
      <c r="I1148">
        <f t="shared" si="165"/>
        <v>685</v>
      </c>
      <c r="J1148">
        <f t="shared" si="158"/>
        <v>38</v>
      </c>
      <c r="K1148">
        <f t="shared" si="159"/>
        <v>6</v>
      </c>
      <c r="L1148" cm="1">
        <f t="array" ref="L1148">INDEX($P$2:$P$33,MOD(ROW()-2,32)+1)</f>
        <v>6</v>
      </c>
      <c r="M1148" t="b">
        <f t="shared" si="160"/>
        <v>1</v>
      </c>
    </row>
    <row r="1149" spans="1:13" x14ac:dyDescent="0.45">
      <c r="A1149" s="3" t="s">
        <v>1242</v>
      </c>
      <c r="B1149" s="2">
        <f t="shared" si="162"/>
        <v>168373</v>
      </c>
      <c r="C1149">
        <f t="shared" si="157"/>
        <v>73</v>
      </c>
      <c r="D1149">
        <f t="shared" si="163"/>
        <v>28</v>
      </c>
      <c r="E1149" s="2" t="s">
        <v>1229</v>
      </c>
      <c r="F1149" s="2" t="s">
        <v>66</v>
      </c>
      <c r="G1149">
        <f>B1149/137/32</f>
        <v>38.40625</v>
      </c>
      <c r="H1149">
        <f t="shared" si="164"/>
        <v>0.40625</v>
      </c>
      <c r="I1149">
        <f t="shared" si="165"/>
        <v>1781</v>
      </c>
      <c r="J1149">
        <f t="shared" si="158"/>
        <v>38</v>
      </c>
      <c r="K1149">
        <f t="shared" si="159"/>
        <v>14</v>
      </c>
      <c r="L1149" cm="1">
        <f t="array" ref="L1149">INDEX($P$2:$P$33,MOD(ROW()-2,32)+1)</f>
        <v>14</v>
      </c>
      <c r="M1149" t="b">
        <f t="shared" si="160"/>
        <v>1</v>
      </c>
    </row>
    <row r="1150" spans="1:13" x14ac:dyDescent="0.45">
      <c r="A1150" s="3" t="s">
        <v>1252</v>
      </c>
      <c r="B1150" s="2">
        <f t="shared" si="162"/>
        <v>169743</v>
      </c>
      <c r="C1150">
        <f t="shared" si="157"/>
        <v>73</v>
      </c>
      <c r="D1150">
        <f t="shared" si="163"/>
        <v>29</v>
      </c>
      <c r="E1150" s="2" t="s">
        <v>1229</v>
      </c>
      <c r="F1150" s="2" t="s">
        <v>58</v>
      </c>
      <c r="G1150">
        <f>B1150/137/32</f>
        <v>38.71875</v>
      </c>
      <c r="H1150">
        <f t="shared" si="164"/>
        <v>0.71875</v>
      </c>
      <c r="I1150">
        <f t="shared" si="165"/>
        <v>3151</v>
      </c>
      <c r="J1150">
        <f t="shared" si="158"/>
        <v>38</v>
      </c>
      <c r="K1150">
        <f t="shared" si="159"/>
        <v>24</v>
      </c>
      <c r="L1150" cm="1">
        <f t="array" ref="L1150">INDEX($P$2:$P$33,MOD(ROW()-2,32)+1)</f>
        <v>24</v>
      </c>
      <c r="M1150" t="b">
        <f t="shared" si="160"/>
        <v>1</v>
      </c>
    </row>
    <row r="1151" spans="1:13" x14ac:dyDescent="0.45">
      <c r="A1151" s="3" t="s">
        <v>1260</v>
      </c>
      <c r="B1151" s="2">
        <f t="shared" si="162"/>
        <v>170839</v>
      </c>
      <c r="C1151">
        <f t="shared" si="157"/>
        <v>73</v>
      </c>
      <c r="D1151">
        <f t="shared" si="163"/>
        <v>30</v>
      </c>
      <c r="E1151" s="2" t="s">
        <v>1229</v>
      </c>
      <c r="F1151" s="2" t="s">
        <v>60</v>
      </c>
      <c r="G1151">
        <f>B1151/137/32</f>
        <v>38.96875</v>
      </c>
      <c r="H1151">
        <f t="shared" si="164"/>
        <v>0.96875</v>
      </c>
      <c r="I1151">
        <f t="shared" si="165"/>
        <v>4247</v>
      </c>
      <c r="J1151">
        <f t="shared" si="158"/>
        <v>38</v>
      </c>
      <c r="K1151">
        <f t="shared" si="159"/>
        <v>32</v>
      </c>
      <c r="L1151" cm="1">
        <f t="array" ref="L1151">INDEX($P$2:$P$33,MOD(ROW()-2,32)+1)</f>
        <v>32</v>
      </c>
      <c r="M1151" t="b">
        <f t="shared" si="160"/>
        <v>1</v>
      </c>
    </row>
    <row r="1152" spans="1:13" x14ac:dyDescent="0.45">
      <c r="A1152" s="3" t="s">
        <v>1236</v>
      </c>
      <c r="B1152" s="2">
        <f t="shared" si="162"/>
        <v>167551</v>
      </c>
      <c r="C1152">
        <f t="shared" si="157"/>
        <v>73</v>
      </c>
      <c r="D1152">
        <f t="shared" si="163"/>
        <v>31</v>
      </c>
      <c r="E1152" s="2" t="s">
        <v>1229</v>
      </c>
      <c r="F1152" s="2" t="s">
        <v>64</v>
      </c>
      <c r="G1152">
        <f>B1152/137/32</f>
        <v>38.21875</v>
      </c>
      <c r="H1152">
        <f t="shared" si="164"/>
        <v>0.21875</v>
      </c>
      <c r="I1152">
        <f t="shared" si="165"/>
        <v>959</v>
      </c>
      <c r="J1152">
        <f t="shared" si="158"/>
        <v>38</v>
      </c>
      <c r="K1152">
        <f t="shared" si="159"/>
        <v>8</v>
      </c>
      <c r="L1152" cm="1">
        <f t="array" ref="L1152">INDEX($P$2:$P$33,MOD(ROW()-2,32)+1)</f>
        <v>8</v>
      </c>
      <c r="M1152" t="b">
        <f t="shared" si="160"/>
        <v>1</v>
      </c>
    </row>
    <row r="1153" spans="1:13" x14ac:dyDescent="0.45">
      <c r="A1153" s="3" t="s">
        <v>1244</v>
      </c>
      <c r="B1153" s="2">
        <f t="shared" si="162"/>
        <v>168647</v>
      </c>
      <c r="C1153">
        <f t="shared" si="157"/>
        <v>73</v>
      </c>
      <c r="D1153">
        <f t="shared" si="163"/>
        <v>32</v>
      </c>
      <c r="E1153" s="2" t="s">
        <v>1229</v>
      </c>
      <c r="F1153" s="2" t="s">
        <v>68</v>
      </c>
      <c r="G1153">
        <f>B1153/137/32</f>
        <v>38.46875</v>
      </c>
      <c r="H1153">
        <f t="shared" si="164"/>
        <v>0.46875</v>
      </c>
      <c r="I1153">
        <f t="shared" si="165"/>
        <v>2055</v>
      </c>
      <c r="J1153">
        <f t="shared" si="158"/>
        <v>38</v>
      </c>
      <c r="K1153">
        <f t="shared" si="159"/>
        <v>16</v>
      </c>
      <c r="L1153" cm="1">
        <f t="array" ref="L1153">INDEX($P$2:$P$33,MOD(ROW()-2,32)+1)</f>
        <v>16</v>
      </c>
      <c r="M1153" t="b">
        <f t="shared" si="160"/>
        <v>1</v>
      </c>
    </row>
    <row r="1154" spans="1:13" x14ac:dyDescent="0.45">
      <c r="A1154" s="3" t="s">
        <v>1261</v>
      </c>
      <c r="B1154" s="2">
        <f t="shared" si="162"/>
        <v>170976</v>
      </c>
      <c r="C1154">
        <f t="shared" si="157"/>
        <v>74</v>
      </c>
      <c r="D1154">
        <v>1</v>
      </c>
      <c r="E1154" s="2" t="s">
        <v>1262</v>
      </c>
      <c r="F1154" s="2" t="s">
        <v>85</v>
      </c>
      <c r="G1154">
        <f>B1154/137/32</f>
        <v>39</v>
      </c>
      <c r="H1154">
        <f t="shared" si="164"/>
        <v>0</v>
      </c>
      <c r="I1154">
        <f t="shared" si="165"/>
        <v>0</v>
      </c>
      <c r="J1154">
        <f t="shared" si="158"/>
        <v>39</v>
      </c>
      <c r="K1154">
        <f t="shared" si="159"/>
        <v>1</v>
      </c>
      <c r="L1154" cm="1">
        <f t="array" ref="L1154">INDEX($P$2:$P$33,MOD(ROW()-2,32)+1)</f>
        <v>1</v>
      </c>
      <c r="M1154" t="b">
        <f t="shared" si="160"/>
        <v>1</v>
      </c>
    </row>
    <row r="1155" spans="1:13" x14ac:dyDescent="0.45">
      <c r="A1155" s="3" t="s">
        <v>1270</v>
      </c>
      <c r="B1155" s="2">
        <f t="shared" si="162"/>
        <v>172072</v>
      </c>
      <c r="C1155">
        <f t="shared" ref="C1155:C1218" si="166">FLOOR((ROW()-2)/16,1)+2</f>
        <v>74</v>
      </c>
      <c r="D1155">
        <f>D1154+1</f>
        <v>2</v>
      </c>
      <c r="E1155" s="2" t="s">
        <v>1262</v>
      </c>
      <c r="F1155" s="2" t="s">
        <v>99</v>
      </c>
      <c r="G1155">
        <f>B1155/137/32</f>
        <v>39.25</v>
      </c>
      <c r="H1155">
        <f t="shared" si="164"/>
        <v>0.25</v>
      </c>
      <c r="I1155">
        <f t="shared" si="165"/>
        <v>1096</v>
      </c>
      <c r="J1155">
        <f t="shared" ref="J1155:J1218" si="167">FLOOR(G1155,1)</f>
        <v>39</v>
      </c>
      <c r="K1155">
        <f t="shared" ref="K1155:K1218" si="168">I1155/137+1</f>
        <v>9</v>
      </c>
      <c r="L1155" cm="1">
        <f t="array" ref="L1155">INDEX($P$2:$P$33,MOD(ROW()-2,32)+1)</f>
        <v>9</v>
      </c>
      <c r="M1155" t="b">
        <f t="shared" ref="M1155:M1218" si="169">L1155=K1155</f>
        <v>1</v>
      </c>
    </row>
    <row r="1156" spans="1:13" x14ac:dyDescent="0.45">
      <c r="A1156" s="3" t="s">
        <v>1278</v>
      </c>
      <c r="B1156" s="2">
        <f t="shared" si="162"/>
        <v>173168</v>
      </c>
      <c r="C1156">
        <f t="shared" si="166"/>
        <v>74</v>
      </c>
      <c r="D1156">
        <f t="shared" ref="D1156:D1185" si="170">D1155+1</f>
        <v>3</v>
      </c>
      <c r="E1156" s="2" t="s">
        <v>1262</v>
      </c>
      <c r="F1156" s="2" t="s">
        <v>84</v>
      </c>
      <c r="G1156">
        <f>B1156/137/32</f>
        <v>39.5</v>
      </c>
      <c r="H1156">
        <f t="shared" si="164"/>
        <v>0.5</v>
      </c>
      <c r="I1156">
        <f t="shared" si="165"/>
        <v>2192</v>
      </c>
      <c r="J1156">
        <f t="shared" si="167"/>
        <v>39</v>
      </c>
      <c r="K1156">
        <f t="shared" si="168"/>
        <v>17</v>
      </c>
      <c r="L1156" cm="1">
        <f t="array" ref="L1156">INDEX($P$2:$P$33,MOD(ROW()-2,32)+1)</f>
        <v>17</v>
      </c>
      <c r="M1156" t="b">
        <f t="shared" si="169"/>
        <v>1</v>
      </c>
    </row>
    <row r="1157" spans="1:13" x14ac:dyDescent="0.45">
      <c r="A1157" s="3" t="s">
        <v>1286</v>
      </c>
      <c r="B1157" s="2">
        <f t="shared" si="162"/>
        <v>174264</v>
      </c>
      <c r="C1157">
        <f t="shared" si="166"/>
        <v>74</v>
      </c>
      <c r="D1157">
        <f t="shared" si="170"/>
        <v>4</v>
      </c>
      <c r="E1157" s="2" t="s">
        <v>1262</v>
      </c>
      <c r="F1157" s="2" t="s">
        <v>124</v>
      </c>
      <c r="G1157">
        <f>B1157/137/32</f>
        <v>39.75</v>
      </c>
      <c r="H1157">
        <f t="shared" si="164"/>
        <v>0.75</v>
      </c>
      <c r="I1157">
        <f t="shared" si="165"/>
        <v>3288</v>
      </c>
      <c r="J1157">
        <f t="shared" si="167"/>
        <v>39</v>
      </c>
      <c r="K1157">
        <f t="shared" si="168"/>
        <v>25</v>
      </c>
      <c r="L1157" cm="1">
        <f t="array" ref="L1157">INDEX($P$2:$P$33,MOD(ROW()-2,32)+1)</f>
        <v>25</v>
      </c>
      <c r="M1157" t="b">
        <f t="shared" si="169"/>
        <v>1</v>
      </c>
    </row>
    <row r="1158" spans="1:13" x14ac:dyDescent="0.45">
      <c r="A1158" s="3" t="s">
        <v>1264</v>
      </c>
      <c r="B1158" s="2">
        <f t="shared" si="162"/>
        <v>171250</v>
      </c>
      <c r="C1158">
        <f t="shared" si="166"/>
        <v>74</v>
      </c>
      <c r="D1158">
        <f t="shared" si="170"/>
        <v>5</v>
      </c>
      <c r="E1158" s="2" t="s">
        <v>1262</v>
      </c>
      <c r="F1158" s="2" t="s">
        <v>89</v>
      </c>
      <c r="G1158">
        <f>B1158/137/32</f>
        <v>39.0625</v>
      </c>
      <c r="H1158">
        <f t="shared" si="164"/>
        <v>6.25E-2</v>
      </c>
      <c r="I1158">
        <f t="shared" si="165"/>
        <v>274</v>
      </c>
      <c r="J1158">
        <f t="shared" si="167"/>
        <v>39</v>
      </c>
      <c r="K1158">
        <f t="shared" si="168"/>
        <v>3</v>
      </c>
      <c r="L1158" cm="1">
        <f t="array" ref="L1158">INDEX($P$2:$P$33,MOD(ROW()-2,32)+1)</f>
        <v>3</v>
      </c>
      <c r="M1158" t="b">
        <f t="shared" si="169"/>
        <v>1</v>
      </c>
    </row>
    <row r="1159" spans="1:13" x14ac:dyDescent="0.45">
      <c r="A1159" s="3" t="s">
        <v>1272</v>
      </c>
      <c r="B1159" s="2">
        <f t="shared" si="162"/>
        <v>172346</v>
      </c>
      <c r="C1159">
        <f t="shared" si="166"/>
        <v>74</v>
      </c>
      <c r="D1159">
        <f t="shared" si="170"/>
        <v>6</v>
      </c>
      <c r="E1159" s="2" t="s">
        <v>1262</v>
      </c>
      <c r="F1159" s="2" t="s">
        <v>103</v>
      </c>
      <c r="G1159">
        <f>B1159/137/32</f>
        <v>39.3125</v>
      </c>
      <c r="H1159">
        <f t="shared" si="164"/>
        <v>0.3125</v>
      </c>
      <c r="I1159">
        <f t="shared" si="165"/>
        <v>1370</v>
      </c>
      <c r="J1159">
        <f t="shared" si="167"/>
        <v>39</v>
      </c>
      <c r="K1159">
        <f t="shared" si="168"/>
        <v>11</v>
      </c>
      <c r="L1159" cm="1">
        <f t="array" ref="L1159">INDEX($P$2:$P$33,MOD(ROW()-2,32)+1)</f>
        <v>11</v>
      </c>
      <c r="M1159" t="b">
        <f t="shared" si="169"/>
        <v>1</v>
      </c>
    </row>
    <row r="1160" spans="1:13" x14ac:dyDescent="0.45">
      <c r="A1160" s="3" t="s">
        <v>1280</v>
      </c>
      <c r="B1160" s="2">
        <f t="shared" si="162"/>
        <v>173442</v>
      </c>
      <c r="C1160">
        <f t="shared" si="166"/>
        <v>74</v>
      </c>
      <c r="D1160">
        <f t="shared" si="170"/>
        <v>7</v>
      </c>
      <c r="E1160" s="2" t="s">
        <v>1262</v>
      </c>
      <c r="F1160" s="2" t="s">
        <v>116</v>
      </c>
      <c r="G1160">
        <f>B1160/137/32</f>
        <v>39.5625</v>
      </c>
      <c r="H1160">
        <f t="shared" si="164"/>
        <v>0.5625</v>
      </c>
      <c r="I1160">
        <f t="shared" si="165"/>
        <v>2466</v>
      </c>
      <c r="J1160">
        <f t="shared" si="167"/>
        <v>39</v>
      </c>
      <c r="K1160">
        <f t="shared" si="168"/>
        <v>19</v>
      </c>
      <c r="L1160" cm="1">
        <f t="array" ref="L1160">INDEX($P$2:$P$33,MOD(ROW()-2,32)+1)</f>
        <v>19</v>
      </c>
      <c r="M1160" t="b">
        <f t="shared" si="169"/>
        <v>1</v>
      </c>
    </row>
    <row r="1161" spans="1:13" x14ac:dyDescent="0.45">
      <c r="A1161" s="3" t="s">
        <v>1288</v>
      </c>
      <c r="B1161" s="2">
        <f t="shared" si="162"/>
        <v>174538</v>
      </c>
      <c r="C1161">
        <f t="shared" si="166"/>
        <v>74</v>
      </c>
      <c r="D1161">
        <f t="shared" si="170"/>
        <v>8</v>
      </c>
      <c r="E1161" s="2" t="s">
        <v>1262</v>
      </c>
      <c r="F1161" s="2" t="s">
        <v>128</v>
      </c>
      <c r="G1161">
        <f>B1161/137/32</f>
        <v>39.8125</v>
      </c>
      <c r="H1161">
        <f t="shared" si="164"/>
        <v>0.8125</v>
      </c>
      <c r="I1161">
        <f t="shared" si="165"/>
        <v>3562</v>
      </c>
      <c r="J1161">
        <f t="shared" si="167"/>
        <v>39</v>
      </c>
      <c r="K1161">
        <f t="shared" si="168"/>
        <v>27</v>
      </c>
      <c r="L1161" cm="1">
        <f t="array" ref="L1161">INDEX($P$2:$P$33,MOD(ROW()-2,32)+1)</f>
        <v>27</v>
      </c>
      <c r="M1161" t="b">
        <f t="shared" si="169"/>
        <v>1</v>
      </c>
    </row>
    <row r="1162" spans="1:13" x14ac:dyDescent="0.45">
      <c r="A1162" s="3" t="s">
        <v>1266</v>
      </c>
      <c r="B1162" s="2">
        <f t="shared" si="162"/>
        <v>171524</v>
      </c>
      <c r="C1162">
        <f t="shared" si="166"/>
        <v>74</v>
      </c>
      <c r="D1162">
        <f t="shared" si="170"/>
        <v>9</v>
      </c>
      <c r="E1162" s="2" t="s">
        <v>1262</v>
      </c>
      <c r="F1162" s="2" t="s">
        <v>93</v>
      </c>
      <c r="G1162">
        <f>B1162/137/32</f>
        <v>39.125</v>
      </c>
      <c r="H1162">
        <f t="shared" si="164"/>
        <v>0.125</v>
      </c>
      <c r="I1162">
        <f t="shared" si="165"/>
        <v>548</v>
      </c>
      <c r="J1162">
        <f t="shared" si="167"/>
        <v>39</v>
      </c>
      <c r="K1162">
        <f t="shared" si="168"/>
        <v>5</v>
      </c>
      <c r="L1162" cm="1">
        <f t="array" ref="L1162">INDEX($P$2:$P$33,MOD(ROW()-2,32)+1)</f>
        <v>5</v>
      </c>
      <c r="M1162" t="b">
        <f t="shared" si="169"/>
        <v>1</v>
      </c>
    </row>
    <row r="1163" spans="1:13" x14ac:dyDescent="0.45">
      <c r="A1163" s="3" t="s">
        <v>1274</v>
      </c>
      <c r="B1163" s="2">
        <f t="shared" si="162"/>
        <v>172620</v>
      </c>
      <c r="C1163">
        <f t="shared" si="166"/>
        <v>74</v>
      </c>
      <c r="D1163">
        <f t="shared" si="170"/>
        <v>10</v>
      </c>
      <c r="E1163" s="2" t="s">
        <v>1262</v>
      </c>
      <c r="F1163" s="2" t="s">
        <v>107</v>
      </c>
      <c r="G1163">
        <f>B1163/137/32</f>
        <v>39.375</v>
      </c>
      <c r="H1163">
        <f t="shared" si="164"/>
        <v>0.375</v>
      </c>
      <c r="I1163">
        <f t="shared" si="165"/>
        <v>1644</v>
      </c>
      <c r="J1163">
        <f t="shared" si="167"/>
        <v>39</v>
      </c>
      <c r="K1163">
        <f t="shared" si="168"/>
        <v>13</v>
      </c>
      <c r="L1163" cm="1">
        <f t="array" ref="L1163">INDEX($P$2:$P$33,MOD(ROW()-2,32)+1)</f>
        <v>13</v>
      </c>
      <c r="M1163" t="b">
        <f t="shared" si="169"/>
        <v>1</v>
      </c>
    </row>
    <row r="1164" spans="1:13" x14ac:dyDescent="0.45">
      <c r="A1164" s="3" t="s">
        <v>1282</v>
      </c>
      <c r="B1164" s="2">
        <f t="shared" si="162"/>
        <v>173716</v>
      </c>
      <c r="C1164">
        <f t="shared" si="166"/>
        <v>74</v>
      </c>
      <c r="D1164">
        <f t="shared" si="170"/>
        <v>11</v>
      </c>
      <c r="E1164" s="2" t="s">
        <v>1262</v>
      </c>
      <c r="F1164" s="2" t="s">
        <v>61</v>
      </c>
      <c r="G1164">
        <f>B1164/137/32</f>
        <v>39.625</v>
      </c>
      <c r="H1164">
        <f t="shared" si="164"/>
        <v>0.625</v>
      </c>
      <c r="I1164">
        <f t="shared" si="165"/>
        <v>2740</v>
      </c>
      <c r="J1164">
        <f t="shared" si="167"/>
        <v>39</v>
      </c>
      <c r="K1164">
        <f t="shared" si="168"/>
        <v>21</v>
      </c>
      <c r="L1164" cm="1">
        <f t="array" ref="L1164">INDEX($P$2:$P$33,MOD(ROW()-2,32)+1)</f>
        <v>21</v>
      </c>
      <c r="M1164" t="b">
        <f t="shared" si="169"/>
        <v>1</v>
      </c>
    </row>
    <row r="1165" spans="1:13" x14ac:dyDescent="0.45">
      <c r="A1165" s="3" t="s">
        <v>1290</v>
      </c>
      <c r="B1165" s="2">
        <f t="shared" si="162"/>
        <v>174812</v>
      </c>
      <c r="C1165">
        <f t="shared" si="166"/>
        <v>74</v>
      </c>
      <c r="D1165">
        <f t="shared" si="170"/>
        <v>12</v>
      </c>
      <c r="E1165" s="2" t="s">
        <v>1262</v>
      </c>
      <c r="F1165" s="2" t="s">
        <v>65</v>
      </c>
      <c r="G1165">
        <f>B1165/137/32</f>
        <v>39.875</v>
      </c>
      <c r="H1165">
        <f t="shared" si="164"/>
        <v>0.875</v>
      </c>
      <c r="I1165">
        <f t="shared" si="165"/>
        <v>3836</v>
      </c>
      <c r="J1165">
        <f t="shared" si="167"/>
        <v>39</v>
      </c>
      <c r="K1165">
        <f t="shared" si="168"/>
        <v>29</v>
      </c>
      <c r="L1165" cm="1">
        <f t="array" ref="L1165">INDEX($P$2:$P$33,MOD(ROW()-2,32)+1)</f>
        <v>29</v>
      </c>
      <c r="M1165" t="b">
        <f t="shared" si="169"/>
        <v>1</v>
      </c>
    </row>
    <row r="1166" spans="1:13" x14ac:dyDescent="0.45">
      <c r="A1166" s="3" t="s">
        <v>1268</v>
      </c>
      <c r="B1166" s="2">
        <f t="shared" si="162"/>
        <v>171798</v>
      </c>
      <c r="C1166">
        <f t="shared" si="166"/>
        <v>74</v>
      </c>
      <c r="D1166">
        <f t="shared" si="170"/>
        <v>13</v>
      </c>
      <c r="E1166" s="2" t="s">
        <v>1262</v>
      </c>
      <c r="F1166" s="2" t="s">
        <v>57</v>
      </c>
      <c r="G1166">
        <f>B1166/137/32</f>
        <v>39.1875</v>
      </c>
      <c r="H1166">
        <f t="shared" si="164"/>
        <v>0.1875</v>
      </c>
      <c r="I1166">
        <f t="shared" si="165"/>
        <v>822</v>
      </c>
      <c r="J1166">
        <f t="shared" si="167"/>
        <v>39</v>
      </c>
      <c r="K1166">
        <f t="shared" si="168"/>
        <v>7</v>
      </c>
      <c r="L1166" cm="1">
        <f t="array" ref="L1166">INDEX($P$2:$P$33,MOD(ROW()-2,32)+1)</f>
        <v>7</v>
      </c>
      <c r="M1166" t="b">
        <f t="shared" si="169"/>
        <v>1</v>
      </c>
    </row>
    <row r="1167" spans="1:13" x14ac:dyDescent="0.45">
      <c r="A1167" s="3" t="s">
        <v>1276</v>
      </c>
      <c r="B1167" s="2">
        <f t="shared" si="162"/>
        <v>172894</v>
      </c>
      <c r="C1167">
        <f t="shared" si="166"/>
        <v>74</v>
      </c>
      <c r="D1167">
        <f t="shared" si="170"/>
        <v>14</v>
      </c>
      <c r="E1167" s="2" t="s">
        <v>1262</v>
      </c>
      <c r="F1167" s="2" t="s">
        <v>59</v>
      </c>
      <c r="G1167">
        <f>B1167/137/32</f>
        <v>39.4375</v>
      </c>
      <c r="H1167">
        <f t="shared" si="164"/>
        <v>0.4375</v>
      </c>
      <c r="I1167">
        <f t="shared" si="165"/>
        <v>1918</v>
      </c>
      <c r="J1167">
        <f t="shared" si="167"/>
        <v>39</v>
      </c>
      <c r="K1167">
        <f t="shared" si="168"/>
        <v>15</v>
      </c>
      <c r="L1167" cm="1">
        <f t="array" ref="L1167">INDEX($P$2:$P$33,MOD(ROW()-2,32)+1)</f>
        <v>15</v>
      </c>
      <c r="M1167" t="b">
        <f t="shared" si="169"/>
        <v>1</v>
      </c>
    </row>
    <row r="1168" spans="1:13" x14ac:dyDescent="0.45">
      <c r="A1168" s="3" t="s">
        <v>1284</v>
      </c>
      <c r="B1168" s="2">
        <f t="shared" si="162"/>
        <v>173990</v>
      </c>
      <c r="C1168">
        <f t="shared" si="166"/>
        <v>74</v>
      </c>
      <c r="D1168">
        <f t="shared" si="170"/>
        <v>15</v>
      </c>
      <c r="E1168" s="2" t="s">
        <v>1262</v>
      </c>
      <c r="F1168" s="2" t="s">
        <v>63</v>
      </c>
      <c r="G1168">
        <f>B1168/137/32</f>
        <v>39.6875</v>
      </c>
      <c r="H1168">
        <f t="shared" si="164"/>
        <v>0.6875</v>
      </c>
      <c r="I1168">
        <f t="shared" si="165"/>
        <v>3014</v>
      </c>
      <c r="J1168">
        <f t="shared" si="167"/>
        <v>39</v>
      </c>
      <c r="K1168">
        <f t="shared" si="168"/>
        <v>23</v>
      </c>
      <c r="L1168" cm="1">
        <f t="array" ref="L1168">INDEX($P$2:$P$33,MOD(ROW()-2,32)+1)</f>
        <v>23</v>
      </c>
      <c r="M1168" t="b">
        <f t="shared" si="169"/>
        <v>1</v>
      </c>
    </row>
    <row r="1169" spans="1:13" x14ac:dyDescent="0.45">
      <c r="A1169" s="3" t="s">
        <v>1292</v>
      </c>
      <c r="B1169" s="2">
        <f t="shared" si="162"/>
        <v>175086</v>
      </c>
      <c r="C1169">
        <f t="shared" si="166"/>
        <v>74</v>
      </c>
      <c r="D1169">
        <f t="shared" si="170"/>
        <v>16</v>
      </c>
      <c r="E1169" s="2" t="s">
        <v>1262</v>
      </c>
      <c r="F1169" s="2" t="s">
        <v>67</v>
      </c>
      <c r="G1169">
        <f>B1169/137/32</f>
        <v>39.9375</v>
      </c>
      <c r="H1169">
        <f t="shared" si="164"/>
        <v>0.9375</v>
      </c>
      <c r="I1169">
        <f t="shared" si="165"/>
        <v>4110</v>
      </c>
      <c r="J1169">
        <f t="shared" si="167"/>
        <v>39</v>
      </c>
      <c r="K1169">
        <f t="shared" si="168"/>
        <v>31</v>
      </c>
      <c r="L1169" cm="1">
        <f t="array" ref="L1169">INDEX($P$2:$P$33,MOD(ROW()-2,32)+1)</f>
        <v>31</v>
      </c>
      <c r="M1169" t="b">
        <f t="shared" si="169"/>
        <v>1</v>
      </c>
    </row>
    <row r="1170" spans="1:13" x14ac:dyDescent="0.45">
      <c r="A1170" s="3" t="s">
        <v>1279</v>
      </c>
      <c r="B1170" s="2">
        <f t="shared" si="162"/>
        <v>173305</v>
      </c>
      <c r="C1170">
        <f t="shared" si="166"/>
        <v>75</v>
      </c>
      <c r="D1170">
        <f t="shared" si="170"/>
        <v>17</v>
      </c>
      <c r="E1170" s="2" t="s">
        <v>1262</v>
      </c>
      <c r="F1170" s="2" t="s">
        <v>87</v>
      </c>
      <c r="G1170">
        <f>B1170/137/32</f>
        <v>39.53125</v>
      </c>
      <c r="H1170">
        <f t="shared" si="164"/>
        <v>0.53125</v>
      </c>
      <c r="I1170">
        <f t="shared" si="165"/>
        <v>2329</v>
      </c>
      <c r="J1170">
        <f t="shared" si="167"/>
        <v>39</v>
      </c>
      <c r="K1170">
        <f t="shared" si="168"/>
        <v>18</v>
      </c>
      <c r="L1170" cm="1">
        <f t="array" ref="L1170">INDEX($P$2:$P$33,MOD(ROW()-2,32)+1)</f>
        <v>18</v>
      </c>
      <c r="M1170" t="b">
        <f t="shared" si="169"/>
        <v>1</v>
      </c>
    </row>
    <row r="1171" spans="1:13" x14ac:dyDescent="0.45">
      <c r="A1171" s="3" t="s">
        <v>1287</v>
      </c>
      <c r="B1171" s="2">
        <f t="shared" si="162"/>
        <v>174401</v>
      </c>
      <c r="C1171">
        <f t="shared" si="166"/>
        <v>75</v>
      </c>
      <c r="D1171">
        <f t="shared" si="170"/>
        <v>18</v>
      </c>
      <c r="E1171" s="2" t="s">
        <v>1262</v>
      </c>
      <c r="F1171" s="2" t="s">
        <v>101</v>
      </c>
      <c r="G1171">
        <f>B1171/137/32</f>
        <v>39.78125</v>
      </c>
      <c r="H1171">
        <f t="shared" si="164"/>
        <v>0.78125</v>
      </c>
      <c r="I1171">
        <f t="shared" si="165"/>
        <v>3425</v>
      </c>
      <c r="J1171">
        <f t="shared" si="167"/>
        <v>39</v>
      </c>
      <c r="K1171">
        <f t="shared" si="168"/>
        <v>26</v>
      </c>
      <c r="L1171" cm="1">
        <f t="array" ref="L1171">INDEX($P$2:$P$33,MOD(ROW()-2,32)+1)</f>
        <v>26</v>
      </c>
      <c r="M1171" t="b">
        <f t="shared" si="169"/>
        <v>1</v>
      </c>
    </row>
    <row r="1172" spans="1:13" x14ac:dyDescent="0.45">
      <c r="A1172" s="3" t="s">
        <v>1263</v>
      </c>
      <c r="B1172" s="2">
        <f t="shared" si="162"/>
        <v>171113</v>
      </c>
      <c r="C1172">
        <f t="shared" si="166"/>
        <v>75</v>
      </c>
      <c r="D1172">
        <f t="shared" si="170"/>
        <v>19</v>
      </c>
      <c r="E1172" s="2" t="s">
        <v>1262</v>
      </c>
      <c r="F1172" s="2" t="s">
        <v>114</v>
      </c>
      <c r="G1172">
        <f>B1172/137/32</f>
        <v>39.03125</v>
      </c>
      <c r="H1172">
        <f t="shared" si="164"/>
        <v>3.125E-2</v>
      </c>
      <c r="I1172">
        <f t="shared" si="165"/>
        <v>137</v>
      </c>
      <c r="J1172">
        <f t="shared" si="167"/>
        <v>39</v>
      </c>
      <c r="K1172">
        <f t="shared" si="168"/>
        <v>2</v>
      </c>
      <c r="L1172" cm="1">
        <f t="array" ref="L1172">INDEX($P$2:$P$33,MOD(ROW()-2,32)+1)</f>
        <v>2</v>
      </c>
      <c r="M1172" t="b">
        <f t="shared" si="169"/>
        <v>1</v>
      </c>
    </row>
    <row r="1173" spans="1:13" x14ac:dyDescent="0.45">
      <c r="A1173" s="3" t="s">
        <v>1271</v>
      </c>
      <c r="B1173" s="2">
        <f t="shared" si="162"/>
        <v>172209</v>
      </c>
      <c r="C1173">
        <f t="shared" si="166"/>
        <v>75</v>
      </c>
      <c r="D1173">
        <f t="shared" si="170"/>
        <v>20</v>
      </c>
      <c r="E1173" s="2" t="s">
        <v>1262</v>
      </c>
      <c r="F1173" s="2" t="s">
        <v>126</v>
      </c>
      <c r="G1173">
        <f>B1173/137/32</f>
        <v>39.28125</v>
      </c>
      <c r="H1173">
        <f t="shared" si="164"/>
        <v>0.28125</v>
      </c>
      <c r="I1173">
        <f t="shared" si="165"/>
        <v>1233</v>
      </c>
      <c r="J1173">
        <f t="shared" si="167"/>
        <v>39</v>
      </c>
      <c r="K1173">
        <f t="shared" si="168"/>
        <v>10</v>
      </c>
      <c r="L1173" cm="1">
        <f t="array" ref="L1173">INDEX($P$2:$P$33,MOD(ROW()-2,32)+1)</f>
        <v>10</v>
      </c>
      <c r="M1173" t="b">
        <f t="shared" si="169"/>
        <v>1</v>
      </c>
    </row>
    <row r="1174" spans="1:13" x14ac:dyDescent="0.45">
      <c r="A1174" s="3" t="s">
        <v>1281</v>
      </c>
      <c r="B1174" s="2">
        <f t="shared" si="162"/>
        <v>173579</v>
      </c>
      <c r="C1174">
        <f t="shared" si="166"/>
        <v>75</v>
      </c>
      <c r="D1174">
        <f t="shared" si="170"/>
        <v>21</v>
      </c>
      <c r="E1174" s="2" t="s">
        <v>1262</v>
      </c>
      <c r="F1174" s="2" t="s">
        <v>91</v>
      </c>
      <c r="G1174">
        <f>B1174/137/32</f>
        <v>39.59375</v>
      </c>
      <c r="H1174">
        <f t="shared" si="164"/>
        <v>0.59375</v>
      </c>
      <c r="I1174">
        <f t="shared" si="165"/>
        <v>2603</v>
      </c>
      <c r="J1174">
        <f t="shared" si="167"/>
        <v>39</v>
      </c>
      <c r="K1174">
        <f t="shared" si="168"/>
        <v>20</v>
      </c>
      <c r="L1174" cm="1">
        <f t="array" ref="L1174">INDEX($P$2:$P$33,MOD(ROW()-2,32)+1)</f>
        <v>20</v>
      </c>
      <c r="M1174" t="b">
        <f t="shared" si="169"/>
        <v>1</v>
      </c>
    </row>
    <row r="1175" spans="1:13" x14ac:dyDescent="0.45">
      <c r="A1175" s="3" t="s">
        <v>1289</v>
      </c>
      <c r="B1175" s="2">
        <f t="shared" si="162"/>
        <v>174675</v>
      </c>
      <c r="C1175">
        <f t="shared" si="166"/>
        <v>75</v>
      </c>
      <c r="D1175">
        <f t="shared" si="170"/>
        <v>22</v>
      </c>
      <c r="E1175" s="2" t="s">
        <v>1262</v>
      </c>
      <c r="F1175" s="2" t="s">
        <v>105</v>
      </c>
      <c r="G1175">
        <f>B1175/137/32</f>
        <v>39.84375</v>
      </c>
      <c r="H1175">
        <f t="shared" si="164"/>
        <v>0.84375</v>
      </c>
      <c r="I1175">
        <f t="shared" si="165"/>
        <v>3699</v>
      </c>
      <c r="J1175">
        <f t="shared" si="167"/>
        <v>39</v>
      </c>
      <c r="K1175">
        <f t="shared" si="168"/>
        <v>28</v>
      </c>
      <c r="L1175" cm="1">
        <f t="array" ref="L1175">INDEX($P$2:$P$33,MOD(ROW()-2,32)+1)</f>
        <v>28</v>
      </c>
      <c r="M1175" t="b">
        <f t="shared" si="169"/>
        <v>1</v>
      </c>
    </row>
    <row r="1176" spans="1:13" x14ac:dyDescent="0.45">
      <c r="A1176" s="3" t="s">
        <v>1265</v>
      </c>
      <c r="B1176" s="2">
        <f t="shared" si="162"/>
        <v>171387</v>
      </c>
      <c r="C1176">
        <f t="shared" si="166"/>
        <v>75</v>
      </c>
      <c r="D1176">
        <f t="shared" si="170"/>
        <v>23</v>
      </c>
      <c r="E1176" s="2" t="s">
        <v>1262</v>
      </c>
      <c r="F1176" s="2" t="s">
        <v>118</v>
      </c>
      <c r="G1176">
        <f>B1176/137/32</f>
        <v>39.09375</v>
      </c>
      <c r="H1176">
        <f t="shared" si="164"/>
        <v>9.375E-2</v>
      </c>
      <c r="I1176">
        <f t="shared" si="165"/>
        <v>411</v>
      </c>
      <c r="J1176">
        <f t="shared" si="167"/>
        <v>39</v>
      </c>
      <c r="K1176">
        <f t="shared" si="168"/>
        <v>4</v>
      </c>
      <c r="L1176" cm="1">
        <f t="array" ref="L1176">INDEX($P$2:$P$33,MOD(ROW()-2,32)+1)</f>
        <v>4</v>
      </c>
      <c r="M1176" t="b">
        <f t="shared" si="169"/>
        <v>1</v>
      </c>
    </row>
    <row r="1177" spans="1:13" x14ac:dyDescent="0.45">
      <c r="A1177" s="3" t="s">
        <v>1273</v>
      </c>
      <c r="B1177" s="2">
        <f t="shared" si="162"/>
        <v>172483</v>
      </c>
      <c r="C1177">
        <f t="shared" si="166"/>
        <v>75</v>
      </c>
      <c r="D1177">
        <f t="shared" si="170"/>
        <v>24</v>
      </c>
      <c r="E1177" s="2" t="s">
        <v>1262</v>
      </c>
      <c r="F1177" s="2" t="s">
        <v>130</v>
      </c>
      <c r="G1177">
        <f>B1177/137/32</f>
        <v>39.34375</v>
      </c>
      <c r="H1177">
        <f t="shared" si="164"/>
        <v>0.34375</v>
      </c>
      <c r="I1177">
        <f t="shared" si="165"/>
        <v>1507</v>
      </c>
      <c r="J1177">
        <f t="shared" si="167"/>
        <v>39</v>
      </c>
      <c r="K1177">
        <f t="shared" si="168"/>
        <v>12</v>
      </c>
      <c r="L1177" cm="1">
        <f t="array" ref="L1177">INDEX($P$2:$P$33,MOD(ROW()-2,32)+1)</f>
        <v>12</v>
      </c>
      <c r="M1177" t="b">
        <f t="shared" si="169"/>
        <v>1</v>
      </c>
    </row>
    <row r="1178" spans="1:13" x14ac:dyDescent="0.45">
      <c r="A1178" s="3" t="s">
        <v>1283</v>
      </c>
      <c r="B1178" s="2">
        <f t="shared" si="162"/>
        <v>173853</v>
      </c>
      <c r="C1178">
        <f t="shared" si="166"/>
        <v>75</v>
      </c>
      <c r="D1178">
        <f t="shared" si="170"/>
        <v>25</v>
      </c>
      <c r="E1178" s="2" t="s">
        <v>1262</v>
      </c>
      <c r="F1178" s="2" t="s">
        <v>95</v>
      </c>
      <c r="G1178">
        <f>B1178/137/32</f>
        <v>39.65625</v>
      </c>
      <c r="H1178">
        <f t="shared" si="164"/>
        <v>0.65625</v>
      </c>
      <c r="I1178">
        <f t="shared" si="165"/>
        <v>2877</v>
      </c>
      <c r="J1178">
        <f t="shared" si="167"/>
        <v>39</v>
      </c>
      <c r="K1178">
        <f t="shared" si="168"/>
        <v>22</v>
      </c>
      <c r="L1178" cm="1">
        <f t="array" ref="L1178">INDEX($P$2:$P$33,MOD(ROW()-2,32)+1)</f>
        <v>22</v>
      </c>
      <c r="M1178" t="b">
        <f t="shared" si="169"/>
        <v>1</v>
      </c>
    </row>
    <row r="1179" spans="1:13" x14ac:dyDescent="0.45">
      <c r="A1179" s="3" t="s">
        <v>1291</v>
      </c>
      <c r="B1179" s="2">
        <f t="shared" si="162"/>
        <v>174949</v>
      </c>
      <c r="C1179">
        <f t="shared" si="166"/>
        <v>75</v>
      </c>
      <c r="D1179">
        <f t="shared" si="170"/>
        <v>26</v>
      </c>
      <c r="E1179" s="2" t="s">
        <v>1262</v>
      </c>
      <c r="F1179" s="2" t="s">
        <v>109</v>
      </c>
      <c r="G1179">
        <f>B1179/137/32</f>
        <v>39.90625</v>
      </c>
      <c r="H1179">
        <f t="shared" si="164"/>
        <v>0.90625</v>
      </c>
      <c r="I1179">
        <f t="shared" si="165"/>
        <v>3973</v>
      </c>
      <c r="J1179">
        <f t="shared" si="167"/>
        <v>39</v>
      </c>
      <c r="K1179">
        <f t="shared" si="168"/>
        <v>30</v>
      </c>
      <c r="L1179" cm="1">
        <f t="array" ref="L1179">INDEX($P$2:$P$33,MOD(ROW()-2,32)+1)</f>
        <v>30</v>
      </c>
      <c r="M1179" t="b">
        <f t="shared" si="169"/>
        <v>1</v>
      </c>
    </row>
    <row r="1180" spans="1:13" x14ac:dyDescent="0.45">
      <c r="A1180" s="3" t="s">
        <v>1267</v>
      </c>
      <c r="B1180" s="2">
        <f t="shared" si="162"/>
        <v>171661</v>
      </c>
      <c r="C1180">
        <f t="shared" si="166"/>
        <v>75</v>
      </c>
      <c r="D1180">
        <f t="shared" si="170"/>
        <v>27</v>
      </c>
      <c r="E1180" s="2" t="s">
        <v>1262</v>
      </c>
      <c r="F1180" s="2" t="s">
        <v>62</v>
      </c>
      <c r="G1180">
        <f>B1180/137/32</f>
        <v>39.15625</v>
      </c>
      <c r="H1180">
        <f t="shared" si="164"/>
        <v>0.15625</v>
      </c>
      <c r="I1180">
        <f t="shared" si="165"/>
        <v>685</v>
      </c>
      <c r="J1180">
        <f t="shared" si="167"/>
        <v>39</v>
      </c>
      <c r="K1180">
        <f t="shared" si="168"/>
        <v>6</v>
      </c>
      <c r="L1180" cm="1">
        <f t="array" ref="L1180">INDEX($P$2:$P$33,MOD(ROW()-2,32)+1)</f>
        <v>6</v>
      </c>
      <c r="M1180" t="b">
        <f t="shared" si="169"/>
        <v>1</v>
      </c>
    </row>
    <row r="1181" spans="1:13" x14ac:dyDescent="0.45">
      <c r="A1181" s="3" t="s">
        <v>1275</v>
      </c>
      <c r="B1181" s="2">
        <f t="shared" si="162"/>
        <v>172757</v>
      </c>
      <c r="C1181">
        <f t="shared" si="166"/>
        <v>75</v>
      </c>
      <c r="D1181">
        <f t="shared" si="170"/>
        <v>28</v>
      </c>
      <c r="E1181" s="2" t="s">
        <v>1262</v>
      </c>
      <c r="F1181" s="2" t="s">
        <v>66</v>
      </c>
      <c r="G1181">
        <f>B1181/137/32</f>
        <v>39.40625</v>
      </c>
      <c r="H1181">
        <f t="shared" si="164"/>
        <v>0.40625</v>
      </c>
      <c r="I1181">
        <f t="shared" si="165"/>
        <v>1781</v>
      </c>
      <c r="J1181">
        <f t="shared" si="167"/>
        <v>39</v>
      </c>
      <c r="K1181">
        <f t="shared" si="168"/>
        <v>14</v>
      </c>
      <c r="L1181" cm="1">
        <f t="array" ref="L1181">INDEX($P$2:$P$33,MOD(ROW()-2,32)+1)</f>
        <v>14</v>
      </c>
      <c r="M1181" t="b">
        <f t="shared" si="169"/>
        <v>1</v>
      </c>
    </row>
    <row r="1182" spans="1:13" x14ac:dyDescent="0.45">
      <c r="A1182" s="3" t="s">
        <v>1285</v>
      </c>
      <c r="B1182" s="2">
        <f t="shared" si="162"/>
        <v>174127</v>
      </c>
      <c r="C1182">
        <f t="shared" si="166"/>
        <v>75</v>
      </c>
      <c r="D1182">
        <f t="shared" si="170"/>
        <v>29</v>
      </c>
      <c r="E1182" s="2" t="s">
        <v>1262</v>
      </c>
      <c r="F1182" s="2" t="s">
        <v>58</v>
      </c>
      <c r="G1182">
        <f>B1182/137/32</f>
        <v>39.71875</v>
      </c>
      <c r="H1182">
        <f t="shared" si="164"/>
        <v>0.71875</v>
      </c>
      <c r="I1182">
        <f t="shared" si="165"/>
        <v>3151</v>
      </c>
      <c r="J1182">
        <f t="shared" si="167"/>
        <v>39</v>
      </c>
      <c r="K1182">
        <f t="shared" si="168"/>
        <v>24</v>
      </c>
      <c r="L1182" cm="1">
        <f t="array" ref="L1182">INDEX($P$2:$P$33,MOD(ROW()-2,32)+1)</f>
        <v>24</v>
      </c>
      <c r="M1182" t="b">
        <f t="shared" si="169"/>
        <v>1</v>
      </c>
    </row>
    <row r="1183" spans="1:13" x14ac:dyDescent="0.45">
      <c r="A1183" s="3" t="s">
        <v>1293</v>
      </c>
      <c r="B1183" s="2">
        <f t="shared" si="162"/>
        <v>175223</v>
      </c>
      <c r="C1183">
        <f t="shared" si="166"/>
        <v>75</v>
      </c>
      <c r="D1183">
        <f t="shared" si="170"/>
        <v>30</v>
      </c>
      <c r="E1183" s="2" t="s">
        <v>1262</v>
      </c>
      <c r="F1183" s="2" t="s">
        <v>60</v>
      </c>
      <c r="G1183">
        <f>B1183/137/32</f>
        <v>39.96875</v>
      </c>
      <c r="H1183">
        <f t="shared" si="164"/>
        <v>0.96875</v>
      </c>
      <c r="I1183">
        <f t="shared" si="165"/>
        <v>4247</v>
      </c>
      <c r="J1183">
        <f t="shared" si="167"/>
        <v>39</v>
      </c>
      <c r="K1183">
        <f t="shared" si="168"/>
        <v>32</v>
      </c>
      <c r="L1183" cm="1">
        <f t="array" ref="L1183">INDEX($P$2:$P$33,MOD(ROW()-2,32)+1)</f>
        <v>32</v>
      </c>
      <c r="M1183" t="b">
        <f t="shared" si="169"/>
        <v>1</v>
      </c>
    </row>
    <row r="1184" spans="1:13" x14ac:dyDescent="0.45">
      <c r="A1184" s="3" t="s">
        <v>1269</v>
      </c>
      <c r="B1184" s="2">
        <f t="shared" si="162"/>
        <v>171935</v>
      </c>
      <c r="C1184">
        <f t="shared" si="166"/>
        <v>75</v>
      </c>
      <c r="D1184">
        <f t="shared" si="170"/>
        <v>31</v>
      </c>
      <c r="E1184" s="2" t="s">
        <v>1262</v>
      </c>
      <c r="F1184" s="2" t="s">
        <v>64</v>
      </c>
      <c r="G1184">
        <f>B1184/137/32</f>
        <v>39.21875</v>
      </c>
      <c r="H1184">
        <f t="shared" si="164"/>
        <v>0.21875</v>
      </c>
      <c r="I1184">
        <f t="shared" si="165"/>
        <v>959</v>
      </c>
      <c r="J1184">
        <f t="shared" si="167"/>
        <v>39</v>
      </c>
      <c r="K1184">
        <f t="shared" si="168"/>
        <v>8</v>
      </c>
      <c r="L1184" cm="1">
        <f t="array" ref="L1184">INDEX($P$2:$P$33,MOD(ROW()-2,32)+1)</f>
        <v>8</v>
      </c>
      <c r="M1184" t="b">
        <f t="shared" si="169"/>
        <v>1</v>
      </c>
    </row>
    <row r="1185" spans="1:13" x14ac:dyDescent="0.45">
      <c r="A1185" s="3" t="s">
        <v>1277</v>
      </c>
      <c r="B1185" s="2">
        <f t="shared" si="162"/>
        <v>173031</v>
      </c>
      <c r="C1185">
        <f t="shared" si="166"/>
        <v>75</v>
      </c>
      <c r="D1185">
        <f t="shared" si="170"/>
        <v>32</v>
      </c>
      <c r="E1185" s="2" t="s">
        <v>1262</v>
      </c>
      <c r="F1185" s="2" t="s">
        <v>68</v>
      </c>
      <c r="G1185">
        <f>B1185/137/32</f>
        <v>39.46875</v>
      </c>
      <c r="H1185">
        <f t="shared" si="164"/>
        <v>0.46875</v>
      </c>
      <c r="I1185">
        <f t="shared" si="165"/>
        <v>2055</v>
      </c>
      <c r="J1185">
        <f t="shared" si="167"/>
        <v>39</v>
      </c>
      <c r="K1185">
        <f t="shared" si="168"/>
        <v>16</v>
      </c>
      <c r="L1185" cm="1">
        <f t="array" ref="L1185">INDEX($P$2:$P$33,MOD(ROW()-2,32)+1)</f>
        <v>16</v>
      </c>
      <c r="M1185" t="b">
        <f t="shared" si="169"/>
        <v>1</v>
      </c>
    </row>
    <row r="1186" spans="1:13" x14ac:dyDescent="0.45">
      <c r="A1186" s="3" t="s">
        <v>1294</v>
      </c>
      <c r="B1186" s="2">
        <f t="shared" si="162"/>
        <v>175360</v>
      </c>
      <c r="C1186">
        <f t="shared" si="166"/>
        <v>76</v>
      </c>
      <c r="D1186">
        <v>1</v>
      </c>
      <c r="E1186" s="2" t="s">
        <v>1295</v>
      </c>
      <c r="F1186" s="2" t="s">
        <v>85</v>
      </c>
      <c r="G1186">
        <f>B1186/137/32</f>
        <v>40</v>
      </c>
      <c r="H1186">
        <f t="shared" si="164"/>
        <v>0</v>
      </c>
      <c r="I1186">
        <f t="shared" si="165"/>
        <v>0</v>
      </c>
      <c r="J1186">
        <f t="shared" si="167"/>
        <v>40</v>
      </c>
      <c r="K1186">
        <f t="shared" si="168"/>
        <v>1</v>
      </c>
      <c r="L1186" cm="1">
        <f t="array" ref="L1186">INDEX($P$2:$P$33,MOD(ROW()-2,32)+1)</f>
        <v>1</v>
      </c>
      <c r="M1186" t="b">
        <f t="shared" si="169"/>
        <v>1</v>
      </c>
    </row>
    <row r="1187" spans="1:13" x14ac:dyDescent="0.45">
      <c r="A1187" s="3" t="s">
        <v>1303</v>
      </c>
      <c r="B1187" s="2">
        <f t="shared" ref="B1187:B1250" si="171">A1187-7</f>
        <v>176456</v>
      </c>
      <c r="C1187">
        <f t="shared" si="166"/>
        <v>76</v>
      </c>
      <c r="D1187">
        <f>D1186+1</f>
        <v>2</v>
      </c>
      <c r="E1187" s="2" t="s">
        <v>1295</v>
      </c>
      <c r="F1187" s="2" t="s">
        <v>99</v>
      </c>
      <c r="G1187">
        <f>B1187/137/32</f>
        <v>40.25</v>
      </c>
      <c r="H1187">
        <f t="shared" si="164"/>
        <v>0.25</v>
      </c>
      <c r="I1187">
        <f t="shared" si="165"/>
        <v>1096</v>
      </c>
      <c r="J1187">
        <f t="shared" si="167"/>
        <v>40</v>
      </c>
      <c r="K1187">
        <f t="shared" si="168"/>
        <v>9</v>
      </c>
      <c r="L1187" cm="1">
        <f t="array" ref="L1187">INDEX($P$2:$P$33,MOD(ROW()-2,32)+1)</f>
        <v>9</v>
      </c>
      <c r="M1187" t="b">
        <f t="shared" si="169"/>
        <v>1</v>
      </c>
    </row>
    <row r="1188" spans="1:13" x14ac:dyDescent="0.45">
      <c r="A1188" s="3" t="s">
        <v>1311</v>
      </c>
      <c r="B1188" s="2">
        <f t="shared" si="171"/>
        <v>177552</v>
      </c>
      <c r="C1188">
        <f t="shared" si="166"/>
        <v>76</v>
      </c>
      <c r="D1188">
        <f t="shared" ref="D1188:D1217" si="172">D1187+1</f>
        <v>3</v>
      </c>
      <c r="E1188" s="2" t="s">
        <v>1295</v>
      </c>
      <c r="F1188" s="2" t="s">
        <v>84</v>
      </c>
      <c r="G1188">
        <f>B1188/137/32</f>
        <v>40.5</v>
      </c>
      <c r="H1188">
        <f t="shared" si="164"/>
        <v>0.5</v>
      </c>
      <c r="I1188">
        <f t="shared" si="165"/>
        <v>2192</v>
      </c>
      <c r="J1188">
        <f t="shared" si="167"/>
        <v>40</v>
      </c>
      <c r="K1188">
        <f t="shared" si="168"/>
        <v>17</v>
      </c>
      <c r="L1188" cm="1">
        <f t="array" ref="L1188">INDEX($P$2:$P$33,MOD(ROW()-2,32)+1)</f>
        <v>17</v>
      </c>
      <c r="M1188" t="b">
        <f t="shared" si="169"/>
        <v>1</v>
      </c>
    </row>
    <row r="1189" spans="1:13" x14ac:dyDescent="0.45">
      <c r="A1189" s="3" t="s">
        <v>1319</v>
      </c>
      <c r="B1189" s="2">
        <f t="shared" si="171"/>
        <v>178648</v>
      </c>
      <c r="C1189">
        <f t="shared" si="166"/>
        <v>76</v>
      </c>
      <c r="D1189">
        <f t="shared" si="172"/>
        <v>4</v>
      </c>
      <c r="E1189" s="2" t="s">
        <v>1295</v>
      </c>
      <c r="F1189" s="2" t="s">
        <v>124</v>
      </c>
      <c r="G1189">
        <f>B1189/137/32</f>
        <v>40.75</v>
      </c>
      <c r="H1189">
        <f t="shared" si="164"/>
        <v>0.75</v>
      </c>
      <c r="I1189">
        <f t="shared" si="165"/>
        <v>3288</v>
      </c>
      <c r="J1189">
        <f t="shared" si="167"/>
        <v>40</v>
      </c>
      <c r="K1189">
        <f t="shared" si="168"/>
        <v>25</v>
      </c>
      <c r="L1189" cm="1">
        <f t="array" ref="L1189">INDEX($P$2:$P$33,MOD(ROW()-2,32)+1)</f>
        <v>25</v>
      </c>
      <c r="M1189" t="b">
        <f t="shared" si="169"/>
        <v>1</v>
      </c>
    </row>
    <row r="1190" spans="1:13" x14ac:dyDescent="0.45">
      <c r="A1190" s="3" t="s">
        <v>1297</v>
      </c>
      <c r="B1190" s="2">
        <f t="shared" si="171"/>
        <v>175634</v>
      </c>
      <c r="C1190">
        <f t="shared" si="166"/>
        <v>76</v>
      </c>
      <c r="D1190">
        <f t="shared" si="172"/>
        <v>5</v>
      </c>
      <c r="E1190" s="2" t="s">
        <v>1295</v>
      </c>
      <c r="F1190" s="2" t="s">
        <v>89</v>
      </c>
      <c r="G1190">
        <f>B1190/137/32</f>
        <v>40.0625</v>
      </c>
      <c r="H1190">
        <f t="shared" si="164"/>
        <v>6.25E-2</v>
      </c>
      <c r="I1190">
        <f t="shared" si="165"/>
        <v>274</v>
      </c>
      <c r="J1190">
        <f t="shared" si="167"/>
        <v>40</v>
      </c>
      <c r="K1190">
        <f t="shared" si="168"/>
        <v>3</v>
      </c>
      <c r="L1190" cm="1">
        <f t="array" ref="L1190">INDEX($P$2:$P$33,MOD(ROW()-2,32)+1)</f>
        <v>3</v>
      </c>
      <c r="M1190" t="b">
        <f t="shared" si="169"/>
        <v>1</v>
      </c>
    </row>
    <row r="1191" spans="1:13" x14ac:dyDescent="0.45">
      <c r="A1191" s="3" t="s">
        <v>1305</v>
      </c>
      <c r="B1191" s="2">
        <f t="shared" si="171"/>
        <v>176730</v>
      </c>
      <c r="C1191">
        <f t="shared" si="166"/>
        <v>76</v>
      </c>
      <c r="D1191">
        <f t="shared" si="172"/>
        <v>6</v>
      </c>
      <c r="E1191" s="2" t="s">
        <v>1295</v>
      </c>
      <c r="F1191" s="2" t="s">
        <v>103</v>
      </c>
      <c r="G1191">
        <f>B1191/137/32</f>
        <v>40.3125</v>
      </c>
      <c r="H1191">
        <f t="shared" si="164"/>
        <v>0.3125</v>
      </c>
      <c r="I1191">
        <f t="shared" si="165"/>
        <v>1370</v>
      </c>
      <c r="J1191">
        <f t="shared" si="167"/>
        <v>40</v>
      </c>
      <c r="K1191">
        <f t="shared" si="168"/>
        <v>11</v>
      </c>
      <c r="L1191" cm="1">
        <f t="array" ref="L1191">INDEX($P$2:$P$33,MOD(ROW()-2,32)+1)</f>
        <v>11</v>
      </c>
      <c r="M1191" t="b">
        <f t="shared" si="169"/>
        <v>1</v>
      </c>
    </row>
    <row r="1192" spans="1:13" x14ac:dyDescent="0.45">
      <c r="A1192" s="3" t="s">
        <v>1313</v>
      </c>
      <c r="B1192" s="2">
        <f t="shared" si="171"/>
        <v>177826</v>
      </c>
      <c r="C1192">
        <f t="shared" si="166"/>
        <v>76</v>
      </c>
      <c r="D1192">
        <f t="shared" si="172"/>
        <v>7</v>
      </c>
      <c r="E1192" s="2" t="s">
        <v>1295</v>
      </c>
      <c r="F1192" s="2" t="s">
        <v>116</v>
      </c>
      <c r="G1192">
        <f>B1192/137/32</f>
        <v>40.5625</v>
      </c>
      <c r="H1192">
        <f t="shared" si="164"/>
        <v>0.5625</v>
      </c>
      <c r="I1192">
        <f t="shared" si="165"/>
        <v>2466</v>
      </c>
      <c r="J1192">
        <f t="shared" si="167"/>
        <v>40</v>
      </c>
      <c r="K1192">
        <f t="shared" si="168"/>
        <v>19</v>
      </c>
      <c r="L1192" cm="1">
        <f t="array" ref="L1192">INDEX($P$2:$P$33,MOD(ROW()-2,32)+1)</f>
        <v>19</v>
      </c>
      <c r="M1192" t="b">
        <f t="shared" si="169"/>
        <v>1</v>
      </c>
    </row>
    <row r="1193" spans="1:13" x14ac:dyDescent="0.45">
      <c r="A1193" s="3" t="s">
        <v>1321</v>
      </c>
      <c r="B1193" s="2">
        <f t="shared" si="171"/>
        <v>178922</v>
      </c>
      <c r="C1193">
        <f t="shared" si="166"/>
        <v>76</v>
      </c>
      <c r="D1193">
        <f t="shared" si="172"/>
        <v>8</v>
      </c>
      <c r="E1193" s="2" t="s">
        <v>1295</v>
      </c>
      <c r="F1193" s="2" t="s">
        <v>128</v>
      </c>
      <c r="G1193">
        <f>B1193/137/32</f>
        <v>40.8125</v>
      </c>
      <c r="H1193">
        <f t="shared" si="164"/>
        <v>0.8125</v>
      </c>
      <c r="I1193">
        <f t="shared" si="165"/>
        <v>3562</v>
      </c>
      <c r="J1193">
        <f t="shared" si="167"/>
        <v>40</v>
      </c>
      <c r="K1193">
        <f t="shared" si="168"/>
        <v>27</v>
      </c>
      <c r="L1193" cm="1">
        <f t="array" ref="L1193">INDEX($P$2:$P$33,MOD(ROW()-2,32)+1)</f>
        <v>27</v>
      </c>
      <c r="M1193" t="b">
        <f t="shared" si="169"/>
        <v>1</v>
      </c>
    </row>
    <row r="1194" spans="1:13" x14ac:dyDescent="0.45">
      <c r="A1194" s="3" t="s">
        <v>1299</v>
      </c>
      <c r="B1194" s="2">
        <f t="shared" si="171"/>
        <v>175908</v>
      </c>
      <c r="C1194">
        <f t="shared" si="166"/>
        <v>76</v>
      </c>
      <c r="D1194">
        <f t="shared" si="172"/>
        <v>9</v>
      </c>
      <c r="E1194" s="2" t="s">
        <v>1295</v>
      </c>
      <c r="F1194" s="2" t="s">
        <v>93</v>
      </c>
      <c r="G1194">
        <f>B1194/137/32</f>
        <v>40.125</v>
      </c>
      <c r="H1194">
        <f t="shared" si="164"/>
        <v>0.125</v>
      </c>
      <c r="I1194">
        <f t="shared" si="165"/>
        <v>548</v>
      </c>
      <c r="J1194">
        <f t="shared" si="167"/>
        <v>40</v>
      </c>
      <c r="K1194">
        <f t="shared" si="168"/>
        <v>5</v>
      </c>
      <c r="L1194" cm="1">
        <f t="array" ref="L1194">INDEX($P$2:$P$33,MOD(ROW()-2,32)+1)</f>
        <v>5</v>
      </c>
      <c r="M1194" t="b">
        <f t="shared" si="169"/>
        <v>1</v>
      </c>
    </row>
    <row r="1195" spans="1:13" x14ac:dyDescent="0.45">
      <c r="A1195" s="3" t="s">
        <v>1307</v>
      </c>
      <c r="B1195" s="2">
        <f t="shared" si="171"/>
        <v>177004</v>
      </c>
      <c r="C1195">
        <f t="shared" si="166"/>
        <v>76</v>
      </c>
      <c r="D1195">
        <f t="shared" si="172"/>
        <v>10</v>
      </c>
      <c r="E1195" s="2" t="s">
        <v>1295</v>
      </c>
      <c r="F1195" s="2" t="s">
        <v>107</v>
      </c>
      <c r="G1195">
        <f>B1195/137/32</f>
        <v>40.375</v>
      </c>
      <c r="H1195">
        <f t="shared" si="164"/>
        <v>0.375</v>
      </c>
      <c r="I1195">
        <f t="shared" si="165"/>
        <v>1644</v>
      </c>
      <c r="J1195">
        <f t="shared" si="167"/>
        <v>40</v>
      </c>
      <c r="K1195">
        <f t="shared" si="168"/>
        <v>13</v>
      </c>
      <c r="L1195" cm="1">
        <f t="array" ref="L1195">INDEX($P$2:$P$33,MOD(ROW()-2,32)+1)</f>
        <v>13</v>
      </c>
      <c r="M1195" t="b">
        <f t="shared" si="169"/>
        <v>1</v>
      </c>
    </row>
    <row r="1196" spans="1:13" x14ac:dyDescent="0.45">
      <c r="A1196" s="3" t="s">
        <v>1315</v>
      </c>
      <c r="B1196" s="2">
        <f t="shared" si="171"/>
        <v>178100</v>
      </c>
      <c r="C1196">
        <f t="shared" si="166"/>
        <v>76</v>
      </c>
      <c r="D1196">
        <f t="shared" si="172"/>
        <v>11</v>
      </c>
      <c r="E1196" s="2" t="s">
        <v>1295</v>
      </c>
      <c r="F1196" s="2" t="s">
        <v>61</v>
      </c>
      <c r="G1196">
        <f>B1196/137/32</f>
        <v>40.625</v>
      </c>
      <c r="H1196">
        <f t="shared" si="164"/>
        <v>0.625</v>
      </c>
      <c r="I1196">
        <f t="shared" si="165"/>
        <v>2740</v>
      </c>
      <c r="J1196">
        <f t="shared" si="167"/>
        <v>40</v>
      </c>
      <c r="K1196">
        <f t="shared" si="168"/>
        <v>21</v>
      </c>
      <c r="L1196" cm="1">
        <f t="array" ref="L1196">INDEX($P$2:$P$33,MOD(ROW()-2,32)+1)</f>
        <v>21</v>
      </c>
      <c r="M1196" t="b">
        <f t="shared" si="169"/>
        <v>1</v>
      </c>
    </row>
    <row r="1197" spans="1:13" x14ac:dyDescent="0.45">
      <c r="A1197" s="3" t="s">
        <v>1323</v>
      </c>
      <c r="B1197" s="2">
        <f t="shared" si="171"/>
        <v>179196</v>
      </c>
      <c r="C1197">
        <f t="shared" si="166"/>
        <v>76</v>
      </c>
      <c r="D1197">
        <f t="shared" si="172"/>
        <v>12</v>
      </c>
      <c r="E1197" s="2" t="s">
        <v>1295</v>
      </c>
      <c r="F1197" s="2" t="s">
        <v>65</v>
      </c>
      <c r="G1197">
        <f>B1197/137/32</f>
        <v>40.875</v>
      </c>
      <c r="H1197">
        <f t="shared" si="164"/>
        <v>0.875</v>
      </c>
      <c r="I1197">
        <f t="shared" si="165"/>
        <v>3836</v>
      </c>
      <c r="J1197">
        <f t="shared" si="167"/>
        <v>40</v>
      </c>
      <c r="K1197">
        <f t="shared" si="168"/>
        <v>29</v>
      </c>
      <c r="L1197" cm="1">
        <f t="array" ref="L1197">INDEX($P$2:$P$33,MOD(ROW()-2,32)+1)</f>
        <v>29</v>
      </c>
      <c r="M1197" t="b">
        <f t="shared" si="169"/>
        <v>1</v>
      </c>
    </row>
    <row r="1198" spans="1:13" x14ac:dyDescent="0.45">
      <c r="A1198" s="3" t="s">
        <v>1301</v>
      </c>
      <c r="B1198" s="2">
        <f t="shared" si="171"/>
        <v>176182</v>
      </c>
      <c r="C1198">
        <f t="shared" si="166"/>
        <v>76</v>
      </c>
      <c r="D1198">
        <f t="shared" si="172"/>
        <v>13</v>
      </c>
      <c r="E1198" s="2" t="s">
        <v>1295</v>
      </c>
      <c r="F1198" s="2" t="s">
        <v>57</v>
      </c>
      <c r="G1198">
        <f>B1198/137/32</f>
        <v>40.1875</v>
      </c>
      <c r="H1198">
        <f t="shared" si="164"/>
        <v>0.1875</v>
      </c>
      <c r="I1198">
        <f t="shared" si="165"/>
        <v>822</v>
      </c>
      <c r="J1198">
        <f t="shared" si="167"/>
        <v>40</v>
      </c>
      <c r="K1198">
        <f t="shared" si="168"/>
        <v>7</v>
      </c>
      <c r="L1198" cm="1">
        <f t="array" ref="L1198">INDEX($P$2:$P$33,MOD(ROW()-2,32)+1)</f>
        <v>7</v>
      </c>
      <c r="M1198" t="b">
        <f t="shared" si="169"/>
        <v>1</v>
      </c>
    </row>
    <row r="1199" spans="1:13" x14ac:dyDescent="0.45">
      <c r="A1199" s="3" t="s">
        <v>1309</v>
      </c>
      <c r="B1199" s="2">
        <f t="shared" si="171"/>
        <v>177278</v>
      </c>
      <c r="C1199">
        <f t="shared" si="166"/>
        <v>76</v>
      </c>
      <c r="D1199">
        <f t="shared" si="172"/>
        <v>14</v>
      </c>
      <c r="E1199" s="2" t="s">
        <v>1295</v>
      </c>
      <c r="F1199" s="2" t="s">
        <v>59</v>
      </c>
      <c r="G1199">
        <f>B1199/137/32</f>
        <v>40.4375</v>
      </c>
      <c r="H1199">
        <f t="shared" si="164"/>
        <v>0.4375</v>
      </c>
      <c r="I1199">
        <f t="shared" si="165"/>
        <v>1918</v>
      </c>
      <c r="J1199">
        <f t="shared" si="167"/>
        <v>40</v>
      </c>
      <c r="K1199">
        <f t="shared" si="168"/>
        <v>15</v>
      </c>
      <c r="L1199" cm="1">
        <f t="array" ref="L1199">INDEX($P$2:$P$33,MOD(ROW()-2,32)+1)</f>
        <v>15</v>
      </c>
      <c r="M1199" t="b">
        <f t="shared" si="169"/>
        <v>1</v>
      </c>
    </row>
    <row r="1200" spans="1:13" x14ac:dyDescent="0.45">
      <c r="A1200" s="3" t="s">
        <v>1317</v>
      </c>
      <c r="B1200" s="2">
        <f t="shared" si="171"/>
        <v>178374</v>
      </c>
      <c r="C1200">
        <f t="shared" si="166"/>
        <v>76</v>
      </c>
      <c r="D1200">
        <f t="shared" si="172"/>
        <v>15</v>
      </c>
      <c r="E1200" s="2" t="s">
        <v>1295</v>
      </c>
      <c r="F1200" s="2" t="s">
        <v>63</v>
      </c>
      <c r="G1200">
        <f>B1200/137/32</f>
        <v>40.6875</v>
      </c>
      <c r="H1200">
        <f t="shared" si="164"/>
        <v>0.6875</v>
      </c>
      <c r="I1200">
        <f t="shared" si="165"/>
        <v>3014</v>
      </c>
      <c r="J1200">
        <f t="shared" si="167"/>
        <v>40</v>
      </c>
      <c r="K1200">
        <f t="shared" si="168"/>
        <v>23</v>
      </c>
      <c r="L1200" cm="1">
        <f t="array" ref="L1200">INDEX($P$2:$P$33,MOD(ROW()-2,32)+1)</f>
        <v>23</v>
      </c>
      <c r="M1200" t="b">
        <f t="shared" si="169"/>
        <v>1</v>
      </c>
    </row>
    <row r="1201" spans="1:13" x14ac:dyDescent="0.45">
      <c r="A1201" s="3" t="s">
        <v>1325</v>
      </c>
      <c r="B1201" s="2">
        <f t="shared" si="171"/>
        <v>179470</v>
      </c>
      <c r="C1201">
        <f t="shared" si="166"/>
        <v>76</v>
      </c>
      <c r="D1201">
        <f t="shared" si="172"/>
        <v>16</v>
      </c>
      <c r="E1201" s="2" t="s">
        <v>1295</v>
      </c>
      <c r="F1201" s="2" t="s">
        <v>67</v>
      </c>
      <c r="G1201">
        <f>B1201/137/32</f>
        <v>40.9375</v>
      </c>
      <c r="H1201">
        <f t="shared" si="164"/>
        <v>0.9375</v>
      </c>
      <c r="I1201">
        <f t="shared" si="165"/>
        <v>4110</v>
      </c>
      <c r="J1201">
        <f t="shared" si="167"/>
        <v>40</v>
      </c>
      <c r="K1201">
        <f t="shared" si="168"/>
        <v>31</v>
      </c>
      <c r="L1201" cm="1">
        <f t="array" ref="L1201">INDEX($P$2:$P$33,MOD(ROW()-2,32)+1)</f>
        <v>31</v>
      </c>
      <c r="M1201" t="b">
        <f t="shared" si="169"/>
        <v>1</v>
      </c>
    </row>
    <row r="1202" spans="1:13" x14ac:dyDescent="0.45">
      <c r="A1202" s="3" t="s">
        <v>1312</v>
      </c>
      <c r="B1202" s="2">
        <f t="shared" si="171"/>
        <v>177689</v>
      </c>
      <c r="C1202">
        <f t="shared" si="166"/>
        <v>77</v>
      </c>
      <c r="D1202">
        <f t="shared" si="172"/>
        <v>17</v>
      </c>
      <c r="E1202" s="2" t="s">
        <v>1295</v>
      </c>
      <c r="F1202" s="2" t="s">
        <v>87</v>
      </c>
      <c r="G1202">
        <f>B1202/137/32</f>
        <v>40.53125</v>
      </c>
      <c r="H1202">
        <f t="shared" si="164"/>
        <v>0.53125</v>
      </c>
      <c r="I1202">
        <f t="shared" si="165"/>
        <v>2329</v>
      </c>
      <c r="J1202">
        <f t="shared" si="167"/>
        <v>40</v>
      </c>
      <c r="K1202">
        <f t="shared" si="168"/>
        <v>18</v>
      </c>
      <c r="L1202" cm="1">
        <f t="array" ref="L1202">INDEX($P$2:$P$33,MOD(ROW()-2,32)+1)</f>
        <v>18</v>
      </c>
      <c r="M1202" t="b">
        <f t="shared" si="169"/>
        <v>1</v>
      </c>
    </row>
    <row r="1203" spans="1:13" x14ac:dyDescent="0.45">
      <c r="A1203" s="3" t="s">
        <v>1320</v>
      </c>
      <c r="B1203" s="2">
        <f t="shared" si="171"/>
        <v>178785</v>
      </c>
      <c r="C1203">
        <f t="shared" si="166"/>
        <v>77</v>
      </c>
      <c r="D1203">
        <f t="shared" si="172"/>
        <v>18</v>
      </c>
      <c r="E1203" s="2" t="s">
        <v>1295</v>
      </c>
      <c r="F1203" s="2" t="s">
        <v>101</v>
      </c>
      <c r="G1203">
        <f>B1203/137/32</f>
        <v>40.78125</v>
      </c>
      <c r="H1203">
        <f t="shared" si="164"/>
        <v>0.78125</v>
      </c>
      <c r="I1203">
        <f t="shared" si="165"/>
        <v>3425</v>
      </c>
      <c r="J1203">
        <f t="shared" si="167"/>
        <v>40</v>
      </c>
      <c r="K1203">
        <f t="shared" si="168"/>
        <v>26</v>
      </c>
      <c r="L1203" cm="1">
        <f t="array" ref="L1203">INDEX($P$2:$P$33,MOD(ROW()-2,32)+1)</f>
        <v>26</v>
      </c>
      <c r="M1203" t="b">
        <f t="shared" si="169"/>
        <v>1</v>
      </c>
    </row>
    <row r="1204" spans="1:13" x14ac:dyDescent="0.45">
      <c r="A1204" s="3" t="s">
        <v>1296</v>
      </c>
      <c r="B1204" s="2">
        <f t="shared" si="171"/>
        <v>175497</v>
      </c>
      <c r="C1204">
        <f t="shared" si="166"/>
        <v>77</v>
      </c>
      <c r="D1204">
        <f t="shared" si="172"/>
        <v>19</v>
      </c>
      <c r="E1204" s="2" t="s">
        <v>1295</v>
      </c>
      <c r="F1204" s="2" t="s">
        <v>114</v>
      </c>
      <c r="G1204">
        <f>B1204/137/32</f>
        <v>40.03125</v>
      </c>
      <c r="H1204">
        <f t="shared" si="164"/>
        <v>3.125E-2</v>
      </c>
      <c r="I1204">
        <f t="shared" si="165"/>
        <v>137</v>
      </c>
      <c r="J1204">
        <f t="shared" si="167"/>
        <v>40</v>
      </c>
      <c r="K1204">
        <f t="shared" si="168"/>
        <v>2</v>
      </c>
      <c r="L1204" cm="1">
        <f t="array" ref="L1204">INDEX($P$2:$P$33,MOD(ROW()-2,32)+1)</f>
        <v>2</v>
      </c>
      <c r="M1204" t="b">
        <f t="shared" si="169"/>
        <v>1</v>
      </c>
    </row>
    <row r="1205" spans="1:13" x14ac:dyDescent="0.45">
      <c r="A1205" s="3" t="s">
        <v>1304</v>
      </c>
      <c r="B1205" s="2">
        <f t="shared" si="171"/>
        <v>176593</v>
      </c>
      <c r="C1205">
        <f t="shared" si="166"/>
        <v>77</v>
      </c>
      <c r="D1205">
        <f t="shared" si="172"/>
        <v>20</v>
      </c>
      <c r="E1205" s="2" t="s">
        <v>1295</v>
      </c>
      <c r="F1205" s="2" t="s">
        <v>126</v>
      </c>
      <c r="G1205">
        <f>B1205/137/32</f>
        <v>40.28125</v>
      </c>
      <c r="H1205">
        <f t="shared" si="164"/>
        <v>0.28125</v>
      </c>
      <c r="I1205">
        <f t="shared" si="165"/>
        <v>1233</v>
      </c>
      <c r="J1205">
        <f t="shared" si="167"/>
        <v>40</v>
      </c>
      <c r="K1205">
        <f t="shared" si="168"/>
        <v>10</v>
      </c>
      <c r="L1205" cm="1">
        <f t="array" ref="L1205">INDEX($P$2:$P$33,MOD(ROW()-2,32)+1)</f>
        <v>10</v>
      </c>
      <c r="M1205" t="b">
        <f t="shared" si="169"/>
        <v>1</v>
      </c>
    </row>
    <row r="1206" spans="1:13" x14ac:dyDescent="0.45">
      <c r="A1206" s="3" t="s">
        <v>1314</v>
      </c>
      <c r="B1206" s="2">
        <f t="shared" si="171"/>
        <v>177963</v>
      </c>
      <c r="C1206">
        <f t="shared" si="166"/>
        <v>77</v>
      </c>
      <c r="D1206">
        <f t="shared" si="172"/>
        <v>21</v>
      </c>
      <c r="E1206" s="2" t="s">
        <v>1295</v>
      </c>
      <c r="F1206" s="2" t="s">
        <v>91</v>
      </c>
      <c r="G1206">
        <f>B1206/137/32</f>
        <v>40.59375</v>
      </c>
      <c r="H1206">
        <f t="shared" si="164"/>
        <v>0.59375</v>
      </c>
      <c r="I1206">
        <f t="shared" si="165"/>
        <v>2603</v>
      </c>
      <c r="J1206">
        <f t="shared" si="167"/>
        <v>40</v>
      </c>
      <c r="K1206">
        <f t="shared" si="168"/>
        <v>20</v>
      </c>
      <c r="L1206" cm="1">
        <f t="array" ref="L1206">INDEX($P$2:$P$33,MOD(ROW()-2,32)+1)</f>
        <v>20</v>
      </c>
      <c r="M1206" t="b">
        <f t="shared" si="169"/>
        <v>1</v>
      </c>
    </row>
    <row r="1207" spans="1:13" x14ac:dyDescent="0.45">
      <c r="A1207" s="3" t="s">
        <v>1322</v>
      </c>
      <c r="B1207" s="2">
        <f t="shared" si="171"/>
        <v>179059</v>
      </c>
      <c r="C1207">
        <f t="shared" si="166"/>
        <v>77</v>
      </c>
      <c r="D1207">
        <f t="shared" si="172"/>
        <v>22</v>
      </c>
      <c r="E1207" s="2" t="s">
        <v>1295</v>
      </c>
      <c r="F1207" s="2" t="s">
        <v>105</v>
      </c>
      <c r="G1207">
        <f>B1207/137/32</f>
        <v>40.84375</v>
      </c>
      <c r="H1207">
        <f t="shared" ref="H1207:H1270" si="173">G1207-FLOOR(G1207,1)</f>
        <v>0.84375</v>
      </c>
      <c r="I1207">
        <f t="shared" ref="I1207:I1270" si="174">H1207*32*137</f>
        <v>3699</v>
      </c>
      <c r="J1207">
        <f t="shared" si="167"/>
        <v>40</v>
      </c>
      <c r="K1207">
        <f t="shared" si="168"/>
        <v>28</v>
      </c>
      <c r="L1207" cm="1">
        <f t="array" ref="L1207">INDEX($P$2:$P$33,MOD(ROW()-2,32)+1)</f>
        <v>28</v>
      </c>
      <c r="M1207" t="b">
        <f t="shared" si="169"/>
        <v>1</v>
      </c>
    </row>
    <row r="1208" spans="1:13" x14ac:dyDescent="0.45">
      <c r="A1208" s="3" t="s">
        <v>1298</v>
      </c>
      <c r="B1208" s="2">
        <f t="shared" si="171"/>
        <v>175771</v>
      </c>
      <c r="C1208">
        <f t="shared" si="166"/>
        <v>77</v>
      </c>
      <c r="D1208">
        <f t="shared" si="172"/>
        <v>23</v>
      </c>
      <c r="E1208" s="2" t="s">
        <v>1295</v>
      </c>
      <c r="F1208" s="2" t="s">
        <v>118</v>
      </c>
      <c r="G1208">
        <f>B1208/137/32</f>
        <v>40.09375</v>
      </c>
      <c r="H1208">
        <f t="shared" si="173"/>
        <v>9.375E-2</v>
      </c>
      <c r="I1208">
        <f t="shared" si="174"/>
        <v>411</v>
      </c>
      <c r="J1208">
        <f t="shared" si="167"/>
        <v>40</v>
      </c>
      <c r="K1208">
        <f t="shared" si="168"/>
        <v>4</v>
      </c>
      <c r="L1208" cm="1">
        <f t="array" ref="L1208">INDEX($P$2:$P$33,MOD(ROW()-2,32)+1)</f>
        <v>4</v>
      </c>
      <c r="M1208" t="b">
        <f t="shared" si="169"/>
        <v>1</v>
      </c>
    </row>
    <row r="1209" spans="1:13" x14ac:dyDescent="0.45">
      <c r="A1209" s="3" t="s">
        <v>1306</v>
      </c>
      <c r="B1209" s="2">
        <f t="shared" si="171"/>
        <v>176867</v>
      </c>
      <c r="C1209">
        <f t="shared" si="166"/>
        <v>77</v>
      </c>
      <c r="D1209">
        <f t="shared" si="172"/>
        <v>24</v>
      </c>
      <c r="E1209" s="2" t="s">
        <v>1295</v>
      </c>
      <c r="F1209" s="2" t="s">
        <v>130</v>
      </c>
      <c r="G1209">
        <f>B1209/137/32</f>
        <v>40.34375</v>
      </c>
      <c r="H1209">
        <f t="shared" si="173"/>
        <v>0.34375</v>
      </c>
      <c r="I1209">
        <f t="shared" si="174"/>
        <v>1507</v>
      </c>
      <c r="J1209">
        <f t="shared" si="167"/>
        <v>40</v>
      </c>
      <c r="K1209">
        <f t="shared" si="168"/>
        <v>12</v>
      </c>
      <c r="L1209" cm="1">
        <f t="array" ref="L1209">INDEX($P$2:$P$33,MOD(ROW()-2,32)+1)</f>
        <v>12</v>
      </c>
      <c r="M1209" t="b">
        <f t="shared" si="169"/>
        <v>1</v>
      </c>
    </row>
    <row r="1210" spans="1:13" x14ac:dyDescent="0.45">
      <c r="A1210" s="3" t="s">
        <v>1316</v>
      </c>
      <c r="B1210" s="2">
        <f t="shared" si="171"/>
        <v>178237</v>
      </c>
      <c r="C1210">
        <f t="shared" si="166"/>
        <v>77</v>
      </c>
      <c r="D1210">
        <f t="shared" si="172"/>
        <v>25</v>
      </c>
      <c r="E1210" s="2" t="s">
        <v>1295</v>
      </c>
      <c r="F1210" s="2" t="s">
        <v>95</v>
      </c>
      <c r="G1210">
        <f>B1210/137/32</f>
        <v>40.65625</v>
      </c>
      <c r="H1210">
        <f t="shared" si="173"/>
        <v>0.65625</v>
      </c>
      <c r="I1210">
        <f t="shared" si="174"/>
        <v>2877</v>
      </c>
      <c r="J1210">
        <f t="shared" si="167"/>
        <v>40</v>
      </c>
      <c r="K1210">
        <f t="shared" si="168"/>
        <v>22</v>
      </c>
      <c r="L1210" cm="1">
        <f t="array" ref="L1210">INDEX($P$2:$P$33,MOD(ROW()-2,32)+1)</f>
        <v>22</v>
      </c>
      <c r="M1210" t="b">
        <f t="shared" si="169"/>
        <v>1</v>
      </c>
    </row>
    <row r="1211" spans="1:13" x14ac:dyDescent="0.45">
      <c r="A1211" s="3" t="s">
        <v>1324</v>
      </c>
      <c r="B1211" s="2">
        <f t="shared" si="171"/>
        <v>179333</v>
      </c>
      <c r="C1211">
        <f t="shared" si="166"/>
        <v>77</v>
      </c>
      <c r="D1211">
        <f t="shared" si="172"/>
        <v>26</v>
      </c>
      <c r="E1211" s="2" t="s">
        <v>1295</v>
      </c>
      <c r="F1211" s="2" t="s">
        <v>109</v>
      </c>
      <c r="G1211">
        <f>B1211/137/32</f>
        <v>40.90625</v>
      </c>
      <c r="H1211">
        <f t="shared" si="173"/>
        <v>0.90625</v>
      </c>
      <c r="I1211">
        <f t="shared" si="174"/>
        <v>3973</v>
      </c>
      <c r="J1211">
        <f t="shared" si="167"/>
        <v>40</v>
      </c>
      <c r="K1211">
        <f t="shared" si="168"/>
        <v>30</v>
      </c>
      <c r="L1211" cm="1">
        <f t="array" ref="L1211">INDEX($P$2:$P$33,MOD(ROW()-2,32)+1)</f>
        <v>30</v>
      </c>
      <c r="M1211" t="b">
        <f t="shared" si="169"/>
        <v>1</v>
      </c>
    </row>
    <row r="1212" spans="1:13" x14ac:dyDescent="0.45">
      <c r="A1212" s="3" t="s">
        <v>1300</v>
      </c>
      <c r="B1212" s="2">
        <f t="shared" si="171"/>
        <v>176045</v>
      </c>
      <c r="C1212">
        <f t="shared" si="166"/>
        <v>77</v>
      </c>
      <c r="D1212">
        <f t="shared" si="172"/>
        <v>27</v>
      </c>
      <c r="E1212" s="2" t="s">
        <v>1295</v>
      </c>
      <c r="F1212" s="2" t="s">
        <v>62</v>
      </c>
      <c r="G1212">
        <f>B1212/137/32</f>
        <v>40.15625</v>
      </c>
      <c r="H1212">
        <f t="shared" si="173"/>
        <v>0.15625</v>
      </c>
      <c r="I1212">
        <f t="shared" si="174"/>
        <v>685</v>
      </c>
      <c r="J1212">
        <f t="shared" si="167"/>
        <v>40</v>
      </c>
      <c r="K1212">
        <f t="shared" si="168"/>
        <v>6</v>
      </c>
      <c r="L1212" cm="1">
        <f t="array" ref="L1212">INDEX($P$2:$P$33,MOD(ROW()-2,32)+1)</f>
        <v>6</v>
      </c>
      <c r="M1212" t="b">
        <f t="shared" si="169"/>
        <v>1</v>
      </c>
    </row>
    <row r="1213" spans="1:13" x14ac:dyDescent="0.45">
      <c r="A1213" s="3" t="s">
        <v>1308</v>
      </c>
      <c r="B1213" s="2">
        <f t="shared" si="171"/>
        <v>177141</v>
      </c>
      <c r="C1213">
        <f t="shared" si="166"/>
        <v>77</v>
      </c>
      <c r="D1213">
        <f t="shared" si="172"/>
        <v>28</v>
      </c>
      <c r="E1213" s="2" t="s">
        <v>1295</v>
      </c>
      <c r="F1213" s="2" t="s">
        <v>66</v>
      </c>
      <c r="G1213">
        <f>B1213/137/32</f>
        <v>40.40625</v>
      </c>
      <c r="H1213">
        <f t="shared" si="173"/>
        <v>0.40625</v>
      </c>
      <c r="I1213">
        <f t="shared" si="174"/>
        <v>1781</v>
      </c>
      <c r="J1213">
        <f t="shared" si="167"/>
        <v>40</v>
      </c>
      <c r="K1213">
        <f t="shared" si="168"/>
        <v>14</v>
      </c>
      <c r="L1213" cm="1">
        <f t="array" ref="L1213">INDEX($P$2:$P$33,MOD(ROW()-2,32)+1)</f>
        <v>14</v>
      </c>
      <c r="M1213" t="b">
        <f t="shared" si="169"/>
        <v>1</v>
      </c>
    </row>
    <row r="1214" spans="1:13" x14ac:dyDescent="0.45">
      <c r="A1214" s="3" t="s">
        <v>1318</v>
      </c>
      <c r="B1214" s="2">
        <f t="shared" si="171"/>
        <v>178511</v>
      </c>
      <c r="C1214">
        <f t="shared" si="166"/>
        <v>77</v>
      </c>
      <c r="D1214">
        <f t="shared" si="172"/>
        <v>29</v>
      </c>
      <c r="E1214" s="2" t="s">
        <v>1295</v>
      </c>
      <c r="F1214" s="2" t="s">
        <v>58</v>
      </c>
      <c r="G1214">
        <f>B1214/137/32</f>
        <v>40.71875</v>
      </c>
      <c r="H1214">
        <f t="shared" si="173"/>
        <v>0.71875</v>
      </c>
      <c r="I1214">
        <f t="shared" si="174"/>
        <v>3151</v>
      </c>
      <c r="J1214">
        <f t="shared" si="167"/>
        <v>40</v>
      </c>
      <c r="K1214">
        <f t="shared" si="168"/>
        <v>24</v>
      </c>
      <c r="L1214" cm="1">
        <f t="array" ref="L1214">INDEX($P$2:$P$33,MOD(ROW()-2,32)+1)</f>
        <v>24</v>
      </c>
      <c r="M1214" t="b">
        <f t="shared" si="169"/>
        <v>1</v>
      </c>
    </row>
    <row r="1215" spans="1:13" x14ac:dyDescent="0.45">
      <c r="A1215" s="3" t="s">
        <v>1326</v>
      </c>
      <c r="B1215" s="2">
        <f t="shared" si="171"/>
        <v>179607</v>
      </c>
      <c r="C1215">
        <f t="shared" si="166"/>
        <v>77</v>
      </c>
      <c r="D1215">
        <f t="shared" si="172"/>
        <v>30</v>
      </c>
      <c r="E1215" s="2" t="s">
        <v>1295</v>
      </c>
      <c r="F1215" s="2" t="s">
        <v>60</v>
      </c>
      <c r="G1215">
        <f>B1215/137/32</f>
        <v>40.96875</v>
      </c>
      <c r="H1215">
        <f t="shared" si="173"/>
        <v>0.96875</v>
      </c>
      <c r="I1215">
        <f t="shared" si="174"/>
        <v>4247</v>
      </c>
      <c r="J1215">
        <f t="shared" si="167"/>
        <v>40</v>
      </c>
      <c r="K1215">
        <f t="shared" si="168"/>
        <v>32</v>
      </c>
      <c r="L1215" cm="1">
        <f t="array" ref="L1215">INDEX($P$2:$P$33,MOD(ROW()-2,32)+1)</f>
        <v>32</v>
      </c>
      <c r="M1215" t="b">
        <f t="shared" si="169"/>
        <v>1</v>
      </c>
    </row>
    <row r="1216" spans="1:13" x14ac:dyDescent="0.45">
      <c r="A1216" s="3" t="s">
        <v>1302</v>
      </c>
      <c r="B1216" s="2">
        <f t="shared" si="171"/>
        <v>176319</v>
      </c>
      <c r="C1216">
        <f t="shared" si="166"/>
        <v>77</v>
      </c>
      <c r="D1216">
        <f t="shared" si="172"/>
        <v>31</v>
      </c>
      <c r="E1216" s="2" t="s">
        <v>1295</v>
      </c>
      <c r="F1216" s="2" t="s">
        <v>64</v>
      </c>
      <c r="G1216">
        <f>B1216/137/32</f>
        <v>40.21875</v>
      </c>
      <c r="H1216">
        <f t="shared" si="173"/>
        <v>0.21875</v>
      </c>
      <c r="I1216">
        <f t="shared" si="174"/>
        <v>959</v>
      </c>
      <c r="J1216">
        <f t="shared" si="167"/>
        <v>40</v>
      </c>
      <c r="K1216">
        <f t="shared" si="168"/>
        <v>8</v>
      </c>
      <c r="L1216" cm="1">
        <f t="array" ref="L1216">INDEX($P$2:$P$33,MOD(ROW()-2,32)+1)</f>
        <v>8</v>
      </c>
      <c r="M1216" t="b">
        <f t="shared" si="169"/>
        <v>1</v>
      </c>
    </row>
    <row r="1217" spans="1:13" x14ac:dyDescent="0.45">
      <c r="A1217" s="3" t="s">
        <v>1310</v>
      </c>
      <c r="B1217" s="2">
        <f t="shared" si="171"/>
        <v>177415</v>
      </c>
      <c r="C1217">
        <f t="shared" si="166"/>
        <v>77</v>
      </c>
      <c r="D1217">
        <f t="shared" si="172"/>
        <v>32</v>
      </c>
      <c r="E1217" s="2" t="s">
        <v>1295</v>
      </c>
      <c r="F1217" s="2" t="s">
        <v>68</v>
      </c>
      <c r="G1217">
        <f>B1217/137/32</f>
        <v>40.46875</v>
      </c>
      <c r="H1217">
        <f t="shared" si="173"/>
        <v>0.46875</v>
      </c>
      <c r="I1217">
        <f t="shared" si="174"/>
        <v>2055</v>
      </c>
      <c r="J1217">
        <f t="shared" si="167"/>
        <v>40</v>
      </c>
      <c r="K1217">
        <f t="shared" si="168"/>
        <v>16</v>
      </c>
      <c r="L1217" cm="1">
        <f t="array" ref="L1217">INDEX($P$2:$P$33,MOD(ROW()-2,32)+1)</f>
        <v>16</v>
      </c>
      <c r="M1217" t="b">
        <f t="shared" si="169"/>
        <v>1</v>
      </c>
    </row>
    <row r="1218" spans="1:13" x14ac:dyDescent="0.45">
      <c r="A1218" s="3" t="s">
        <v>1327</v>
      </c>
      <c r="B1218" s="2">
        <f t="shared" si="171"/>
        <v>179744</v>
      </c>
      <c r="C1218">
        <f t="shared" si="166"/>
        <v>78</v>
      </c>
      <c r="D1218">
        <v>1</v>
      </c>
      <c r="E1218" s="2" t="s">
        <v>1328</v>
      </c>
      <c r="F1218" s="2" t="s">
        <v>85</v>
      </c>
      <c r="G1218">
        <f>B1218/137/32</f>
        <v>41</v>
      </c>
      <c r="H1218">
        <f t="shared" si="173"/>
        <v>0</v>
      </c>
      <c r="I1218">
        <f t="shared" si="174"/>
        <v>0</v>
      </c>
      <c r="J1218">
        <f t="shared" si="167"/>
        <v>41</v>
      </c>
      <c r="K1218">
        <f t="shared" si="168"/>
        <v>1</v>
      </c>
      <c r="L1218" cm="1">
        <f t="array" ref="L1218">INDEX($P$2:$P$33,MOD(ROW()-2,32)+1)</f>
        <v>1</v>
      </c>
      <c r="M1218" t="b">
        <f t="shared" si="169"/>
        <v>1</v>
      </c>
    </row>
    <row r="1219" spans="1:13" x14ac:dyDescent="0.45">
      <c r="A1219" s="3" t="s">
        <v>1336</v>
      </c>
      <c r="B1219" s="2">
        <f t="shared" si="171"/>
        <v>180840</v>
      </c>
      <c r="C1219">
        <f t="shared" ref="C1219:C1282" si="175">FLOOR((ROW()-2)/16,1)+2</f>
        <v>78</v>
      </c>
      <c r="D1219">
        <f>D1218+1</f>
        <v>2</v>
      </c>
      <c r="E1219" s="2" t="s">
        <v>1328</v>
      </c>
      <c r="F1219" s="2" t="s">
        <v>99</v>
      </c>
      <c r="G1219">
        <f>B1219/137/32</f>
        <v>41.25</v>
      </c>
      <c r="H1219">
        <f t="shared" si="173"/>
        <v>0.25</v>
      </c>
      <c r="I1219">
        <f t="shared" si="174"/>
        <v>1096</v>
      </c>
      <c r="J1219">
        <f t="shared" ref="J1219:J1282" si="176">FLOOR(G1219,1)</f>
        <v>41</v>
      </c>
      <c r="K1219">
        <f t="shared" ref="K1219:K1282" si="177">I1219/137+1</f>
        <v>9</v>
      </c>
      <c r="L1219" cm="1">
        <f t="array" ref="L1219">INDEX($P$2:$P$33,MOD(ROW()-2,32)+1)</f>
        <v>9</v>
      </c>
      <c r="M1219" t="b">
        <f t="shared" ref="M1219:M1282" si="178">L1219=K1219</f>
        <v>1</v>
      </c>
    </row>
    <row r="1220" spans="1:13" x14ac:dyDescent="0.45">
      <c r="A1220" s="3" t="s">
        <v>1344</v>
      </c>
      <c r="B1220" s="2">
        <f t="shared" si="171"/>
        <v>181936</v>
      </c>
      <c r="C1220">
        <f t="shared" si="175"/>
        <v>78</v>
      </c>
      <c r="D1220">
        <f t="shared" ref="D1220:D1249" si="179">D1219+1</f>
        <v>3</v>
      </c>
      <c r="E1220" s="2" t="s">
        <v>1328</v>
      </c>
      <c r="F1220" s="2" t="s">
        <v>84</v>
      </c>
      <c r="G1220">
        <f>B1220/137/32</f>
        <v>41.5</v>
      </c>
      <c r="H1220">
        <f t="shared" si="173"/>
        <v>0.5</v>
      </c>
      <c r="I1220">
        <f t="shared" si="174"/>
        <v>2192</v>
      </c>
      <c r="J1220">
        <f t="shared" si="176"/>
        <v>41</v>
      </c>
      <c r="K1220">
        <f t="shared" si="177"/>
        <v>17</v>
      </c>
      <c r="L1220" cm="1">
        <f t="array" ref="L1220">INDEX($P$2:$P$33,MOD(ROW()-2,32)+1)</f>
        <v>17</v>
      </c>
      <c r="M1220" t="b">
        <f t="shared" si="178"/>
        <v>1</v>
      </c>
    </row>
    <row r="1221" spans="1:13" x14ac:dyDescent="0.45">
      <c r="A1221" s="3" t="s">
        <v>1352</v>
      </c>
      <c r="B1221" s="2">
        <f t="shared" si="171"/>
        <v>183032</v>
      </c>
      <c r="C1221">
        <f t="shared" si="175"/>
        <v>78</v>
      </c>
      <c r="D1221">
        <f t="shared" si="179"/>
        <v>4</v>
      </c>
      <c r="E1221" s="2" t="s">
        <v>1328</v>
      </c>
      <c r="F1221" s="2" t="s">
        <v>124</v>
      </c>
      <c r="G1221">
        <f>B1221/137/32</f>
        <v>41.75</v>
      </c>
      <c r="H1221">
        <f t="shared" si="173"/>
        <v>0.75</v>
      </c>
      <c r="I1221">
        <f t="shared" si="174"/>
        <v>3288</v>
      </c>
      <c r="J1221">
        <f t="shared" si="176"/>
        <v>41</v>
      </c>
      <c r="K1221">
        <f t="shared" si="177"/>
        <v>25</v>
      </c>
      <c r="L1221" cm="1">
        <f t="array" ref="L1221">INDEX($P$2:$P$33,MOD(ROW()-2,32)+1)</f>
        <v>25</v>
      </c>
      <c r="M1221" t="b">
        <f t="shared" si="178"/>
        <v>1</v>
      </c>
    </row>
    <row r="1222" spans="1:13" x14ac:dyDescent="0.45">
      <c r="A1222" s="3" t="s">
        <v>1330</v>
      </c>
      <c r="B1222" s="2">
        <f t="shared" si="171"/>
        <v>180018</v>
      </c>
      <c r="C1222">
        <f t="shared" si="175"/>
        <v>78</v>
      </c>
      <c r="D1222">
        <f t="shared" si="179"/>
        <v>5</v>
      </c>
      <c r="E1222" s="2" t="s">
        <v>1328</v>
      </c>
      <c r="F1222" s="2" t="s">
        <v>89</v>
      </c>
      <c r="G1222">
        <f>B1222/137/32</f>
        <v>41.0625</v>
      </c>
      <c r="H1222">
        <f t="shared" si="173"/>
        <v>6.25E-2</v>
      </c>
      <c r="I1222">
        <f t="shared" si="174"/>
        <v>274</v>
      </c>
      <c r="J1222">
        <f t="shared" si="176"/>
        <v>41</v>
      </c>
      <c r="K1222">
        <f t="shared" si="177"/>
        <v>3</v>
      </c>
      <c r="L1222" cm="1">
        <f t="array" ref="L1222">INDEX($P$2:$P$33,MOD(ROW()-2,32)+1)</f>
        <v>3</v>
      </c>
      <c r="M1222" t="b">
        <f t="shared" si="178"/>
        <v>1</v>
      </c>
    </row>
    <row r="1223" spans="1:13" x14ac:dyDescent="0.45">
      <c r="A1223" s="3" t="s">
        <v>1338</v>
      </c>
      <c r="B1223" s="2">
        <f t="shared" si="171"/>
        <v>181114</v>
      </c>
      <c r="C1223">
        <f t="shared" si="175"/>
        <v>78</v>
      </c>
      <c r="D1223">
        <f t="shared" si="179"/>
        <v>6</v>
      </c>
      <c r="E1223" s="2" t="s">
        <v>1328</v>
      </c>
      <c r="F1223" s="2" t="s">
        <v>103</v>
      </c>
      <c r="G1223">
        <f>B1223/137/32</f>
        <v>41.3125</v>
      </c>
      <c r="H1223">
        <f t="shared" si="173"/>
        <v>0.3125</v>
      </c>
      <c r="I1223">
        <f t="shared" si="174"/>
        <v>1370</v>
      </c>
      <c r="J1223">
        <f t="shared" si="176"/>
        <v>41</v>
      </c>
      <c r="K1223">
        <f t="shared" si="177"/>
        <v>11</v>
      </c>
      <c r="L1223" cm="1">
        <f t="array" ref="L1223">INDEX($P$2:$P$33,MOD(ROW()-2,32)+1)</f>
        <v>11</v>
      </c>
      <c r="M1223" t="b">
        <f t="shared" si="178"/>
        <v>1</v>
      </c>
    </row>
    <row r="1224" spans="1:13" x14ac:dyDescent="0.45">
      <c r="A1224" s="3" t="s">
        <v>1346</v>
      </c>
      <c r="B1224" s="2">
        <f t="shared" si="171"/>
        <v>182210</v>
      </c>
      <c r="C1224">
        <f t="shared" si="175"/>
        <v>78</v>
      </c>
      <c r="D1224">
        <f t="shared" si="179"/>
        <v>7</v>
      </c>
      <c r="E1224" s="2" t="s">
        <v>1328</v>
      </c>
      <c r="F1224" s="2" t="s">
        <v>116</v>
      </c>
      <c r="G1224">
        <f>B1224/137/32</f>
        <v>41.5625</v>
      </c>
      <c r="H1224">
        <f t="shared" si="173"/>
        <v>0.5625</v>
      </c>
      <c r="I1224">
        <f t="shared" si="174"/>
        <v>2466</v>
      </c>
      <c r="J1224">
        <f t="shared" si="176"/>
        <v>41</v>
      </c>
      <c r="K1224">
        <f t="shared" si="177"/>
        <v>19</v>
      </c>
      <c r="L1224" cm="1">
        <f t="array" ref="L1224">INDEX($P$2:$P$33,MOD(ROW()-2,32)+1)</f>
        <v>19</v>
      </c>
      <c r="M1224" t="b">
        <f t="shared" si="178"/>
        <v>1</v>
      </c>
    </row>
    <row r="1225" spans="1:13" x14ac:dyDescent="0.45">
      <c r="A1225" s="3" t="s">
        <v>1354</v>
      </c>
      <c r="B1225" s="2">
        <f t="shared" si="171"/>
        <v>183306</v>
      </c>
      <c r="C1225">
        <f t="shared" si="175"/>
        <v>78</v>
      </c>
      <c r="D1225">
        <f t="shared" si="179"/>
        <v>8</v>
      </c>
      <c r="E1225" s="2" t="s">
        <v>1328</v>
      </c>
      <c r="F1225" s="2" t="s">
        <v>128</v>
      </c>
      <c r="G1225">
        <f>B1225/137/32</f>
        <v>41.8125</v>
      </c>
      <c r="H1225">
        <f t="shared" si="173"/>
        <v>0.8125</v>
      </c>
      <c r="I1225">
        <f t="shared" si="174"/>
        <v>3562</v>
      </c>
      <c r="J1225">
        <f t="shared" si="176"/>
        <v>41</v>
      </c>
      <c r="K1225">
        <f t="shared" si="177"/>
        <v>27</v>
      </c>
      <c r="L1225" cm="1">
        <f t="array" ref="L1225">INDEX($P$2:$P$33,MOD(ROW()-2,32)+1)</f>
        <v>27</v>
      </c>
      <c r="M1225" t="b">
        <f t="shared" si="178"/>
        <v>1</v>
      </c>
    </row>
    <row r="1226" spans="1:13" x14ac:dyDescent="0.45">
      <c r="A1226" s="3" t="s">
        <v>1332</v>
      </c>
      <c r="B1226" s="2">
        <f t="shared" si="171"/>
        <v>180292</v>
      </c>
      <c r="C1226">
        <f t="shared" si="175"/>
        <v>78</v>
      </c>
      <c r="D1226">
        <f t="shared" si="179"/>
        <v>9</v>
      </c>
      <c r="E1226" s="2" t="s">
        <v>1328</v>
      </c>
      <c r="F1226" s="2" t="s">
        <v>93</v>
      </c>
      <c r="G1226">
        <f>B1226/137/32</f>
        <v>41.125</v>
      </c>
      <c r="H1226">
        <f t="shared" si="173"/>
        <v>0.125</v>
      </c>
      <c r="I1226">
        <f t="shared" si="174"/>
        <v>548</v>
      </c>
      <c r="J1226">
        <f t="shared" si="176"/>
        <v>41</v>
      </c>
      <c r="K1226">
        <f t="shared" si="177"/>
        <v>5</v>
      </c>
      <c r="L1226" cm="1">
        <f t="array" ref="L1226">INDEX($P$2:$P$33,MOD(ROW()-2,32)+1)</f>
        <v>5</v>
      </c>
      <c r="M1226" t="b">
        <f t="shared" si="178"/>
        <v>1</v>
      </c>
    </row>
    <row r="1227" spans="1:13" x14ac:dyDescent="0.45">
      <c r="A1227" s="3" t="s">
        <v>1340</v>
      </c>
      <c r="B1227" s="2">
        <f t="shared" si="171"/>
        <v>181388</v>
      </c>
      <c r="C1227">
        <f t="shared" si="175"/>
        <v>78</v>
      </c>
      <c r="D1227">
        <f t="shared" si="179"/>
        <v>10</v>
      </c>
      <c r="E1227" s="2" t="s">
        <v>1328</v>
      </c>
      <c r="F1227" s="2" t="s">
        <v>107</v>
      </c>
      <c r="G1227">
        <f>B1227/137/32</f>
        <v>41.375</v>
      </c>
      <c r="H1227">
        <f t="shared" si="173"/>
        <v>0.375</v>
      </c>
      <c r="I1227">
        <f t="shared" si="174"/>
        <v>1644</v>
      </c>
      <c r="J1227">
        <f t="shared" si="176"/>
        <v>41</v>
      </c>
      <c r="K1227">
        <f t="shared" si="177"/>
        <v>13</v>
      </c>
      <c r="L1227" cm="1">
        <f t="array" ref="L1227">INDEX($P$2:$P$33,MOD(ROW()-2,32)+1)</f>
        <v>13</v>
      </c>
      <c r="M1227" t="b">
        <f t="shared" si="178"/>
        <v>1</v>
      </c>
    </row>
    <row r="1228" spans="1:13" x14ac:dyDescent="0.45">
      <c r="A1228" s="3" t="s">
        <v>1348</v>
      </c>
      <c r="B1228" s="2">
        <f t="shared" si="171"/>
        <v>182484</v>
      </c>
      <c r="C1228">
        <f t="shared" si="175"/>
        <v>78</v>
      </c>
      <c r="D1228">
        <f t="shared" si="179"/>
        <v>11</v>
      </c>
      <c r="E1228" s="2" t="s">
        <v>1328</v>
      </c>
      <c r="F1228" s="2" t="s">
        <v>61</v>
      </c>
      <c r="G1228">
        <f>B1228/137/32</f>
        <v>41.625</v>
      </c>
      <c r="H1228">
        <f t="shared" si="173"/>
        <v>0.625</v>
      </c>
      <c r="I1228">
        <f t="shared" si="174"/>
        <v>2740</v>
      </c>
      <c r="J1228">
        <f t="shared" si="176"/>
        <v>41</v>
      </c>
      <c r="K1228">
        <f t="shared" si="177"/>
        <v>21</v>
      </c>
      <c r="L1228" cm="1">
        <f t="array" ref="L1228">INDEX($P$2:$P$33,MOD(ROW()-2,32)+1)</f>
        <v>21</v>
      </c>
      <c r="M1228" t="b">
        <f t="shared" si="178"/>
        <v>1</v>
      </c>
    </row>
    <row r="1229" spans="1:13" x14ac:dyDescent="0.45">
      <c r="A1229" s="3" t="s">
        <v>1356</v>
      </c>
      <c r="B1229" s="2">
        <f t="shared" si="171"/>
        <v>183580</v>
      </c>
      <c r="C1229">
        <f t="shared" si="175"/>
        <v>78</v>
      </c>
      <c r="D1229">
        <f t="shared" si="179"/>
        <v>12</v>
      </c>
      <c r="E1229" s="2" t="s">
        <v>1328</v>
      </c>
      <c r="F1229" s="2" t="s">
        <v>65</v>
      </c>
      <c r="G1229">
        <f>B1229/137/32</f>
        <v>41.875</v>
      </c>
      <c r="H1229">
        <f t="shared" si="173"/>
        <v>0.875</v>
      </c>
      <c r="I1229">
        <f t="shared" si="174"/>
        <v>3836</v>
      </c>
      <c r="J1229">
        <f t="shared" si="176"/>
        <v>41</v>
      </c>
      <c r="K1229">
        <f t="shared" si="177"/>
        <v>29</v>
      </c>
      <c r="L1229" cm="1">
        <f t="array" ref="L1229">INDEX($P$2:$P$33,MOD(ROW()-2,32)+1)</f>
        <v>29</v>
      </c>
      <c r="M1229" t="b">
        <f t="shared" si="178"/>
        <v>1</v>
      </c>
    </row>
    <row r="1230" spans="1:13" x14ac:dyDescent="0.45">
      <c r="A1230" s="3" t="s">
        <v>1334</v>
      </c>
      <c r="B1230" s="2">
        <f t="shared" si="171"/>
        <v>180566</v>
      </c>
      <c r="C1230">
        <f t="shared" si="175"/>
        <v>78</v>
      </c>
      <c r="D1230">
        <f t="shared" si="179"/>
        <v>13</v>
      </c>
      <c r="E1230" s="2" t="s">
        <v>1328</v>
      </c>
      <c r="F1230" s="2" t="s">
        <v>57</v>
      </c>
      <c r="G1230">
        <f>B1230/137/32</f>
        <v>41.1875</v>
      </c>
      <c r="H1230">
        <f t="shared" si="173"/>
        <v>0.1875</v>
      </c>
      <c r="I1230">
        <f t="shared" si="174"/>
        <v>822</v>
      </c>
      <c r="J1230">
        <f t="shared" si="176"/>
        <v>41</v>
      </c>
      <c r="K1230">
        <f t="shared" si="177"/>
        <v>7</v>
      </c>
      <c r="L1230" cm="1">
        <f t="array" ref="L1230">INDEX($P$2:$P$33,MOD(ROW()-2,32)+1)</f>
        <v>7</v>
      </c>
      <c r="M1230" t="b">
        <f t="shared" si="178"/>
        <v>1</v>
      </c>
    </row>
    <row r="1231" spans="1:13" x14ac:dyDescent="0.45">
      <c r="A1231" s="3" t="s">
        <v>1342</v>
      </c>
      <c r="B1231" s="2">
        <f t="shared" si="171"/>
        <v>181662</v>
      </c>
      <c r="C1231">
        <f t="shared" si="175"/>
        <v>78</v>
      </c>
      <c r="D1231">
        <f t="shared" si="179"/>
        <v>14</v>
      </c>
      <c r="E1231" s="2" t="s">
        <v>1328</v>
      </c>
      <c r="F1231" s="2" t="s">
        <v>59</v>
      </c>
      <c r="G1231">
        <f>B1231/137/32</f>
        <v>41.4375</v>
      </c>
      <c r="H1231">
        <f t="shared" si="173"/>
        <v>0.4375</v>
      </c>
      <c r="I1231">
        <f t="shared" si="174"/>
        <v>1918</v>
      </c>
      <c r="J1231">
        <f t="shared" si="176"/>
        <v>41</v>
      </c>
      <c r="K1231">
        <f t="shared" si="177"/>
        <v>15</v>
      </c>
      <c r="L1231" cm="1">
        <f t="array" ref="L1231">INDEX($P$2:$P$33,MOD(ROW()-2,32)+1)</f>
        <v>15</v>
      </c>
      <c r="M1231" t="b">
        <f t="shared" si="178"/>
        <v>1</v>
      </c>
    </row>
    <row r="1232" spans="1:13" x14ac:dyDescent="0.45">
      <c r="A1232" s="3" t="s">
        <v>1350</v>
      </c>
      <c r="B1232" s="2">
        <f t="shared" si="171"/>
        <v>182758</v>
      </c>
      <c r="C1232">
        <f t="shared" si="175"/>
        <v>78</v>
      </c>
      <c r="D1232">
        <f t="shared" si="179"/>
        <v>15</v>
      </c>
      <c r="E1232" s="2" t="s">
        <v>1328</v>
      </c>
      <c r="F1232" s="2" t="s">
        <v>63</v>
      </c>
      <c r="G1232">
        <f>B1232/137/32</f>
        <v>41.6875</v>
      </c>
      <c r="H1232">
        <f t="shared" si="173"/>
        <v>0.6875</v>
      </c>
      <c r="I1232">
        <f t="shared" si="174"/>
        <v>3014</v>
      </c>
      <c r="J1232">
        <f t="shared" si="176"/>
        <v>41</v>
      </c>
      <c r="K1232">
        <f t="shared" si="177"/>
        <v>23</v>
      </c>
      <c r="L1232" cm="1">
        <f t="array" ref="L1232">INDEX($P$2:$P$33,MOD(ROW()-2,32)+1)</f>
        <v>23</v>
      </c>
      <c r="M1232" t="b">
        <f t="shared" si="178"/>
        <v>1</v>
      </c>
    </row>
    <row r="1233" spans="1:13" x14ac:dyDescent="0.45">
      <c r="A1233" s="3" t="s">
        <v>1358</v>
      </c>
      <c r="B1233" s="2">
        <f t="shared" si="171"/>
        <v>183854</v>
      </c>
      <c r="C1233">
        <f t="shared" si="175"/>
        <v>78</v>
      </c>
      <c r="D1233">
        <f t="shared" si="179"/>
        <v>16</v>
      </c>
      <c r="E1233" s="2" t="s">
        <v>1328</v>
      </c>
      <c r="F1233" s="2" t="s">
        <v>67</v>
      </c>
      <c r="G1233">
        <f>B1233/137/32</f>
        <v>41.9375</v>
      </c>
      <c r="H1233">
        <f t="shared" si="173"/>
        <v>0.9375</v>
      </c>
      <c r="I1233">
        <f t="shared" si="174"/>
        <v>4110</v>
      </c>
      <c r="J1233">
        <f t="shared" si="176"/>
        <v>41</v>
      </c>
      <c r="K1233">
        <f t="shared" si="177"/>
        <v>31</v>
      </c>
      <c r="L1233" cm="1">
        <f t="array" ref="L1233">INDEX($P$2:$P$33,MOD(ROW()-2,32)+1)</f>
        <v>31</v>
      </c>
      <c r="M1233" t="b">
        <f t="shared" si="178"/>
        <v>1</v>
      </c>
    </row>
    <row r="1234" spans="1:13" x14ac:dyDescent="0.45">
      <c r="A1234" s="3" t="s">
        <v>1345</v>
      </c>
      <c r="B1234" s="2">
        <f t="shared" si="171"/>
        <v>182073</v>
      </c>
      <c r="C1234">
        <f t="shared" si="175"/>
        <v>79</v>
      </c>
      <c r="D1234">
        <f t="shared" si="179"/>
        <v>17</v>
      </c>
      <c r="E1234" s="2" t="s">
        <v>1328</v>
      </c>
      <c r="F1234" s="2" t="s">
        <v>87</v>
      </c>
      <c r="G1234">
        <f>B1234/137/32</f>
        <v>41.53125</v>
      </c>
      <c r="H1234">
        <f t="shared" si="173"/>
        <v>0.53125</v>
      </c>
      <c r="I1234">
        <f t="shared" si="174"/>
        <v>2329</v>
      </c>
      <c r="J1234">
        <f t="shared" si="176"/>
        <v>41</v>
      </c>
      <c r="K1234">
        <f t="shared" si="177"/>
        <v>18</v>
      </c>
      <c r="L1234" cm="1">
        <f t="array" ref="L1234">INDEX($P$2:$P$33,MOD(ROW()-2,32)+1)</f>
        <v>18</v>
      </c>
      <c r="M1234" t="b">
        <f t="shared" si="178"/>
        <v>1</v>
      </c>
    </row>
    <row r="1235" spans="1:13" x14ac:dyDescent="0.45">
      <c r="A1235" s="3" t="s">
        <v>1353</v>
      </c>
      <c r="B1235" s="2">
        <f t="shared" si="171"/>
        <v>183169</v>
      </c>
      <c r="C1235">
        <f t="shared" si="175"/>
        <v>79</v>
      </c>
      <c r="D1235">
        <f t="shared" si="179"/>
        <v>18</v>
      </c>
      <c r="E1235" s="2" t="s">
        <v>1328</v>
      </c>
      <c r="F1235" s="2" t="s">
        <v>101</v>
      </c>
      <c r="G1235">
        <f>B1235/137/32</f>
        <v>41.78125</v>
      </c>
      <c r="H1235">
        <f t="shared" si="173"/>
        <v>0.78125</v>
      </c>
      <c r="I1235">
        <f t="shared" si="174"/>
        <v>3425</v>
      </c>
      <c r="J1235">
        <f t="shared" si="176"/>
        <v>41</v>
      </c>
      <c r="K1235">
        <f t="shared" si="177"/>
        <v>26</v>
      </c>
      <c r="L1235" cm="1">
        <f t="array" ref="L1235">INDEX($P$2:$P$33,MOD(ROW()-2,32)+1)</f>
        <v>26</v>
      </c>
      <c r="M1235" t="b">
        <f t="shared" si="178"/>
        <v>1</v>
      </c>
    </row>
    <row r="1236" spans="1:13" x14ac:dyDescent="0.45">
      <c r="A1236" s="3" t="s">
        <v>1329</v>
      </c>
      <c r="B1236" s="2">
        <f t="shared" si="171"/>
        <v>179881</v>
      </c>
      <c r="C1236">
        <f t="shared" si="175"/>
        <v>79</v>
      </c>
      <c r="D1236">
        <f t="shared" si="179"/>
        <v>19</v>
      </c>
      <c r="E1236" s="2" t="s">
        <v>1328</v>
      </c>
      <c r="F1236" s="2" t="s">
        <v>114</v>
      </c>
      <c r="G1236">
        <f>B1236/137/32</f>
        <v>41.03125</v>
      </c>
      <c r="H1236">
        <f t="shared" si="173"/>
        <v>3.125E-2</v>
      </c>
      <c r="I1236">
        <f t="shared" si="174"/>
        <v>137</v>
      </c>
      <c r="J1236">
        <f t="shared" si="176"/>
        <v>41</v>
      </c>
      <c r="K1236">
        <f t="shared" si="177"/>
        <v>2</v>
      </c>
      <c r="L1236" cm="1">
        <f t="array" ref="L1236">INDEX($P$2:$P$33,MOD(ROW()-2,32)+1)</f>
        <v>2</v>
      </c>
      <c r="M1236" t="b">
        <f t="shared" si="178"/>
        <v>1</v>
      </c>
    </row>
    <row r="1237" spans="1:13" x14ac:dyDescent="0.45">
      <c r="A1237" s="3" t="s">
        <v>1337</v>
      </c>
      <c r="B1237" s="2">
        <f t="shared" si="171"/>
        <v>180977</v>
      </c>
      <c r="C1237">
        <f t="shared" si="175"/>
        <v>79</v>
      </c>
      <c r="D1237">
        <f t="shared" si="179"/>
        <v>20</v>
      </c>
      <c r="E1237" s="2" t="s">
        <v>1328</v>
      </c>
      <c r="F1237" s="2" t="s">
        <v>126</v>
      </c>
      <c r="G1237">
        <f>B1237/137/32</f>
        <v>41.28125</v>
      </c>
      <c r="H1237">
        <f t="shared" si="173"/>
        <v>0.28125</v>
      </c>
      <c r="I1237">
        <f t="shared" si="174"/>
        <v>1233</v>
      </c>
      <c r="J1237">
        <f t="shared" si="176"/>
        <v>41</v>
      </c>
      <c r="K1237">
        <f t="shared" si="177"/>
        <v>10</v>
      </c>
      <c r="L1237" cm="1">
        <f t="array" ref="L1237">INDEX($P$2:$P$33,MOD(ROW()-2,32)+1)</f>
        <v>10</v>
      </c>
      <c r="M1237" t="b">
        <f t="shared" si="178"/>
        <v>1</v>
      </c>
    </row>
    <row r="1238" spans="1:13" x14ac:dyDescent="0.45">
      <c r="A1238" s="3" t="s">
        <v>1347</v>
      </c>
      <c r="B1238" s="2">
        <f t="shared" si="171"/>
        <v>182347</v>
      </c>
      <c r="C1238">
        <f t="shared" si="175"/>
        <v>79</v>
      </c>
      <c r="D1238">
        <f t="shared" si="179"/>
        <v>21</v>
      </c>
      <c r="E1238" s="2" t="s">
        <v>1328</v>
      </c>
      <c r="F1238" s="2" t="s">
        <v>91</v>
      </c>
      <c r="G1238">
        <f>B1238/137/32</f>
        <v>41.59375</v>
      </c>
      <c r="H1238">
        <f t="shared" si="173"/>
        <v>0.59375</v>
      </c>
      <c r="I1238">
        <f t="shared" si="174"/>
        <v>2603</v>
      </c>
      <c r="J1238">
        <f t="shared" si="176"/>
        <v>41</v>
      </c>
      <c r="K1238">
        <f t="shared" si="177"/>
        <v>20</v>
      </c>
      <c r="L1238" cm="1">
        <f t="array" ref="L1238">INDEX($P$2:$P$33,MOD(ROW()-2,32)+1)</f>
        <v>20</v>
      </c>
      <c r="M1238" t="b">
        <f t="shared" si="178"/>
        <v>1</v>
      </c>
    </row>
    <row r="1239" spans="1:13" x14ac:dyDescent="0.45">
      <c r="A1239" s="3" t="s">
        <v>1355</v>
      </c>
      <c r="B1239" s="2">
        <f t="shared" si="171"/>
        <v>183443</v>
      </c>
      <c r="C1239">
        <f t="shared" si="175"/>
        <v>79</v>
      </c>
      <c r="D1239">
        <f t="shared" si="179"/>
        <v>22</v>
      </c>
      <c r="E1239" s="2" t="s">
        <v>1328</v>
      </c>
      <c r="F1239" s="2" t="s">
        <v>105</v>
      </c>
      <c r="G1239">
        <f>B1239/137/32</f>
        <v>41.84375</v>
      </c>
      <c r="H1239">
        <f t="shared" si="173"/>
        <v>0.84375</v>
      </c>
      <c r="I1239">
        <f t="shared" si="174"/>
        <v>3699</v>
      </c>
      <c r="J1239">
        <f t="shared" si="176"/>
        <v>41</v>
      </c>
      <c r="K1239">
        <f t="shared" si="177"/>
        <v>28</v>
      </c>
      <c r="L1239" cm="1">
        <f t="array" ref="L1239">INDEX($P$2:$P$33,MOD(ROW()-2,32)+1)</f>
        <v>28</v>
      </c>
      <c r="M1239" t="b">
        <f t="shared" si="178"/>
        <v>1</v>
      </c>
    </row>
    <row r="1240" spans="1:13" x14ac:dyDescent="0.45">
      <c r="A1240" s="3" t="s">
        <v>1331</v>
      </c>
      <c r="B1240" s="2">
        <f t="shared" si="171"/>
        <v>180155</v>
      </c>
      <c r="C1240">
        <f t="shared" si="175"/>
        <v>79</v>
      </c>
      <c r="D1240">
        <f t="shared" si="179"/>
        <v>23</v>
      </c>
      <c r="E1240" s="2" t="s">
        <v>1328</v>
      </c>
      <c r="F1240" s="2" t="s">
        <v>118</v>
      </c>
      <c r="G1240">
        <f>B1240/137/32</f>
        <v>41.09375</v>
      </c>
      <c r="H1240">
        <f t="shared" si="173"/>
        <v>9.375E-2</v>
      </c>
      <c r="I1240">
        <f t="shared" si="174"/>
        <v>411</v>
      </c>
      <c r="J1240">
        <f t="shared" si="176"/>
        <v>41</v>
      </c>
      <c r="K1240">
        <f t="shared" si="177"/>
        <v>4</v>
      </c>
      <c r="L1240" cm="1">
        <f t="array" ref="L1240">INDEX($P$2:$P$33,MOD(ROW()-2,32)+1)</f>
        <v>4</v>
      </c>
      <c r="M1240" t="b">
        <f t="shared" si="178"/>
        <v>1</v>
      </c>
    </row>
    <row r="1241" spans="1:13" x14ac:dyDescent="0.45">
      <c r="A1241" s="3" t="s">
        <v>1339</v>
      </c>
      <c r="B1241" s="2">
        <f t="shared" si="171"/>
        <v>181251</v>
      </c>
      <c r="C1241">
        <f t="shared" si="175"/>
        <v>79</v>
      </c>
      <c r="D1241">
        <f t="shared" si="179"/>
        <v>24</v>
      </c>
      <c r="E1241" s="2" t="s">
        <v>1328</v>
      </c>
      <c r="F1241" s="2" t="s">
        <v>130</v>
      </c>
      <c r="G1241">
        <f>B1241/137/32</f>
        <v>41.34375</v>
      </c>
      <c r="H1241">
        <f t="shared" si="173"/>
        <v>0.34375</v>
      </c>
      <c r="I1241">
        <f t="shared" si="174"/>
        <v>1507</v>
      </c>
      <c r="J1241">
        <f t="shared" si="176"/>
        <v>41</v>
      </c>
      <c r="K1241">
        <f t="shared" si="177"/>
        <v>12</v>
      </c>
      <c r="L1241" cm="1">
        <f t="array" ref="L1241">INDEX($P$2:$P$33,MOD(ROW()-2,32)+1)</f>
        <v>12</v>
      </c>
      <c r="M1241" t="b">
        <f t="shared" si="178"/>
        <v>1</v>
      </c>
    </row>
    <row r="1242" spans="1:13" x14ac:dyDescent="0.45">
      <c r="A1242" s="3" t="s">
        <v>1349</v>
      </c>
      <c r="B1242" s="2">
        <f t="shared" si="171"/>
        <v>182621</v>
      </c>
      <c r="C1242">
        <f t="shared" si="175"/>
        <v>79</v>
      </c>
      <c r="D1242">
        <f t="shared" si="179"/>
        <v>25</v>
      </c>
      <c r="E1242" s="2" t="s">
        <v>1328</v>
      </c>
      <c r="F1242" s="2" t="s">
        <v>95</v>
      </c>
      <c r="G1242">
        <f>B1242/137/32</f>
        <v>41.65625</v>
      </c>
      <c r="H1242">
        <f t="shared" si="173"/>
        <v>0.65625</v>
      </c>
      <c r="I1242">
        <f t="shared" si="174"/>
        <v>2877</v>
      </c>
      <c r="J1242">
        <f t="shared" si="176"/>
        <v>41</v>
      </c>
      <c r="K1242">
        <f t="shared" si="177"/>
        <v>22</v>
      </c>
      <c r="L1242" cm="1">
        <f t="array" ref="L1242">INDEX($P$2:$P$33,MOD(ROW()-2,32)+1)</f>
        <v>22</v>
      </c>
      <c r="M1242" t="b">
        <f t="shared" si="178"/>
        <v>1</v>
      </c>
    </row>
    <row r="1243" spans="1:13" x14ac:dyDescent="0.45">
      <c r="A1243" s="3" t="s">
        <v>1357</v>
      </c>
      <c r="B1243" s="2">
        <f t="shared" si="171"/>
        <v>183717</v>
      </c>
      <c r="C1243">
        <f t="shared" si="175"/>
        <v>79</v>
      </c>
      <c r="D1243">
        <f t="shared" si="179"/>
        <v>26</v>
      </c>
      <c r="E1243" s="2" t="s">
        <v>1328</v>
      </c>
      <c r="F1243" s="2" t="s">
        <v>109</v>
      </c>
      <c r="G1243">
        <f>B1243/137/32</f>
        <v>41.90625</v>
      </c>
      <c r="H1243">
        <f t="shared" si="173"/>
        <v>0.90625</v>
      </c>
      <c r="I1243">
        <f t="shared" si="174"/>
        <v>3973</v>
      </c>
      <c r="J1243">
        <f t="shared" si="176"/>
        <v>41</v>
      </c>
      <c r="K1243">
        <f t="shared" si="177"/>
        <v>30</v>
      </c>
      <c r="L1243" cm="1">
        <f t="array" ref="L1243">INDEX($P$2:$P$33,MOD(ROW()-2,32)+1)</f>
        <v>30</v>
      </c>
      <c r="M1243" t="b">
        <f t="shared" si="178"/>
        <v>1</v>
      </c>
    </row>
    <row r="1244" spans="1:13" x14ac:dyDescent="0.45">
      <c r="A1244" s="3" t="s">
        <v>1333</v>
      </c>
      <c r="B1244" s="2">
        <f t="shared" si="171"/>
        <v>180429</v>
      </c>
      <c r="C1244">
        <f t="shared" si="175"/>
        <v>79</v>
      </c>
      <c r="D1244">
        <f t="shared" si="179"/>
        <v>27</v>
      </c>
      <c r="E1244" s="2" t="s">
        <v>1328</v>
      </c>
      <c r="F1244" s="2" t="s">
        <v>62</v>
      </c>
      <c r="G1244">
        <f>B1244/137/32</f>
        <v>41.15625</v>
      </c>
      <c r="H1244">
        <f t="shared" si="173"/>
        <v>0.15625</v>
      </c>
      <c r="I1244">
        <f t="shared" si="174"/>
        <v>685</v>
      </c>
      <c r="J1244">
        <f t="shared" si="176"/>
        <v>41</v>
      </c>
      <c r="K1244">
        <f t="shared" si="177"/>
        <v>6</v>
      </c>
      <c r="L1244" cm="1">
        <f t="array" ref="L1244">INDEX($P$2:$P$33,MOD(ROW()-2,32)+1)</f>
        <v>6</v>
      </c>
      <c r="M1244" t="b">
        <f t="shared" si="178"/>
        <v>1</v>
      </c>
    </row>
    <row r="1245" spans="1:13" x14ac:dyDescent="0.45">
      <c r="A1245" s="3" t="s">
        <v>1341</v>
      </c>
      <c r="B1245" s="2">
        <f t="shared" si="171"/>
        <v>181525</v>
      </c>
      <c r="C1245">
        <f t="shared" si="175"/>
        <v>79</v>
      </c>
      <c r="D1245">
        <f t="shared" si="179"/>
        <v>28</v>
      </c>
      <c r="E1245" s="2" t="s">
        <v>1328</v>
      </c>
      <c r="F1245" s="2" t="s">
        <v>66</v>
      </c>
      <c r="G1245">
        <f>B1245/137/32</f>
        <v>41.40625</v>
      </c>
      <c r="H1245">
        <f t="shared" si="173"/>
        <v>0.40625</v>
      </c>
      <c r="I1245">
        <f t="shared" si="174"/>
        <v>1781</v>
      </c>
      <c r="J1245">
        <f t="shared" si="176"/>
        <v>41</v>
      </c>
      <c r="K1245">
        <f t="shared" si="177"/>
        <v>14</v>
      </c>
      <c r="L1245" cm="1">
        <f t="array" ref="L1245">INDEX($P$2:$P$33,MOD(ROW()-2,32)+1)</f>
        <v>14</v>
      </c>
      <c r="M1245" t="b">
        <f t="shared" si="178"/>
        <v>1</v>
      </c>
    </row>
    <row r="1246" spans="1:13" x14ac:dyDescent="0.45">
      <c r="A1246" s="3" t="s">
        <v>1351</v>
      </c>
      <c r="B1246" s="2">
        <f t="shared" si="171"/>
        <v>182895</v>
      </c>
      <c r="C1246">
        <f t="shared" si="175"/>
        <v>79</v>
      </c>
      <c r="D1246">
        <f t="shared" si="179"/>
        <v>29</v>
      </c>
      <c r="E1246" s="2" t="s">
        <v>1328</v>
      </c>
      <c r="F1246" s="2" t="s">
        <v>58</v>
      </c>
      <c r="G1246">
        <f>B1246/137/32</f>
        <v>41.71875</v>
      </c>
      <c r="H1246">
        <f t="shared" si="173"/>
        <v>0.71875</v>
      </c>
      <c r="I1246">
        <f t="shared" si="174"/>
        <v>3151</v>
      </c>
      <c r="J1246">
        <f t="shared" si="176"/>
        <v>41</v>
      </c>
      <c r="K1246">
        <f t="shared" si="177"/>
        <v>24</v>
      </c>
      <c r="L1246" cm="1">
        <f t="array" ref="L1246">INDEX($P$2:$P$33,MOD(ROW()-2,32)+1)</f>
        <v>24</v>
      </c>
      <c r="M1246" t="b">
        <f t="shared" si="178"/>
        <v>1</v>
      </c>
    </row>
    <row r="1247" spans="1:13" x14ac:dyDescent="0.45">
      <c r="A1247" s="3" t="s">
        <v>1359</v>
      </c>
      <c r="B1247" s="2">
        <f t="shared" si="171"/>
        <v>183991</v>
      </c>
      <c r="C1247">
        <f t="shared" si="175"/>
        <v>79</v>
      </c>
      <c r="D1247">
        <f t="shared" si="179"/>
        <v>30</v>
      </c>
      <c r="E1247" s="2" t="s">
        <v>1328</v>
      </c>
      <c r="F1247" s="2" t="s">
        <v>60</v>
      </c>
      <c r="G1247">
        <f>B1247/137/32</f>
        <v>41.96875</v>
      </c>
      <c r="H1247">
        <f t="shared" si="173"/>
        <v>0.96875</v>
      </c>
      <c r="I1247">
        <f t="shared" si="174"/>
        <v>4247</v>
      </c>
      <c r="J1247">
        <f t="shared" si="176"/>
        <v>41</v>
      </c>
      <c r="K1247">
        <f t="shared" si="177"/>
        <v>32</v>
      </c>
      <c r="L1247" cm="1">
        <f t="array" ref="L1247">INDEX($P$2:$P$33,MOD(ROW()-2,32)+1)</f>
        <v>32</v>
      </c>
      <c r="M1247" t="b">
        <f t="shared" si="178"/>
        <v>1</v>
      </c>
    </row>
    <row r="1248" spans="1:13" x14ac:dyDescent="0.45">
      <c r="A1248" s="3" t="s">
        <v>1335</v>
      </c>
      <c r="B1248" s="2">
        <f t="shared" si="171"/>
        <v>180703</v>
      </c>
      <c r="C1248">
        <f t="shared" si="175"/>
        <v>79</v>
      </c>
      <c r="D1248">
        <f t="shared" si="179"/>
        <v>31</v>
      </c>
      <c r="E1248" s="2" t="s">
        <v>1328</v>
      </c>
      <c r="F1248" s="2" t="s">
        <v>64</v>
      </c>
      <c r="G1248">
        <f>B1248/137/32</f>
        <v>41.21875</v>
      </c>
      <c r="H1248">
        <f t="shared" si="173"/>
        <v>0.21875</v>
      </c>
      <c r="I1248">
        <f t="shared" si="174"/>
        <v>959</v>
      </c>
      <c r="J1248">
        <f t="shared" si="176"/>
        <v>41</v>
      </c>
      <c r="K1248">
        <f t="shared" si="177"/>
        <v>8</v>
      </c>
      <c r="L1248" cm="1">
        <f t="array" ref="L1248">INDEX($P$2:$P$33,MOD(ROW()-2,32)+1)</f>
        <v>8</v>
      </c>
      <c r="M1248" t="b">
        <f t="shared" si="178"/>
        <v>1</v>
      </c>
    </row>
    <row r="1249" spans="1:13" x14ac:dyDescent="0.45">
      <c r="A1249" s="3" t="s">
        <v>1343</v>
      </c>
      <c r="B1249" s="2">
        <f t="shared" si="171"/>
        <v>181799</v>
      </c>
      <c r="C1249">
        <f t="shared" si="175"/>
        <v>79</v>
      </c>
      <c r="D1249">
        <f t="shared" si="179"/>
        <v>32</v>
      </c>
      <c r="E1249" s="2" t="s">
        <v>1328</v>
      </c>
      <c r="F1249" s="2" t="s">
        <v>68</v>
      </c>
      <c r="G1249">
        <f>B1249/137/32</f>
        <v>41.46875</v>
      </c>
      <c r="H1249">
        <f t="shared" si="173"/>
        <v>0.46875</v>
      </c>
      <c r="I1249">
        <f t="shared" si="174"/>
        <v>2055</v>
      </c>
      <c r="J1249">
        <f t="shared" si="176"/>
        <v>41</v>
      </c>
      <c r="K1249">
        <f t="shared" si="177"/>
        <v>16</v>
      </c>
      <c r="L1249" cm="1">
        <f t="array" ref="L1249">INDEX($P$2:$P$33,MOD(ROW()-2,32)+1)</f>
        <v>16</v>
      </c>
      <c r="M1249" t="b">
        <f t="shared" si="178"/>
        <v>1</v>
      </c>
    </row>
    <row r="1250" spans="1:13" x14ac:dyDescent="0.45">
      <c r="A1250" s="3" t="s">
        <v>1360</v>
      </c>
      <c r="B1250" s="2">
        <f t="shared" si="171"/>
        <v>184128</v>
      </c>
      <c r="C1250">
        <f t="shared" si="175"/>
        <v>80</v>
      </c>
      <c r="D1250">
        <v>1</v>
      </c>
      <c r="E1250" s="2" t="s">
        <v>1361</v>
      </c>
      <c r="F1250" s="2" t="s">
        <v>85</v>
      </c>
      <c r="G1250">
        <f>B1250/137/32</f>
        <v>42</v>
      </c>
      <c r="H1250">
        <f t="shared" si="173"/>
        <v>0</v>
      </c>
      <c r="I1250">
        <f t="shared" si="174"/>
        <v>0</v>
      </c>
      <c r="J1250">
        <f t="shared" si="176"/>
        <v>42</v>
      </c>
      <c r="K1250">
        <f t="shared" si="177"/>
        <v>1</v>
      </c>
      <c r="L1250" cm="1">
        <f t="array" ref="L1250">INDEX($P$2:$P$33,MOD(ROW()-2,32)+1)</f>
        <v>1</v>
      </c>
      <c r="M1250" t="b">
        <f t="shared" si="178"/>
        <v>1</v>
      </c>
    </row>
    <row r="1251" spans="1:13" x14ac:dyDescent="0.45">
      <c r="A1251" s="3" t="s">
        <v>1369</v>
      </c>
      <c r="B1251" s="2">
        <f t="shared" ref="B1251:B1314" si="180">A1251-7</f>
        <v>185224</v>
      </c>
      <c r="C1251">
        <f t="shared" si="175"/>
        <v>80</v>
      </c>
      <c r="D1251">
        <f>D1250+1</f>
        <v>2</v>
      </c>
      <c r="E1251" s="2" t="s">
        <v>1361</v>
      </c>
      <c r="F1251" s="2" t="s">
        <v>99</v>
      </c>
      <c r="G1251">
        <f>B1251/137/32</f>
        <v>42.25</v>
      </c>
      <c r="H1251">
        <f t="shared" si="173"/>
        <v>0.25</v>
      </c>
      <c r="I1251">
        <f t="shared" si="174"/>
        <v>1096</v>
      </c>
      <c r="J1251">
        <f t="shared" si="176"/>
        <v>42</v>
      </c>
      <c r="K1251">
        <f t="shared" si="177"/>
        <v>9</v>
      </c>
      <c r="L1251" cm="1">
        <f t="array" ref="L1251">INDEX($P$2:$P$33,MOD(ROW()-2,32)+1)</f>
        <v>9</v>
      </c>
      <c r="M1251" t="b">
        <f t="shared" si="178"/>
        <v>1</v>
      </c>
    </row>
    <row r="1252" spans="1:13" x14ac:dyDescent="0.45">
      <c r="A1252" s="3" t="s">
        <v>1377</v>
      </c>
      <c r="B1252" s="2">
        <f t="shared" si="180"/>
        <v>186320</v>
      </c>
      <c r="C1252">
        <f t="shared" si="175"/>
        <v>80</v>
      </c>
      <c r="D1252">
        <f t="shared" ref="D1252:D1281" si="181">D1251+1</f>
        <v>3</v>
      </c>
      <c r="E1252" s="2" t="s">
        <v>1361</v>
      </c>
      <c r="F1252" s="2" t="s">
        <v>84</v>
      </c>
      <c r="G1252">
        <f>B1252/137/32</f>
        <v>42.5</v>
      </c>
      <c r="H1252">
        <f t="shared" si="173"/>
        <v>0.5</v>
      </c>
      <c r="I1252">
        <f t="shared" si="174"/>
        <v>2192</v>
      </c>
      <c r="J1252">
        <f t="shared" si="176"/>
        <v>42</v>
      </c>
      <c r="K1252">
        <f t="shared" si="177"/>
        <v>17</v>
      </c>
      <c r="L1252" cm="1">
        <f t="array" ref="L1252">INDEX($P$2:$P$33,MOD(ROW()-2,32)+1)</f>
        <v>17</v>
      </c>
      <c r="M1252" t="b">
        <f t="shared" si="178"/>
        <v>1</v>
      </c>
    </row>
    <row r="1253" spans="1:13" x14ac:dyDescent="0.45">
      <c r="A1253" s="3" t="s">
        <v>1385</v>
      </c>
      <c r="B1253" s="2">
        <f t="shared" si="180"/>
        <v>187416</v>
      </c>
      <c r="C1253">
        <f t="shared" si="175"/>
        <v>80</v>
      </c>
      <c r="D1253">
        <f t="shared" si="181"/>
        <v>4</v>
      </c>
      <c r="E1253" s="2" t="s">
        <v>1361</v>
      </c>
      <c r="F1253" s="2" t="s">
        <v>124</v>
      </c>
      <c r="G1253">
        <f>B1253/137/32</f>
        <v>42.75</v>
      </c>
      <c r="H1253">
        <f t="shared" si="173"/>
        <v>0.75</v>
      </c>
      <c r="I1253">
        <f t="shared" si="174"/>
        <v>3288</v>
      </c>
      <c r="J1253">
        <f t="shared" si="176"/>
        <v>42</v>
      </c>
      <c r="K1253">
        <f t="shared" si="177"/>
        <v>25</v>
      </c>
      <c r="L1253" cm="1">
        <f t="array" ref="L1253">INDEX($P$2:$P$33,MOD(ROW()-2,32)+1)</f>
        <v>25</v>
      </c>
      <c r="M1253" t="b">
        <f t="shared" si="178"/>
        <v>1</v>
      </c>
    </row>
    <row r="1254" spans="1:13" x14ac:dyDescent="0.45">
      <c r="A1254" s="3" t="s">
        <v>1363</v>
      </c>
      <c r="B1254" s="2">
        <f t="shared" si="180"/>
        <v>184402</v>
      </c>
      <c r="C1254">
        <f t="shared" si="175"/>
        <v>80</v>
      </c>
      <c r="D1254">
        <f t="shared" si="181"/>
        <v>5</v>
      </c>
      <c r="E1254" s="2" t="s">
        <v>1361</v>
      </c>
      <c r="F1254" s="2" t="s">
        <v>89</v>
      </c>
      <c r="G1254">
        <f>B1254/137/32</f>
        <v>42.0625</v>
      </c>
      <c r="H1254">
        <f t="shared" si="173"/>
        <v>6.25E-2</v>
      </c>
      <c r="I1254">
        <f t="shared" si="174"/>
        <v>274</v>
      </c>
      <c r="J1254">
        <f t="shared" si="176"/>
        <v>42</v>
      </c>
      <c r="K1254">
        <f t="shared" si="177"/>
        <v>3</v>
      </c>
      <c r="L1254" cm="1">
        <f t="array" ref="L1254">INDEX($P$2:$P$33,MOD(ROW()-2,32)+1)</f>
        <v>3</v>
      </c>
      <c r="M1254" t="b">
        <f t="shared" si="178"/>
        <v>1</v>
      </c>
    </row>
    <row r="1255" spans="1:13" x14ac:dyDescent="0.45">
      <c r="A1255" s="3" t="s">
        <v>1371</v>
      </c>
      <c r="B1255" s="2">
        <f t="shared" si="180"/>
        <v>185498</v>
      </c>
      <c r="C1255">
        <f t="shared" si="175"/>
        <v>80</v>
      </c>
      <c r="D1255">
        <f t="shared" si="181"/>
        <v>6</v>
      </c>
      <c r="E1255" s="2" t="s">
        <v>1361</v>
      </c>
      <c r="F1255" s="2" t="s">
        <v>103</v>
      </c>
      <c r="G1255">
        <f>B1255/137/32</f>
        <v>42.3125</v>
      </c>
      <c r="H1255">
        <f t="shared" si="173"/>
        <v>0.3125</v>
      </c>
      <c r="I1255">
        <f t="shared" si="174"/>
        <v>1370</v>
      </c>
      <c r="J1255">
        <f t="shared" si="176"/>
        <v>42</v>
      </c>
      <c r="K1255">
        <f t="shared" si="177"/>
        <v>11</v>
      </c>
      <c r="L1255" cm="1">
        <f t="array" ref="L1255">INDEX($P$2:$P$33,MOD(ROW()-2,32)+1)</f>
        <v>11</v>
      </c>
      <c r="M1255" t="b">
        <f t="shared" si="178"/>
        <v>1</v>
      </c>
    </row>
    <row r="1256" spans="1:13" x14ac:dyDescent="0.45">
      <c r="A1256" s="3" t="s">
        <v>1379</v>
      </c>
      <c r="B1256" s="2">
        <f t="shared" si="180"/>
        <v>186594</v>
      </c>
      <c r="C1256">
        <f t="shared" si="175"/>
        <v>80</v>
      </c>
      <c r="D1256">
        <f t="shared" si="181"/>
        <v>7</v>
      </c>
      <c r="E1256" s="2" t="s">
        <v>1361</v>
      </c>
      <c r="F1256" s="2" t="s">
        <v>116</v>
      </c>
      <c r="G1256">
        <f>B1256/137/32</f>
        <v>42.5625</v>
      </c>
      <c r="H1256">
        <f t="shared" si="173"/>
        <v>0.5625</v>
      </c>
      <c r="I1256">
        <f t="shared" si="174"/>
        <v>2466</v>
      </c>
      <c r="J1256">
        <f t="shared" si="176"/>
        <v>42</v>
      </c>
      <c r="K1256">
        <f t="shared" si="177"/>
        <v>19</v>
      </c>
      <c r="L1256" cm="1">
        <f t="array" ref="L1256">INDEX($P$2:$P$33,MOD(ROW()-2,32)+1)</f>
        <v>19</v>
      </c>
      <c r="M1256" t="b">
        <f t="shared" si="178"/>
        <v>1</v>
      </c>
    </row>
    <row r="1257" spans="1:13" x14ac:dyDescent="0.45">
      <c r="A1257" s="3" t="s">
        <v>1387</v>
      </c>
      <c r="B1257" s="2">
        <f t="shared" si="180"/>
        <v>187690</v>
      </c>
      <c r="C1257">
        <f t="shared" si="175"/>
        <v>80</v>
      </c>
      <c r="D1257">
        <f t="shared" si="181"/>
        <v>8</v>
      </c>
      <c r="E1257" s="2" t="s">
        <v>1361</v>
      </c>
      <c r="F1257" s="2" t="s">
        <v>128</v>
      </c>
      <c r="G1257">
        <f>B1257/137/32</f>
        <v>42.8125</v>
      </c>
      <c r="H1257">
        <f t="shared" si="173"/>
        <v>0.8125</v>
      </c>
      <c r="I1257">
        <f t="shared" si="174"/>
        <v>3562</v>
      </c>
      <c r="J1257">
        <f t="shared" si="176"/>
        <v>42</v>
      </c>
      <c r="K1257">
        <f t="shared" si="177"/>
        <v>27</v>
      </c>
      <c r="L1257" cm="1">
        <f t="array" ref="L1257">INDEX($P$2:$P$33,MOD(ROW()-2,32)+1)</f>
        <v>27</v>
      </c>
      <c r="M1257" t="b">
        <f t="shared" si="178"/>
        <v>1</v>
      </c>
    </row>
    <row r="1258" spans="1:13" x14ac:dyDescent="0.45">
      <c r="A1258" s="3" t="s">
        <v>1365</v>
      </c>
      <c r="B1258" s="2">
        <f t="shared" si="180"/>
        <v>184676</v>
      </c>
      <c r="C1258">
        <f t="shared" si="175"/>
        <v>80</v>
      </c>
      <c r="D1258">
        <f t="shared" si="181"/>
        <v>9</v>
      </c>
      <c r="E1258" s="2" t="s">
        <v>1361</v>
      </c>
      <c r="F1258" s="2" t="s">
        <v>93</v>
      </c>
      <c r="G1258">
        <f>B1258/137/32</f>
        <v>42.125</v>
      </c>
      <c r="H1258">
        <f t="shared" si="173"/>
        <v>0.125</v>
      </c>
      <c r="I1258">
        <f t="shared" si="174"/>
        <v>548</v>
      </c>
      <c r="J1258">
        <f t="shared" si="176"/>
        <v>42</v>
      </c>
      <c r="K1258">
        <f t="shared" si="177"/>
        <v>5</v>
      </c>
      <c r="L1258" cm="1">
        <f t="array" ref="L1258">INDEX($P$2:$P$33,MOD(ROW()-2,32)+1)</f>
        <v>5</v>
      </c>
      <c r="M1258" t="b">
        <f t="shared" si="178"/>
        <v>1</v>
      </c>
    </row>
    <row r="1259" spans="1:13" x14ac:dyDescent="0.45">
      <c r="A1259" s="3" t="s">
        <v>1373</v>
      </c>
      <c r="B1259" s="2">
        <f t="shared" si="180"/>
        <v>185772</v>
      </c>
      <c r="C1259">
        <f t="shared" si="175"/>
        <v>80</v>
      </c>
      <c r="D1259">
        <f t="shared" si="181"/>
        <v>10</v>
      </c>
      <c r="E1259" s="2" t="s">
        <v>1361</v>
      </c>
      <c r="F1259" s="2" t="s">
        <v>107</v>
      </c>
      <c r="G1259">
        <f>B1259/137/32</f>
        <v>42.375</v>
      </c>
      <c r="H1259">
        <f t="shared" si="173"/>
        <v>0.375</v>
      </c>
      <c r="I1259">
        <f t="shared" si="174"/>
        <v>1644</v>
      </c>
      <c r="J1259">
        <f t="shared" si="176"/>
        <v>42</v>
      </c>
      <c r="K1259">
        <f t="shared" si="177"/>
        <v>13</v>
      </c>
      <c r="L1259" cm="1">
        <f t="array" ref="L1259">INDEX($P$2:$P$33,MOD(ROW()-2,32)+1)</f>
        <v>13</v>
      </c>
      <c r="M1259" t="b">
        <f t="shared" si="178"/>
        <v>1</v>
      </c>
    </row>
    <row r="1260" spans="1:13" x14ac:dyDescent="0.45">
      <c r="A1260" s="3" t="s">
        <v>1381</v>
      </c>
      <c r="B1260" s="2">
        <f t="shared" si="180"/>
        <v>186868</v>
      </c>
      <c r="C1260">
        <f t="shared" si="175"/>
        <v>80</v>
      </c>
      <c r="D1260">
        <f t="shared" si="181"/>
        <v>11</v>
      </c>
      <c r="E1260" s="2" t="s">
        <v>1361</v>
      </c>
      <c r="F1260" s="2" t="s">
        <v>61</v>
      </c>
      <c r="G1260">
        <f>B1260/137/32</f>
        <v>42.625</v>
      </c>
      <c r="H1260">
        <f t="shared" si="173"/>
        <v>0.625</v>
      </c>
      <c r="I1260">
        <f t="shared" si="174"/>
        <v>2740</v>
      </c>
      <c r="J1260">
        <f t="shared" si="176"/>
        <v>42</v>
      </c>
      <c r="K1260">
        <f t="shared" si="177"/>
        <v>21</v>
      </c>
      <c r="L1260" cm="1">
        <f t="array" ref="L1260">INDEX($P$2:$P$33,MOD(ROW()-2,32)+1)</f>
        <v>21</v>
      </c>
      <c r="M1260" t="b">
        <f t="shared" si="178"/>
        <v>1</v>
      </c>
    </row>
    <row r="1261" spans="1:13" x14ac:dyDescent="0.45">
      <c r="A1261" s="3" t="s">
        <v>1389</v>
      </c>
      <c r="B1261" s="2">
        <f t="shared" si="180"/>
        <v>187964</v>
      </c>
      <c r="C1261">
        <f t="shared" si="175"/>
        <v>80</v>
      </c>
      <c r="D1261">
        <f t="shared" si="181"/>
        <v>12</v>
      </c>
      <c r="E1261" s="2" t="s">
        <v>1361</v>
      </c>
      <c r="F1261" s="2" t="s">
        <v>65</v>
      </c>
      <c r="G1261">
        <f>B1261/137/32</f>
        <v>42.875</v>
      </c>
      <c r="H1261">
        <f t="shared" si="173"/>
        <v>0.875</v>
      </c>
      <c r="I1261">
        <f t="shared" si="174"/>
        <v>3836</v>
      </c>
      <c r="J1261">
        <f t="shared" si="176"/>
        <v>42</v>
      </c>
      <c r="K1261">
        <f t="shared" si="177"/>
        <v>29</v>
      </c>
      <c r="L1261" cm="1">
        <f t="array" ref="L1261">INDEX($P$2:$P$33,MOD(ROW()-2,32)+1)</f>
        <v>29</v>
      </c>
      <c r="M1261" t="b">
        <f t="shared" si="178"/>
        <v>1</v>
      </c>
    </row>
    <row r="1262" spans="1:13" x14ac:dyDescent="0.45">
      <c r="A1262" s="3" t="s">
        <v>1367</v>
      </c>
      <c r="B1262" s="2">
        <f t="shared" si="180"/>
        <v>184950</v>
      </c>
      <c r="C1262">
        <f t="shared" si="175"/>
        <v>80</v>
      </c>
      <c r="D1262">
        <f t="shared" si="181"/>
        <v>13</v>
      </c>
      <c r="E1262" s="2" t="s">
        <v>1361</v>
      </c>
      <c r="F1262" s="2" t="s">
        <v>57</v>
      </c>
      <c r="G1262">
        <f>B1262/137/32</f>
        <v>42.1875</v>
      </c>
      <c r="H1262">
        <f t="shared" si="173"/>
        <v>0.1875</v>
      </c>
      <c r="I1262">
        <f t="shared" si="174"/>
        <v>822</v>
      </c>
      <c r="J1262">
        <f t="shared" si="176"/>
        <v>42</v>
      </c>
      <c r="K1262">
        <f t="shared" si="177"/>
        <v>7</v>
      </c>
      <c r="L1262" cm="1">
        <f t="array" ref="L1262">INDEX($P$2:$P$33,MOD(ROW()-2,32)+1)</f>
        <v>7</v>
      </c>
      <c r="M1262" t="b">
        <f t="shared" si="178"/>
        <v>1</v>
      </c>
    </row>
    <row r="1263" spans="1:13" x14ac:dyDescent="0.45">
      <c r="A1263" s="3" t="s">
        <v>1375</v>
      </c>
      <c r="B1263" s="2">
        <f t="shared" si="180"/>
        <v>186046</v>
      </c>
      <c r="C1263">
        <f t="shared" si="175"/>
        <v>80</v>
      </c>
      <c r="D1263">
        <f t="shared" si="181"/>
        <v>14</v>
      </c>
      <c r="E1263" s="2" t="s">
        <v>1361</v>
      </c>
      <c r="F1263" s="2" t="s">
        <v>59</v>
      </c>
      <c r="G1263">
        <f>B1263/137/32</f>
        <v>42.4375</v>
      </c>
      <c r="H1263">
        <f t="shared" si="173"/>
        <v>0.4375</v>
      </c>
      <c r="I1263">
        <f t="shared" si="174"/>
        <v>1918</v>
      </c>
      <c r="J1263">
        <f t="shared" si="176"/>
        <v>42</v>
      </c>
      <c r="K1263">
        <f t="shared" si="177"/>
        <v>15</v>
      </c>
      <c r="L1263" cm="1">
        <f t="array" ref="L1263">INDEX($P$2:$P$33,MOD(ROW()-2,32)+1)</f>
        <v>15</v>
      </c>
      <c r="M1263" t="b">
        <f t="shared" si="178"/>
        <v>1</v>
      </c>
    </row>
    <row r="1264" spans="1:13" x14ac:dyDescent="0.45">
      <c r="A1264" s="3" t="s">
        <v>1383</v>
      </c>
      <c r="B1264" s="2">
        <f t="shared" si="180"/>
        <v>187142</v>
      </c>
      <c r="C1264">
        <f t="shared" si="175"/>
        <v>80</v>
      </c>
      <c r="D1264">
        <f t="shared" si="181"/>
        <v>15</v>
      </c>
      <c r="E1264" s="2" t="s">
        <v>1361</v>
      </c>
      <c r="F1264" s="2" t="s">
        <v>63</v>
      </c>
      <c r="G1264">
        <f>B1264/137/32</f>
        <v>42.6875</v>
      </c>
      <c r="H1264">
        <f t="shared" si="173"/>
        <v>0.6875</v>
      </c>
      <c r="I1264">
        <f t="shared" si="174"/>
        <v>3014</v>
      </c>
      <c r="J1264">
        <f t="shared" si="176"/>
        <v>42</v>
      </c>
      <c r="K1264">
        <f t="shared" si="177"/>
        <v>23</v>
      </c>
      <c r="L1264" cm="1">
        <f t="array" ref="L1264">INDEX($P$2:$P$33,MOD(ROW()-2,32)+1)</f>
        <v>23</v>
      </c>
      <c r="M1264" t="b">
        <f t="shared" si="178"/>
        <v>1</v>
      </c>
    </row>
    <row r="1265" spans="1:13" x14ac:dyDescent="0.45">
      <c r="A1265" s="3" t="s">
        <v>1391</v>
      </c>
      <c r="B1265" s="2">
        <f t="shared" si="180"/>
        <v>188238</v>
      </c>
      <c r="C1265">
        <f t="shared" si="175"/>
        <v>80</v>
      </c>
      <c r="D1265">
        <f t="shared" si="181"/>
        <v>16</v>
      </c>
      <c r="E1265" s="2" t="s">
        <v>1361</v>
      </c>
      <c r="F1265" s="2" t="s">
        <v>67</v>
      </c>
      <c r="G1265">
        <f>B1265/137/32</f>
        <v>42.9375</v>
      </c>
      <c r="H1265">
        <f t="shared" si="173"/>
        <v>0.9375</v>
      </c>
      <c r="I1265">
        <f t="shared" si="174"/>
        <v>4110</v>
      </c>
      <c r="J1265">
        <f t="shared" si="176"/>
        <v>42</v>
      </c>
      <c r="K1265">
        <f t="shared" si="177"/>
        <v>31</v>
      </c>
      <c r="L1265" cm="1">
        <f t="array" ref="L1265">INDEX($P$2:$P$33,MOD(ROW()-2,32)+1)</f>
        <v>31</v>
      </c>
      <c r="M1265" t="b">
        <f t="shared" si="178"/>
        <v>1</v>
      </c>
    </row>
    <row r="1266" spans="1:13" x14ac:dyDescent="0.45">
      <c r="A1266" s="3" t="s">
        <v>1378</v>
      </c>
      <c r="B1266" s="2">
        <f t="shared" si="180"/>
        <v>186457</v>
      </c>
      <c r="C1266">
        <f t="shared" si="175"/>
        <v>81</v>
      </c>
      <c r="D1266">
        <f t="shared" si="181"/>
        <v>17</v>
      </c>
      <c r="E1266" s="2" t="s">
        <v>1361</v>
      </c>
      <c r="F1266" s="2" t="s">
        <v>87</v>
      </c>
      <c r="G1266">
        <f>B1266/137/32</f>
        <v>42.53125</v>
      </c>
      <c r="H1266">
        <f t="shared" si="173"/>
        <v>0.53125</v>
      </c>
      <c r="I1266">
        <f t="shared" si="174"/>
        <v>2329</v>
      </c>
      <c r="J1266">
        <f t="shared" si="176"/>
        <v>42</v>
      </c>
      <c r="K1266">
        <f t="shared" si="177"/>
        <v>18</v>
      </c>
      <c r="L1266" cm="1">
        <f t="array" ref="L1266">INDEX($P$2:$P$33,MOD(ROW()-2,32)+1)</f>
        <v>18</v>
      </c>
      <c r="M1266" t="b">
        <f t="shared" si="178"/>
        <v>1</v>
      </c>
    </row>
    <row r="1267" spans="1:13" x14ac:dyDescent="0.45">
      <c r="A1267" s="3" t="s">
        <v>1386</v>
      </c>
      <c r="B1267" s="2">
        <f t="shared" si="180"/>
        <v>187553</v>
      </c>
      <c r="C1267">
        <f t="shared" si="175"/>
        <v>81</v>
      </c>
      <c r="D1267">
        <f t="shared" si="181"/>
        <v>18</v>
      </c>
      <c r="E1267" s="2" t="s">
        <v>1361</v>
      </c>
      <c r="F1267" s="2" t="s">
        <v>101</v>
      </c>
      <c r="G1267">
        <f>B1267/137/32</f>
        <v>42.78125</v>
      </c>
      <c r="H1267">
        <f t="shared" si="173"/>
        <v>0.78125</v>
      </c>
      <c r="I1267">
        <f t="shared" si="174"/>
        <v>3425</v>
      </c>
      <c r="J1267">
        <f t="shared" si="176"/>
        <v>42</v>
      </c>
      <c r="K1267">
        <f t="shared" si="177"/>
        <v>26</v>
      </c>
      <c r="L1267" cm="1">
        <f t="array" ref="L1267">INDEX($P$2:$P$33,MOD(ROW()-2,32)+1)</f>
        <v>26</v>
      </c>
      <c r="M1267" t="b">
        <f t="shared" si="178"/>
        <v>1</v>
      </c>
    </row>
    <row r="1268" spans="1:13" x14ac:dyDescent="0.45">
      <c r="A1268" s="3" t="s">
        <v>1362</v>
      </c>
      <c r="B1268" s="2">
        <f t="shared" si="180"/>
        <v>184265</v>
      </c>
      <c r="C1268">
        <f t="shared" si="175"/>
        <v>81</v>
      </c>
      <c r="D1268">
        <f t="shared" si="181"/>
        <v>19</v>
      </c>
      <c r="E1268" s="2" t="s">
        <v>1361</v>
      </c>
      <c r="F1268" s="2" t="s">
        <v>114</v>
      </c>
      <c r="G1268">
        <f>B1268/137/32</f>
        <v>42.03125</v>
      </c>
      <c r="H1268">
        <f t="shared" si="173"/>
        <v>3.125E-2</v>
      </c>
      <c r="I1268">
        <f t="shared" si="174"/>
        <v>137</v>
      </c>
      <c r="J1268">
        <f t="shared" si="176"/>
        <v>42</v>
      </c>
      <c r="K1268">
        <f t="shared" si="177"/>
        <v>2</v>
      </c>
      <c r="L1268" cm="1">
        <f t="array" ref="L1268">INDEX($P$2:$P$33,MOD(ROW()-2,32)+1)</f>
        <v>2</v>
      </c>
      <c r="M1268" t="b">
        <f t="shared" si="178"/>
        <v>1</v>
      </c>
    </row>
    <row r="1269" spans="1:13" x14ac:dyDescent="0.45">
      <c r="A1269" s="3" t="s">
        <v>1370</v>
      </c>
      <c r="B1269" s="2">
        <f t="shared" si="180"/>
        <v>185361</v>
      </c>
      <c r="C1269">
        <f t="shared" si="175"/>
        <v>81</v>
      </c>
      <c r="D1269">
        <f t="shared" si="181"/>
        <v>20</v>
      </c>
      <c r="E1269" s="2" t="s">
        <v>1361</v>
      </c>
      <c r="F1269" s="2" t="s">
        <v>126</v>
      </c>
      <c r="G1269">
        <f>B1269/137/32</f>
        <v>42.28125</v>
      </c>
      <c r="H1269">
        <f t="shared" si="173"/>
        <v>0.28125</v>
      </c>
      <c r="I1269">
        <f t="shared" si="174"/>
        <v>1233</v>
      </c>
      <c r="J1269">
        <f t="shared" si="176"/>
        <v>42</v>
      </c>
      <c r="K1269">
        <f t="shared" si="177"/>
        <v>10</v>
      </c>
      <c r="L1269" cm="1">
        <f t="array" ref="L1269">INDEX($P$2:$P$33,MOD(ROW()-2,32)+1)</f>
        <v>10</v>
      </c>
      <c r="M1269" t="b">
        <f t="shared" si="178"/>
        <v>1</v>
      </c>
    </row>
    <row r="1270" spans="1:13" x14ac:dyDescent="0.45">
      <c r="A1270" s="3" t="s">
        <v>1380</v>
      </c>
      <c r="B1270" s="2">
        <f t="shared" si="180"/>
        <v>186731</v>
      </c>
      <c r="C1270">
        <f t="shared" si="175"/>
        <v>81</v>
      </c>
      <c r="D1270">
        <f t="shared" si="181"/>
        <v>21</v>
      </c>
      <c r="E1270" s="2" t="s">
        <v>1361</v>
      </c>
      <c r="F1270" s="2" t="s">
        <v>91</v>
      </c>
      <c r="G1270">
        <f>B1270/137/32</f>
        <v>42.59375</v>
      </c>
      <c r="H1270">
        <f t="shared" si="173"/>
        <v>0.59375</v>
      </c>
      <c r="I1270">
        <f t="shared" si="174"/>
        <v>2603</v>
      </c>
      <c r="J1270">
        <f t="shared" si="176"/>
        <v>42</v>
      </c>
      <c r="K1270">
        <f t="shared" si="177"/>
        <v>20</v>
      </c>
      <c r="L1270" cm="1">
        <f t="array" ref="L1270">INDEX($P$2:$P$33,MOD(ROW()-2,32)+1)</f>
        <v>20</v>
      </c>
      <c r="M1270" t="b">
        <f t="shared" si="178"/>
        <v>1</v>
      </c>
    </row>
    <row r="1271" spans="1:13" x14ac:dyDescent="0.45">
      <c r="A1271" s="3" t="s">
        <v>1388</v>
      </c>
      <c r="B1271" s="2">
        <f t="shared" si="180"/>
        <v>187827</v>
      </c>
      <c r="C1271">
        <f t="shared" si="175"/>
        <v>81</v>
      </c>
      <c r="D1271">
        <f t="shared" si="181"/>
        <v>22</v>
      </c>
      <c r="E1271" s="2" t="s">
        <v>1361</v>
      </c>
      <c r="F1271" s="2" t="s">
        <v>105</v>
      </c>
      <c r="G1271">
        <f>B1271/137/32</f>
        <v>42.84375</v>
      </c>
      <c r="H1271">
        <f t="shared" ref="H1271:H1334" si="182">G1271-FLOOR(G1271,1)</f>
        <v>0.84375</v>
      </c>
      <c r="I1271">
        <f t="shared" ref="I1271:I1334" si="183">H1271*32*137</f>
        <v>3699</v>
      </c>
      <c r="J1271">
        <f t="shared" si="176"/>
        <v>42</v>
      </c>
      <c r="K1271">
        <f t="shared" si="177"/>
        <v>28</v>
      </c>
      <c r="L1271" cm="1">
        <f t="array" ref="L1271">INDEX($P$2:$P$33,MOD(ROW()-2,32)+1)</f>
        <v>28</v>
      </c>
      <c r="M1271" t="b">
        <f t="shared" si="178"/>
        <v>1</v>
      </c>
    </row>
    <row r="1272" spans="1:13" x14ac:dyDescent="0.45">
      <c r="A1272" s="3" t="s">
        <v>1364</v>
      </c>
      <c r="B1272" s="2">
        <f t="shared" si="180"/>
        <v>184539</v>
      </c>
      <c r="C1272">
        <f t="shared" si="175"/>
        <v>81</v>
      </c>
      <c r="D1272">
        <f t="shared" si="181"/>
        <v>23</v>
      </c>
      <c r="E1272" s="2" t="s">
        <v>1361</v>
      </c>
      <c r="F1272" s="2" t="s">
        <v>118</v>
      </c>
      <c r="G1272">
        <f>B1272/137/32</f>
        <v>42.09375</v>
      </c>
      <c r="H1272">
        <f t="shared" si="182"/>
        <v>9.375E-2</v>
      </c>
      <c r="I1272">
        <f t="shared" si="183"/>
        <v>411</v>
      </c>
      <c r="J1272">
        <f t="shared" si="176"/>
        <v>42</v>
      </c>
      <c r="K1272">
        <f t="shared" si="177"/>
        <v>4</v>
      </c>
      <c r="L1272" cm="1">
        <f t="array" ref="L1272">INDEX($P$2:$P$33,MOD(ROW()-2,32)+1)</f>
        <v>4</v>
      </c>
      <c r="M1272" t="b">
        <f t="shared" si="178"/>
        <v>1</v>
      </c>
    </row>
    <row r="1273" spans="1:13" x14ac:dyDescent="0.45">
      <c r="A1273" s="3" t="s">
        <v>1372</v>
      </c>
      <c r="B1273" s="2">
        <f t="shared" si="180"/>
        <v>185635</v>
      </c>
      <c r="C1273">
        <f t="shared" si="175"/>
        <v>81</v>
      </c>
      <c r="D1273">
        <f t="shared" si="181"/>
        <v>24</v>
      </c>
      <c r="E1273" s="2" t="s">
        <v>1361</v>
      </c>
      <c r="F1273" s="2" t="s">
        <v>130</v>
      </c>
      <c r="G1273">
        <f>B1273/137/32</f>
        <v>42.34375</v>
      </c>
      <c r="H1273">
        <f t="shared" si="182"/>
        <v>0.34375</v>
      </c>
      <c r="I1273">
        <f t="shared" si="183"/>
        <v>1507</v>
      </c>
      <c r="J1273">
        <f t="shared" si="176"/>
        <v>42</v>
      </c>
      <c r="K1273">
        <f t="shared" si="177"/>
        <v>12</v>
      </c>
      <c r="L1273" cm="1">
        <f t="array" ref="L1273">INDEX($P$2:$P$33,MOD(ROW()-2,32)+1)</f>
        <v>12</v>
      </c>
      <c r="M1273" t="b">
        <f t="shared" si="178"/>
        <v>1</v>
      </c>
    </row>
    <row r="1274" spans="1:13" x14ac:dyDescent="0.45">
      <c r="A1274" s="3" t="s">
        <v>1382</v>
      </c>
      <c r="B1274" s="2">
        <f t="shared" si="180"/>
        <v>187005</v>
      </c>
      <c r="C1274">
        <f t="shared" si="175"/>
        <v>81</v>
      </c>
      <c r="D1274">
        <f t="shared" si="181"/>
        <v>25</v>
      </c>
      <c r="E1274" s="2" t="s">
        <v>1361</v>
      </c>
      <c r="F1274" s="2" t="s">
        <v>95</v>
      </c>
      <c r="G1274">
        <f>B1274/137/32</f>
        <v>42.65625</v>
      </c>
      <c r="H1274">
        <f t="shared" si="182"/>
        <v>0.65625</v>
      </c>
      <c r="I1274">
        <f t="shared" si="183"/>
        <v>2877</v>
      </c>
      <c r="J1274">
        <f t="shared" si="176"/>
        <v>42</v>
      </c>
      <c r="K1274">
        <f t="shared" si="177"/>
        <v>22</v>
      </c>
      <c r="L1274" cm="1">
        <f t="array" ref="L1274">INDEX($P$2:$P$33,MOD(ROW()-2,32)+1)</f>
        <v>22</v>
      </c>
      <c r="M1274" t="b">
        <f t="shared" si="178"/>
        <v>1</v>
      </c>
    </row>
    <row r="1275" spans="1:13" x14ac:dyDescent="0.45">
      <c r="A1275" s="3" t="s">
        <v>1390</v>
      </c>
      <c r="B1275" s="2">
        <f t="shared" si="180"/>
        <v>188101</v>
      </c>
      <c r="C1275">
        <f t="shared" si="175"/>
        <v>81</v>
      </c>
      <c r="D1275">
        <f t="shared" si="181"/>
        <v>26</v>
      </c>
      <c r="E1275" s="2" t="s">
        <v>1361</v>
      </c>
      <c r="F1275" s="2" t="s">
        <v>109</v>
      </c>
      <c r="G1275">
        <f>B1275/137/32</f>
        <v>42.90625</v>
      </c>
      <c r="H1275">
        <f t="shared" si="182"/>
        <v>0.90625</v>
      </c>
      <c r="I1275">
        <f t="shared" si="183"/>
        <v>3973</v>
      </c>
      <c r="J1275">
        <f t="shared" si="176"/>
        <v>42</v>
      </c>
      <c r="K1275">
        <f t="shared" si="177"/>
        <v>30</v>
      </c>
      <c r="L1275" cm="1">
        <f t="array" ref="L1275">INDEX($P$2:$P$33,MOD(ROW()-2,32)+1)</f>
        <v>30</v>
      </c>
      <c r="M1275" t="b">
        <f t="shared" si="178"/>
        <v>1</v>
      </c>
    </row>
    <row r="1276" spans="1:13" x14ac:dyDescent="0.45">
      <c r="A1276" s="3" t="s">
        <v>1366</v>
      </c>
      <c r="B1276" s="2">
        <f t="shared" si="180"/>
        <v>184813</v>
      </c>
      <c r="C1276">
        <f t="shared" si="175"/>
        <v>81</v>
      </c>
      <c r="D1276">
        <f t="shared" si="181"/>
        <v>27</v>
      </c>
      <c r="E1276" s="2" t="s">
        <v>1361</v>
      </c>
      <c r="F1276" s="2" t="s">
        <v>62</v>
      </c>
      <c r="G1276">
        <f>B1276/137/32</f>
        <v>42.15625</v>
      </c>
      <c r="H1276">
        <f t="shared" si="182"/>
        <v>0.15625</v>
      </c>
      <c r="I1276">
        <f t="shared" si="183"/>
        <v>685</v>
      </c>
      <c r="J1276">
        <f t="shared" si="176"/>
        <v>42</v>
      </c>
      <c r="K1276">
        <f t="shared" si="177"/>
        <v>6</v>
      </c>
      <c r="L1276" cm="1">
        <f t="array" ref="L1276">INDEX($P$2:$P$33,MOD(ROW()-2,32)+1)</f>
        <v>6</v>
      </c>
      <c r="M1276" t="b">
        <f t="shared" si="178"/>
        <v>1</v>
      </c>
    </row>
    <row r="1277" spans="1:13" x14ac:dyDescent="0.45">
      <c r="A1277" s="3" t="s">
        <v>1374</v>
      </c>
      <c r="B1277" s="2">
        <f t="shared" si="180"/>
        <v>185909</v>
      </c>
      <c r="C1277">
        <f t="shared" si="175"/>
        <v>81</v>
      </c>
      <c r="D1277">
        <f t="shared" si="181"/>
        <v>28</v>
      </c>
      <c r="E1277" s="2" t="s">
        <v>1361</v>
      </c>
      <c r="F1277" s="2" t="s">
        <v>66</v>
      </c>
      <c r="G1277">
        <f>B1277/137/32</f>
        <v>42.40625</v>
      </c>
      <c r="H1277">
        <f t="shared" si="182"/>
        <v>0.40625</v>
      </c>
      <c r="I1277">
        <f t="shared" si="183"/>
        <v>1781</v>
      </c>
      <c r="J1277">
        <f t="shared" si="176"/>
        <v>42</v>
      </c>
      <c r="K1277">
        <f t="shared" si="177"/>
        <v>14</v>
      </c>
      <c r="L1277" cm="1">
        <f t="array" ref="L1277">INDEX($P$2:$P$33,MOD(ROW()-2,32)+1)</f>
        <v>14</v>
      </c>
      <c r="M1277" t="b">
        <f t="shared" si="178"/>
        <v>1</v>
      </c>
    </row>
    <row r="1278" spans="1:13" x14ac:dyDescent="0.45">
      <c r="A1278" s="3" t="s">
        <v>1384</v>
      </c>
      <c r="B1278" s="2">
        <f t="shared" si="180"/>
        <v>187279</v>
      </c>
      <c r="C1278">
        <f t="shared" si="175"/>
        <v>81</v>
      </c>
      <c r="D1278">
        <f t="shared" si="181"/>
        <v>29</v>
      </c>
      <c r="E1278" s="2" t="s">
        <v>1361</v>
      </c>
      <c r="F1278" s="2" t="s">
        <v>58</v>
      </c>
      <c r="G1278">
        <f>B1278/137/32</f>
        <v>42.71875</v>
      </c>
      <c r="H1278">
        <f t="shared" si="182"/>
        <v>0.71875</v>
      </c>
      <c r="I1278">
        <f t="shared" si="183"/>
        <v>3151</v>
      </c>
      <c r="J1278">
        <f t="shared" si="176"/>
        <v>42</v>
      </c>
      <c r="K1278">
        <f t="shared" si="177"/>
        <v>24</v>
      </c>
      <c r="L1278" cm="1">
        <f t="array" ref="L1278">INDEX($P$2:$P$33,MOD(ROW()-2,32)+1)</f>
        <v>24</v>
      </c>
      <c r="M1278" t="b">
        <f t="shared" si="178"/>
        <v>1</v>
      </c>
    </row>
    <row r="1279" spans="1:13" x14ac:dyDescent="0.45">
      <c r="A1279" s="3" t="s">
        <v>1392</v>
      </c>
      <c r="B1279" s="2">
        <f t="shared" si="180"/>
        <v>188375</v>
      </c>
      <c r="C1279">
        <f t="shared" si="175"/>
        <v>81</v>
      </c>
      <c r="D1279">
        <f t="shared" si="181"/>
        <v>30</v>
      </c>
      <c r="E1279" s="2" t="s">
        <v>1361</v>
      </c>
      <c r="F1279" s="2" t="s">
        <v>60</v>
      </c>
      <c r="G1279">
        <f>B1279/137/32</f>
        <v>42.96875</v>
      </c>
      <c r="H1279">
        <f t="shared" si="182"/>
        <v>0.96875</v>
      </c>
      <c r="I1279">
        <f t="shared" si="183"/>
        <v>4247</v>
      </c>
      <c r="J1279">
        <f t="shared" si="176"/>
        <v>42</v>
      </c>
      <c r="K1279">
        <f t="shared" si="177"/>
        <v>32</v>
      </c>
      <c r="L1279" cm="1">
        <f t="array" ref="L1279">INDEX($P$2:$P$33,MOD(ROW()-2,32)+1)</f>
        <v>32</v>
      </c>
      <c r="M1279" t="b">
        <f t="shared" si="178"/>
        <v>1</v>
      </c>
    </row>
    <row r="1280" spans="1:13" x14ac:dyDescent="0.45">
      <c r="A1280" s="3" t="s">
        <v>1368</v>
      </c>
      <c r="B1280" s="2">
        <f t="shared" si="180"/>
        <v>185087</v>
      </c>
      <c r="C1280">
        <f t="shared" si="175"/>
        <v>81</v>
      </c>
      <c r="D1280">
        <f t="shared" si="181"/>
        <v>31</v>
      </c>
      <c r="E1280" s="2" t="s">
        <v>1361</v>
      </c>
      <c r="F1280" s="2" t="s">
        <v>64</v>
      </c>
      <c r="G1280">
        <f>B1280/137/32</f>
        <v>42.21875</v>
      </c>
      <c r="H1280">
        <f t="shared" si="182"/>
        <v>0.21875</v>
      </c>
      <c r="I1280">
        <f t="shared" si="183"/>
        <v>959</v>
      </c>
      <c r="J1280">
        <f t="shared" si="176"/>
        <v>42</v>
      </c>
      <c r="K1280">
        <f t="shared" si="177"/>
        <v>8</v>
      </c>
      <c r="L1280" cm="1">
        <f t="array" ref="L1280">INDEX($P$2:$P$33,MOD(ROW()-2,32)+1)</f>
        <v>8</v>
      </c>
      <c r="M1280" t="b">
        <f t="shared" si="178"/>
        <v>1</v>
      </c>
    </row>
    <row r="1281" spans="1:13" x14ac:dyDescent="0.45">
      <c r="A1281" s="3" t="s">
        <v>1376</v>
      </c>
      <c r="B1281" s="2">
        <f t="shared" si="180"/>
        <v>186183</v>
      </c>
      <c r="C1281">
        <f t="shared" si="175"/>
        <v>81</v>
      </c>
      <c r="D1281">
        <f t="shared" si="181"/>
        <v>32</v>
      </c>
      <c r="E1281" s="2" t="s">
        <v>1361</v>
      </c>
      <c r="F1281" s="2" t="s">
        <v>68</v>
      </c>
      <c r="G1281">
        <f>B1281/137/32</f>
        <v>42.46875</v>
      </c>
      <c r="H1281">
        <f t="shared" si="182"/>
        <v>0.46875</v>
      </c>
      <c r="I1281">
        <f t="shared" si="183"/>
        <v>2055</v>
      </c>
      <c r="J1281">
        <f t="shared" si="176"/>
        <v>42</v>
      </c>
      <c r="K1281">
        <f t="shared" si="177"/>
        <v>16</v>
      </c>
      <c r="L1281" cm="1">
        <f t="array" ref="L1281">INDEX($P$2:$P$33,MOD(ROW()-2,32)+1)</f>
        <v>16</v>
      </c>
      <c r="M1281" t="b">
        <f t="shared" si="178"/>
        <v>1</v>
      </c>
    </row>
    <row r="1282" spans="1:13" x14ac:dyDescent="0.45">
      <c r="A1282" s="3" t="s">
        <v>1393</v>
      </c>
      <c r="B1282" s="2">
        <f t="shared" si="180"/>
        <v>188512</v>
      </c>
      <c r="C1282">
        <f t="shared" si="175"/>
        <v>82</v>
      </c>
      <c r="E1282" s="2" t="s">
        <v>69</v>
      </c>
      <c r="F1282" s="2" t="s">
        <v>85</v>
      </c>
      <c r="G1282">
        <f>B1282/137/32</f>
        <v>43</v>
      </c>
      <c r="H1282">
        <f t="shared" si="182"/>
        <v>0</v>
      </c>
      <c r="I1282">
        <f t="shared" si="183"/>
        <v>0</v>
      </c>
      <c r="J1282">
        <f t="shared" si="176"/>
        <v>43</v>
      </c>
      <c r="K1282">
        <f t="shared" si="177"/>
        <v>1</v>
      </c>
      <c r="L1282" cm="1">
        <f t="array" ref="L1282">INDEX($P$2:$P$33,MOD(ROW()-2,32)+1)</f>
        <v>1</v>
      </c>
      <c r="M1282" t="b">
        <f t="shared" si="178"/>
        <v>1</v>
      </c>
    </row>
    <row r="1283" spans="1:13" x14ac:dyDescent="0.45">
      <c r="A1283" s="3" t="s">
        <v>1401</v>
      </c>
      <c r="B1283" s="2">
        <f t="shared" si="180"/>
        <v>189608</v>
      </c>
      <c r="C1283">
        <f t="shared" ref="C1283:C1346" si="184">FLOOR((ROW()-2)/16,1)+2</f>
        <v>82</v>
      </c>
      <c r="E1283" s="2" t="s">
        <v>69</v>
      </c>
      <c r="F1283" s="2" t="s">
        <v>99</v>
      </c>
      <c r="G1283">
        <f>B1283/137/32</f>
        <v>43.25</v>
      </c>
      <c r="H1283">
        <f t="shared" si="182"/>
        <v>0.25</v>
      </c>
      <c r="I1283">
        <f t="shared" si="183"/>
        <v>1096</v>
      </c>
      <c r="J1283">
        <f t="shared" ref="J1283:J1346" si="185">FLOOR(G1283,1)</f>
        <v>43</v>
      </c>
      <c r="K1283">
        <f t="shared" ref="K1283:K1346" si="186">I1283/137+1</f>
        <v>9</v>
      </c>
      <c r="L1283" cm="1">
        <f t="array" ref="L1283">INDEX($P$2:$P$33,MOD(ROW()-2,32)+1)</f>
        <v>9</v>
      </c>
      <c r="M1283" t="b">
        <f t="shared" ref="M1283:M1346" si="187">L1283=K1283</f>
        <v>1</v>
      </c>
    </row>
    <row r="1284" spans="1:13" x14ac:dyDescent="0.45">
      <c r="A1284" s="3" t="s">
        <v>1409</v>
      </c>
      <c r="B1284" s="2">
        <f t="shared" si="180"/>
        <v>190704</v>
      </c>
      <c r="C1284">
        <f t="shared" si="184"/>
        <v>82</v>
      </c>
      <c r="E1284" s="2" t="s">
        <v>69</v>
      </c>
      <c r="F1284" s="2" t="s">
        <v>84</v>
      </c>
      <c r="G1284">
        <f>B1284/137/32</f>
        <v>43.5</v>
      </c>
      <c r="H1284">
        <f t="shared" si="182"/>
        <v>0.5</v>
      </c>
      <c r="I1284">
        <f t="shared" si="183"/>
        <v>2192</v>
      </c>
      <c r="J1284">
        <f t="shared" si="185"/>
        <v>43</v>
      </c>
      <c r="K1284">
        <f t="shared" si="186"/>
        <v>17</v>
      </c>
      <c r="L1284" cm="1">
        <f t="array" ref="L1284">INDEX($P$2:$P$33,MOD(ROW()-2,32)+1)</f>
        <v>17</v>
      </c>
      <c r="M1284" t="b">
        <f t="shared" si="187"/>
        <v>1</v>
      </c>
    </row>
    <row r="1285" spans="1:13" x14ac:dyDescent="0.45">
      <c r="A1285" s="3" t="s">
        <v>1417</v>
      </c>
      <c r="B1285" s="2">
        <f t="shared" si="180"/>
        <v>191800</v>
      </c>
      <c r="C1285">
        <f t="shared" si="184"/>
        <v>82</v>
      </c>
      <c r="E1285" s="2" t="s">
        <v>69</v>
      </c>
      <c r="F1285" s="2" t="s">
        <v>124</v>
      </c>
      <c r="G1285">
        <f>B1285/137/32</f>
        <v>43.75</v>
      </c>
      <c r="H1285">
        <f t="shared" si="182"/>
        <v>0.75</v>
      </c>
      <c r="I1285">
        <f t="shared" si="183"/>
        <v>3288</v>
      </c>
      <c r="J1285">
        <f t="shared" si="185"/>
        <v>43</v>
      </c>
      <c r="K1285">
        <f t="shared" si="186"/>
        <v>25</v>
      </c>
      <c r="L1285" cm="1">
        <f t="array" ref="L1285">INDEX($P$2:$P$33,MOD(ROW()-2,32)+1)</f>
        <v>25</v>
      </c>
      <c r="M1285" t="b">
        <f t="shared" si="187"/>
        <v>1</v>
      </c>
    </row>
    <row r="1286" spans="1:13" x14ac:dyDescent="0.45">
      <c r="A1286" s="3" t="s">
        <v>1395</v>
      </c>
      <c r="B1286" s="2">
        <f t="shared" si="180"/>
        <v>188786</v>
      </c>
      <c r="C1286">
        <f t="shared" si="184"/>
        <v>82</v>
      </c>
      <c r="E1286" s="2" t="s">
        <v>69</v>
      </c>
      <c r="F1286" s="2" t="s">
        <v>89</v>
      </c>
      <c r="G1286">
        <f>B1286/137/32</f>
        <v>43.0625</v>
      </c>
      <c r="H1286">
        <f t="shared" si="182"/>
        <v>6.25E-2</v>
      </c>
      <c r="I1286">
        <f t="shared" si="183"/>
        <v>274</v>
      </c>
      <c r="J1286">
        <f t="shared" si="185"/>
        <v>43</v>
      </c>
      <c r="K1286">
        <f t="shared" si="186"/>
        <v>3</v>
      </c>
      <c r="L1286" cm="1">
        <f t="array" ref="L1286">INDEX($P$2:$P$33,MOD(ROW()-2,32)+1)</f>
        <v>3</v>
      </c>
      <c r="M1286" t="b">
        <f t="shared" si="187"/>
        <v>1</v>
      </c>
    </row>
    <row r="1287" spans="1:13" x14ac:dyDescent="0.45">
      <c r="A1287" s="3" t="s">
        <v>1403</v>
      </c>
      <c r="B1287" s="2">
        <f t="shared" si="180"/>
        <v>189882</v>
      </c>
      <c r="C1287">
        <f t="shared" si="184"/>
        <v>82</v>
      </c>
      <c r="E1287" s="2" t="s">
        <v>69</v>
      </c>
      <c r="F1287" s="2" t="s">
        <v>103</v>
      </c>
      <c r="G1287">
        <f>B1287/137/32</f>
        <v>43.3125</v>
      </c>
      <c r="H1287">
        <f t="shared" si="182"/>
        <v>0.3125</v>
      </c>
      <c r="I1287">
        <f t="shared" si="183"/>
        <v>1370</v>
      </c>
      <c r="J1287">
        <f t="shared" si="185"/>
        <v>43</v>
      </c>
      <c r="K1287">
        <f t="shared" si="186"/>
        <v>11</v>
      </c>
      <c r="L1287" cm="1">
        <f t="array" ref="L1287">INDEX($P$2:$P$33,MOD(ROW()-2,32)+1)</f>
        <v>11</v>
      </c>
      <c r="M1287" t="b">
        <f t="shared" si="187"/>
        <v>1</v>
      </c>
    </row>
    <row r="1288" spans="1:13" x14ac:dyDescent="0.45">
      <c r="A1288" s="3" t="s">
        <v>1411</v>
      </c>
      <c r="B1288" s="2">
        <f t="shared" si="180"/>
        <v>190978</v>
      </c>
      <c r="C1288">
        <f t="shared" si="184"/>
        <v>82</v>
      </c>
      <c r="E1288" s="2" t="s">
        <v>69</v>
      </c>
      <c r="F1288" s="2" t="s">
        <v>116</v>
      </c>
      <c r="G1288">
        <f>B1288/137/32</f>
        <v>43.5625</v>
      </c>
      <c r="H1288">
        <f t="shared" si="182"/>
        <v>0.5625</v>
      </c>
      <c r="I1288">
        <f t="shared" si="183"/>
        <v>2466</v>
      </c>
      <c r="J1288">
        <f t="shared" si="185"/>
        <v>43</v>
      </c>
      <c r="K1288">
        <f t="shared" si="186"/>
        <v>19</v>
      </c>
      <c r="L1288" cm="1">
        <f t="array" ref="L1288">INDEX($P$2:$P$33,MOD(ROW()-2,32)+1)</f>
        <v>19</v>
      </c>
      <c r="M1288" t="b">
        <f t="shared" si="187"/>
        <v>1</v>
      </c>
    </row>
    <row r="1289" spans="1:13" x14ac:dyDescent="0.45">
      <c r="A1289" s="3" t="s">
        <v>1419</v>
      </c>
      <c r="B1289" s="2">
        <f t="shared" si="180"/>
        <v>192074</v>
      </c>
      <c r="C1289">
        <f t="shared" si="184"/>
        <v>82</v>
      </c>
      <c r="E1289" s="2" t="s">
        <v>69</v>
      </c>
      <c r="F1289" s="2" t="s">
        <v>128</v>
      </c>
      <c r="G1289">
        <f>B1289/137/32</f>
        <v>43.8125</v>
      </c>
      <c r="H1289">
        <f t="shared" si="182"/>
        <v>0.8125</v>
      </c>
      <c r="I1289">
        <f t="shared" si="183"/>
        <v>3562</v>
      </c>
      <c r="J1289">
        <f t="shared" si="185"/>
        <v>43</v>
      </c>
      <c r="K1289">
        <f t="shared" si="186"/>
        <v>27</v>
      </c>
      <c r="L1289" cm="1">
        <f t="array" ref="L1289">INDEX($P$2:$P$33,MOD(ROW()-2,32)+1)</f>
        <v>27</v>
      </c>
      <c r="M1289" t="b">
        <f t="shared" si="187"/>
        <v>1</v>
      </c>
    </row>
    <row r="1290" spans="1:13" x14ac:dyDescent="0.45">
      <c r="A1290" s="3" t="s">
        <v>1397</v>
      </c>
      <c r="B1290" s="2">
        <f t="shared" si="180"/>
        <v>189060</v>
      </c>
      <c r="C1290">
        <f t="shared" si="184"/>
        <v>82</v>
      </c>
      <c r="E1290" s="2" t="s">
        <v>69</v>
      </c>
      <c r="F1290" s="2" t="s">
        <v>93</v>
      </c>
      <c r="G1290">
        <f>B1290/137/32</f>
        <v>43.125</v>
      </c>
      <c r="H1290">
        <f t="shared" si="182"/>
        <v>0.125</v>
      </c>
      <c r="I1290">
        <f t="shared" si="183"/>
        <v>548</v>
      </c>
      <c r="J1290">
        <f t="shared" si="185"/>
        <v>43</v>
      </c>
      <c r="K1290">
        <f t="shared" si="186"/>
        <v>5</v>
      </c>
      <c r="L1290" cm="1">
        <f t="array" ref="L1290">INDEX($P$2:$P$33,MOD(ROW()-2,32)+1)</f>
        <v>5</v>
      </c>
      <c r="M1290" t="b">
        <f t="shared" si="187"/>
        <v>1</v>
      </c>
    </row>
    <row r="1291" spans="1:13" x14ac:dyDescent="0.45">
      <c r="A1291" s="3" t="s">
        <v>1405</v>
      </c>
      <c r="B1291" s="2">
        <f t="shared" si="180"/>
        <v>190156</v>
      </c>
      <c r="C1291">
        <f t="shared" si="184"/>
        <v>82</v>
      </c>
      <c r="E1291" s="2" t="s">
        <v>69</v>
      </c>
      <c r="F1291" s="2" t="s">
        <v>107</v>
      </c>
      <c r="G1291">
        <f>B1291/137/32</f>
        <v>43.375</v>
      </c>
      <c r="H1291">
        <f t="shared" si="182"/>
        <v>0.375</v>
      </c>
      <c r="I1291">
        <f t="shared" si="183"/>
        <v>1644</v>
      </c>
      <c r="J1291">
        <f t="shared" si="185"/>
        <v>43</v>
      </c>
      <c r="K1291">
        <f t="shared" si="186"/>
        <v>13</v>
      </c>
      <c r="L1291" cm="1">
        <f t="array" ref="L1291">INDEX($P$2:$P$33,MOD(ROW()-2,32)+1)</f>
        <v>13</v>
      </c>
      <c r="M1291" t="b">
        <f t="shared" si="187"/>
        <v>1</v>
      </c>
    </row>
    <row r="1292" spans="1:13" x14ac:dyDescent="0.45">
      <c r="A1292" s="3" t="s">
        <v>1413</v>
      </c>
      <c r="B1292" s="2">
        <f t="shared" si="180"/>
        <v>191252</v>
      </c>
      <c r="C1292">
        <f t="shared" si="184"/>
        <v>82</v>
      </c>
      <c r="E1292" s="2" t="s">
        <v>69</v>
      </c>
      <c r="F1292" s="2" t="s">
        <v>61</v>
      </c>
      <c r="G1292">
        <f>B1292/137/32</f>
        <v>43.625</v>
      </c>
      <c r="H1292">
        <f t="shared" si="182"/>
        <v>0.625</v>
      </c>
      <c r="I1292">
        <f t="shared" si="183"/>
        <v>2740</v>
      </c>
      <c r="J1292">
        <f t="shared" si="185"/>
        <v>43</v>
      </c>
      <c r="K1292">
        <f t="shared" si="186"/>
        <v>21</v>
      </c>
      <c r="L1292" cm="1">
        <f t="array" ref="L1292">INDEX($P$2:$P$33,MOD(ROW()-2,32)+1)</f>
        <v>21</v>
      </c>
      <c r="M1292" t="b">
        <f t="shared" si="187"/>
        <v>1</v>
      </c>
    </row>
    <row r="1293" spans="1:13" x14ac:dyDescent="0.45">
      <c r="A1293" s="3" t="s">
        <v>1421</v>
      </c>
      <c r="B1293" s="2">
        <f t="shared" si="180"/>
        <v>192348</v>
      </c>
      <c r="C1293">
        <f t="shared" si="184"/>
        <v>82</v>
      </c>
      <c r="E1293" s="2" t="s">
        <v>69</v>
      </c>
      <c r="F1293" s="2" t="s">
        <v>65</v>
      </c>
      <c r="G1293">
        <f>B1293/137/32</f>
        <v>43.875</v>
      </c>
      <c r="H1293">
        <f t="shared" si="182"/>
        <v>0.875</v>
      </c>
      <c r="I1293">
        <f t="shared" si="183"/>
        <v>3836</v>
      </c>
      <c r="J1293">
        <f t="shared" si="185"/>
        <v>43</v>
      </c>
      <c r="K1293">
        <f t="shared" si="186"/>
        <v>29</v>
      </c>
      <c r="L1293" cm="1">
        <f t="array" ref="L1293">INDEX($P$2:$P$33,MOD(ROW()-2,32)+1)</f>
        <v>29</v>
      </c>
      <c r="M1293" t="b">
        <f t="shared" si="187"/>
        <v>1</v>
      </c>
    </row>
    <row r="1294" spans="1:13" x14ac:dyDescent="0.45">
      <c r="A1294" s="3" t="s">
        <v>1399</v>
      </c>
      <c r="B1294" s="2">
        <f t="shared" si="180"/>
        <v>189334</v>
      </c>
      <c r="C1294">
        <f t="shared" si="184"/>
        <v>82</v>
      </c>
      <c r="E1294" s="2" t="s">
        <v>69</v>
      </c>
      <c r="F1294" s="2" t="s">
        <v>57</v>
      </c>
      <c r="G1294">
        <f>B1294/137/32</f>
        <v>43.1875</v>
      </c>
      <c r="H1294">
        <f t="shared" si="182"/>
        <v>0.1875</v>
      </c>
      <c r="I1294">
        <f t="shared" si="183"/>
        <v>822</v>
      </c>
      <c r="J1294">
        <f t="shared" si="185"/>
        <v>43</v>
      </c>
      <c r="K1294">
        <f t="shared" si="186"/>
        <v>7</v>
      </c>
      <c r="L1294" cm="1">
        <f t="array" ref="L1294">INDEX($P$2:$P$33,MOD(ROW()-2,32)+1)</f>
        <v>7</v>
      </c>
      <c r="M1294" t="b">
        <f t="shared" si="187"/>
        <v>1</v>
      </c>
    </row>
    <row r="1295" spans="1:13" x14ac:dyDescent="0.45">
      <c r="A1295" s="3" t="s">
        <v>1407</v>
      </c>
      <c r="B1295" s="2">
        <f t="shared" si="180"/>
        <v>190430</v>
      </c>
      <c r="C1295">
        <f t="shared" si="184"/>
        <v>82</v>
      </c>
      <c r="E1295" s="2" t="s">
        <v>69</v>
      </c>
      <c r="F1295" s="2" t="s">
        <v>59</v>
      </c>
      <c r="G1295">
        <f>B1295/137/32</f>
        <v>43.4375</v>
      </c>
      <c r="H1295">
        <f t="shared" si="182"/>
        <v>0.4375</v>
      </c>
      <c r="I1295">
        <f t="shared" si="183"/>
        <v>1918</v>
      </c>
      <c r="J1295">
        <f t="shared" si="185"/>
        <v>43</v>
      </c>
      <c r="K1295">
        <f t="shared" si="186"/>
        <v>15</v>
      </c>
      <c r="L1295" cm="1">
        <f t="array" ref="L1295">INDEX($P$2:$P$33,MOD(ROW()-2,32)+1)</f>
        <v>15</v>
      </c>
      <c r="M1295" t="b">
        <f t="shared" si="187"/>
        <v>1</v>
      </c>
    </row>
    <row r="1296" spans="1:13" x14ac:dyDescent="0.45">
      <c r="A1296" s="3" t="s">
        <v>1415</v>
      </c>
      <c r="B1296" s="2">
        <f t="shared" si="180"/>
        <v>191526</v>
      </c>
      <c r="C1296">
        <f t="shared" si="184"/>
        <v>82</v>
      </c>
      <c r="E1296" s="2" t="s">
        <v>69</v>
      </c>
      <c r="F1296" s="2" t="s">
        <v>63</v>
      </c>
      <c r="G1296">
        <f>B1296/137/32</f>
        <v>43.6875</v>
      </c>
      <c r="H1296">
        <f t="shared" si="182"/>
        <v>0.6875</v>
      </c>
      <c r="I1296">
        <f t="shared" si="183"/>
        <v>3014</v>
      </c>
      <c r="J1296">
        <f t="shared" si="185"/>
        <v>43</v>
      </c>
      <c r="K1296">
        <f t="shared" si="186"/>
        <v>23</v>
      </c>
      <c r="L1296" cm="1">
        <f t="array" ref="L1296">INDEX($P$2:$P$33,MOD(ROW()-2,32)+1)</f>
        <v>23</v>
      </c>
      <c r="M1296" t="b">
        <f t="shared" si="187"/>
        <v>1</v>
      </c>
    </row>
    <row r="1297" spans="1:13" x14ac:dyDescent="0.45">
      <c r="A1297" s="3" t="s">
        <v>1423</v>
      </c>
      <c r="B1297" s="2">
        <f t="shared" si="180"/>
        <v>192622</v>
      </c>
      <c r="C1297">
        <f t="shared" si="184"/>
        <v>82</v>
      </c>
      <c r="E1297" s="2" t="s">
        <v>69</v>
      </c>
      <c r="F1297" s="2" t="s">
        <v>67</v>
      </c>
      <c r="G1297">
        <f>B1297/137/32</f>
        <v>43.9375</v>
      </c>
      <c r="H1297">
        <f t="shared" si="182"/>
        <v>0.9375</v>
      </c>
      <c r="I1297">
        <f t="shared" si="183"/>
        <v>4110</v>
      </c>
      <c r="J1297">
        <f t="shared" si="185"/>
        <v>43</v>
      </c>
      <c r="K1297">
        <f t="shared" si="186"/>
        <v>31</v>
      </c>
      <c r="L1297" cm="1">
        <f t="array" ref="L1297">INDEX($P$2:$P$33,MOD(ROW()-2,32)+1)</f>
        <v>31</v>
      </c>
      <c r="M1297" t="b">
        <f t="shared" si="187"/>
        <v>1</v>
      </c>
    </row>
    <row r="1298" spans="1:13" x14ac:dyDescent="0.45">
      <c r="A1298" s="3" t="s">
        <v>1410</v>
      </c>
      <c r="B1298" s="2">
        <f t="shared" si="180"/>
        <v>190841</v>
      </c>
      <c r="C1298">
        <f t="shared" si="184"/>
        <v>83</v>
      </c>
      <c r="E1298" s="2" t="s">
        <v>69</v>
      </c>
      <c r="F1298" s="2" t="s">
        <v>87</v>
      </c>
      <c r="G1298">
        <f>B1298/137/32</f>
        <v>43.53125</v>
      </c>
      <c r="H1298">
        <f t="shared" si="182"/>
        <v>0.53125</v>
      </c>
      <c r="I1298">
        <f t="shared" si="183"/>
        <v>2329</v>
      </c>
      <c r="J1298">
        <f t="shared" si="185"/>
        <v>43</v>
      </c>
      <c r="K1298">
        <f t="shared" si="186"/>
        <v>18</v>
      </c>
      <c r="L1298" cm="1">
        <f t="array" ref="L1298">INDEX($P$2:$P$33,MOD(ROW()-2,32)+1)</f>
        <v>18</v>
      </c>
      <c r="M1298" t="b">
        <f t="shared" si="187"/>
        <v>1</v>
      </c>
    </row>
    <row r="1299" spans="1:13" x14ac:dyDescent="0.45">
      <c r="A1299" s="3" t="s">
        <v>1418</v>
      </c>
      <c r="B1299" s="2">
        <f t="shared" si="180"/>
        <v>191937</v>
      </c>
      <c r="C1299">
        <f t="shared" si="184"/>
        <v>83</v>
      </c>
      <c r="E1299" s="2" t="s">
        <v>69</v>
      </c>
      <c r="F1299" s="2" t="s">
        <v>101</v>
      </c>
      <c r="G1299">
        <f>B1299/137/32</f>
        <v>43.78125</v>
      </c>
      <c r="H1299">
        <f t="shared" si="182"/>
        <v>0.78125</v>
      </c>
      <c r="I1299">
        <f t="shared" si="183"/>
        <v>3425</v>
      </c>
      <c r="J1299">
        <f t="shared" si="185"/>
        <v>43</v>
      </c>
      <c r="K1299">
        <f t="shared" si="186"/>
        <v>26</v>
      </c>
      <c r="L1299" cm="1">
        <f t="array" ref="L1299">INDEX($P$2:$P$33,MOD(ROW()-2,32)+1)</f>
        <v>26</v>
      </c>
      <c r="M1299" t="b">
        <f t="shared" si="187"/>
        <v>1</v>
      </c>
    </row>
    <row r="1300" spans="1:13" x14ac:dyDescent="0.45">
      <c r="A1300" s="3" t="s">
        <v>1394</v>
      </c>
      <c r="B1300" s="2">
        <f t="shared" si="180"/>
        <v>188649</v>
      </c>
      <c r="C1300">
        <f t="shared" si="184"/>
        <v>83</v>
      </c>
      <c r="E1300" s="2" t="s">
        <v>69</v>
      </c>
      <c r="F1300" s="2" t="s">
        <v>114</v>
      </c>
      <c r="G1300">
        <f>B1300/137/32</f>
        <v>43.03125</v>
      </c>
      <c r="H1300">
        <f t="shared" si="182"/>
        <v>3.125E-2</v>
      </c>
      <c r="I1300">
        <f t="shared" si="183"/>
        <v>137</v>
      </c>
      <c r="J1300">
        <f t="shared" si="185"/>
        <v>43</v>
      </c>
      <c r="K1300">
        <f t="shared" si="186"/>
        <v>2</v>
      </c>
      <c r="L1300" cm="1">
        <f t="array" ref="L1300">INDEX($P$2:$P$33,MOD(ROW()-2,32)+1)</f>
        <v>2</v>
      </c>
      <c r="M1300" t="b">
        <f t="shared" si="187"/>
        <v>1</v>
      </c>
    </row>
    <row r="1301" spans="1:13" x14ac:dyDescent="0.45">
      <c r="A1301" s="3" t="s">
        <v>1402</v>
      </c>
      <c r="B1301" s="2">
        <f t="shared" si="180"/>
        <v>189745</v>
      </c>
      <c r="C1301">
        <f t="shared" si="184"/>
        <v>83</v>
      </c>
      <c r="E1301" s="2" t="s">
        <v>69</v>
      </c>
      <c r="F1301" s="2" t="s">
        <v>126</v>
      </c>
      <c r="G1301">
        <f>B1301/137/32</f>
        <v>43.28125</v>
      </c>
      <c r="H1301">
        <f t="shared" si="182"/>
        <v>0.28125</v>
      </c>
      <c r="I1301">
        <f t="shared" si="183"/>
        <v>1233</v>
      </c>
      <c r="J1301">
        <f t="shared" si="185"/>
        <v>43</v>
      </c>
      <c r="K1301">
        <f t="shared" si="186"/>
        <v>10</v>
      </c>
      <c r="L1301" cm="1">
        <f t="array" ref="L1301">INDEX($P$2:$P$33,MOD(ROW()-2,32)+1)</f>
        <v>10</v>
      </c>
      <c r="M1301" t="b">
        <f t="shared" si="187"/>
        <v>1</v>
      </c>
    </row>
    <row r="1302" spans="1:13" x14ac:dyDescent="0.45">
      <c r="A1302" s="3" t="s">
        <v>1412</v>
      </c>
      <c r="B1302" s="2">
        <f t="shared" si="180"/>
        <v>191115</v>
      </c>
      <c r="C1302">
        <f t="shared" si="184"/>
        <v>83</v>
      </c>
      <c r="E1302" s="2" t="s">
        <v>69</v>
      </c>
      <c r="F1302" s="2" t="s">
        <v>91</v>
      </c>
      <c r="G1302">
        <f>B1302/137/32</f>
        <v>43.59375</v>
      </c>
      <c r="H1302">
        <f t="shared" si="182"/>
        <v>0.59375</v>
      </c>
      <c r="I1302">
        <f t="shared" si="183"/>
        <v>2603</v>
      </c>
      <c r="J1302">
        <f t="shared" si="185"/>
        <v>43</v>
      </c>
      <c r="K1302">
        <f t="shared" si="186"/>
        <v>20</v>
      </c>
      <c r="L1302" cm="1">
        <f t="array" ref="L1302">INDEX($P$2:$P$33,MOD(ROW()-2,32)+1)</f>
        <v>20</v>
      </c>
      <c r="M1302" t="b">
        <f t="shared" si="187"/>
        <v>1</v>
      </c>
    </row>
    <row r="1303" spans="1:13" x14ac:dyDescent="0.45">
      <c r="A1303" s="3" t="s">
        <v>1420</v>
      </c>
      <c r="B1303" s="2">
        <f t="shared" si="180"/>
        <v>192211</v>
      </c>
      <c r="C1303">
        <f t="shared" si="184"/>
        <v>83</v>
      </c>
      <c r="E1303" s="2" t="s">
        <v>69</v>
      </c>
      <c r="F1303" s="2" t="s">
        <v>105</v>
      </c>
      <c r="G1303">
        <f>B1303/137/32</f>
        <v>43.84375</v>
      </c>
      <c r="H1303">
        <f t="shared" si="182"/>
        <v>0.84375</v>
      </c>
      <c r="I1303">
        <f t="shared" si="183"/>
        <v>3699</v>
      </c>
      <c r="J1303">
        <f t="shared" si="185"/>
        <v>43</v>
      </c>
      <c r="K1303">
        <f t="shared" si="186"/>
        <v>28</v>
      </c>
      <c r="L1303" cm="1">
        <f t="array" ref="L1303">INDEX($P$2:$P$33,MOD(ROW()-2,32)+1)</f>
        <v>28</v>
      </c>
      <c r="M1303" t="b">
        <f t="shared" si="187"/>
        <v>1</v>
      </c>
    </row>
    <row r="1304" spans="1:13" x14ac:dyDescent="0.45">
      <c r="A1304" s="3" t="s">
        <v>1396</v>
      </c>
      <c r="B1304" s="2">
        <f t="shared" si="180"/>
        <v>188923</v>
      </c>
      <c r="C1304">
        <f t="shared" si="184"/>
        <v>83</v>
      </c>
      <c r="E1304" s="2" t="s">
        <v>69</v>
      </c>
      <c r="F1304" s="2" t="s">
        <v>118</v>
      </c>
      <c r="G1304">
        <f>B1304/137/32</f>
        <v>43.09375</v>
      </c>
      <c r="H1304">
        <f t="shared" si="182"/>
        <v>9.375E-2</v>
      </c>
      <c r="I1304">
        <f t="shared" si="183"/>
        <v>411</v>
      </c>
      <c r="J1304">
        <f t="shared" si="185"/>
        <v>43</v>
      </c>
      <c r="K1304">
        <f t="shared" si="186"/>
        <v>4</v>
      </c>
      <c r="L1304" cm="1">
        <f t="array" ref="L1304">INDEX($P$2:$P$33,MOD(ROW()-2,32)+1)</f>
        <v>4</v>
      </c>
      <c r="M1304" t="b">
        <f t="shared" si="187"/>
        <v>1</v>
      </c>
    </row>
    <row r="1305" spans="1:13" x14ac:dyDescent="0.45">
      <c r="A1305" s="3" t="s">
        <v>1404</v>
      </c>
      <c r="B1305" s="2">
        <f t="shared" si="180"/>
        <v>190019</v>
      </c>
      <c r="C1305">
        <f t="shared" si="184"/>
        <v>83</v>
      </c>
      <c r="E1305" s="2" t="s">
        <v>69</v>
      </c>
      <c r="F1305" s="2" t="s">
        <v>130</v>
      </c>
      <c r="G1305">
        <f>B1305/137/32</f>
        <v>43.34375</v>
      </c>
      <c r="H1305">
        <f t="shared" si="182"/>
        <v>0.34375</v>
      </c>
      <c r="I1305">
        <f t="shared" si="183"/>
        <v>1507</v>
      </c>
      <c r="J1305">
        <f t="shared" si="185"/>
        <v>43</v>
      </c>
      <c r="K1305">
        <f t="shared" si="186"/>
        <v>12</v>
      </c>
      <c r="L1305" cm="1">
        <f t="array" ref="L1305">INDEX($P$2:$P$33,MOD(ROW()-2,32)+1)</f>
        <v>12</v>
      </c>
      <c r="M1305" t="b">
        <f t="shared" si="187"/>
        <v>1</v>
      </c>
    </row>
    <row r="1306" spans="1:13" x14ac:dyDescent="0.45">
      <c r="A1306" s="3" t="s">
        <v>1414</v>
      </c>
      <c r="B1306" s="2">
        <f t="shared" si="180"/>
        <v>191389</v>
      </c>
      <c r="C1306">
        <f t="shared" si="184"/>
        <v>83</v>
      </c>
      <c r="E1306" s="2" t="s">
        <v>69</v>
      </c>
      <c r="F1306" s="2" t="s">
        <v>95</v>
      </c>
      <c r="G1306">
        <f>B1306/137/32</f>
        <v>43.65625</v>
      </c>
      <c r="H1306">
        <f t="shared" si="182"/>
        <v>0.65625</v>
      </c>
      <c r="I1306">
        <f t="shared" si="183"/>
        <v>2877</v>
      </c>
      <c r="J1306">
        <f t="shared" si="185"/>
        <v>43</v>
      </c>
      <c r="K1306">
        <f t="shared" si="186"/>
        <v>22</v>
      </c>
      <c r="L1306" cm="1">
        <f t="array" ref="L1306">INDEX($P$2:$P$33,MOD(ROW()-2,32)+1)</f>
        <v>22</v>
      </c>
      <c r="M1306" t="b">
        <f t="shared" si="187"/>
        <v>1</v>
      </c>
    </row>
    <row r="1307" spans="1:13" x14ac:dyDescent="0.45">
      <c r="A1307" s="3" t="s">
        <v>1422</v>
      </c>
      <c r="B1307" s="2">
        <f t="shared" si="180"/>
        <v>192485</v>
      </c>
      <c r="C1307">
        <f t="shared" si="184"/>
        <v>83</v>
      </c>
      <c r="E1307" s="2" t="s">
        <v>69</v>
      </c>
      <c r="F1307" s="2" t="s">
        <v>109</v>
      </c>
      <c r="G1307">
        <f>B1307/137/32</f>
        <v>43.90625</v>
      </c>
      <c r="H1307">
        <f t="shared" si="182"/>
        <v>0.90625</v>
      </c>
      <c r="I1307">
        <f t="shared" si="183"/>
        <v>3973</v>
      </c>
      <c r="J1307">
        <f t="shared" si="185"/>
        <v>43</v>
      </c>
      <c r="K1307">
        <f t="shared" si="186"/>
        <v>30</v>
      </c>
      <c r="L1307" cm="1">
        <f t="array" ref="L1307">INDEX($P$2:$P$33,MOD(ROW()-2,32)+1)</f>
        <v>30</v>
      </c>
      <c r="M1307" t="b">
        <f t="shared" si="187"/>
        <v>1</v>
      </c>
    </row>
    <row r="1308" spans="1:13" x14ac:dyDescent="0.45">
      <c r="A1308" s="3" t="s">
        <v>1398</v>
      </c>
      <c r="B1308" s="2">
        <f t="shared" si="180"/>
        <v>189197</v>
      </c>
      <c r="C1308">
        <f t="shared" si="184"/>
        <v>83</v>
      </c>
      <c r="E1308" s="2" t="s">
        <v>69</v>
      </c>
      <c r="F1308" s="2" t="s">
        <v>62</v>
      </c>
      <c r="G1308">
        <f>B1308/137/32</f>
        <v>43.15625</v>
      </c>
      <c r="H1308">
        <f t="shared" si="182"/>
        <v>0.15625</v>
      </c>
      <c r="I1308">
        <f t="shared" si="183"/>
        <v>685</v>
      </c>
      <c r="J1308">
        <f t="shared" si="185"/>
        <v>43</v>
      </c>
      <c r="K1308">
        <f t="shared" si="186"/>
        <v>6</v>
      </c>
      <c r="L1308" cm="1">
        <f t="array" ref="L1308">INDEX($P$2:$P$33,MOD(ROW()-2,32)+1)</f>
        <v>6</v>
      </c>
      <c r="M1308" t="b">
        <f t="shared" si="187"/>
        <v>1</v>
      </c>
    </row>
    <row r="1309" spans="1:13" x14ac:dyDescent="0.45">
      <c r="A1309" s="3" t="s">
        <v>1406</v>
      </c>
      <c r="B1309" s="2">
        <f t="shared" si="180"/>
        <v>190293</v>
      </c>
      <c r="C1309">
        <f t="shared" si="184"/>
        <v>83</v>
      </c>
      <c r="E1309" s="2" t="s">
        <v>69</v>
      </c>
      <c r="F1309" s="2" t="s">
        <v>66</v>
      </c>
      <c r="G1309">
        <f>B1309/137/32</f>
        <v>43.40625</v>
      </c>
      <c r="H1309">
        <f t="shared" si="182"/>
        <v>0.40625</v>
      </c>
      <c r="I1309">
        <f t="shared" si="183"/>
        <v>1781</v>
      </c>
      <c r="J1309">
        <f t="shared" si="185"/>
        <v>43</v>
      </c>
      <c r="K1309">
        <f t="shared" si="186"/>
        <v>14</v>
      </c>
      <c r="L1309" cm="1">
        <f t="array" ref="L1309">INDEX($P$2:$P$33,MOD(ROW()-2,32)+1)</f>
        <v>14</v>
      </c>
      <c r="M1309" t="b">
        <f t="shared" si="187"/>
        <v>1</v>
      </c>
    </row>
    <row r="1310" spans="1:13" x14ac:dyDescent="0.45">
      <c r="A1310" s="3" t="s">
        <v>1416</v>
      </c>
      <c r="B1310" s="2">
        <f t="shared" si="180"/>
        <v>191663</v>
      </c>
      <c r="C1310">
        <f t="shared" si="184"/>
        <v>83</v>
      </c>
      <c r="E1310" s="2" t="s">
        <v>69</v>
      </c>
      <c r="F1310" s="2" t="s">
        <v>58</v>
      </c>
      <c r="G1310">
        <f>B1310/137/32</f>
        <v>43.71875</v>
      </c>
      <c r="H1310">
        <f t="shared" si="182"/>
        <v>0.71875</v>
      </c>
      <c r="I1310">
        <f t="shared" si="183"/>
        <v>3151</v>
      </c>
      <c r="J1310">
        <f t="shared" si="185"/>
        <v>43</v>
      </c>
      <c r="K1310">
        <f t="shared" si="186"/>
        <v>24</v>
      </c>
      <c r="L1310" cm="1">
        <f t="array" ref="L1310">INDEX($P$2:$P$33,MOD(ROW()-2,32)+1)</f>
        <v>24</v>
      </c>
      <c r="M1310" t="b">
        <f t="shared" si="187"/>
        <v>1</v>
      </c>
    </row>
    <row r="1311" spans="1:13" x14ac:dyDescent="0.45">
      <c r="A1311" s="3" t="s">
        <v>1424</v>
      </c>
      <c r="B1311" s="2">
        <f t="shared" si="180"/>
        <v>192759</v>
      </c>
      <c r="C1311">
        <f t="shared" si="184"/>
        <v>83</v>
      </c>
      <c r="E1311" s="2" t="s">
        <v>69</v>
      </c>
      <c r="F1311" s="2" t="s">
        <v>60</v>
      </c>
      <c r="G1311">
        <f>B1311/137/32</f>
        <v>43.96875</v>
      </c>
      <c r="H1311">
        <f t="shared" si="182"/>
        <v>0.96875</v>
      </c>
      <c r="I1311">
        <f t="shared" si="183"/>
        <v>4247</v>
      </c>
      <c r="J1311">
        <f t="shared" si="185"/>
        <v>43</v>
      </c>
      <c r="K1311">
        <f t="shared" si="186"/>
        <v>32</v>
      </c>
      <c r="L1311" cm="1">
        <f t="array" ref="L1311">INDEX($P$2:$P$33,MOD(ROW()-2,32)+1)</f>
        <v>32</v>
      </c>
      <c r="M1311" t="b">
        <f t="shared" si="187"/>
        <v>1</v>
      </c>
    </row>
    <row r="1312" spans="1:13" x14ac:dyDescent="0.45">
      <c r="A1312" s="3" t="s">
        <v>1400</v>
      </c>
      <c r="B1312" s="2">
        <f t="shared" si="180"/>
        <v>189471</v>
      </c>
      <c r="C1312">
        <f t="shared" si="184"/>
        <v>83</v>
      </c>
      <c r="E1312" s="2" t="s">
        <v>69</v>
      </c>
      <c r="F1312" s="2" t="s">
        <v>64</v>
      </c>
      <c r="G1312">
        <f>B1312/137/32</f>
        <v>43.21875</v>
      </c>
      <c r="H1312">
        <f t="shared" si="182"/>
        <v>0.21875</v>
      </c>
      <c r="I1312">
        <f t="shared" si="183"/>
        <v>959</v>
      </c>
      <c r="J1312">
        <f t="shared" si="185"/>
        <v>43</v>
      </c>
      <c r="K1312">
        <f t="shared" si="186"/>
        <v>8</v>
      </c>
      <c r="L1312" cm="1">
        <f t="array" ref="L1312">INDEX($P$2:$P$33,MOD(ROW()-2,32)+1)</f>
        <v>8</v>
      </c>
      <c r="M1312" t="b">
        <f t="shared" si="187"/>
        <v>1</v>
      </c>
    </row>
    <row r="1313" spans="1:13" x14ac:dyDescent="0.45">
      <c r="A1313" s="3" t="s">
        <v>1408</v>
      </c>
      <c r="B1313" s="2">
        <f t="shared" si="180"/>
        <v>190567</v>
      </c>
      <c r="C1313">
        <f t="shared" si="184"/>
        <v>83</v>
      </c>
      <c r="E1313" s="2" t="s">
        <v>69</v>
      </c>
      <c r="F1313" s="2" t="s">
        <v>68</v>
      </c>
      <c r="G1313">
        <f>B1313/137/32</f>
        <v>43.46875</v>
      </c>
      <c r="H1313">
        <f t="shared" si="182"/>
        <v>0.46875</v>
      </c>
      <c r="I1313">
        <f t="shared" si="183"/>
        <v>2055</v>
      </c>
      <c r="J1313">
        <f t="shared" si="185"/>
        <v>43</v>
      </c>
      <c r="K1313">
        <f t="shared" si="186"/>
        <v>16</v>
      </c>
      <c r="L1313" cm="1">
        <f t="array" ref="L1313">INDEX($P$2:$P$33,MOD(ROW()-2,32)+1)</f>
        <v>16</v>
      </c>
      <c r="M1313" t="b">
        <f t="shared" si="187"/>
        <v>1</v>
      </c>
    </row>
    <row r="1314" spans="1:13" x14ac:dyDescent="0.45">
      <c r="A1314" s="3" t="s">
        <v>1425</v>
      </c>
      <c r="B1314" s="2">
        <f t="shared" si="180"/>
        <v>192896</v>
      </c>
      <c r="C1314">
        <f t="shared" si="184"/>
        <v>84</v>
      </c>
      <c r="E1314" s="2" t="s">
        <v>70</v>
      </c>
      <c r="F1314" s="2" t="s">
        <v>85</v>
      </c>
      <c r="G1314">
        <f>B1314/137/32</f>
        <v>44</v>
      </c>
      <c r="H1314">
        <f t="shared" si="182"/>
        <v>0</v>
      </c>
      <c r="I1314">
        <f t="shared" si="183"/>
        <v>0</v>
      </c>
      <c r="J1314">
        <f t="shared" si="185"/>
        <v>44</v>
      </c>
      <c r="K1314">
        <f t="shared" si="186"/>
        <v>1</v>
      </c>
      <c r="L1314" cm="1">
        <f t="array" ref="L1314">INDEX($P$2:$P$33,MOD(ROW()-2,32)+1)</f>
        <v>1</v>
      </c>
      <c r="M1314" t="b">
        <f t="shared" si="187"/>
        <v>1</v>
      </c>
    </row>
    <row r="1315" spans="1:13" x14ac:dyDescent="0.45">
      <c r="A1315" s="3" t="s">
        <v>1433</v>
      </c>
      <c r="B1315" s="2">
        <f t="shared" ref="B1315:B1378" si="188">A1315-7</f>
        <v>193992</v>
      </c>
      <c r="C1315">
        <f t="shared" si="184"/>
        <v>84</v>
      </c>
      <c r="E1315" s="2" t="s">
        <v>70</v>
      </c>
      <c r="F1315" s="2" t="s">
        <v>99</v>
      </c>
      <c r="G1315">
        <f>B1315/137/32</f>
        <v>44.25</v>
      </c>
      <c r="H1315">
        <f t="shared" si="182"/>
        <v>0.25</v>
      </c>
      <c r="I1315">
        <f t="shared" si="183"/>
        <v>1096</v>
      </c>
      <c r="J1315">
        <f t="shared" si="185"/>
        <v>44</v>
      </c>
      <c r="K1315">
        <f t="shared" si="186"/>
        <v>9</v>
      </c>
      <c r="L1315" cm="1">
        <f t="array" ref="L1315">INDEX($P$2:$P$33,MOD(ROW()-2,32)+1)</f>
        <v>9</v>
      </c>
      <c r="M1315" t="b">
        <f t="shared" si="187"/>
        <v>1</v>
      </c>
    </row>
    <row r="1316" spans="1:13" x14ac:dyDescent="0.45">
      <c r="A1316" s="3" t="s">
        <v>1441</v>
      </c>
      <c r="B1316" s="2">
        <f t="shared" si="188"/>
        <v>195088</v>
      </c>
      <c r="C1316">
        <f t="shared" si="184"/>
        <v>84</v>
      </c>
      <c r="E1316" s="2" t="s">
        <v>70</v>
      </c>
      <c r="F1316" s="2" t="s">
        <v>84</v>
      </c>
      <c r="G1316">
        <f>B1316/137/32</f>
        <v>44.5</v>
      </c>
      <c r="H1316">
        <f t="shared" si="182"/>
        <v>0.5</v>
      </c>
      <c r="I1316">
        <f t="shared" si="183"/>
        <v>2192</v>
      </c>
      <c r="J1316">
        <f t="shared" si="185"/>
        <v>44</v>
      </c>
      <c r="K1316">
        <f t="shared" si="186"/>
        <v>17</v>
      </c>
      <c r="L1316" cm="1">
        <f t="array" ref="L1316">INDEX($P$2:$P$33,MOD(ROW()-2,32)+1)</f>
        <v>17</v>
      </c>
      <c r="M1316" t="b">
        <f t="shared" si="187"/>
        <v>1</v>
      </c>
    </row>
    <row r="1317" spans="1:13" x14ac:dyDescent="0.45">
      <c r="A1317" s="3" t="s">
        <v>1449</v>
      </c>
      <c r="B1317" s="2">
        <f t="shared" si="188"/>
        <v>196184</v>
      </c>
      <c r="C1317">
        <f t="shared" si="184"/>
        <v>84</v>
      </c>
      <c r="E1317" s="2" t="s">
        <v>70</v>
      </c>
      <c r="F1317" s="2" t="s">
        <v>124</v>
      </c>
      <c r="G1317">
        <f>B1317/137/32</f>
        <v>44.75</v>
      </c>
      <c r="H1317">
        <f t="shared" si="182"/>
        <v>0.75</v>
      </c>
      <c r="I1317">
        <f t="shared" si="183"/>
        <v>3288</v>
      </c>
      <c r="J1317">
        <f t="shared" si="185"/>
        <v>44</v>
      </c>
      <c r="K1317">
        <f t="shared" si="186"/>
        <v>25</v>
      </c>
      <c r="L1317" cm="1">
        <f t="array" ref="L1317">INDEX($P$2:$P$33,MOD(ROW()-2,32)+1)</f>
        <v>25</v>
      </c>
      <c r="M1317" t="b">
        <f t="shared" si="187"/>
        <v>1</v>
      </c>
    </row>
    <row r="1318" spans="1:13" x14ac:dyDescent="0.45">
      <c r="A1318" s="3" t="s">
        <v>1427</v>
      </c>
      <c r="B1318" s="2">
        <f t="shared" si="188"/>
        <v>193170</v>
      </c>
      <c r="C1318">
        <f t="shared" si="184"/>
        <v>84</v>
      </c>
      <c r="E1318" s="2" t="s">
        <v>70</v>
      </c>
      <c r="F1318" s="2" t="s">
        <v>89</v>
      </c>
      <c r="G1318">
        <f>B1318/137/32</f>
        <v>44.0625</v>
      </c>
      <c r="H1318">
        <f t="shared" si="182"/>
        <v>6.25E-2</v>
      </c>
      <c r="I1318">
        <f t="shared" si="183"/>
        <v>274</v>
      </c>
      <c r="J1318">
        <f t="shared" si="185"/>
        <v>44</v>
      </c>
      <c r="K1318">
        <f t="shared" si="186"/>
        <v>3</v>
      </c>
      <c r="L1318" cm="1">
        <f t="array" ref="L1318">INDEX($P$2:$P$33,MOD(ROW()-2,32)+1)</f>
        <v>3</v>
      </c>
      <c r="M1318" t="b">
        <f t="shared" si="187"/>
        <v>1</v>
      </c>
    </row>
    <row r="1319" spans="1:13" x14ac:dyDescent="0.45">
      <c r="A1319" s="3" t="s">
        <v>1435</v>
      </c>
      <c r="B1319" s="2">
        <f t="shared" si="188"/>
        <v>194266</v>
      </c>
      <c r="C1319">
        <f t="shared" si="184"/>
        <v>84</v>
      </c>
      <c r="E1319" s="2" t="s">
        <v>70</v>
      </c>
      <c r="F1319" s="2" t="s">
        <v>103</v>
      </c>
      <c r="G1319">
        <f>B1319/137/32</f>
        <v>44.3125</v>
      </c>
      <c r="H1319">
        <f t="shared" si="182"/>
        <v>0.3125</v>
      </c>
      <c r="I1319">
        <f t="shared" si="183"/>
        <v>1370</v>
      </c>
      <c r="J1319">
        <f t="shared" si="185"/>
        <v>44</v>
      </c>
      <c r="K1319">
        <f t="shared" si="186"/>
        <v>11</v>
      </c>
      <c r="L1319" cm="1">
        <f t="array" ref="L1319">INDEX($P$2:$P$33,MOD(ROW()-2,32)+1)</f>
        <v>11</v>
      </c>
      <c r="M1319" t="b">
        <f t="shared" si="187"/>
        <v>1</v>
      </c>
    </row>
    <row r="1320" spans="1:13" x14ac:dyDescent="0.45">
      <c r="A1320" s="3" t="s">
        <v>1443</v>
      </c>
      <c r="B1320" s="2">
        <f t="shared" si="188"/>
        <v>195362</v>
      </c>
      <c r="C1320">
        <f t="shared" si="184"/>
        <v>84</v>
      </c>
      <c r="E1320" s="2" t="s">
        <v>70</v>
      </c>
      <c r="F1320" s="2" t="s">
        <v>116</v>
      </c>
      <c r="G1320">
        <f>B1320/137/32</f>
        <v>44.5625</v>
      </c>
      <c r="H1320">
        <f t="shared" si="182"/>
        <v>0.5625</v>
      </c>
      <c r="I1320">
        <f t="shared" si="183"/>
        <v>2466</v>
      </c>
      <c r="J1320">
        <f t="shared" si="185"/>
        <v>44</v>
      </c>
      <c r="K1320">
        <f t="shared" si="186"/>
        <v>19</v>
      </c>
      <c r="L1320" cm="1">
        <f t="array" ref="L1320">INDEX($P$2:$P$33,MOD(ROW()-2,32)+1)</f>
        <v>19</v>
      </c>
      <c r="M1320" t="b">
        <f t="shared" si="187"/>
        <v>1</v>
      </c>
    </row>
    <row r="1321" spans="1:13" x14ac:dyDescent="0.45">
      <c r="A1321" s="3" t="s">
        <v>1451</v>
      </c>
      <c r="B1321" s="2">
        <f t="shared" si="188"/>
        <v>196458</v>
      </c>
      <c r="C1321">
        <f t="shared" si="184"/>
        <v>84</v>
      </c>
      <c r="E1321" s="2" t="s">
        <v>70</v>
      </c>
      <c r="F1321" s="2" t="s">
        <v>128</v>
      </c>
      <c r="G1321">
        <f>B1321/137/32</f>
        <v>44.8125</v>
      </c>
      <c r="H1321">
        <f t="shared" si="182"/>
        <v>0.8125</v>
      </c>
      <c r="I1321">
        <f t="shared" si="183"/>
        <v>3562</v>
      </c>
      <c r="J1321">
        <f t="shared" si="185"/>
        <v>44</v>
      </c>
      <c r="K1321">
        <f t="shared" si="186"/>
        <v>27</v>
      </c>
      <c r="L1321" cm="1">
        <f t="array" ref="L1321">INDEX($P$2:$P$33,MOD(ROW()-2,32)+1)</f>
        <v>27</v>
      </c>
      <c r="M1321" t="b">
        <f t="shared" si="187"/>
        <v>1</v>
      </c>
    </row>
    <row r="1322" spans="1:13" x14ac:dyDescent="0.45">
      <c r="A1322" s="3" t="s">
        <v>1429</v>
      </c>
      <c r="B1322" s="2">
        <f t="shared" si="188"/>
        <v>193444</v>
      </c>
      <c r="C1322">
        <f t="shared" si="184"/>
        <v>84</v>
      </c>
      <c r="E1322" s="2" t="s">
        <v>70</v>
      </c>
      <c r="F1322" s="2" t="s">
        <v>93</v>
      </c>
      <c r="G1322">
        <f>B1322/137/32</f>
        <v>44.125</v>
      </c>
      <c r="H1322">
        <f t="shared" si="182"/>
        <v>0.125</v>
      </c>
      <c r="I1322">
        <f t="shared" si="183"/>
        <v>548</v>
      </c>
      <c r="J1322">
        <f t="shared" si="185"/>
        <v>44</v>
      </c>
      <c r="K1322">
        <f t="shared" si="186"/>
        <v>5</v>
      </c>
      <c r="L1322" cm="1">
        <f t="array" ref="L1322">INDEX($P$2:$P$33,MOD(ROW()-2,32)+1)</f>
        <v>5</v>
      </c>
      <c r="M1322" t="b">
        <f t="shared" si="187"/>
        <v>1</v>
      </c>
    </row>
    <row r="1323" spans="1:13" x14ac:dyDescent="0.45">
      <c r="A1323" s="3" t="s">
        <v>1437</v>
      </c>
      <c r="B1323" s="2">
        <f t="shared" si="188"/>
        <v>194540</v>
      </c>
      <c r="C1323">
        <f t="shared" si="184"/>
        <v>84</v>
      </c>
      <c r="E1323" s="2" t="s">
        <v>70</v>
      </c>
      <c r="F1323" s="2" t="s">
        <v>107</v>
      </c>
      <c r="G1323">
        <f>B1323/137/32</f>
        <v>44.375</v>
      </c>
      <c r="H1323">
        <f t="shared" si="182"/>
        <v>0.375</v>
      </c>
      <c r="I1323">
        <f t="shared" si="183"/>
        <v>1644</v>
      </c>
      <c r="J1323">
        <f t="shared" si="185"/>
        <v>44</v>
      </c>
      <c r="K1323">
        <f t="shared" si="186"/>
        <v>13</v>
      </c>
      <c r="L1323" cm="1">
        <f t="array" ref="L1323">INDEX($P$2:$P$33,MOD(ROW()-2,32)+1)</f>
        <v>13</v>
      </c>
      <c r="M1323" t="b">
        <f t="shared" si="187"/>
        <v>1</v>
      </c>
    </row>
    <row r="1324" spans="1:13" x14ac:dyDescent="0.45">
      <c r="A1324" s="3" t="s">
        <v>1445</v>
      </c>
      <c r="B1324" s="2">
        <f t="shared" si="188"/>
        <v>195636</v>
      </c>
      <c r="C1324">
        <f t="shared" si="184"/>
        <v>84</v>
      </c>
      <c r="E1324" s="2" t="s">
        <v>70</v>
      </c>
      <c r="F1324" s="2" t="s">
        <v>61</v>
      </c>
      <c r="G1324">
        <f>B1324/137/32</f>
        <v>44.625</v>
      </c>
      <c r="H1324">
        <f t="shared" si="182"/>
        <v>0.625</v>
      </c>
      <c r="I1324">
        <f t="shared" si="183"/>
        <v>2740</v>
      </c>
      <c r="J1324">
        <f t="shared" si="185"/>
        <v>44</v>
      </c>
      <c r="K1324">
        <f t="shared" si="186"/>
        <v>21</v>
      </c>
      <c r="L1324" cm="1">
        <f t="array" ref="L1324">INDEX($P$2:$P$33,MOD(ROW()-2,32)+1)</f>
        <v>21</v>
      </c>
      <c r="M1324" t="b">
        <f t="shared" si="187"/>
        <v>1</v>
      </c>
    </row>
    <row r="1325" spans="1:13" x14ac:dyDescent="0.45">
      <c r="A1325" s="3" t="s">
        <v>1453</v>
      </c>
      <c r="B1325" s="2">
        <f t="shared" si="188"/>
        <v>196732</v>
      </c>
      <c r="C1325">
        <f t="shared" si="184"/>
        <v>84</v>
      </c>
      <c r="E1325" s="2" t="s">
        <v>70</v>
      </c>
      <c r="F1325" s="2" t="s">
        <v>65</v>
      </c>
      <c r="G1325">
        <f>B1325/137/32</f>
        <v>44.875</v>
      </c>
      <c r="H1325">
        <f t="shared" si="182"/>
        <v>0.875</v>
      </c>
      <c r="I1325">
        <f t="shared" si="183"/>
        <v>3836</v>
      </c>
      <c r="J1325">
        <f t="shared" si="185"/>
        <v>44</v>
      </c>
      <c r="K1325">
        <f t="shared" si="186"/>
        <v>29</v>
      </c>
      <c r="L1325" cm="1">
        <f t="array" ref="L1325">INDEX($P$2:$P$33,MOD(ROW()-2,32)+1)</f>
        <v>29</v>
      </c>
      <c r="M1325" t="b">
        <f t="shared" si="187"/>
        <v>1</v>
      </c>
    </row>
    <row r="1326" spans="1:13" x14ac:dyDescent="0.45">
      <c r="A1326" s="3" t="s">
        <v>1431</v>
      </c>
      <c r="B1326" s="2">
        <f t="shared" si="188"/>
        <v>193718</v>
      </c>
      <c r="C1326">
        <f t="shared" si="184"/>
        <v>84</v>
      </c>
      <c r="E1326" s="2" t="s">
        <v>70</v>
      </c>
      <c r="F1326" s="2" t="s">
        <v>57</v>
      </c>
      <c r="G1326">
        <f>B1326/137/32</f>
        <v>44.1875</v>
      </c>
      <c r="H1326">
        <f t="shared" si="182"/>
        <v>0.1875</v>
      </c>
      <c r="I1326">
        <f t="shared" si="183"/>
        <v>822</v>
      </c>
      <c r="J1326">
        <f t="shared" si="185"/>
        <v>44</v>
      </c>
      <c r="K1326">
        <f t="shared" si="186"/>
        <v>7</v>
      </c>
      <c r="L1326" cm="1">
        <f t="array" ref="L1326">INDEX($P$2:$P$33,MOD(ROW()-2,32)+1)</f>
        <v>7</v>
      </c>
      <c r="M1326" t="b">
        <f t="shared" si="187"/>
        <v>1</v>
      </c>
    </row>
    <row r="1327" spans="1:13" x14ac:dyDescent="0.45">
      <c r="A1327" s="3" t="s">
        <v>1439</v>
      </c>
      <c r="B1327" s="2">
        <f t="shared" si="188"/>
        <v>194814</v>
      </c>
      <c r="C1327">
        <f t="shared" si="184"/>
        <v>84</v>
      </c>
      <c r="E1327" s="2" t="s">
        <v>70</v>
      </c>
      <c r="F1327" s="2" t="s">
        <v>59</v>
      </c>
      <c r="G1327">
        <f>B1327/137/32</f>
        <v>44.4375</v>
      </c>
      <c r="H1327">
        <f t="shared" si="182"/>
        <v>0.4375</v>
      </c>
      <c r="I1327">
        <f t="shared" si="183"/>
        <v>1918</v>
      </c>
      <c r="J1327">
        <f t="shared" si="185"/>
        <v>44</v>
      </c>
      <c r="K1327">
        <f t="shared" si="186"/>
        <v>15</v>
      </c>
      <c r="L1327" cm="1">
        <f t="array" ref="L1327">INDEX($P$2:$P$33,MOD(ROW()-2,32)+1)</f>
        <v>15</v>
      </c>
      <c r="M1327" t="b">
        <f t="shared" si="187"/>
        <v>1</v>
      </c>
    </row>
    <row r="1328" spans="1:13" x14ac:dyDescent="0.45">
      <c r="A1328" s="3" t="s">
        <v>1447</v>
      </c>
      <c r="B1328" s="2">
        <f t="shared" si="188"/>
        <v>195910</v>
      </c>
      <c r="C1328">
        <f t="shared" si="184"/>
        <v>84</v>
      </c>
      <c r="E1328" s="2" t="s">
        <v>70</v>
      </c>
      <c r="F1328" s="2" t="s">
        <v>63</v>
      </c>
      <c r="G1328">
        <f>B1328/137/32</f>
        <v>44.6875</v>
      </c>
      <c r="H1328">
        <f t="shared" si="182"/>
        <v>0.6875</v>
      </c>
      <c r="I1328">
        <f t="shared" si="183"/>
        <v>3014</v>
      </c>
      <c r="J1328">
        <f t="shared" si="185"/>
        <v>44</v>
      </c>
      <c r="K1328">
        <f t="shared" si="186"/>
        <v>23</v>
      </c>
      <c r="L1328" cm="1">
        <f t="array" ref="L1328">INDEX($P$2:$P$33,MOD(ROW()-2,32)+1)</f>
        <v>23</v>
      </c>
      <c r="M1328" t="b">
        <f t="shared" si="187"/>
        <v>1</v>
      </c>
    </row>
    <row r="1329" spans="1:13" x14ac:dyDescent="0.45">
      <c r="A1329" s="3" t="s">
        <v>1455</v>
      </c>
      <c r="B1329" s="2">
        <f t="shared" si="188"/>
        <v>197006</v>
      </c>
      <c r="C1329">
        <f t="shared" si="184"/>
        <v>84</v>
      </c>
      <c r="E1329" s="2" t="s">
        <v>70</v>
      </c>
      <c r="F1329" s="2" t="s">
        <v>67</v>
      </c>
      <c r="G1329">
        <f>B1329/137/32</f>
        <v>44.9375</v>
      </c>
      <c r="H1329">
        <f t="shared" si="182"/>
        <v>0.9375</v>
      </c>
      <c r="I1329">
        <f t="shared" si="183"/>
        <v>4110</v>
      </c>
      <c r="J1329">
        <f t="shared" si="185"/>
        <v>44</v>
      </c>
      <c r="K1329">
        <f t="shared" si="186"/>
        <v>31</v>
      </c>
      <c r="L1329" cm="1">
        <f t="array" ref="L1329">INDEX($P$2:$P$33,MOD(ROW()-2,32)+1)</f>
        <v>31</v>
      </c>
      <c r="M1329" t="b">
        <f t="shared" si="187"/>
        <v>1</v>
      </c>
    </row>
    <row r="1330" spans="1:13" x14ac:dyDescent="0.45">
      <c r="A1330" s="3" t="s">
        <v>1442</v>
      </c>
      <c r="B1330" s="2">
        <f t="shared" si="188"/>
        <v>195225</v>
      </c>
      <c r="C1330">
        <f t="shared" si="184"/>
        <v>85</v>
      </c>
      <c r="E1330" s="2" t="s">
        <v>70</v>
      </c>
      <c r="F1330" s="2" t="s">
        <v>87</v>
      </c>
      <c r="G1330">
        <f>B1330/137/32</f>
        <v>44.53125</v>
      </c>
      <c r="H1330">
        <f t="shared" si="182"/>
        <v>0.53125</v>
      </c>
      <c r="I1330">
        <f t="shared" si="183"/>
        <v>2329</v>
      </c>
      <c r="J1330">
        <f t="shared" si="185"/>
        <v>44</v>
      </c>
      <c r="K1330">
        <f t="shared" si="186"/>
        <v>18</v>
      </c>
      <c r="L1330" cm="1">
        <f t="array" ref="L1330">INDEX($P$2:$P$33,MOD(ROW()-2,32)+1)</f>
        <v>18</v>
      </c>
      <c r="M1330" t="b">
        <f t="shared" si="187"/>
        <v>1</v>
      </c>
    </row>
    <row r="1331" spans="1:13" x14ac:dyDescent="0.45">
      <c r="A1331" s="3" t="s">
        <v>1450</v>
      </c>
      <c r="B1331" s="2">
        <f t="shared" si="188"/>
        <v>196321</v>
      </c>
      <c r="C1331">
        <f t="shared" si="184"/>
        <v>85</v>
      </c>
      <c r="E1331" s="2" t="s">
        <v>70</v>
      </c>
      <c r="F1331" s="2" t="s">
        <v>101</v>
      </c>
      <c r="G1331">
        <f>B1331/137/32</f>
        <v>44.78125</v>
      </c>
      <c r="H1331">
        <f t="shared" si="182"/>
        <v>0.78125</v>
      </c>
      <c r="I1331">
        <f t="shared" si="183"/>
        <v>3425</v>
      </c>
      <c r="J1331">
        <f t="shared" si="185"/>
        <v>44</v>
      </c>
      <c r="K1331">
        <f t="shared" si="186"/>
        <v>26</v>
      </c>
      <c r="L1331" cm="1">
        <f t="array" ref="L1331">INDEX($P$2:$P$33,MOD(ROW()-2,32)+1)</f>
        <v>26</v>
      </c>
      <c r="M1331" t="b">
        <f t="shared" si="187"/>
        <v>1</v>
      </c>
    </row>
    <row r="1332" spans="1:13" x14ac:dyDescent="0.45">
      <c r="A1332" s="3" t="s">
        <v>1426</v>
      </c>
      <c r="B1332" s="2">
        <f t="shared" si="188"/>
        <v>193033</v>
      </c>
      <c r="C1332">
        <f t="shared" si="184"/>
        <v>85</v>
      </c>
      <c r="E1332" s="2" t="s">
        <v>70</v>
      </c>
      <c r="F1332" s="2" t="s">
        <v>114</v>
      </c>
      <c r="G1332">
        <f>B1332/137/32</f>
        <v>44.03125</v>
      </c>
      <c r="H1332">
        <f t="shared" si="182"/>
        <v>3.125E-2</v>
      </c>
      <c r="I1332">
        <f t="shared" si="183"/>
        <v>137</v>
      </c>
      <c r="J1332">
        <f t="shared" si="185"/>
        <v>44</v>
      </c>
      <c r="K1332">
        <f t="shared" si="186"/>
        <v>2</v>
      </c>
      <c r="L1332" cm="1">
        <f t="array" ref="L1332">INDEX($P$2:$P$33,MOD(ROW()-2,32)+1)</f>
        <v>2</v>
      </c>
      <c r="M1332" t="b">
        <f t="shared" si="187"/>
        <v>1</v>
      </c>
    </row>
    <row r="1333" spans="1:13" x14ac:dyDescent="0.45">
      <c r="A1333" s="3" t="s">
        <v>1434</v>
      </c>
      <c r="B1333" s="2">
        <f t="shared" si="188"/>
        <v>194129</v>
      </c>
      <c r="C1333">
        <f t="shared" si="184"/>
        <v>85</v>
      </c>
      <c r="E1333" s="2" t="s">
        <v>70</v>
      </c>
      <c r="F1333" s="2" t="s">
        <v>126</v>
      </c>
      <c r="G1333">
        <f>B1333/137/32</f>
        <v>44.28125</v>
      </c>
      <c r="H1333">
        <f t="shared" si="182"/>
        <v>0.28125</v>
      </c>
      <c r="I1333">
        <f t="shared" si="183"/>
        <v>1233</v>
      </c>
      <c r="J1333">
        <f t="shared" si="185"/>
        <v>44</v>
      </c>
      <c r="K1333">
        <f t="shared" si="186"/>
        <v>10</v>
      </c>
      <c r="L1333" cm="1">
        <f t="array" ref="L1333">INDEX($P$2:$P$33,MOD(ROW()-2,32)+1)</f>
        <v>10</v>
      </c>
      <c r="M1333" t="b">
        <f t="shared" si="187"/>
        <v>1</v>
      </c>
    </row>
    <row r="1334" spans="1:13" x14ac:dyDescent="0.45">
      <c r="A1334" s="3" t="s">
        <v>1444</v>
      </c>
      <c r="B1334" s="2">
        <f t="shared" si="188"/>
        <v>195499</v>
      </c>
      <c r="C1334">
        <f t="shared" si="184"/>
        <v>85</v>
      </c>
      <c r="E1334" s="2" t="s">
        <v>70</v>
      </c>
      <c r="F1334" s="2" t="s">
        <v>91</v>
      </c>
      <c r="G1334">
        <f>B1334/137/32</f>
        <v>44.59375</v>
      </c>
      <c r="H1334">
        <f t="shared" si="182"/>
        <v>0.59375</v>
      </c>
      <c r="I1334">
        <f t="shared" si="183"/>
        <v>2603</v>
      </c>
      <c r="J1334">
        <f t="shared" si="185"/>
        <v>44</v>
      </c>
      <c r="K1334">
        <f t="shared" si="186"/>
        <v>20</v>
      </c>
      <c r="L1334" cm="1">
        <f t="array" ref="L1334">INDEX($P$2:$P$33,MOD(ROW()-2,32)+1)</f>
        <v>20</v>
      </c>
      <c r="M1334" t="b">
        <f t="shared" si="187"/>
        <v>1</v>
      </c>
    </row>
    <row r="1335" spans="1:13" x14ac:dyDescent="0.45">
      <c r="A1335" s="3" t="s">
        <v>1452</v>
      </c>
      <c r="B1335" s="2">
        <f t="shared" si="188"/>
        <v>196595</v>
      </c>
      <c r="C1335">
        <f t="shared" si="184"/>
        <v>85</v>
      </c>
      <c r="E1335" s="2" t="s">
        <v>70</v>
      </c>
      <c r="F1335" s="2" t="s">
        <v>105</v>
      </c>
      <c r="G1335">
        <f>B1335/137/32</f>
        <v>44.84375</v>
      </c>
      <c r="H1335">
        <f t="shared" ref="H1335:H1398" si="189">G1335-FLOOR(G1335,1)</f>
        <v>0.84375</v>
      </c>
      <c r="I1335">
        <f t="shared" ref="I1335:I1398" si="190">H1335*32*137</f>
        <v>3699</v>
      </c>
      <c r="J1335">
        <f t="shared" si="185"/>
        <v>44</v>
      </c>
      <c r="K1335">
        <f t="shared" si="186"/>
        <v>28</v>
      </c>
      <c r="L1335" cm="1">
        <f t="array" ref="L1335">INDEX($P$2:$P$33,MOD(ROW()-2,32)+1)</f>
        <v>28</v>
      </c>
      <c r="M1335" t="b">
        <f t="shared" si="187"/>
        <v>1</v>
      </c>
    </row>
    <row r="1336" spans="1:13" x14ac:dyDescent="0.45">
      <c r="A1336" s="3" t="s">
        <v>1428</v>
      </c>
      <c r="B1336" s="2">
        <f t="shared" si="188"/>
        <v>193307</v>
      </c>
      <c r="C1336">
        <f t="shared" si="184"/>
        <v>85</v>
      </c>
      <c r="E1336" s="2" t="s">
        <v>70</v>
      </c>
      <c r="F1336" s="2" t="s">
        <v>118</v>
      </c>
      <c r="G1336">
        <f>B1336/137/32</f>
        <v>44.09375</v>
      </c>
      <c r="H1336">
        <f t="shared" si="189"/>
        <v>9.375E-2</v>
      </c>
      <c r="I1336">
        <f t="shared" si="190"/>
        <v>411</v>
      </c>
      <c r="J1336">
        <f t="shared" si="185"/>
        <v>44</v>
      </c>
      <c r="K1336">
        <f t="shared" si="186"/>
        <v>4</v>
      </c>
      <c r="L1336" cm="1">
        <f t="array" ref="L1336">INDEX($P$2:$P$33,MOD(ROW()-2,32)+1)</f>
        <v>4</v>
      </c>
      <c r="M1336" t="b">
        <f t="shared" si="187"/>
        <v>1</v>
      </c>
    </row>
    <row r="1337" spans="1:13" x14ac:dyDescent="0.45">
      <c r="A1337" s="3" t="s">
        <v>1436</v>
      </c>
      <c r="B1337" s="2">
        <f t="shared" si="188"/>
        <v>194403</v>
      </c>
      <c r="C1337">
        <f t="shared" si="184"/>
        <v>85</v>
      </c>
      <c r="E1337" s="2" t="s">
        <v>70</v>
      </c>
      <c r="F1337" s="2" t="s">
        <v>130</v>
      </c>
      <c r="G1337">
        <f>B1337/137/32</f>
        <v>44.34375</v>
      </c>
      <c r="H1337">
        <f t="shared" si="189"/>
        <v>0.34375</v>
      </c>
      <c r="I1337">
        <f t="shared" si="190"/>
        <v>1507</v>
      </c>
      <c r="J1337">
        <f t="shared" si="185"/>
        <v>44</v>
      </c>
      <c r="K1337">
        <f t="shared" si="186"/>
        <v>12</v>
      </c>
      <c r="L1337" cm="1">
        <f t="array" ref="L1337">INDEX($P$2:$P$33,MOD(ROW()-2,32)+1)</f>
        <v>12</v>
      </c>
      <c r="M1337" t="b">
        <f t="shared" si="187"/>
        <v>1</v>
      </c>
    </row>
    <row r="1338" spans="1:13" x14ac:dyDescent="0.45">
      <c r="A1338" s="3" t="s">
        <v>1446</v>
      </c>
      <c r="B1338" s="2">
        <f t="shared" si="188"/>
        <v>195773</v>
      </c>
      <c r="C1338">
        <f t="shared" si="184"/>
        <v>85</v>
      </c>
      <c r="E1338" s="2" t="s">
        <v>70</v>
      </c>
      <c r="F1338" s="2" t="s">
        <v>95</v>
      </c>
      <c r="G1338">
        <f>B1338/137/32</f>
        <v>44.65625</v>
      </c>
      <c r="H1338">
        <f t="shared" si="189"/>
        <v>0.65625</v>
      </c>
      <c r="I1338">
        <f t="shared" si="190"/>
        <v>2877</v>
      </c>
      <c r="J1338">
        <f t="shared" si="185"/>
        <v>44</v>
      </c>
      <c r="K1338">
        <f t="shared" si="186"/>
        <v>22</v>
      </c>
      <c r="L1338" cm="1">
        <f t="array" ref="L1338">INDEX($P$2:$P$33,MOD(ROW()-2,32)+1)</f>
        <v>22</v>
      </c>
      <c r="M1338" t="b">
        <f t="shared" si="187"/>
        <v>1</v>
      </c>
    </row>
    <row r="1339" spans="1:13" x14ac:dyDescent="0.45">
      <c r="A1339" s="3" t="s">
        <v>1454</v>
      </c>
      <c r="B1339" s="2">
        <f t="shared" si="188"/>
        <v>196869</v>
      </c>
      <c r="C1339">
        <f t="shared" si="184"/>
        <v>85</v>
      </c>
      <c r="E1339" s="2" t="s">
        <v>70</v>
      </c>
      <c r="F1339" s="2" t="s">
        <v>109</v>
      </c>
      <c r="G1339">
        <f>B1339/137/32</f>
        <v>44.90625</v>
      </c>
      <c r="H1339">
        <f t="shared" si="189"/>
        <v>0.90625</v>
      </c>
      <c r="I1339">
        <f t="shared" si="190"/>
        <v>3973</v>
      </c>
      <c r="J1339">
        <f t="shared" si="185"/>
        <v>44</v>
      </c>
      <c r="K1339">
        <f t="shared" si="186"/>
        <v>30</v>
      </c>
      <c r="L1339" cm="1">
        <f t="array" ref="L1339">INDEX($P$2:$P$33,MOD(ROW()-2,32)+1)</f>
        <v>30</v>
      </c>
      <c r="M1339" t="b">
        <f t="shared" si="187"/>
        <v>1</v>
      </c>
    </row>
    <row r="1340" spans="1:13" x14ac:dyDescent="0.45">
      <c r="A1340" s="3" t="s">
        <v>1430</v>
      </c>
      <c r="B1340" s="2">
        <f t="shared" si="188"/>
        <v>193581</v>
      </c>
      <c r="C1340">
        <f t="shared" si="184"/>
        <v>85</v>
      </c>
      <c r="E1340" s="2" t="s">
        <v>70</v>
      </c>
      <c r="F1340" s="2" t="s">
        <v>62</v>
      </c>
      <c r="G1340">
        <f>B1340/137/32</f>
        <v>44.15625</v>
      </c>
      <c r="H1340">
        <f t="shared" si="189"/>
        <v>0.15625</v>
      </c>
      <c r="I1340">
        <f t="shared" si="190"/>
        <v>685</v>
      </c>
      <c r="J1340">
        <f t="shared" si="185"/>
        <v>44</v>
      </c>
      <c r="K1340">
        <f t="shared" si="186"/>
        <v>6</v>
      </c>
      <c r="L1340" cm="1">
        <f t="array" ref="L1340">INDEX($P$2:$P$33,MOD(ROW()-2,32)+1)</f>
        <v>6</v>
      </c>
      <c r="M1340" t="b">
        <f t="shared" si="187"/>
        <v>1</v>
      </c>
    </row>
    <row r="1341" spans="1:13" x14ac:dyDescent="0.45">
      <c r="A1341" s="3" t="s">
        <v>1438</v>
      </c>
      <c r="B1341" s="2">
        <f t="shared" si="188"/>
        <v>194677</v>
      </c>
      <c r="C1341">
        <f t="shared" si="184"/>
        <v>85</v>
      </c>
      <c r="E1341" s="2" t="s">
        <v>70</v>
      </c>
      <c r="F1341" s="2" t="s">
        <v>66</v>
      </c>
      <c r="G1341">
        <f>B1341/137/32</f>
        <v>44.40625</v>
      </c>
      <c r="H1341">
        <f t="shared" si="189"/>
        <v>0.40625</v>
      </c>
      <c r="I1341">
        <f t="shared" si="190"/>
        <v>1781</v>
      </c>
      <c r="J1341">
        <f t="shared" si="185"/>
        <v>44</v>
      </c>
      <c r="K1341">
        <f t="shared" si="186"/>
        <v>14</v>
      </c>
      <c r="L1341" cm="1">
        <f t="array" ref="L1341">INDEX($P$2:$P$33,MOD(ROW()-2,32)+1)</f>
        <v>14</v>
      </c>
      <c r="M1341" t="b">
        <f t="shared" si="187"/>
        <v>1</v>
      </c>
    </row>
    <row r="1342" spans="1:13" x14ac:dyDescent="0.45">
      <c r="A1342" s="3" t="s">
        <v>1448</v>
      </c>
      <c r="B1342" s="2">
        <f t="shared" si="188"/>
        <v>196047</v>
      </c>
      <c r="C1342">
        <f t="shared" si="184"/>
        <v>85</v>
      </c>
      <c r="E1342" s="2" t="s">
        <v>70</v>
      </c>
      <c r="F1342" s="2" t="s">
        <v>58</v>
      </c>
      <c r="G1342">
        <f>B1342/137/32</f>
        <v>44.71875</v>
      </c>
      <c r="H1342">
        <f t="shared" si="189"/>
        <v>0.71875</v>
      </c>
      <c r="I1342">
        <f t="shared" si="190"/>
        <v>3151</v>
      </c>
      <c r="J1342">
        <f t="shared" si="185"/>
        <v>44</v>
      </c>
      <c r="K1342">
        <f t="shared" si="186"/>
        <v>24</v>
      </c>
      <c r="L1342" cm="1">
        <f t="array" ref="L1342">INDEX($P$2:$P$33,MOD(ROW()-2,32)+1)</f>
        <v>24</v>
      </c>
      <c r="M1342" t="b">
        <f t="shared" si="187"/>
        <v>1</v>
      </c>
    </row>
    <row r="1343" spans="1:13" x14ac:dyDescent="0.45">
      <c r="A1343" s="3" t="s">
        <v>1456</v>
      </c>
      <c r="B1343" s="2">
        <f t="shared" si="188"/>
        <v>197143</v>
      </c>
      <c r="C1343">
        <f t="shared" si="184"/>
        <v>85</v>
      </c>
      <c r="E1343" s="2" t="s">
        <v>70</v>
      </c>
      <c r="F1343" s="2" t="s">
        <v>60</v>
      </c>
      <c r="G1343">
        <f>B1343/137/32</f>
        <v>44.96875</v>
      </c>
      <c r="H1343">
        <f t="shared" si="189"/>
        <v>0.96875</v>
      </c>
      <c r="I1343">
        <f t="shared" si="190"/>
        <v>4247</v>
      </c>
      <c r="J1343">
        <f t="shared" si="185"/>
        <v>44</v>
      </c>
      <c r="K1343">
        <f t="shared" si="186"/>
        <v>32</v>
      </c>
      <c r="L1343" cm="1">
        <f t="array" ref="L1343">INDEX($P$2:$P$33,MOD(ROW()-2,32)+1)</f>
        <v>32</v>
      </c>
      <c r="M1343" t="b">
        <f t="shared" si="187"/>
        <v>1</v>
      </c>
    </row>
    <row r="1344" spans="1:13" x14ac:dyDescent="0.45">
      <c r="A1344" s="3" t="s">
        <v>1432</v>
      </c>
      <c r="B1344" s="2">
        <f t="shared" si="188"/>
        <v>193855</v>
      </c>
      <c r="C1344">
        <f t="shared" si="184"/>
        <v>85</v>
      </c>
      <c r="E1344" s="2" t="s">
        <v>70</v>
      </c>
      <c r="F1344" s="2" t="s">
        <v>64</v>
      </c>
      <c r="G1344">
        <f>B1344/137/32</f>
        <v>44.21875</v>
      </c>
      <c r="H1344">
        <f t="shared" si="189"/>
        <v>0.21875</v>
      </c>
      <c r="I1344">
        <f t="shared" si="190"/>
        <v>959</v>
      </c>
      <c r="J1344">
        <f t="shared" si="185"/>
        <v>44</v>
      </c>
      <c r="K1344">
        <f t="shared" si="186"/>
        <v>8</v>
      </c>
      <c r="L1344" cm="1">
        <f t="array" ref="L1344">INDEX($P$2:$P$33,MOD(ROW()-2,32)+1)</f>
        <v>8</v>
      </c>
      <c r="M1344" t="b">
        <f t="shared" si="187"/>
        <v>1</v>
      </c>
    </row>
    <row r="1345" spans="1:13" x14ac:dyDescent="0.45">
      <c r="A1345" s="3" t="s">
        <v>1440</v>
      </c>
      <c r="B1345" s="2">
        <f t="shared" si="188"/>
        <v>194951</v>
      </c>
      <c r="C1345">
        <f t="shared" si="184"/>
        <v>85</v>
      </c>
      <c r="E1345" s="2" t="s">
        <v>70</v>
      </c>
      <c r="F1345" s="2" t="s">
        <v>68</v>
      </c>
      <c r="G1345">
        <f>B1345/137/32</f>
        <v>44.46875</v>
      </c>
      <c r="H1345">
        <f t="shared" si="189"/>
        <v>0.46875</v>
      </c>
      <c r="I1345">
        <f t="shared" si="190"/>
        <v>2055</v>
      </c>
      <c r="J1345">
        <f t="shared" si="185"/>
        <v>44</v>
      </c>
      <c r="K1345">
        <f t="shared" si="186"/>
        <v>16</v>
      </c>
      <c r="L1345" cm="1">
        <f t="array" ref="L1345">INDEX($P$2:$P$33,MOD(ROW()-2,32)+1)</f>
        <v>16</v>
      </c>
      <c r="M1345" t="b">
        <f t="shared" si="187"/>
        <v>1</v>
      </c>
    </row>
    <row r="1346" spans="1:13" x14ac:dyDescent="0.45">
      <c r="A1346" s="3" t="s">
        <v>1457</v>
      </c>
      <c r="B1346" s="2">
        <f t="shared" si="188"/>
        <v>197280</v>
      </c>
      <c r="C1346">
        <f t="shared" si="184"/>
        <v>86</v>
      </c>
      <c r="E1346" s="2" t="s">
        <v>71</v>
      </c>
      <c r="F1346" s="2" t="s">
        <v>85</v>
      </c>
      <c r="G1346">
        <f>B1346/137/32</f>
        <v>45</v>
      </c>
      <c r="H1346">
        <f t="shared" si="189"/>
        <v>0</v>
      </c>
      <c r="I1346">
        <f t="shared" si="190"/>
        <v>0</v>
      </c>
      <c r="J1346">
        <f t="shared" si="185"/>
        <v>45</v>
      </c>
      <c r="K1346">
        <f t="shared" si="186"/>
        <v>1</v>
      </c>
      <c r="L1346" cm="1">
        <f t="array" ref="L1346">INDEX($P$2:$P$33,MOD(ROW()-2,32)+1)</f>
        <v>1</v>
      </c>
      <c r="M1346" t="b">
        <f t="shared" si="187"/>
        <v>1</v>
      </c>
    </row>
    <row r="1347" spans="1:13" x14ac:dyDescent="0.45">
      <c r="A1347" s="3" t="s">
        <v>1465</v>
      </c>
      <c r="B1347" s="2">
        <f t="shared" si="188"/>
        <v>198376</v>
      </c>
      <c r="C1347">
        <f t="shared" ref="C1347:C1410" si="191">FLOOR((ROW()-2)/16,1)+2</f>
        <v>86</v>
      </c>
      <c r="E1347" s="2" t="s">
        <v>71</v>
      </c>
      <c r="F1347" s="2" t="s">
        <v>99</v>
      </c>
      <c r="G1347">
        <f>B1347/137/32</f>
        <v>45.25</v>
      </c>
      <c r="H1347">
        <f t="shared" si="189"/>
        <v>0.25</v>
      </c>
      <c r="I1347">
        <f t="shared" si="190"/>
        <v>1096</v>
      </c>
      <c r="J1347">
        <f t="shared" ref="J1347:J1410" si="192">FLOOR(G1347,1)</f>
        <v>45</v>
      </c>
      <c r="K1347">
        <f t="shared" ref="K1347:K1410" si="193">I1347/137+1</f>
        <v>9</v>
      </c>
      <c r="L1347" cm="1">
        <f t="array" ref="L1347">INDEX($P$2:$P$33,MOD(ROW()-2,32)+1)</f>
        <v>9</v>
      </c>
      <c r="M1347" t="b">
        <f t="shared" ref="M1347:M1410" si="194">L1347=K1347</f>
        <v>1</v>
      </c>
    </row>
    <row r="1348" spans="1:13" x14ac:dyDescent="0.45">
      <c r="A1348" s="3" t="s">
        <v>1473</v>
      </c>
      <c r="B1348" s="2">
        <f t="shared" si="188"/>
        <v>199472</v>
      </c>
      <c r="C1348">
        <f t="shared" si="191"/>
        <v>86</v>
      </c>
      <c r="E1348" s="2" t="s">
        <v>71</v>
      </c>
      <c r="F1348" s="2" t="s">
        <v>84</v>
      </c>
      <c r="G1348">
        <f>B1348/137/32</f>
        <v>45.5</v>
      </c>
      <c r="H1348">
        <f t="shared" si="189"/>
        <v>0.5</v>
      </c>
      <c r="I1348">
        <f t="shared" si="190"/>
        <v>2192</v>
      </c>
      <c r="J1348">
        <f t="shared" si="192"/>
        <v>45</v>
      </c>
      <c r="K1348">
        <f t="shared" si="193"/>
        <v>17</v>
      </c>
      <c r="L1348" cm="1">
        <f t="array" ref="L1348">INDEX($P$2:$P$33,MOD(ROW()-2,32)+1)</f>
        <v>17</v>
      </c>
      <c r="M1348" t="b">
        <f t="shared" si="194"/>
        <v>1</v>
      </c>
    </row>
    <row r="1349" spans="1:13" x14ac:dyDescent="0.45">
      <c r="A1349" s="3" t="s">
        <v>1481</v>
      </c>
      <c r="B1349" s="2">
        <f t="shared" si="188"/>
        <v>200568</v>
      </c>
      <c r="C1349">
        <f t="shared" si="191"/>
        <v>86</v>
      </c>
      <c r="E1349" s="2" t="s">
        <v>71</v>
      </c>
      <c r="F1349" s="2" t="s">
        <v>124</v>
      </c>
      <c r="G1349">
        <f>B1349/137/32</f>
        <v>45.75</v>
      </c>
      <c r="H1349">
        <f t="shared" si="189"/>
        <v>0.75</v>
      </c>
      <c r="I1349">
        <f t="shared" si="190"/>
        <v>3288</v>
      </c>
      <c r="J1349">
        <f t="shared" si="192"/>
        <v>45</v>
      </c>
      <c r="K1349">
        <f t="shared" si="193"/>
        <v>25</v>
      </c>
      <c r="L1349" cm="1">
        <f t="array" ref="L1349">INDEX($P$2:$P$33,MOD(ROW()-2,32)+1)</f>
        <v>25</v>
      </c>
      <c r="M1349" t="b">
        <f t="shared" si="194"/>
        <v>1</v>
      </c>
    </row>
    <row r="1350" spans="1:13" x14ac:dyDescent="0.45">
      <c r="A1350" s="3" t="s">
        <v>1459</v>
      </c>
      <c r="B1350" s="2">
        <f t="shared" si="188"/>
        <v>197554</v>
      </c>
      <c r="C1350">
        <f t="shared" si="191"/>
        <v>86</v>
      </c>
      <c r="E1350" s="2" t="s">
        <v>71</v>
      </c>
      <c r="F1350" s="2" t="s">
        <v>89</v>
      </c>
      <c r="G1350">
        <f>B1350/137/32</f>
        <v>45.0625</v>
      </c>
      <c r="H1350">
        <f t="shared" si="189"/>
        <v>6.25E-2</v>
      </c>
      <c r="I1350">
        <f t="shared" si="190"/>
        <v>274</v>
      </c>
      <c r="J1350">
        <f t="shared" si="192"/>
        <v>45</v>
      </c>
      <c r="K1350">
        <f t="shared" si="193"/>
        <v>3</v>
      </c>
      <c r="L1350" cm="1">
        <f t="array" ref="L1350">INDEX($P$2:$P$33,MOD(ROW()-2,32)+1)</f>
        <v>3</v>
      </c>
      <c r="M1350" t="b">
        <f t="shared" si="194"/>
        <v>1</v>
      </c>
    </row>
    <row r="1351" spans="1:13" x14ac:dyDescent="0.45">
      <c r="A1351" s="3" t="s">
        <v>1467</v>
      </c>
      <c r="B1351" s="2">
        <f t="shared" si="188"/>
        <v>198650</v>
      </c>
      <c r="C1351">
        <f t="shared" si="191"/>
        <v>86</v>
      </c>
      <c r="E1351" s="2" t="s">
        <v>71</v>
      </c>
      <c r="F1351" s="2" t="s">
        <v>103</v>
      </c>
      <c r="G1351">
        <f>B1351/137/32</f>
        <v>45.3125</v>
      </c>
      <c r="H1351">
        <f t="shared" si="189"/>
        <v>0.3125</v>
      </c>
      <c r="I1351">
        <f t="shared" si="190"/>
        <v>1370</v>
      </c>
      <c r="J1351">
        <f t="shared" si="192"/>
        <v>45</v>
      </c>
      <c r="K1351">
        <f t="shared" si="193"/>
        <v>11</v>
      </c>
      <c r="L1351" cm="1">
        <f t="array" ref="L1351">INDEX($P$2:$P$33,MOD(ROW()-2,32)+1)</f>
        <v>11</v>
      </c>
      <c r="M1351" t="b">
        <f t="shared" si="194"/>
        <v>1</v>
      </c>
    </row>
    <row r="1352" spans="1:13" x14ac:dyDescent="0.45">
      <c r="A1352" s="3" t="s">
        <v>1475</v>
      </c>
      <c r="B1352" s="2">
        <f t="shared" si="188"/>
        <v>199746</v>
      </c>
      <c r="C1352">
        <f t="shared" si="191"/>
        <v>86</v>
      </c>
      <c r="E1352" s="2" t="s">
        <v>71</v>
      </c>
      <c r="F1352" s="2" t="s">
        <v>116</v>
      </c>
      <c r="G1352">
        <f>B1352/137/32</f>
        <v>45.5625</v>
      </c>
      <c r="H1352">
        <f t="shared" si="189"/>
        <v>0.5625</v>
      </c>
      <c r="I1352">
        <f t="shared" si="190"/>
        <v>2466</v>
      </c>
      <c r="J1352">
        <f t="shared" si="192"/>
        <v>45</v>
      </c>
      <c r="K1352">
        <f t="shared" si="193"/>
        <v>19</v>
      </c>
      <c r="L1352" cm="1">
        <f t="array" ref="L1352">INDEX($P$2:$P$33,MOD(ROW()-2,32)+1)</f>
        <v>19</v>
      </c>
      <c r="M1352" t="b">
        <f t="shared" si="194"/>
        <v>1</v>
      </c>
    </row>
    <row r="1353" spans="1:13" x14ac:dyDescent="0.45">
      <c r="A1353" s="3" t="s">
        <v>1483</v>
      </c>
      <c r="B1353" s="2">
        <f t="shared" si="188"/>
        <v>200842</v>
      </c>
      <c r="C1353">
        <f t="shared" si="191"/>
        <v>86</v>
      </c>
      <c r="E1353" s="2" t="s">
        <v>71</v>
      </c>
      <c r="F1353" s="2" t="s">
        <v>128</v>
      </c>
      <c r="G1353">
        <f>B1353/137/32</f>
        <v>45.8125</v>
      </c>
      <c r="H1353">
        <f t="shared" si="189"/>
        <v>0.8125</v>
      </c>
      <c r="I1353">
        <f t="shared" si="190"/>
        <v>3562</v>
      </c>
      <c r="J1353">
        <f t="shared" si="192"/>
        <v>45</v>
      </c>
      <c r="K1353">
        <f t="shared" si="193"/>
        <v>27</v>
      </c>
      <c r="L1353" cm="1">
        <f t="array" ref="L1353">INDEX($P$2:$P$33,MOD(ROW()-2,32)+1)</f>
        <v>27</v>
      </c>
      <c r="M1353" t="b">
        <f t="shared" si="194"/>
        <v>1</v>
      </c>
    </row>
    <row r="1354" spans="1:13" x14ac:dyDescent="0.45">
      <c r="A1354" s="3" t="s">
        <v>1461</v>
      </c>
      <c r="B1354" s="2">
        <f t="shared" si="188"/>
        <v>197828</v>
      </c>
      <c r="C1354">
        <f t="shared" si="191"/>
        <v>86</v>
      </c>
      <c r="E1354" s="2" t="s">
        <v>71</v>
      </c>
      <c r="F1354" s="2" t="s">
        <v>93</v>
      </c>
      <c r="G1354">
        <f>B1354/137/32</f>
        <v>45.125</v>
      </c>
      <c r="H1354">
        <f t="shared" si="189"/>
        <v>0.125</v>
      </c>
      <c r="I1354">
        <f t="shared" si="190"/>
        <v>548</v>
      </c>
      <c r="J1354">
        <f t="shared" si="192"/>
        <v>45</v>
      </c>
      <c r="K1354">
        <f t="shared" si="193"/>
        <v>5</v>
      </c>
      <c r="L1354" cm="1">
        <f t="array" ref="L1354">INDEX($P$2:$P$33,MOD(ROW()-2,32)+1)</f>
        <v>5</v>
      </c>
      <c r="M1354" t="b">
        <f t="shared" si="194"/>
        <v>1</v>
      </c>
    </row>
    <row r="1355" spans="1:13" x14ac:dyDescent="0.45">
      <c r="A1355" s="3" t="s">
        <v>1469</v>
      </c>
      <c r="B1355" s="2">
        <f t="shared" si="188"/>
        <v>198924</v>
      </c>
      <c r="C1355">
        <f t="shared" si="191"/>
        <v>86</v>
      </c>
      <c r="E1355" s="2" t="s">
        <v>71</v>
      </c>
      <c r="F1355" s="2" t="s">
        <v>107</v>
      </c>
      <c r="G1355">
        <f>B1355/137/32</f>
        <v>45.375</v>
      </c>
      <c r="H1355">
        <f t="shared" si="189"/>
        <v>0.375</v>
      </c>
      <c r="I1355">
        <f t="shared" si="190"/>
        <v>1644</v>
      </c>
      <c r="J1355">
        <f t="shared" si="192"/>
        <v>45</v>
      </c>
      <c r="K1355">
        <f t="shared" si="193"/>
        <v>13</v>
      </c>
      <c r="L1355" cm="1">
        <f t="array" ref="L1355">INDEX($P$2:$P$33,MOD(ROW()-2,32)+1)</f>
        <v>13</v>
      </c>
      <c r="M1355" t="b">
        <f t="shared" si="194"/>
        <v>1</v>
      </c>
    </row>
    <row r="1356" spans="1:13" x14ac:dyDescent="0.45">
      <c r="A1356" s="3" t="s">
        <v>1477</v>
      </c>
      <c r="B1356" s="2">
        <f t="shared" si="188"/>
        <v>200020</v>
      </c>
      <c r="C1356">
        <f t="shared" si="191"/>
        <v>86</v>
      </c>
      <c r="E1356" s="2" t="s">
        <v>71</v>
      </c>
      <c r="F1356" s="2" t="s">
        <v>61</v>
      </c>
      <c r="G1356">
        <f>B1356/137/32</f>
        <v>45.625</v>
      </c>
      <c r="H1356">
        <f t="shared" si="189"/>
        <v>0.625</v>
      </c>
      <c r="I1356">
        <f t="shared" si="190"/>
        <v>2740</v>
      </c>
      <c r="J1356">
        <f t="shared" si="192"/>
        <v>45</v>
      </c>
      <c r="K1356">
        <f t="shared" si="193"/>
        <v>21</v>
      </c>
      <c r="L1356" cm="1">
        <f t="array" ref="L1356">INDEX($P$2:$P$33,MOD(ROW()-2,32)+1)</f>
        <v>21</v>
      </c>
      <c r="M1356" t="b">
        <f t="shared" si="194"/>
        <v>1</v>
      </c>
    </row>
    <row r="1357" spans="1:13" x14ac:dyDescent="0.45">
      <c r="A1357" s="3" t="s">
        <v>1485</v>
      </c>
      <c r="B1357" s="2">
        <f t="shared" si="188"/>
        <v>201116</v>
      </c>
      <c r="C1357">
        <f t="shared" si="191"/>
        <v>86</v>
      </c>
      <c r="E1357" s="2" t="s">
        <v>71</v>
      </c>
      <c r="F1357" s="2" t="s">
        <v>65</v>
      </c>
      <c r="G1357">
        <f>B1357/137/32</f>
        <v>45.875</v>
      </c>
      <c r="H1357">
        <f t="shared" si="189"/>
        <v>0.875</v>
      </c>
      <c r="I1357">
        <f t="shared" si="190"/>
        <v>3836</v>
      </c>
      <c r="J1357">
        <f t="shared" si="192"/>
        <v>45</v>
      </c>
      <c r="K1357">
        <f t="shared" si="193"/>
        <v>29</v>
      </c>
      <c r="L1357" cm="1">
        <f t="array" ref="L1357">INDEX($P$2:$P$33,MOD(ROW()-2,32)+1)</f>
        <v>29</v>
      </c>
      <c r="M1357" t="b">
        <f t="shared" si="194"/>
        <v>1</v>
      </c>
    </row>
    <row r="1358" spans="1:13" x14ac:dyDescent="0.45">
      <c r="A1358" s="3" t="s">
        <v>1463</v>
      </c>
      <c r="B1358" s="2">
        <f t="shared" si="188"/>
        <v>198102</v>
      </c>
      <c r="C1358">
        <f t="shared" si="191"/>
        <v>86</v>
      </c>
      <c r="E1358" s="2" t="s">
        <v>71</v>
      </c>
      <c r="F1358" s="2" t="s">
        <v>57</v>
      </c>
      <c r="G1358">
        <f>B1358/137/32</f>
        <v>45.1875</v>
      </c>
      <c r="H1358">
        <f t="shared" si="189"/>
        <v>0.1875</v>
      </c>
      <c r="I1358">
        <f t="shared" si="190"/>
        <v>822</v>
      </c>
      <c r="J1358">
        <f t="shared" si="192"/>
        <v>45</v>
      </c>
      <c r="K1358">
        <f t="shared" si="193"/>
        <v>7</v>
      </c>
      <c r="L1358" cm="1">
        <f t="array" ref="L1358">INDEX($P$2:$P$33,MOD(ROW()-2,32)+1)</f>
        <v>7</v>
      </c>
      <c r="M1358" t="b">
        <f t="shared" si="194"/>
        <v>1</v>
      </c>
    </row>
    <row r="1359" spans="1:13" x14ac:dyDescent="0.45">
      <c r="A1359" s="3" t="s">
        <v>1471</v>
      </c>
      <c r="B1359" s="2">
        <f t="shared" si="188"/>
        <v>199198</v>
      </c>
      <c r="C1359">
        <f t="shared" si="191"/>
        <v>86</v>
      </c>
      <c r="E1359" s="2" t="s">
        <v>71</v>
      </c>
      <c r="F1359" s="2" t="s">
        <v>59</v>
      </c>
      <c r="G1359">
        <f>B1359/137/32</f>
        <v>45.4375</v>
      </c>
      <c r="H1359">
        <f t="shared" si="189"/>
        <v>0.4375</v>
      </c>
      <c r="I1359">
        <f t="shared" si="190"/>
        <v>1918</v>
      </c>
      <c r="J1359">
        <f t="shared" si="192"/>
        <v>45</v>
      </c>
      <c r="K1359">
        <f t="shared" si="193"/>
        <v>15</v>
      </c>
      <c r="L1359" cm="1">
        <f t="array" ref="L1359">INDEX($P$2:$P$33,MOD(ROW()-2,32)+1)</f>
        <v>15</v>
      </c>
      <c r="M1359" t="b">
        <f t="shared" si="194"/>
        <v>1</v>
      </c>
    </row>
    <row r="1360" spans="1:13" x14ac:dyDescent="0.45">
      <c r="A1360" s="3" t="s">
        <v>1479</v>
      </c>
      <c r="B1360" s="2">
        <f t="shared" si="188"/>
        <v>200294</v>
      </c>
      <c r="C1360">
        <f t="shared" si="191"/>
        <v>86</v>
      </c>
      <c r="E1360" s="2" t="s">
        <v>71</v>
      </c>
      <c r="F1360" s="2" t="s">
        <v>63</v>
      </c>
      <c r="G1360">
        <f>B1360/137/32</f>
        <v>45.6875</v>
      </c>
      <c r="H1360">
        <f t="shared" si="189"/>
        <v>0.6875</v>
      </c>
      <c r="I1360">
        <f t="shared" si="190"/>
        <v>3014</v>
      </c>
      <c r="J1360">
        <f t="shared" si="192"/>
        <v>45</v>
      </c>
      <c r="K1360">
        <f t="shared" si="193"/>
        <v>23</v>
      </c>
      <c r="L1360" cm="1">
        <f t="array" ref="L1360">INDEX($P$2:$P$33,MOD(ROW()-2,32)+1)</f>
        <v>23</v>
      </c>
      <c r="M1360" t="b">
        <f t="shared" si="194"/>
        <v>1</v>
      </c>
    </row>
    <row r="1361" spans="1:13" x14ac:dyDescent="0.45">
      <c r="A1361" s="3" t="s">
        <v>1487</v>
      </c>
      <c r="B1361" s="2">
        <f t="shared" si="188"/>
        <v>201390</v>
      </c>
      <c r="C1361">
        <f t="shared" si="191"/>
        <v>86</v>
      </c>
      <c r="E1361" s="2" t="s">
        <v>71</v>
      </c>
      <c r="F1361" s="2" t="s">
        <v>67</v>
      </c>
      <c r="G1361">
        <f>B1361/137/32</f>
        <v>45.9375</v>
      </c>
      <c r="H1361">
        <f t="shared" si="189"/>
        <v>0.9375</v>
      </c>
      <c r="I1361">
        <f t="shared" si="190"/>
        <v>4110</v>
      </c>
      <c r="J1361">
        <f t="shared" si="192"/>
        <v>45</v>
      </c>
      <c r="K1361">
        <f t="shared" si="193"/>
        <v>31</v>
      </c>
      <c r="L1361" cm="1">
        <f t="array" ref="L1361">INDEX($P$2:$P$33,MOD(ROW()-2,32)+1)</f>
        <v>31</v>
      </c>
      <c r="M1361" t="b">
        <f t="shared" si="194"/>
        <v>1</v>
      </c>
    </row>
    <row r="1362" spans="1:13" x14ac:dyDescent="0.45">
      <c r="A1362" s="3" t="s">
        <v>1474</v>
      </c>
      <c r="B1362" s="2">
        <f t="shared" si="188"/>
        <v>199609</v>
      </c>
      <c r="C1362">
        <f t="shared" si="191"/>
        <v>87</v>
      </c>
      <c r="E1362" s="2" t="s">
        <v>71</v>
      </c>
      <c r="F1362" s="2" t="s">
        <v>87</v>
      </c>
      <c r="G1362">
        <f>B1362/137/32</f>
        <v>45.53125</v>
      </c>
      <c r="H1362">
        <f t="shared" si="189"/>
        <v>0.53125</v>
      </c>
      <c r="I1362">
        <f t="shared" si="190"/>
        <v>2329</v>
      </c>
      <c r="J1362">
        <f t="shared" si="192"/>
        <v>45</v>
      </c>
      <c r="K1362">
        <f t="shared" si="193"/>
        <v>18</v>
      </c>
      <c r="L1362" cm="1">
        <f t="array" ref="L1362">INDEX($P$2:$P$33,MOD(ROW()-2,32)+1)</f>
        <v>18</v>
      </c>
      <c r="M1362" t="b">
        <f t="shared" si="194"/>
        <v>1</v>
      </c>
    </row>
    <row r="1363" spans="1:13" x14ac:dyDescent="0.45">
      <c r="A1363" s="3" t="s">
        <v>1482</v>
      </c>
      <c r="B1363" s="2">
        <f t="shared" si="188"/>
        <v>200705</v>
      </c>
      <c r="C1363">
        <f t="shared" si="191"/>
        <v>87</v>
      </c>
      <c r="E1363" s="2" t="s">
        <v>71</v>
      </c>
      <c r="F1363" s="2" t="s">
        <v>101</v>
      </c>
      <c r="G1363">
        <f>B1363/137/32</f>
        <v>45.78125</v>
      </c>
      <c r="H1363">
        <f t="shared" si="189"/>
        <v>0.78125</v>
      </c>
      <c r="I1363">
        <f t="shared" si="190"/>
        <v>3425</v>
      </c>
      <c r="J1363">
        <f t="shared" si="192"/>
        <v>45</v>
      </c>
      <c r="K1363">
        <f t="shared" si="193"/>
        <v>26</v>
      </c>
      <c r="L1363" cm="1">
        <f t="array" ref="L1363">INDEX($P$2:$P$33,MOD(ROW()-2,32)+1)</f>
        <v>26</v>
      </c>
      <c r="M1363" t="b">
        <f t="shared" si="194"/>
        <v>1</v>
      </c>
    </row>
    <row r="1364" spans="1:13" x14ac:dyDescent="0.45">
      <c r="A1364" s="3" t="s">
        <v>1458</v>
      </c>
      <c r="B1364" s="2">
        <f t="shared" si="188"/>
        <v>197417</v>
      </c>
      <c r="C1364">
        <f t="shared" si="191"/>
        <v>87</v>
      </c>
      <c r="E1364" s="2" t="s">
        <v>71</v>
      </c>
      <c r="F1364" s="2" t="s">
        <v>114</v>
      </c>
      <c r="G1364">
        <f>B1364/137/32</f>
        <v>45.03125</v>
      </c>
      <c r="H1364">
        <f t="shared" si="189"/>
        <v>3.125E-2</v>
      </c>
      <c r="I1364">
        <f t="shared" si="190"/>
        <v>137</v>
      </c>
      <c r="J1364">
        <f t="shared" si="192"/>
        <v>45</v>
      </c>
      <c r="K1364">
        <f t="shared" si="193"/>
        <v>2</v>
      </c>
      <c r="L1364" cm="1">
        <f t="array" ref="L1364">INDEX($P$2:$P$33,MOD(ROW()-2,32)+1)</f>
        <v>2</v>
      </c>
      <c r="M1364" t="b">
        <f t="shared" si="194"/>
        <v>1</v>
      </c>
    </row>
    <row r="1365" spans="1:13" x14ac:dyDescent="0.45">
      <c r="A1365" s="3" t="s">
        <v>1466</v>
      </c>
      <c r="B1365" s="2">
        <f t="shared" si="188"/>
        <v>198513</v>
      </c>
      <c r="C1365">
        <f t="shared" si="191"/>
        <v>87</v>
      </c>
      <c r="E1365" s="2" t="s">
        <v>71</v>
      </c>
      <c r="F1365" s="2" t="s">
        <v>126</v>
      </c>
      <c r="G1365">
        <f>B1365/137/32</f>
        <v>45.28125</v>
      </c>
      <c r="H1365">
        <f t="shared" si="189"/>
        <v>0.28125</v>
      </c>
      <c r="I1365">
        <f t="shared" si="190"/>
        <v>1233</v>
      </c>
      <c r="J1365">
        <f t="shared" si="192"/>
        <v>45</v>
      </c>
      <c r="K1365">
        <f t="shared" si="193"/>
        <v>10</v>
      </c>
      <c r="L1365" cm="1">
        <f t="array" ref="L1365">INDEX($P$2:$P$33,MOD(ROW()-2,32)+1)</f>
        <v>10</v>
      </c>
      <c r="M1365" t="b">
        <f t="shared" si="194"/>
        <v>1</v>
      </c>
    </row>
    <row r="1366" spans="1:13" x14ac:dyDescent="0.45">
      <c r="A1366" s="3" t="s">
        <v>1476</v>
      </c>
      <c r="B1366" s="2">
        <f t="shared" si="188"/>
        <v>199883</v>
      </c>
      <c r="C1366">
        <f t="shared" si="191"/>
        <v>87</v>
      </c>
      <c r="E1366" s="2" t="s">
        <v>71</v>
      </c>
      <c r="F1366" s="2" t="s">
        <v>91</v>
      </c>
      <c r="G1366">
        <f>B1366/137/32</f>
        <v>45.59375</v>
      </c>
      <c r="H1366">
        <f t="shared" si="189"/>
        <v>0.59375</v>
      </c>
      <c r="I1366">
        <f t="shared" si="190"/>
        <v>2603</v>
      </c>
      <c r="J1366">
        <f t="shared" si="192"/>
        <v>45</v>
      </c>
      <c r="K1366">
        <f t="shared" si="193"/>
        <v>20</v>
      </c>
      <c r="L1366" cm="1">
        <f t="array" ref="L1366">INDEX($P$2:$P$33,MOD(ROW()-2,32)+1)</f>
        <v>20</v>
      </c>
      <c r="M1366" t="b">
        <f t="shared" si="194"/>
        <v>1</v>
      </c>
    </row>
    <row r="1367" spans="1:13" x14ac:dyDescent="0.45">
      <c r="A1367" s="3" t="s">
        <v>1484</v>
      </c>
      <c r="B1367" s="2">
        <f t="shared" si="188"/>
        <v>200979</v>
      </c>
      <c r="C1367">
        <f t="shared" si="191"/>
        <v>87</v>
      </c>
      <c r="E1367" s="2" t="s">
        <v>71</v>
      </c>
      <c r="F1367" s="2" t="s">
        <v>105</v>
      </c>
      <c r="G1367">
        <f>B1367/137/32</f>
        <v>45.84375</v>
      </c>
      <c r="H1367">
        <f t="shared" si="189"/>
        <v>0.84375</v>
      </c>
      <c r="I1367">
        <f t="shared" si="190"/>
        <v>3699</v>
      </c>
      <c r="J1367">
        <f t="shared" si="192"/>
        <v>45</v>
      </c>
      <c r="K1367">
        <f t="shared" si="193"/>
        <v>28</v>
      </c>
      <c r="L1367" cm="1">
        <f t="array" ref="L1367">INDEX($P$2:$P$33,MOD(ROW()-2,32)+1)</f>
        <v>28</v>
      </c>
      <c r="M1367" t="b">
        <f t="shared" si="194"/>
        <v>1</v>
      </c>
    </row>
    <row r="1368" spans="1:13" x14ac:dyDescent="0.45">
      <c r="A1368" s="3" t="s">
        <v>1460</v>
      </c>
      <c r="B1368" s="2">
        <f t="shared" si="188"/>
        <v>197691</v>
      </c>
      <c r="C1368">
        <f t="shared" si="191"/>
        <v>87</v>
      </c>
      <c r="E1368" s="2" t="s">
        <v>71</v>
      </c>
      <c r="F1368" s="2" t="s">
        <v>118</v>
      </c>
      <c r="G1368">
        <f>B1368/137/32</f>
        <v>45.09375</v>
      </c>
      <c r="H1368">
        <f t="shared" si="189"/>
        <v>9.375E-2</v>
      </c>
      <c r="I1368">
        <f t="shared" si="190"/>
        <v>411</v>
      </c>
      <c r="J1368">
        <f t="shared" si="192"/>
        <v>45</v>
      </c>
      <c r="K1368">
        <f t="shared" si="193"/>
        <v>4</v>
      </c>
      <c r="L1368" cm="1">
        <f t="array" ref="L1368">INDEX($P$2:$P$33,MOD(ROW()-2,32)+1)</f>
        <v>4</v>
      </c>
      <c r="M1368" t="b">
        <f t="shared" si="194"/>
        <v>1</v>
      </c>
    </row>
    <row r="1369" spans="1:13" x14ac:dyDescent="0.45">
      <c r="A1369" s="3" t="s">
        <v>1468</v>
      </c>
      <c r="B1369" s="2">
        <f t="shared" si="188"/>
        <v>198787</v>
      </c>
      <c r="C1369">
        <f t="shared" si="191"/>
        <v>87</v>
      </c>
      <c r="E1369" s="2" t="s">
        <v>71</v>
      </c>
      <c r="F1369" s="2" t="s">
        <v>130</v>
      </c>
      <c r="G1369">
        <f>B1369/137/32</f>
        <v>45.34375</v>
      </c>
      <c r="H1369">
        <f t="shared" si="189"/>
        <v>0.34375</v>
      </c>
      <c r="I1369">
        <f t="shared" si="190"/>
        <v>1507</v>
      </c>
      <c r="J1369">
        <f t="shared" si="192"/>
        <v>45</v>
      </c>
      <c r="K1369">
        <f t="shared" si="193"/>
        <v>12</v>
      </c>
      <c r="L1369" cm="1">
        <f t="array" ref="L1369">INDEX($P$2:$P$33,MOD(ROW()-2,32)+1)</f>
        <v>12</v>
      </c>
      <c r="M1369" t="b">
        <f t="shared" si="194"/>
        <v>1</v>
      </c>
    </row>
    <row r="1370" spans="1:13" x14ac:dyDescent="0.45">
      <c r="A1370" s="3" t="s">
        <v>1478</v>
      </c>
      <c r="B1370" s="2">
        <f t="shared" si="188"/>
        <v>200157</v>
      </c>
      <c r="C1370">
        <f t="shared" si="191"/>
        <v>87</v>
      </c>
      <c r="E1370" s="2" t="s">
        <v>71</v>
      </c>
      <c r="F1370" s="2" t="s">
        <v>95</v>
      </c>
      <c r="G1370">
        <f>B1370/137/32</f>
        <v>45.65625</v>
      </c>
      <c r="H1370">
        <f t="shared" si="189"/>
        <v>0.65625</v>
      </c>
      <c r="I1370">
        <f t="shared" si="190"/>
        <v>2877</v>
      </c>
      <c r="J1370">
        <f t="shared" si="192"/>
        <v>45</v>
      </c>
      <c r="K1370">
        <f t="shared" si="193"/>
        <v>22</v>
      </c>
      <c r="L1370" cm="1">
        <f t="array" ref="L1370">INDEX($P$2:$P$33,MOD(ROW()-2,32)+1)</f>
        <v>22</v>
      </c>
      <c r="M1370" t="b">
        <f t="shared" si="194"/>
        <v>1</v>
      </c>
    </row>
    <row r="1371" spans="1:13" x14ac:dyDescent="0.45">
      <c r="A1371" s="3" t="s">
        <v>1486</v>
      </c>
      <c r="B1371" s="2">
        <f t="shared" si="188"/>
        <v>201253</v>
      </c>
      <c r="C1371">
        <f t="shared" si="191"/>
        <v>87</v>
      </c>
      <c r="E1371" s="2" t="s">
        <v>71</v>
      </c>
      <c r="F1371" s="2" t="s">
        <v>109</v>
      </c>
      <c r="G1371">
        <f>B1371/137/32</f>
        <v>45.90625</v>
      </c>
      <c r="H1371">
        <f t="shared" si="189"/>
        <v>0.90625</v>
      </c>
      <c r="I1371">
        <f t="shared" si="190"/>
        <v>3973</v>
      </c>
      <c r="J1371">
        <f t="shared" si="192"/>
        <v>45</v>
      </c>
      <c r="K1371">
        <f t="shared" si="193"/>
        <v>30</v>
      </c>
      <c r="L1371" cm="1">
        <f t="array" ref="L1371">INDEX($P$2:$P$33,MOD(ROW()-2,32)+1)</f>
        <v>30</v>
      </c>
      <c r="M1371" t="b">
        <f t="shared" si="194"/>
        <v>1</v>
      </c>
    </row>
    <row r="1372" spans="1:13" x14ac:dyDescent="0.45">
      <c r="A1372" s="3" t="s">
        <v>1462</v>
      </c>
      <c r="B1372" s="2">
        <f t="shared" si="188"/>
        <v>197965</v>
      </c>
      <c r="C1372">
        <f t="shared" si="191"/>
        <v>87</v>
      </c>
      <c r="E1372" s="2" t="s">
        <v>71</v>
      </c>
      <c r="F1372" s="2" t="s">
        <v>62</v>
      </c>
      <c r="G1372">
        <f>B1372/137/32</f>
        <v>45.15625</v>
      </c>
      <c r="H1372">
        <f t="shared" si="189"/>
        <v>0.15625</v>
      </c>
      <c r="I1372">
        <f t="shared" si="190"/>
        <v>685</v>
      </c>
      <c r="J1372">
        <f t="shared" si="192"/>
        <v>45</v>
      </c>
      <c r="K1372">
        <f t="shared" si="193"/>
        <v>6</v>
      </c>
      <c r="L1372" cm="1">
        <f t="array" ref="L1372">INDEX($P$2:$P$33,MOD(ROW()-2,32)+1)</f>
        <v>6</v>
      </c>
      <c r="M1372" t="b">
        <f t="shared" si="194"/>
        <v>1</v>
      </c>
    </row>
    <row r="1373" spans="1:13" x14ac:dyDescent="0.45">
      <c r="A1373" s="3" t="s">
        <v>1470</v>
      </c>
      <c r="B1373" s="2">
        <f t="shared" si="188"/>
        <v>199061</v>
      </c>
      <c r="C1373">
        <f t="shared" si="191"/>
        <v>87</v>
      </c>
      <c r="E1373" s="2" t="s">
        <v>71</v>
      </c>
      <c r="F1373" s="2" t="s">
        <v>66</v>
      </c>
      <c r="G1373">
        <f>B1373/137/32</f>
        <v>45.40625</v>
      </c>
      <c r="H1373">
        <f t="shared" si="189"/>
        <v>0.40625</v>
      </c>
      <c r="I1373">
        <f t="shared" si="190"/>
        <v>1781</v>
      </c>
      <c r="J1373">
        <f t="shared" si="192"/>
        <v>45</v>
      </c>
      <c r="K1373">
        <f t="shared" si="193"/>
        <v>14</v>
      </c>
      <c r="L1373" cm="1">
        <f t="array" ref="L1373">INDEX($P$2:$P$33,MOD(ROW()-2,32)+1)</f>
        <v>14</v>
      </c>
      <c r="M1373" t="b">
        <f t="shared" si="194"/>
        <v>1</v>
      </c>
    </row>
    <row r="1374" spans="1:13" x14ac:dyDescent="0.45">
      <c r="A1374" s="3" t="s">
        <v>1480</v>
      </c>
      <c r="B1374" s="2">
        <f t="shared" si="188"/>
        <v>200431</v>
      </c>
      <c r="C1374">
        <f t="shared" si="191"/>
        <v>87</v>
      </c>
      <c r="E1374" s="2" t="s">
        <v>71</v>
      </c>
      <c r="F1374" s="2" t="s">
        <v>58</v>
      </c>
      <c r="G1374">
        <f>B1374/137/32</f>
        <v>45.71875</v>
      </c>
      <c r="H1374">
        <f t="shared" si="189"/>
        <v>0.71875</v>
      </c>
      <c r="I1374">
        <f t="shared" si="190"/>
        <v>3151</v>
      </c>
      <c r="J1374">
        <f t="shared" si="192"/>
        <v>45</v>
      </c>
      <c r="K1374">
        <f t="shared" si="193"/>
        <v>24</v>
      </c>
      <c r="L1374" cm="1">
        <f t="array" ref="L1374">INDEX($P$2:$P$33,MOD(ROW()-2,32)+1)</f>
        <v>24</v>
      </c>
      <c r="M1374" t="b">
        <f t="shared" si="194"/>
        <v>1</v>
      </c>
    </row>
    <row r="1375" spans="1:13" x14ac:dyDescent="0.45">
      <c r="A1375" s="3" t="s">
        <v>1488</v>
      </c>
      <c r="B1375" s="2">
        <f t="shared" si="188"/>
        <v>201527</v>
      </c>
      <c r="C1375">
        <f t="shared" si="191"/>
        <v>87</v>
      </c>
      <c r="E1375" s="2" t="s">
        <v>71</v>
      </c>
      <c r="F1375" s="2" t="s">
        <v>60</v>
      </c>
      <c r="G1375">
        <f>B1375/137/32</f>
        <v>45.96875</v>
      </c>
      <c r="H1375">
        <f t="shared" si="189"/>
        <v>0.96875</v>
      </c>
      <c r="I1375">
        <f t="shared" si="190"/>
        <v>4247</v>
      </c>
      <c r="J1375">
        <f t="shared" si="192"/>
        <v>45</v>
      </c>
      <c r="K1375">
        <f t="shared" si="193"/>
        <v>32</v>
      </c>
      <c r="L1375" cm="1">
        <f t="array" ref="L1375">INDEX($P$2:$P$33,MOD(ROW()-2,32)+1)</f>
        <v>32</v>
      </c>
      <c r="M1375" t="b">
        <f t="shared" si="194"/>
        <v>1</v>
      </c>
    </row>
    <row r="1376" spans="1:13" x14ac:dyDescent="0.45">
      <c r="A1376" s="3" t="s">
        <v>1464</v>
      </c>
      <c r="B1376" s="2">
        <f t="shared" si="188"/>
        <v>198239</v>
      </c>
      <c r="C1376">
        <f t="shared" si="191"/>
        <v>87</v>
      </c>
      <c r="E1376" s="2" t="s">
        <v>71</v>
      </c>
      <c r="F1376" s="2" t="s">
        <v>64</v>
      </c>
      <c r="G1376">
        <f>B1376/137/32</f>
        <v>45.21875</v>
      </c>
      <c r="H1376">
        <f t="shared" si="189"/>
        <v>0.21875</v>
      </c>
      <c r="I1376">
        <f t="shared" si="190"/>
        <v>959</v>
      </c>
      <c r="J1376">
        <f t="shared" si="192"/>
        <v>45</v>
      </c>
      <c r="K1376">
        <f t="shared" si="193"/>
        <v>8</v>
      </c>
      <c r="L1376" cm="1">
        <f t="array" ref="L1376">INDEX($P$2:$P$33,MOD(ROW()-2,32)+1)</f>
        <v>8</v>
      </c>
      <c r="M1376" t="b">
        <f t="shared" si="194"/>
        <v>1</v>
      </c>
    </row>
    <row r="1377" spans="1:13" x14ac:dyDescent="0.45">
      <c r="A1377" s="3" t="s">
        <v>1472</v>
      </c>
      <c r="B1377" s="2">
        <f t="shared" si="188"/>
        <v>199335</v>
      </c>
      <c r="C1377">
        <f t="shared" si="191"/>
        <v>87</v>
      </c>
      <c r="E1377" s="2" t="s">
        <v>71</v>
      </c>
      <c r="F1377" s="2" t="s">
        <v>68</v>
      </c>
      <c r="G1377">
        <f>B1377/137/32</f>
        <v>45.46875</v>
      </c>
      <c r="H1377">
        <f t="shared" si="189"/>
        <v>0.46875</v>
      </c>
      <c r="I1377">
        <f t="shared" si="190"/>
        <v>2055</v>
      </c>
      <c r="J1377">
        <f t="shared" si="192"/>
        <v>45</v>
      </c>
      <c r="K1377">
        <f t="shared" si="193"/>
        <v>16</v>
      </c>
      <c r="L1377" cm="1">
        <f t="array" ref="L1377">INDEX($P$2:$P$33,MOD(ROW()-2,32)+1)</f>
        <v>16</v>
      </c>
      <c r="M1377" t="b">
        <f t="shared" si="194"/>
        <v>1</v>
      </c>
    </row>
    <row r="1378" spans="1:13" x14ac:dyDescent="0.45">
      <c r="A1378" s="3" t="s">
        <v>1489</v>
      </c>
      <c r="B1378" s="2">
        <f t="shared" si="188"/>
        <v>201664</v>
      </c>
      <c r="C1378">
        <f t="shared" si="191"/>
        <v>88</v>
      </c>
      <c r="E1378" s="2" t="s">
        <v>72</v>
      </c>
      <c r="F1378" s="2" t="s">
        <v>85</v>
      </c>
      <c r="G1378">
        <f>B1378/137/32</f>
        <v>46</v>
      </c>
      <c r="H1378">
        <f t="shared" si="189"/>
        <v>0</v>
      </c>
      <c r="I1378">
        <f t="shared" si="190"/>
        <v>0</v>
      </c>
      <c r="J1378">
        <f t="shared" si="192"/>
        <v>46</v>
      </c>
      <c r="K1378">
        <f t="shared" si="193"/>
        <v>1</v>
      </c>
      <c r="L1378" cm="1">
        <f t="array" ref="L1378">INDEX($P$2:$P$33,MOD(ROW()-2,32)+1)</f>
        <v>1</v>
      </c>
      <c r="M1378" t="b">
        <f t="shared" si="194"/>
        <v>1</v>
      </c>
    </row>
    <row r="1379" spans="1:13" x14ac:dyDescent="0.45">
      <c r="A1379" s="3" t="s">
        <v>1497</v>
      </c>
      <c r="B1379" s="2">
        <f t="shared" ref="B1379:B1442" si="195">A1379-7</f>
        <v>202760</v>
      </c>
      <c r="C1379">
        <f t="shared" si="191"/>
        <v>88</v>
      </c>
      <c r="E1379" s="2" t="s">
        <v>72</v>
      </c>
      <c r="F1379" s="2" t="s">
        <v>99</v>
      </c>
      <c r="G1379">
        <f>B1379/137/32</f>
        <v>46.25</v>
      </c>
      <c r="H1379">
        <f t="shared" si="189"/>
        <v>0.25</v>
      </c>
      <c r="I1379">
        <f t="shared" si="190"/>
        <v>1096</v>
      </c>
      <c r="J1379">
        <f t="shared" si="192"/>
        <v>46</v>
      </c>
      <c r="K1379">
        <f t="shared" si="193"/>
        <v>9</v>
      </c>
      <c r="L1379" cm="1">
        <f t="array" ref="L1379">INDEX($P$2:$P$33,MOD(ROW()-2,32)+1)</f>
        <v>9</v>
      </c>
      <c r="M1379" t="b">
        <f t="shared" si="194"/>
        <v>1</v>
      </c>
    </row>
    <row r="1380" spans="1:13" x14ac:dyDescent="0.45">
      <c r="A1380" s="3" t="s">
        <v>1505</v>
      </c>
      <c r="B1380" s="2">
        <f t="shared" si="195"/>
        <v>203856</v>
      </c>
      <c r="C1380">
        <f t="shared" si="191"/>
        <v>88</v>
      </c>
      <c r="E1380" s="2" t="s">
        <v>72</v>
      </c>
      <c r="F1380" s="2" t="s">
        <v>84</v>
      </c>
      <c r="G1380">
        <f>B1380/137/32</f>
        <v>46.5</v>
      </c>
      <c r="H1380">
        <f t="shared" si="189"/>
        <v>0.5</v>
      </c>
      <c r="I1380">
        <f t="shared" si="190"/>
        <v>2192</v>
      </c>
      <c r="J1380">
        <f t="shared" si="192"/>
        <v>46</v>
      </c>
      <c r="K1380">
        <f t="shared" si="193"/>
        <v>17</v>
      </c>
      <c r="L1380" cm="1">
        <f t="array" ref="L1380">INDEX($P$2:$P$33,MOD(ROW()-2,32)+1)</f>
        <v>17</v>
      </c>
      <c r="M1380" t="b">
        <f t="shared" si="194"/>
        <v>1</v>
      </c>
    </row>
    <row r="1381" spans="1:13" x14ac:dyDescent="0.45">
      <c r="A1381" s="3" t="s">
        <v>1513</v>
      </c>
      <c r="B1381" s="2">
        <f t="shared" si="195"/>
        <v>204952</v>
      </c>
      <c r="C1381">
        <f t="shared" si="191"/>
        <v>88</v>
      </c>
      <c r="E1381" s="2" t="s">
        <v>72</v>
      </c>
      <c r="F1381" s="2" t="s">
        <v>124</v>
      </c>
      <c r="G1381">
        <f>B1381/137/32</f>
        <v>46.75</v>
      </c>
      <c r="H1381">
        <f t="shared" si="189"/>
        <v>0.75</v>
      </c>
      <c r="I1381">
        <f t="shared" si="190"/>
        <v>3288</v>
      </c>
      <c r="J1381">
        <f t="shared" si="192"/>
        <v>46</v>
      </c>
      <c r="K1381">
        <f t="shared" si="193"/>
        <v>25</v>
      </c>
      <c r="L1381" cm="1">
        <f t="array" ref="L1381">INDEX($P$2:$P$33,MOD(ROW()-2,32)+1)</f>
        <v>25</v>
      </c>
      <c r="M1381" t="b">
        <f t="shared" si="194"/>
        <v>1</v>
      </c>
    </row>
    <row r="1382" spans="1:13" x14ac:dyDescent="0.45">
      <c r="A1382" s="3" t="s">
        <v>1491</v>
      </c>
      <c r="B1382" s="2">
        <f t="shared" si="195"/>
        <v>201938</v>
      </c>
      <c r="C1382">
        <f t="shared" si="191"/>
        <v>88</v>
      </c>
      <c r="E1382" s="2" t="s">
        <v>72</v>
      </c>
      <c r="F1382" s="2" t="s">
        <v>89</v>
      </c>
      <c r="G1382">
        <f>B1382/137/32</f>
        <v>46.0625</v>
      </c>
      <c r="H1382">
        <f t="shared" si="189"/>
        <v>6.25E-2</v>
      </c>
      <c r="I1382">
        <f t="shared" si="190"/>
        <v>274</v>
      </c>
      <c r="J1382">
        <f t="shared" si="192"/>
        <v>46</v>
      </c>
      <c r="K1382">
        <f t="shared" si="193"/>
        <v>3</v>
      </c>
      <c r="L1382" cm="1">
        <f t="array" ref="L1382">INDEX($P$2:$P$33,MOD(ROW()-2,32)+1)</f>
        <v>3</v>
      </c>
      <c r="M1382" t="b">
        <f t="shared" si="194"/>
        <v>1</v>
      </c>
    </row>
    <row r="1383" spans="1:13" x14ac:dyDescent="0.45">
      <c r="A1383" s="3" t="s">
        <v>1499</v>
      </c>
      <c r="B1383" s="2">
        <f t="shared" si="195"/>
        <v>203034</v>
      </c>
      <c r="C1383">
        <f t="shared" si="191"/>
        <v>88</v>
      </c>
      <c r="E1383" s="2" t="s">
        <v>72</v>
      </c>
      <c r="F1383" s="2" t="s">
        <v>103</v>
      </c>
      <c r="G1383">
        <f>B1383/137/32</f>
        <v>46.3125</v>
      </c>
      <c r="H1383">
        <f t="shared" si="189"/>
        <v>0.3125</v>
      </c>
      <c r="I1383">
        <f t="shared" si="190"/>
        <v>1370</v>
      </c>
      <c r="J1383">
        <f t="shared" si="192"/>
        <v>46</v>
      </c>
      <c r="K1383">
        <f t="shared" si="193"/>
        <v>11</v>
      </c>
      <c r="L1383" cm="1">
        <f t="array" ref="L1383">INDEX($P$2:$P$33,MOD(ROW()-2,32)+1)</f>
        <v>11</v>
      </c>
      <c r="M1383" t="b">
        <f t="shared" si="194"/>
        <v>1</v>
      </c>
    </row>
    <row r="1384" spans="1:13" x14ac:dyDescent="0.45">
      <c r="A1384" s="3" t="s">
        <v>1507</v>
      </c>
      <c r="B1384" s="2">
        <f t="shared" si="195"/>
        <v>204130</v>
      </c>
      <c r="C1384">
        <f t="shared" si="191"/>
        <v>88</v>
      </c>
      <c r="E1384" s="2" t="s">
        <v>72</v>
      </c>
      <c r="F1384" s="2" t="s">
        <v>116</v>
      </c>
      <c r="G1384">
        <f>B1384/137/32</f>
        <v>46.5625</v>
      </c>
      <c r="H1384">
        <f t="shared" si="189"/>
        <v>0.5625</v>
      </c>
      <c r="I1384">
        <f t="shared" si="190"/>
        <v>2466</v>
      </c>
      <c r="J1384">
        <f t="shared" si="192"/>
        <v>46</v>
      </c>
      <c r="K1384">
        <f t="shared" si="193"/>
        <v>19</v>
      </c>
      <c r="L1384" cm="1">
        <f t="array" ref="L1384">INDEX($P$2:$P$33,MOD(ROW()-2,32)+1)</f>
        <v>19</v>
      </c>
      <c r="M1384" t="b">
        <f t="shared" si="194"/>
        <v>1</v>
      </c>
    </row>
    <row r="1385" spans="1:13" x14ac:dyDescent="0.45">
      <c r="A1385" s="3" t="s">
        <v>1515</v>
      </c>
      <c r="B1385" s="2">
        <f t="shared" si="195"/>
        <v>205226</v>
      </c>
      <c r="C1385">
        <f t="shared" si="191"/>
        <v>88</v>
      </c>
      <c r="E1385" s="2" t="s">
        <v>72</v>
      </c>
      <c r="F1385" s="2" t="s">
        <v>128</v>
      </c>
      <c r="G1385">
        <f>B1385/137/32</f>
        <v>46.8125</v>
      </c>
      <c r="H1385">
        <f t="shared" si="189"/>
        <v>0.8125</v>
      </c>
      <c r="I1385">
        <f t="shared" si="190"/>
        <v>3562</v>
      </c>
      <c r="J1385">
        <f t="shared" si="192"/>
        <v>46</v>
      </c>
      <c r="K1385">
        <f t="shared" si="193"/>
        <v>27</v>
      </c>
      <c r="L1385" cm="1">
        <f t="array" ref="L1385">INDEX($P$2:$P$33,MOD(ROW()-2,32)+1)</f>
        <v>27</v>
      </c>
      <c r="M1385" t="b">
        <f t="shared" si="194"/>
        <v>1</v>
      </c>
    </row>
    <row r="1386" spans="1:13" x14ac:dyDescent="0.45">
      <c r="A1386" s="3" t="s">
        <v>1493</v>
      </c>
      <c r="B1386" s="2">
        <f t="shared" si="195"/>
        <v>202212</v>
      </c>
      <c r="C1386">
        <f t="shared" si="191"/>
        <v>88</v>
      </c>
      <c r="E1386" s="2" t="s">
        <v>72</v>
      </c>
      <c r="F1386" s="2" t="s">
        <v>93</v>
      </c>
      <c r="G1386">
        <f>B1386/137/32</f>
        <v>46.125</v>
      </c>
      <c r="H1386">
        <f t="shared" si="189"/>
        <v>0.125</v>
      </c>
      <c r="I1386">
        <f t="shared" si="190"/>
        <v>548</v>
      </c>
      <c r="J1386">
        <f t="shared" si="192"/>
        <v>46</v>
      </c>
      <c r="K1386">
        <f t="shared" si="193"/>
        <v>5</v>
      </c>
      <c r="L1386" cm="1">
        <f t="array" ref="L1386">INDEX($P$2:$P$33,MOD(ROW()-2,32)+1)</f>
        <v>5</v>
      </c>
      <c r="M1386" t="b">
        <f t="shared" si="194"/>
        <v>1</v>
      </c>
    </row>
    <row r="1387" spans="1:13" x14ac:dyDescent="0.45">
      <c r="A1387" s="3" t="s">
        <v>1501</v>
      </c>
      <c r="B1387" s="2">
        <f t="shared" si="195"/>
        <v>203308</v>
      </c>
      <c r="C1387">
        <f t="shared" si="191"/>
        <v>88</v>
      </c>
      <c r="E1387" s="2" t="s">
        <v>72</v>
      </c>
      <c r="F1387" s="2" t="s">
        <v>107</v>
      </c>
      <c r="G1387">
        <f>B1387/137/32</f>
        <v>46.375</v>
      </c>
      <c r="H1387">
        <f t="shared" si="189"/>
        <v>0.375</v>
      </c>
      <c r="I1387">
        <f t="shared" si="190"/>
        <v>1644</v>
      </c>
      <c r="J1387">
        <f t="shared" si="192"/>
        <v>46</v>
      </c>
      <c r="K1387">
        <f t="shared" si="193"/>
        <v>13</v>
      </c>
      <c r="L1387" cm="1">
        <f t="array" ref="L1387">INDEX($P$2:$P$33,MOD(ROW()-2,32)+1)</f>
        <v>13</v>
      </c>
      <c r="M1387" t="b">
        <f t="shared" si="194"/>
        <v>1</v>
      </c>
    </row>
    <row r="1388" spans="1:13" x14ac:dyDescent="0.45">
      <c r="A1388" s="3" t="s">
        <v>1509</v>
      </c>
      <c r="B1388" s="2">
        <f t="shared" si="195"/>
        <v>204404</v>
      </c>
      <c r="C1388">
        <f t="shared" si="191"/>
        <v>88</v>
      </c>
      <c r="E1388" s="2" t="s">
        <v>72</v>
      </c>
      <c r="F1388" s="2" t="s">
        <v>61</v>
      </c>
      <c r="G1388">
        <f>B1388/137/32</f>
        <v>46.625</v>
      </c>
      <c r="H1388">
        <f t="shared" si="189"/>
        <v>0.625</v>
      </c>
      <c r="I1388">
        <f t="shared" si="190"/>
        <v>2740</v>
      </c>
      <c r="J1388">
        <f t="shared" si="192"/>
        <v>46</v>
      </c>
      <c r="K1388">
        <f t="shared" si="193"/>
        <v>21</v>
      </c>
      <c r="L1388" cm="1">
        <f t="array" ref="L1388">INDEX($P$2:$P$33,MOD(ROW()-2,32)+1)</f>
        <v>21</v>
      </c>
      <c r="M1388" t="b">
        <f t="shared" si="194"/>
        <v>1</v>
      </c>
    </row>
    <row r="1389" spans="1:13" x14ac:dyDescent="0.45">
      <c r="A1389" s="3" t="s">
        <v>1517</v>
      </c>
      <c r="B1389" s="2">
        <f t="shared" si="195"/>
        <v>205500</v>
      </c>
      <c r="C1389">
        <f t="shared" si="191"/>
        <v>88</v>
      </c>
      <c r="E1389" s="2" t="s">
        <v>72</v>
      </c>
      <c r="F1389" s="2" t="s">
        <v>65</v>
      </c>
      <c r="G1389">
        <f>B1389/137/32</f>
        <v>46.875</v>
      </c>
      <c r="H1389">
        <f t="shared" si="189"/>
        <v>0.875</v>
      </c>
      <c r="I1389">
        <f t="shared" si="190"/>
        <v>3836</v>
      </c>
      <c r="J1389">
        <f t="shared" si="192"/>
        <v>46</v>
      </c>
      <c r="K1389">
        <f t="shared" si="193"/>
        <v>29</v>
      </c>
      <c r="L1389" cm="1">
        <f t="array" ref="L1389">INDEX($P$2:$P$33,MOD(ROW()-2,32)+1)</f>
        <v>29</v>
      </c>
      <c r="M1389" t="b">
        <f t="shared" si="194"/>
        <v>1</v>
      </c>
    </row>
    <row r="1390" spans="1:13" x14ac:dyDescent="0.45">
      <c r="A1390" s="3" t="s">
        <v>1495</v>
      </c>
      <c r="B1390" s="2">
        <f t="shared" si="195"/>
        <v>202486</v>
      </c>
      <c r="C1390">
        <f t="shared" si="191"/>
        <v>88</v>
      </c>
      <c r="E1390" s="2" t="s">
        <v>72</v>
      </c>
      <c r="F1390" s="2" t="s">
        <v>57</v>
      </c>
      <c r="G1390">
        <f>B1390/137/32</f>
        <v>46.1875</v>
      </c>
      <c r="H1390">
        <f t="shared" si="189"/>
        <v>0.1875</v>
      </c>
      <c r="I1390">
        <f t="shared" si="190"/>
        <v>822</v>
      </c>
      <c r="J1390">
        <f t="shared" si="192"/>
        <v>46</v>
      </c>
      <c r="K1390">
        <f t="shared" si="193"/>
        <v>7</v>
      </c>
      <c r="L1390" cm="1">
        <f t="array" ref="L1390">INDEX($P$2:$P$33,MOD(ROW()-2,32)+1)</f>
        <v>7</v>
      </c>
      <c r="M1390" t="b">
        <f t="shared" si="194"/>
        <v>1</v>
      </c>
    </row>
    <row r="1391" spans="1:13" x14ac:dyDescent="0.45">
      <c r="A1391" s="3" t="s">
        <v>1503</v>
      </c>
      <c r="B1391" s="2">
        <f t="shared" si="195"/>
        <v>203582</v>
      </c>
      <c r="C1391">
        <f t="shared" si="191"/>
        <v>88</v>
      </c>
      <c r="E1391" s="2" t="s">
        <v>72</v>
      </c>
      <c r="F1391" s="2" t="s">
        <v>59</v>
      </c>
      <c r="G1391">
        <f>B1391/137/32</f>
        <v>46.4375</v>
      </c>
      <c r="H1391">
        <f t="shared" si="189"/>
        <v>0.4375</v>
      </c>
      <c r="I1391">
        <f t="shared" si="190"/>
        <v>1918</v>
      </c>
      <c r="J1391">
        <f t="shared" si="192"/>
        <v>46</v>
      </c>
      <c r="K1391">
        <f t="shared" si="193"/>
        <v>15</v>
      </c>
      <c r="L1391" cm="1">
        <f t="array" ref="L1391">INDEX($P$2:$P$33,MOD(ROW()-2,32)+1)</f>
        <v>15</v>
      </c>
      <c r="M1391" t="b">
        <f t="shared" si="194"/>
        <v>1</v>
      </c>
    </row>
    <row r="1392" spans="1:13" x14ac:dyDescent="0.45">
      <c r="A1392" s="3" t="s">
        <v>1511</v>
      </c>
      <c r="B1392" s="2">
        <f t="shared" si="195"/>
        <v>204678</v>
      </c>
      <c r="C1392">
        <f t="shared" si="191"/>
        <v>88</v>
      </c>
      <c r="E1392" s="2" t="s">
        <v>72</v>
      </c>
      <c r="F1392" s="2" t="s">
        <v>63</v>
      </c>
      <c r="G1392">
        <f>B1392/137/32</f>
        <v>46.6875</v>
      </c>
      <c r="H1392">
        <f t="shared" si="189"/>
        <v>0.6875</v>
      </c>
      <c r="I1392">
        <f t="shared" si="190"/>
        <v>3014</v>
      </c>
      <c r="J1392">
        <f t="shared" si="192"/>
        <v>46</v>
      </c>
      <c r="K1392">
        <f t="shared" si="193"/>
        <v>23</v>
      </c>
      <c r="L1392" cm="1">
        <f t="array" ref="L1392">INDEX($P$2:$P$33,MOD(ROW()-2,32)+1)</f>
        <v>23</v>
      </c>
      <c r="M1392" t="b">
        <f t="shared" si="194"/>
        <v>1</v>
      </c>
    </row>
    <row r="1393" spans="1:13" x14ac:dyDescent="0.45">
      <c r="A1393" s="3" t="s">
        <v>1519</v>
      </c>
      <c r="B1393" s="2">
        <f t="shared" si="195"/>
        <v>205774</v>
      </c>
      <c r="C1393">
        <f t="shared" si="191"/>
        <v>88</v>
      </c>
      <c r="E1393" s="2" t="s">
        <v>72</v>
      </c>
      <c r="F1393" s="2" t="s">
        <v>67</v>
      </c>
      <c r="G1393">
        <f>B1393/137/32</f>
        <v>46.9375</v>
      </c>
      <c r="H1393">
        <f t="shared" si="189"/>
        <v>0.9375</v>
      </c>
      <c r="I1393">
        <f t="shared" si="190"/>
        <v>4110</v>
      </c>
      <c r="J1393">
        <f t="shared" si="192"/>
        <v>46</v>
      </c>
      <c r="K1393">
        <f t="shared" si="193"/>
        <v>31</v>
      </c>
      <c r="L1393" cm="1">
        <f t="array" ref="L1393">INDEX($P$2:$P$33,MOD(ROW()-2,32)+1)</f>
        <v>31</v>
      </c>
      <c r="M1393" t="b">
        <f t="shared" si="194"/>
        <v>1</v>
      </c>
    </row>
    <row r="1394" spans="1:13" x14ac:dyDescent="0.45">
      <c r="A1394" s="3" t="s">
        <v>1506</v>
      </c>
      <c r="B1394" s="2">
        <f t="shared" si="195"/>
        <v>203993</v>
      </c>
      <c r="C1394">
        <f t="shared" si="191"/>
        <v>89</v>
      </c>
      <c r="E1394" s="2" t="s">
        <v>72</v>
      </c>
      <c r="F1394" s="2" t="s">
        <v>87</v>
      </c>
      <c r="G1394">
        <f>B1394/137/32</f>
        <v>46.53125</v>
      </c>
      <c r="H1394">
        <f t="shared" si="189"/>
        <v>0.53125</v>
      </c>
      <c r="I1394">
        <f t="shared" si="190"/>
        <v>2329</v>
      </c>
      <c r="J1394">
        <f t="shared" si="192"/>
        <v>46</v>
      </c>
      <c r="K1394">
        <f t="shared" si="193"/>
        <v>18</v>
      </c>
      <c r="L1394" cm="1">
        <f t="array" ref="L1394">INDEX($P$2:$P$33,MOD(ROW()-2,32)+1)</f>
        <v>18</v>
      </c>
      <c r="M1394" t="b">
        <f t="shared" si="194"/>
        <v>1</v>
      </c>
    </row>
    <row r="1395" spans="1:13" x14ac:dyDescent="0.45">
      <c r="A1395" s="3" t="s">
        <v>1514</v>
      </c>
      <c r="B1395" s="2">
        <f t="shared" si="195"/>
        <v>205089</v>
      </c>
      <c r="C1395">
        <f t="shared" si="191"/>
        <v>89</v>
      </c>
      <c r="E1395" s="2" t="s">
        <v>72</v>
      </c>
      <c r="F1395" s="2" t="s">
        <v>101</v>
      </c>
      <c r="G1395">
        <f>B1395/137/32</f>
        <v>46.78125</v>
      </c>
      <c r="H1395">
        <f t="shared" si="189"/>
        <v>0.78125</v>
      </c>
      <c r="I1395">
        <f t="shared" si="190"/>
        <v>3425</v>
      </c>
      <c r="J1395">
        <f t="shared" si="192"/>
        <v>46</v>
      </c>
      <c r="K1395">
        <f t="shared" si="193"/>
        <v>26</v>
      </c>
      <c r="L1395" cm="1">
        <f t="array" ref="L1395">INDEX($P$2:$P$33,MOD(ROW()-2,32)+1)</f>
        <v>26</v>
      </c>
      <c r="M1395" t="b">
        <f t="shared" si="194"/>
        <v>1</v>
      </c>
    </row>
    <row r="1396" spans="1:13" x14ac:dyDescent="0.45">
      <c r="A1396" s="3" t="s">
        <v>1490</v>
      </c>
      <c r="B1396" s="2">
        <f t="shared" si="195"/>
        <v>201801</v>
      </c>
      <c r="C1396">
        <f t="shared" si="191"/>
        <v>89</v>
      </c>
      <c r="E1396" s="2" t="s">
        <v>72</v>
      </c>
      <c r="F1396" s="2" t="s">
        <v>114</v>
      </c>
      <c r="G1396">
        <f>B1396/137/32</f>
        <v>46.03125</v>
      </c>
      <c r="H1396">
        <f t="shared" si="189"/>
        <v>3.125E-2</v>
      </c>
      <c r="I1396">
        <f t="shared" si="190"/>
        <v>137</v>
      </c>
      <c r="J1396">
        <f t="shared" si="192"/>
        <v>46</v>
      </c>
      <c r="K1396">
        <f t="shared" si="193"/>
        <v>2</v>
      </c>
      <c r="L1396" cm="1">
        <f t="array" ref="L1396">INDEX($P$2:$P$33,MOD(ROW()-2,32)+1)</f>
        <v>2</v>
      </c>
      <c r="M1396" t="b">
        <f t="shared" si="194"/>
        <v>1</v>
      </c>
    </row>
    <row r="1397" spans="1:13" x14ac:dyDescent="0.45">
      <c r="A1397" s="3" t="s">
        <v>1498</v>
      </c>
      <c r="B1397" s="2">
        <f t="shared" si="195"/>
        <v>202897</v>
      </c>
      <c r="C1397">
        <f t="shared" si="191"/>
        <v>89</v>
      </c>
      <c r="E1397" s="2" t="s">
        <v>72</v>
      </c>
      <c r="F1397" s="2" t="s">
        <v>126</v>
      </c>
      <c r="G1397">
        <f>B1397/137/32</f>
        <v>46.28125</v>
      </c>
      <c r="H1397">
        <f t="shared" si="189"/>
        <v>0.28125</v>
      </c>
      <c r="I1397">
        <f t="shared" si="190"/>
        <v>1233</v>
      </c>
      <c r="J1397">
        <f t="shared" si="192"/>
        <v>46</v>
      </c>
      <c r="K1397">
        <f t="shared" si="193"/>
        <v>10</v>
      </c>
      <c r="L1397" cm="1">
        <f t="array" ref="L1397">INDEX($P$2:$P$33,MOD(ROW()-2,32)+1)</f>
        <v>10</v>
      </c>
      <c r="M1397" t="b">
        <f t="shared" si="194"/>
        <v>1</v>
      </c>
    </row>
    <row r="1398" spans="1:13" x14ac:dyDescent="0.45">
      <c r="A1398" s="3" t="s">
        <v>1508</v>
      </c>
      <c r="B1398" s="2">
        <f t="shared" si="195"/>
        <v>204267</v>
      </c>
      <c r="C1398">
        <f t="shared" si="191"/>
        <v>89</v>
      </c>
      <c r="E1398" s="2" t="s">
        <v>72</v>
      </c>
      <c r="F1398" s="2" t="s">
        <v>91</v>
      </c>
      <c r="G1398">
        <f>B1398/137/32</f>
        <v>46.59375</v>
      </c>
      <c r="H1398">
        <f t="shared" si="189"/>
        <v>0.59375</v>
      </c>
      <c r="I1398">
        <f t="shared" si="190"/>
        <v>2603</v>
      </c>
      <c r="J1398">
        <f t="shared" si="192"/>
        <v>46</v>
      </c>
      <c r="K1398">
        <f t="shared" si="193"/>
        <v>20</v>
      </c>
      <c r="L1398" cm="1">
        <f t="array" ref="L1398">INDEX($P$2:$P$33,MOD(ROW()-2,32)+1)</f>
        <v>20</v>
      </c>
      <c r="M1398" t="b">
        <f t="shared" si="194"/>
        <v>1</v>
      </c>
    </row>
    <row r="1399" spans="1:13" x14ac:dyDescent="0.45">
      <c r="A1399" s="3" t="s">
        <v>1516</v>
      </c>
      <c r="B1399" s="2">
        <f t="shared" si="195"/>
        <v>205363</v>
      </c>
      <c r="C1399">
        <f t="shared" si="191"/>
        <v>89</v>
      </c>
      <c r="E1399" s="2" t="s">
        <v>72</v>
      </c>
      <c r="F1399" s="2" t="s">
        <v>105</v>
      </c>
      <c r="G1399">
        <f>B1399/137/32</f>
        <v>46.84375</v>
      </c>
      <c r="H1399">
        <f t="shared" ref="H1399:H1462" si="196">G1399-FLOOR(G1399,1)</f>
        <v>0.84375</v>
      </c>
      <c r="I1399">
        <f t="shared" ref="I1399:I1462" si="197">H1399*32*137</f>
        <v>3699</v>
      </c>
      <c r="J1399">
        <f t="shared" si="192"/>
        <v>46</v>
      </c>
      <c r="K1399">
        <f t="shared" si="193"/>
        <v>28</v>
      </c>
      <c r="L1399" cm="1">
        <f t="array" ref="L1399">INDEX($P$2:$P$33,MOD(ROW()-2,32)+1)</f>
        <v>28</v>
      </c>
      <c r="M1399" t="b">
        <f t="shared" si="194"/>
        <v>1</v>
      </c>
    </row>
    <row r="1400" spans="1:13" x14ac:dyDescent="0.45">
      <c r="A1400" s="3" t="s">
        <v>1492</v>
      </c>
      <c r="B1400" s="2">
        <f t="shared" si="195"/>
        <v>202075</v>
      </c>
      <c r="C1400">
        <f t="shared" si="191"/>
        <v>89</v>
      </c>
      <c r="E1400" s="2" t="s">
        <v>72</v>
      </c>
      <c r="F1400" s="2" t="s">
        <v>118</v>
      </c>
      <c r="G1400">
        <f>B1400/137/32</f>
        <v>46.09375</v>
      </c>
      <c r="H1400">
        <f t="shared" si="196"/>
        <v>9.375E-2</v>
      </c>
      <c r="I1400">
        <f t="shared" si="197"/>
        <v>411</v>
      </c>
      <c r="J1400">
        <f t="shared" si="192"/>
        <v>46</v>
      </c>
      <c r="K1400">
        <f t="shared" si="193"/>
        <v>4</v>
      </c>
      <c r="L1400" cm="1">
        <f t="array" ref="L1400">INDEX($P$2:$P$33,MOD(ROW()-2,32)+1)</f>
        <v>4</v>
      </c>
      <c r="M1400" t="b">
        <f t="shared" si="194"/>
        <v>1</v>
      </c>
    </row>
    <row r="1401" spans="1:13" x14ac:dyDescent="0.45">
      <c r="A1401" s="3" t="s">
        <v>1500</v>
      </c>
      <c r="B1401" s="2">
        <f t="shared" si="195"/>
        <v>203171</v>
      </c>
      <c r="C1401">
        <f t="shared" si="191"/>
        <v>89</v>
      </c>
      <c r="E1401" s="2" t="s">
        <v>72</v>
      </c>
      <c r="F1401" s="2" t="s">
        <v>130</v>
      </c>
      <c r="G1401">
        <f>B1401/137/32</f>
        <v>46.34375</v>
      </c>
      <c r="H1401">
        <f t="shared" si="196"/>
        <v>0.34375</v>
      </c>
      <c r="I1401">
        <f t="shared" si="197"/>
        <v>1507</v>
      </c>
      <c r="J1401">
        <f t="shared" si="192"/>
        <v>46</v>
      </c>
      <c r="K1401">
        <f t="shared" si="193"/>
        <v>12</v>
      </c>
      <c r="L1401" cm="1">
        <f t="array" ref="L1401">INDEX($P$2:$P$33,MOD(ROW()-2,32)+1)</f>
        <v>12</v>
      </c>
      <c r="M1401" t="b">
        <f t="shared" si="194"/>
        <v>1</v>
      </c>
    </row>
    <row r="1402" spans="1:13" x14ac:dyDescent="0.45">
      <c r="A1402" s="3" t="s">
        <v>1510</v>
      </c>
      <c r="B1402" s="2">
        <f t="shared" si="195"/>
        <v>204541</v>
      </c>
      <c r="C1402">
        <f t="shared" si="191"/>
        <v>89</v>
      </c>
      <c r="E1402" s="2" t="s">
        <v>72</v>
      </c>
      <c r="F1402" s="2" t="s">
        <v>95</v>
      </c>
      <c r="G1402">
        <f>B1402/137/32</f>
        <v>46.65625</v>
      </c>
      <c r="H1402">
        <f t="shared" si="196"/>
        <v>0.65625</v>
      </c>
      <c r="I1402">
        <f t="shared" si="197"/>
        <v>2877</v>
      </c>
      <c r="J1402">
        <f t="shared" si="192"/>
        <v>46</v>
      </c>
      <c r="K1402">
        <f t="shared" si="193"/>
        <v>22</v>
      </c>
      <c r="L1402" cm="1">
        <f t="array" ref="L1402">INDEX($P$2:$P$33,MOD(ROW()-2,32)+1)</f>
        <v>22</v>
      </c>
      <c r="M1402" t="b">
        <f t="shared" si="194"/>
        <v>1</v>
      </c>
    </row>
    <row r="1403" spans="1:13" x14ac:dyDescent="0.45">
      <c r="A1403" s="3" t="s">
        <v>1518</v>
      </c>
      <c r="B1403" s="2">
        <f t="shared" si="195"/>
        <v>205637</v>
      </c>
      <c r="C1403">
        <f t="shared" si="191"/>
        <v>89</v>
      </c>
      <c r="E1403" s="2" t="s">
        <v>72</v>
      </c>
      <c r="F1403" s="2" t="s">
        <v>109</v>
      </c>
      <c r="G1403">
        <f>B1403/137/32</f>
        <v>46.90625</v>
      </c>
      <c r="H1403">
        <f t="shared" si="196"/>
        <v>0.90625</v>
      </c>
      <c r="I1403">
        <f t="shared" si="197"/>
        <v>3973</v>
      </c>
      <c r="J1403">
        <f t="shared" si="192"/>
        <v>46</v>
      </c>
      <c r="K1403">
        <f t="shared" si="193"/>
        <v>30</v>
      </c>
      <c r="L1403" cm="1">
        <f t="array" ref="L1403">INDEX($P$2:$P$33,MOD(ROW()-2,32)+1)</f>
        <v>30</v>
      </c>
      <c r="M1403" t="b">
        <f t="shared" si="194"/>
        <v>1</v>
      </c>
    </row>
    <row r="1404" spans="1:13" x14ac:dyDescent="0.45">
      <c r="A1404" s="3" t="s">
        <v>1494</v>
      </c>
      <c r="B1404" s="2">
        <f t="shared" si="195"/>
        <v>202349</v>
      </c>
      <c r="C1404">
        <f t="shared" si="191"/>
        <v>89</v>
      </c>
      <c r="E1404" s="2" t="s">
        <v>72</v>
      </c>
      <c r="F1404" s="2" t="s">
        <v>62</v>
      </c>
      <c r="G1404">
        <f>B1404/137/32</f>
        <v>46.15625</v>
      </c>
      <c r="H1404">
        <f t="shared" si="196"/>
        <v>0.15625</v>
      </c>
      <c r="I1404">
        <f t="shared" si="197"/>
        <v>685</v>
      </c>
      <c r="J1404">
        <f t="shared" si="192"/>
        <v>46</v>
      </c>
      <c r="K1404">
        <f t="shared" si="193"/>
        <v>6</v>
      </c>
      <c r="L1404" cm="1">
        <f t="array" ref="L1404">INDEX($P$2:$P$33,MOD(ROW()-2,32)+1)</f>
        <v>6</v>
      </c>
      <c r="M1404" t="b">
        <f t="shared" si="194"/>
        <v>1</v>
      </c>
    </row>
    <row r="1405" spans="1:13" x14ac:dyDescent="0.45">
      <c r="A1405" s="3" t="s">
        <v>1502</v>
      </c>
      <c r="B1405" s="2">
        <f t="shared" si="195"/>
        <v>203445</v>
      </c>
      <c r="C1405">
        <f t="shared" si="191"/>
        <v>89</v>
      </c>
      <c r="E1405" s="2" t="s">
        <v>72</v>
      </c>
      <c r="F1405" s="2" t="s">
        <v>66</v>
      </c>
      <c r="G1405">
        <f>B1405/137/32</f>
        <v>46.40625</v>
      </c>
      <c r="H1405">
        <f t="shared" si="196"/>
        <v>0.40625</v>
      </c>
      <c r="I1405">
        <f t="shared" si="197"/>
        <v>1781</v>
      </c>
      <c r="J1405">
        <f t="shared" si="192"/>
        <v>46</v>
      </c>
      <c r="K1405">
        <f t="shared" si="193"/>
        <v>14</v>
      </c>
      <c r="L1405" cm="1">
        <f t="array" ref="L1405">INDEX($P$2:$P$33,MOD(ROW()-2,32)+1)</f>
        <v>14</v>
      </c>
      <c r="M1405" t="b">
        <f t="shared" si="194"/>
        <v>1</v>
      </c>
    </row>
    <row r="1406" spans="1:13" x14ac:dyDescent="0.45">
      <c r="A1406" s="3" t="s">
        <v>1512</v>
      </c>
      <c r="B1406" s="2">
        <f t="shared" si="195"/>
        <v>204815</v>
      </c>
      <c r="C1406">
        <f t="shared" si="191"/>
        <v>89</v>
      </c>
      <c r="E1406" s="2" t="s">
        <v>72</v>
      </c>
      <c r="F1406" s="2" t="s">
        <v>58</v>
      </c>
      <c r="G1406">
        <f>B1406/137/32</f>
        <v>46.71875</v>
      </c>
      <c r="H1406">
        <f t="shared" si="196"/>
        <v>0.71875</v>
      </c>
      <c r="I1406">
        <f t="shared" si="197"/>
        <v>3151</v>
      </c>
      <c r="J1406">
        <f t="shared" si="192"/>
        <v>46</v>
      </c>
      <c r="K1406">
        <f t="shared" si="193"/>
        <v>24</v>
      </c>
      <c r="L1406" cm="1">
        <f t="array" ref="L1406">INDEX($P$2:$P$33,MOD(ROW()-2,32)+1)</f>
        <v>24</v>
      </c>
      <c r="M1406" t="b">
        <f t="shared" si="194"/>
        <v>1</v>
      </c>
    </row>
    <row r="1407" spans="1:13" x14ac:dyDescent="0.45">
      <c r="A1407" s="3" t="s">
        <v>1520</v>
      </c>
      <c r="B1407" s="2">
        <f t="shared" si="195"/>
        <v>205911</v>
      </c>
      <c r="C1407">
        <f t="shared" si="191"/>
        <v>89</v>
      </c>
      <c r="E1407" s="2" t="s">
        <v>72</v>
      </c>
      <c r="F1407" s="2" t="s">
        <v>60</v>
      </c>
      <c r="G1407">
        <f>B1407/137/32</f>
        <v>46.96875</v>
      </c>
      <c r="H1407">
        <f t="shared" si="196"/>
        <v>0.96875</v>
      </c>
      <c r="I1407">
        <f t="shared" si="197"/>
        <v>4247</v>
      </c>
      <c r="J1407">
        <f t="shared" si="192"/>
        <v>46</v>
      </c>
      <c r="K1407">
        <f t="shared" si="193"/>
        <v>32</v>
      </c>
      <c r="L1407" cm="1">
        <f t="array" ref="L1407">INDEX($P$2:$P$33,MOD(ROW()-2,32)+1)</f>
        <v>32</v>
      </c>
      <c r="M1407" t="b">
        <f t="shared" si="194"/>
        <v>1</v>
      </c>
    </row>
    <row r="1408" spans="1:13" x14ac:dyDescent="0.45">
      <c r="A1408" s="3" t="s">
        <v>1496</v>
      </c>
      <c r="B1408" s="2">
        <f t="shared" si="195"/>
        <v>202623</v>
      </c>
      <c r="C1408">
        <f t="shared" si="191"/>
        <v>89</v>
      </c>
      <c r="E1408" s="2" t="s">
        <v>72</v>
      </c>
      <c r="F1408" s="2" t="s">
        <v>64</v>
      </c>
      <c r="G1408">
        <f>B1408/137/32</f>
        <v>46.21875</v>
      </c>
      <c r="H1408">
        <f t="shared" si="196"/>
        <v>0.21875</v>
      </c>
      <c r="I1408">
        <f t="shared" si="197"/>
        <v>959</v>
      </c>
      <c r="J1408">
        <f t="shared" si="192"/>
        <v>46</v>
      </c>
      <c r="K1408">
        <f t="shared" si="193"/>
        <v>8</v>
      </c>
      <c r="L1408" cm="1">
        <f t="array" ref="L1408">INDEX($P$2:$P$33,MOD(ROW()-2,32)+1)</f>
        <v>8</v>
      </c>
      <c r="M1408" t="b">
        <f t="shared" si="194"/>
        <v>1</v>
      </c>
    </row>
    <row r="1409" spans="1:13" x14ac:dyDescent="0.45">
      <c r="A1409" s="3" t="s">
        <v>1504</v>
      </c>
      <c r="B1409" s="2">
        <f t="shared" si="195"/>
        <v>203719</v>
      </c>
      <c r="C1409">
        <f t="shared" si="191"/>
        <v>89</v>
      </c>
      <c r="E1409" s="2" t="s">
        <v>72</v>
      </c>
      <c r="F1409" s="2" t="s">
        <v>68</v>
      </c>
      <c r="G1409">
        <f>B1409/137/32</f>
        <v>46.46875</v>
      </c>
      <c r="H1409">
        <f t="shared" si="196"/>
        <v>0.46875</v>
      </c>
      <c r="I1409">
        <f t="shared" si="197"/>
        <v>2055</v>
      </c>
      <c r="J1409">
        <f t="shared" si="192"/>
        <v>46</v>
      </c>
      <c r="K1409">
        <f t="shared" si="193"/>
        <v>16</v>
      </c>
      <c r="L1409" cm="1">
        <f t="array" ref="L1409">INDEX($P$2:$P$33,MOD(ROW()-2,32)+1)</f>
        <v>16</v>
      </c>
      <c r="M1409" t="b">
        <f t="shared" si="194"/>
        <v>1</v>
      </c>
    </row>
    <row r="1410" spans="1:13" x14ac:dyDescent="0.45">
      <c r="A1410" s="3" t="s">
        <v>1521</v>
      </c>
      <c r="B1410" s="2">
        <f t="shared" si="195"/>
        <v>206048</v>
      </c>
      <c r="C1410">
        <f t="shared" si="191"/>
        <v>90</v>
      </c>
      <c r="E1410" s="2" t="s">
        <v>73</v>
      </c>
      <c r="F1410" s="2" t="s">
        <v>85</v>
      </c>
      <c r="G1410">
        <f>B1410/137/32</f>
        <v>47</v>
      </c>
      <c r="H1410">
        <f t="shared" si="196"/>
        <v>0</v>
      </c>
      <c r="I1410">
        <f t="shared" si="197"/>
        <v>0</v>
      </c>
      <c r="J1410">
        <f t="shared" si="192"/>
        <v>47</v>
      </c>
      <c r="K1410">
        <f t="shared" si="193"/>
        <v>1</v>
      </c>
      <c r="L1410" cm="1">
        <f t="array" ref="L1410">INDEX($P$2:$P$33,MOD(ROW()-2,32)+1)</f>
        <v>1</v>
      </c>
      <c r="M1410" t="b">
        <f t="shared" si="194"/>
        <v>1</v>
      </c>
    </row>
    <row r="1411" spans="1:13" x14ac:dyDescent="0.45">
      <c r="A1411" s="3" t="s">
        <v>1529</v>
      </c>
      <c r="B1411" s="2">
        <f t="shared" si="195"/>
        <v>207144</v>
      </c>
      <c r="C1411">
        <f t="shared" ref="C1411:C1474" si="198">FLOOR((ROW()-2)/16,1)+2</f>
        <v>90</v>
      </c>
      <c r="E1411" s="2" t="s">
        <v>73</v>
      </c>
      <c r="F1411" s="2" t="s">
        <v>99</v>
      </c>
      <c r="G1411">
        <f>B1411/137/32</f>
        <v>47.25</v>
      </c>
      <c r="H1411">
        <f t="shared" si="196"/>
        <v>0.25</v>
      </c>
      <c r="I1411">
        <f t="shared" si="197"/>
        <v>1096</v>
      </c>
      <c r="J1411">
        <f t="shared" ref="J1411:J1474" si="199">FLOOR(G1411,1)</f>
        <v>47</v>
      </c>
      <c r="K1411">
        <f t="shared" ref="K1411:K1474" si="200">I1411/137+1</f>
        <v>9</v>
      </c>
      <c r="L1411" cm="1">
        <f t="array" ref="L1411">INDEX($P$2:$P$33,MOD(ROW()-2,32)+1)</f>
        <v>9</v>
      </c>
      <c r="M1411" t="b">
        <f t="shared" ref="M1411:M1474" si="201">L1411=K1411</f>
        <v>1</v>
      </c>
    </row>
    <row r="1412" spans="1:13" x14ac:dyDescent="0.45">
      <c r="A1412" s="3" t="s">
        <v>1537</v>
      </c>
      <c r="B1412" s="2">
        <f t="shared" si="195"/>
        <v>208240</v>
      </c>
      <c r="C1412">
        <f t="shared" si="198"/>
        <v>90</v>
      </c>
      <c r="E1412" s="2" t="s">
        <v>73</v>
      </c>
      <c r="F1412" s="2" t="s">
        <v>84</v>
      </c>
      <c r="G1412">
        <f>B1412/137/32</f>
        <v>47.5</v>
      </c>
      <c r="H1412">
        <f t="shared" si="196"/>
        <v>0.5</v>
      </c>
      <c r="I1412">
        <f t="shared" si="197"/>
        <v>2192</v>
      </c>
      <c r="J1412">
        <f t="shared" si="199"/>
        <v>47</v>
      </c>
      <c r="K1412">
        <f t="shared" si="200"/>
        <v>17</v>
      </c>
      <c r="L1412" cm="1">
        <f t="array" ref="L1412">INDEX($P$2:$P$33,MOD(ROW()-2,32)+1)</f>
        <v>17</v>
      </c>
      <c r="M1412" t="b">
        <f t="shared" si="201"/>
        <v>1</v>
      </c>
    </row>
    <row r="1413" spans="1:13" x14ac:dyDescent="0.45">
      <c r="A1413" s="3" t="s">
        <v>1545</v>
      </c>
      <c r="B1413" s="2">
        <f t="shared" si="195"/>
        <v>209336</v>
      </c>
      <c r="C1413">
        <f t="shared" si="198"/>
        <v>90</v>
      </c>
      <c r="E1413" s="2" t="s">
        <v>73</v>
      </c>
      <c r="F1413" s="2" t="s">
        <v>124</v>
      </c>
      <c r="G1413">
        <f>B1413/137/32</f>
        <v>47.75</v>
      </c>
      <c r="H1413">
        <f t="shared" si="196"/>
        <v>0.75</v>
      </c>
      <c r="I1413">
        <f t="shared" si="197"/>
        <v>3288</v>
      </c>
      <c r="J1413">
        <f t="shared" si="199"/>
        <v>47</v>
      </c>
      <c r="K1413">
        <f t="shared" si="200"/>
        <v>25</v>
      </c>
      <c r="L1413" cm="1">
        <f t="array" ref="L1413">INDEX($P$2:$P$33,MOD(ROW()-2,32)+1)</f>
        <v>25</v>
      </c>
      <c r="M1413" t="b">
        <f t="shared" si="201"/>
        <v>1</v>
      </c>
    </row>
    <row r="1414" spans="1:13" x14ac:dyDescent="0.45">
      <c r="A1414" s="3" t="s">
        <v>1523</v>
      </c>
      <c r="B1414" s="2">
        <f t="shared" si="195"/>
        <v>206322</v>
      </c>
      <c r="C1414">
        <f t="shared" si="198"/>
        <v>90</v>
      </c>
      <c r="E1414" s="2" t="s">
        <v>73</v>
      </c>
      <c r="F1414" s="2" t="s">
        <v>89</v>
      </c>
      <c r="G1414">
        <f>B1414/137/32</f>
        <v>47.0625</v>
      </c>
      <c r="H1414">
        <f t="shared" si="196"/>
        <v>6.25E-2</v>
      </c>
      <c r="I1414">
        <f t="shared" si="197"/>
        <v>274</v>
      </c>
      <c r="J1414">
        <f t="shared" si="199"/>
        <v>47</v>
      </c>
      <c r="K1414">
        <f t="shared" si="200"/>
        <v>3</v>
      </c>
      <c r="L1414" cm="1">
        <f t="array" ref="L1414">INDEX($P$2:$P$33,MOD(ROW()-2,32)+1)</f>
        <v>3</v>
      </c>
      <c r="M1414" t="b">
        <f t="shared" si="201"/>
        <v>1</v>
      </c>
    </row>
    <row r="1415" spans="1:13" x14ac:dyDescent="0.45">
      <c r="A1415" s="3" t="s">
        <v>1531</v>
      </c>
      <c r="B1415" s="2">
        <f t="shared" si="195"/>
        <v>207418</v>
      </c>
      <c r="C1415">
        <f t="shared" si="198"/>
        <v>90</v>
      </c>
      <c r="E1415" s="2" t="s">
        <v>73</v>
      </c>
      <c r="F1415" s="2" t="s">
        <v>103</v>
      </c>
      <c r="G1415">
        <f>B1415/137/32</f>
        <v>47.3125</v>
      </c>
      <c r="H1415">
        <f t="shared" si="196"/>
        <v>0.3125</v>
      </c>
      <c r="I1415">
        <f t="shared" si="197"/>
        <v>1370</v>
      </c>
      <c r="J1415">
        <f t="shared" si="199"/>
        <v>47</v>
      </c>
      <c r="K1415">
        <f t="shared" si="200"/>
        <v>11</v>
      </c>
      <c r="L1415" cm="1">
        <f t="array" ref="L1415">INDEX($P$2:$P$33,MOD(ROW()-2,32)+1)</f>
        <v>11</v>
      </c>
      <c r="M1415" t="b">
        <f t="shared" si="201"/>
        <v>1</v>
      </c>
    </row>
    <row r="1416" spans="1:13" x14ac:dyDescent="0.45">
      <c r="A1416" s="3" t="s">
        <v>1539</v>
      </c>
      <c r="B1416" s="2">
        <f t="shared" si="195"/>
        <v>208514</v>
      </c>
      <c r="C1416">
        <f t="shared" si="198"/>
        <v>90</v>
      </c>
      <c r="E1416" s="2" t="s">
        <v>73</v>
      </c>
      <c r="F1416" s="2" t="s">
        <v>116</v>
      </c>
      <c r="G1416">
        <f>B1416/137/32</f>
        <v>47.5625</v>
      </c>
      <c r="H1416">
        <f t="shared" si="196"/>
        <v>0.5625</v>
      </c>
      <c r="I1416">
        <f t="shared" si="197"/>
        <v>2466</v>
      </c>
      <c r="J1416">
        <f t="shared" si="199"/>
        <v>47</v>
      </c>
      <c r="K1416">
        <f t="shared" si="200"/>
        <v>19</v>
      </c>
      <c r="L1416" cm="1">
        <f t="array" ref="L1416">INDEX($P$2:$P$33,MOD(ROW()-2,32)+1)</f>
        <v>19</v>
      </c>
      <c r="M1416" t="b">
        <f t="shared" si="201"/>
        <v>1</v>
      </c>
    </row>
    <row r="1417" spans="1:13" x14ac:dyDescent="0.45">
      <c r="A1417" s="3" t="s">
        <v>1547</v>
      </c>
      <c r="B1417" s="2">
        <f t="shared" si="195"/>
        <v>209610</v>
      </c>
      <c r="C1417">
        <f t="shared" si="198"/>
        <v>90</v>
      </c>
      <c r="E1417" s="2" t="s">
        <v>73</v>
      </c>
      <c r="F1417" s="2" t="s">
        <v>128</v>
      </c>
      <c r="G1417">
        <f>B1417/137/32</f>
        <v>47.8125</v>
      </c>
      <c r="H1417">
        <f t="shared" si="196"/>
        <v>0.8125</v>
      </c>
      <c r="I1417">
        <f t="shared" si="197"/>
        <v>3562</v>
      </c>
      <c r="J1417">
        <f t="shared" si="199"/>
        <v>47</v>
      </c>
      <c r="K1417">
        <f t="shared" si="200"/>
        <v>27</v>
      </c>
      <c r="L1417" cm="1">
        <f t="array" ref="L1417">INDEX($P$2:$P$33,MOD(ROW()-2,32)+1)</f>
        <v>27</v>
      </c>
      <c r="M1417" t="b">
        <f t="shared" si="201"/>
        <v>1</v>
      </c>
    </row>
    <row r="1418" spans="1:13" x14ac:dyDescent="0.45">
      <c r="A1418" s="3" t="s">
        <v>1525</v>
      </c>
      <c r="B1418" s="2">
        <f t="shared" si="195"/>
        <v>206596</v>
      </c>
      <c r="C1418">
        <f t="shared" si="198"/>
        <v>90</v>
      </c>
      <c r="E1418" s="2" t="s">
        <v>73</v>
      </c>
      <c r="F1418" s="2" t="s">
        <v>93</v>
      </c>
      <c r="G1418">
        <f>B1418/137/32</f>
        <v>47.125</v>
      </c>
      <c r="H1418">
        <f t="shared" si="196"/>
        <v>0.125</v>
      </c>
      <c r="I1418">
        <f t="shared" si="197"/>
        <v>548</v>
      </c>
      <c r="J1418">
        <f t="shared" si="199"/>
        <v>47</v>
      </c>
      <c r="K1418">
        <f t="shared" si="200"/>
        <v>5</v>
      </c>
      <c r="L1418" cm="1">
        <f t="array" ref="L1418">INDEX($P$2:$P$33,MOD(ROW()-2,32)+1)</f>
        <v>5</v>
      </c>
      <c r="M1418" t="b">
        <f t="shared" si="201"/>
        <v>1</v>
      </c>
    </row>
    <row r="1419" spans="1:13" x14ac:dyDescent="0.45">
      <c r="A1419" s="3" t="s">
        <v>1533</v>
      </c>
      <c r="B1419" s="2">
        <f t="shared" si="195"/>
        <v>207692</v>
      </c>
      <c r="C1419">
        <f t="shared" si="198"/>
        <v>90</v>
      </c>
      <c r="E1419" s="2" t="s">
        <v>73</v>
      </c>
      <c r="F1419" s="2" t="s">
        <v>107</v>
      </c>
      <c r="G1419">
        <f>B1419/137/32</f>
        <v>47.375</v>
      </c>
      <c r="H1419">
        <f t="shared" si="196"/>
        <v>0.375</v>
      </c>
      <c r="I1419">
        <f t="shared" si="197"/>
        <v>1644</v>
      </c>
      <c r="J1419">
        <f t="shared" si="199"/>
        <v>47</v>
      </c>
      <c r="K1419">
        <f t="shared" si="200"/>
        <v>13</v>
      </c>
      <c r="L1419" cm="1">
        <f t="array" ref="L1419">INDEX($P$2:$P$33,MOD(ROW()-2,32)+1)</f>
        <v>13</v>
      </c>
      <c r="M1419" t="b">
        <f t="shared" si="201"/>
        <v>1</v>
      </c>
    </row>
    <row r="1420" spans="1:13" x14ac:dyDescent="0.45">
      <c r="A1420" s="3" t="s">
        <v>1541</v>
      </c>
      <c r="B1420" s="2">
        <f t="shared" si="195"/>
        <v>208788</v>
      </c>
      <c r="C1420">
        <f t="shared" si="198"/>
        <v>90</v>
      </c>
      <c r="E1420" s="2" t="s">
        <v>73</v>
      </c>
      <c r="F1420" s="2" t="s">
        <v>61</v>
      </c>
      <c r="G1420">
        <f>B1420/137/32</f>
        <v>47.625</v>
      </c>
      <c r="H1420">
        <f t="shared" si="196"/>
        <v>0.625</v>
      </c>
      <c r="I1420">
        <f t="shared" si="197"/>
        <v>2740</v>
      </c>
      <c r="J1420">
        <f t="shared" si="199"/>
        <v>47</v>
      </c>
      <c r="K1420">
        <f t="shared" si="200"/>
        <v>21</v>
      </c>
      <c r="L1420" cm="1">
        <f t="array" ref="L1420">INDEX($P$2:$P$33,MOD(ROW()-2,32)+1)</f>
        <v>21</v>
      </c>
      <c r="M1420" t="b">
        <f t="shared" si="201"/>
        <v>1</v>
      </c>
    </row>
    <row r="1421" spans="1:13" x14ac:dyDescent="0.45">
      <c r="A1421" s="3" t="s">
        <v>1549</v>
      </c>
      <c r="B1421" s="2">
        <f t="shared" si="195"/>
        <v>209884</v>
      </c>
      <c r="C1421">
        <f t="shared" si="198"/>
        <v>90</v>
      </c>
      <c r="E1421" s="2" t="s">
        <v>73</v>
      </c>
      <c r="F1421" s="2" t="s">
        <v>65</v>
      </c>
      <c r="G1421">
        <f>B1421/137/32</f>
        <v>47.875</v>
      </c>
      <c r="H1421">
        <f t="shared" si="196"/>
        <v>0.875</v>
      </c>
      <c r="I1421">
        <f t="shared" si="197"/>
        <v>3836</v>
      </c>
      <c r="J1421">
        <f t="shared" si="199"/>
        <v>47</v>
      </c>
      <c r="K1421">
        <f t="shared" si="200"/>
        <v>29</v>
      </c>
      <c r="L1421" cm="1">
        <f t="array" ref="L1421">INDEX($P$2:$P$33,MOD(ROW()-2,32)+1)</f>
        <v>29</v>
      </c>
      <c r="M1421" t="b">
        <f t="shared" si="201"/>
        <v>1</v>
      </c>
    </row>
    <row r="1422" spans="1:13" x14ac:dyDescent="0.45">
      <c r="A1422" s="3" t="s">
        <v>1527</v>
      </c>
      <c r="B1422" s="2">
        <f t="shared" si="195"/>
        <v>206870</v>
      </c>
      <c r="C1422">
        <f t="shared" si="198"/>
        <v>90</v>
      </c>
      <c r="E1422" s="2" t="s">
        <v>73</v>
      </c>
      <c r="F1422" s="2" t="s">
        <v>57</v>
      </c>
      <c r="G1422">
        <f>B1422/137/32</f>
        <v>47.1875</v>
      </c>
      <c r="H1422">
        <f t="shared" si="196"/>
        <v>0.1875</v>
      </c>
      <c r="I1422">
        <f t="shared" si="197"/>
        <v>822</v>
      </c>
      <c r="J1422">
        <f t="shared" si="199"/>
        <v>47</v>
      </c>
      <c r="K1422">
        <f t="shared" si="200"/>
        <v>7</v>
      </c>
      <c r="L1422" cm="1">
        <f t="array" ref="L1422">INDEX($P$2:$P$33,MOD(ROW()-2,32)+1)</f>
        <v>7</v>
      </c>
      <c r="M1422" t="b">
        <f t="shared" si="201"/>
        <v>1</v>
      </c>
    </row>
    <row r="1423" spans="1:13" x14ac:dyDescent="0.45">
      <c r="A1423" s="3" t="s">
        <v>1535</v>
      </c>
      <c r="B1423" s="2">
        <f t="shared" si="195"/>
        <v>207966</v>
      </c>
      <c r="C1423">
        <f t="shared" si="198"/>
        <v>90</v>
      </c>
      <c r="E1423" s="2" t="s">
        <v>73</v>
      </c>
      <c r="F1423" s="2" t="s">
        <v>59</v>
      </c>
      <c r="G1423">
        <f>B1423/137/32</f>
        <v>47.4375</v>
      </c>
      <c r="H1423">
        <f t="shared" si="196"/>
        <v>0.4375</v>
      </c>
      <c r="I1423">
        <f t="shared" si="197"/>
        <v>1918</v>
      </c>
      <c r="J1423">
        <f t="shared" si="199"/>
        <v>47</v>
      </c>
      <c r="K1423">
        <f t="shared" si="200"/>
        <v>15</v>
      </c>
      <c r="L1423" cm="1">
        <f t="array" ref="L1423">INDEX($P$2:$P$33,MOD(ROW()-2,32)+1)</f>
        <v>15</v>
      </c>
      <c r="M1423" t="b">
        <f t="shared" si="201"/>
        <v>1</v>
      </c>
    </row>
    <row r="1424" spans="1:13" x14ac:dyDescent="0.45">
      <c r="A1424" s="3" t="s">
        <v>1543</v>
      </c>
      <c r="B1424" s="2">
        <f t="shared" si="195"/>
        <v>209062</v>
      </c>
      <c r="C1424">
        <f t="shared" si="198"/>
        <v>90</v>
      </c>
      <c r="E1424" s="2" t="s">
        <v>73</v>
      </c>
      <c r="F1424" s="2" t="s">
        <v>63</v>
      </c>
      <c r="G1424">
        <f>B1424/137/32</f>
        <v>47.6875</v>
      </c>
      <c r="H1424">
        <f t="shared" si="196"/>
        <v>0.6875</v>
      </c>
      <c r="I1424">
        <f t="shared" si="197"/>
        <v>3014</v>
      </c>
      <c r="J1424">
        <f t="shared" si="199"/>
        <v>47</v>
      </c>
      <c r="K1424">
        <f t="shared" si="200"/>
        <v>23</v>
      </c>
      <c r="L1424" cm="1">
        <f t="array" ref="L1424">INDEX($P$2:$P$33,MOD(ROW()-2,32)+1)</f>
        <v>23</v>
      </c>
      <c r="M1424" t="b">
        <f t="shared" si="201"/>
        <v>1</v>
      </c>
    </row>
    <row r="1425" spans="1:13" x14ac:dyDescent="0.45">
      <c r="A1425" s="3" t="s">
        <v>1551</v>
      </c>
      <c r="B1425" s="2">
        <f t="shared" si="195"/>
        <v>210158</v>
      </c>
      <c r="C1425">
        <f t="shared" si="198"/>
        <v>90</v>
      </c>
      <c r="E1425" s="2" t="s">
        <v>73</v>
      </c>
      <c r="F1425" s="2" t="s">
        <v>67</v>
      </c>
      <c r="G1425">
        <f>B1425/137/32</f>
        <v>47.9375</v>
      </c>
      <c r="H1425">
        <f t="shared" si="196"/>
        <v>0.9375</v>
      </c>
      <c r="I1425">
        <f t="shared" si="197"/>
        <v>4110</v>
      </c>
      <c r="J1425">
        <f t="shared" si="199"/>
        <v>47</v>
      </c>
      <c r="K1425">
        <f t="shared" si="200"/>
        <v>31</v>
      </c>
      <c r="L1425" cm="1">
        <f t="array" ref="L1425">INDEX($P$2:$P$33,MOD(ROW()-2,32)+1)</f>
        <v>31</v>
      </c>
      <c r="M1425" t="b">
        <f t="shared" si="201"/>
        <v>1</v>
      </c>
    </row>
    <row r="1426" spans="1:13" x14ac:dyDescent="0.45">
      <c r="A1426" s="3" t="s">
        <v>1538</v>
      </c>
      <c r="B1426" s="2">
        <f t="shared" si="195"/>
        <v>208377</v>
      </c>
      <c r="C1426">
        <f t="shared" si="198"/>
        <v>91</v>
      </c>
      <c r="E1426" s="2" t="s">
        <v>73</v>
      </c>
      <c r="F1426" s="2" t="s">
        <v>87</v>
      </c>
      <c r="G1426">
        <f>B1426/137/32</f>
        <v>47.53125</v>
      </c>
      <c r="H1426">
        <f t="shared" si="196"/>
        <v>0.53125</v>
      </c>
      <c r="I1426">
        <f t="shared" si="197"/>
        <v>2329</v>
      </c>
      <c r="J1426">
        <f t="shared" si="199"/>
        <v>47</v>
      </c>
      <c r="K1426">
        <f t="shared" si="200"/>
        <v>18</v>
      </c>
      <c r="L1426" cm="1">
        <f t="array" ref="L1426">INDEX($P$2:$P$33,MOD(ROW()-2,32)+1)</f>
        <v>18</v>
      </c>
      <c r="M1426" t="b">
        <f t="shared" si="201"/>
        <v>1</v>
      </c>
    </row>
    <row r="1427" spans="1:13" x14ac:dyDescent="0.45">
      <c r="A1427" s="3" t="s">
        <v>1546</v>
      </c>
      <c r="B1427" s="2">
        <f t="shared" si="195"/>
        <v>209473</v>
      </c>
      <c r="C1427">
        <f t="shared" si="198"/>
        <v>91</v>
      </c>
      <c r="E1427" s="2" t="s">
        <v>73</v>
      </c>
      <c r="F1427" s="2" t="s">
        <v>101</v>
      </c>
      <c r="G1427">
        <f>B1427/137/32</f>
        <v>47.78125</v>
      </c>
      <c r="H1427">
        <f t="shared" si="196"/>
        <v>0.78125</v>
      </c>
      <c r="I1427">
        <f t="shared" si="197"/>
        <v>3425</v>
      </c>
      <c r="J1427">
        <f t="shared" si="199"/>
        <v>47</v>
      </c>
      <c r="K1427">
        <f t="shared" si="200"/>
        <v>26</v>
      </c>
      <c r="L1427" cm="1">
        <f t="array" ref="L1427">INDEX($P$2:$P$33,MOD(ROW()-2,32)+1)</f>
        <v>26</v>
      </c>
      <c r="M1427" t="b">
        <f t="shared" si="201"/>
        <v>1</v>
      </c>
    </row>
    <row r="1428" spans="1:13" x14ac:dyDescent="0.45">
      <c r="A1428" s="3" t="s">
        <v>1522</v>
      </c>
      <c r="B1428" s="2">
        <f t="shared" si="195"/>
        <v>206185</v>
      </c>
      <c r="C1428">
        <f t="shared" si="198"/>
        <v>91</v>
      </c>
      <c r="E1428" s="2" t="s">
        <v>73</v>
      </c>
      <c r="F1428" s="2" t="s">
        <v>114</v>
      </c>
      <c r="G1428">
        <f>B1428/137/32</f>
        <v>47.03125</v>
      </c>
      <c r="H1428">
        <f t="shared" si="196"/>
        <v>3.125E-2</v>
      </c>
      <c r="I1428">
        <f t="shared" si="197"/>
        <v>137</v>
      </c>
      <c r="J1428">
        <f t="shared" si="199"/>
        <v>47</v>
      </c>
      <c r="K1428">
        <f t="shared" si="200"/>
        <v>2</v>
      </c>
      <c r="L1428" cm="1">
        <f t="array" ref="L1428">INDEX($P$2:$P$33,MOD(ROW()-2,32)+1)</f>
        <v>2</v>
      </c>
      <c r="M1428" t="b">
        <f t="shared" si="201"/>
        <v>1</v>
      </c>
    </row>
    <row r="1429" spans="1:13" x14ac:dyDescent="0.45">
      <c r="A1429" s="3" t="s">
        <v>1530</v>
      </c>
      <c r="B1429" s="2">
        <f t="shared" si="195"/>
        <v>207281</v>
      </c>
      <c r="C1429">
        <f t="shared" si="198"/>
        <v>91</v>
      </c>
      <c r="E1429" s="2" t="s">
        <v>73</v>
      </c>
      <c r="F1429" s="2" t="s">
        <v>126</v>
      </c>
      <c r="G1429">
        <f>B1429/137/32</f>
        <v>47.28125</v>
      </c>
      <c r="H1429">
        <f t="shared" si="196"/>
        <v>0.28125</v>
      </c>
      <c r="I1429">
        <f t="shared" si="197"/>
        <v>1233</v>
      </c>
      <c r="J1429">
        <f t="shared" si="199"/>
        <v>47</v>
      </c>
      <c r="K1429">
        <f t="shared" si="200"/>
        <v>10</v>
      </c>
      <c r="L1429" cm="1">
        <f t="array" ref="L1429">INDEX($P$2:$P$33,MOD(ROW()-2,32)+1)</f>
        <v>10</v>
      </c>
      <c r="M1429" t="b">
        <f t="shared" si="201"/>
        <v>1</v>
      </c>
    </row>
    <row r="1430" spans="1:13" x14ac:dyDescent="0.45">
      <c r="A1430" s="3" t="s">
        <v>1540</v>
      </c>
      <c r="B1430" s="2">
        <f t="shared" si="195"/>
        <v>208651</v>
      </c>
      <c r="C1430">
        <f t="shared" si="198"/>
        <v>91</v>
      </c>
      <c r="E1430" s="2" t="s">
        <v>73</v>
      </c>
      <c r="F1430" s="2" t="s">
        <v>91</v>
      </c>
      <c r="G1430">
        <f>B1430/137/32</f>
        <v>47.59375</v>
      </c>
      <c r="H1430">
        <f t="shared" si="196"/>
        <v>0.59375</v>
      </c>
      <c r="I1430">
        <f t="shared" si="197"/>
        <v>2603</v>
      </c>
      <c r="J1430">
        <f t="shared" si="199"/>
        <v>47</v>
      </c>
      <c r="K1430">
        <f t="shared" si="200"/>
        <v>20</v>
      </c>
      <c r="L1430" cm="1">
        <f t="array" ref="L1430">INDEX($P$2:$P$33,MOD(ROW()-2,32)+1)</f>
        <v>20</v>
      </c>
      <c r="M1430" t="b">
        <f t="shared" si="201"/>
        <v>1</v>
      </c>
    </row>
    <row r="1431" spans="1:13" x14ac:dyDescent="0.45">
      <c r="A1431" s="3" t="s">
        <v>1548</v>
      </c>
      <c r="B1431" s="2">
        <f t="shared" si="195"/>
        <v>209747</v>
      </c>
      <c r="C1431">
        <f t="shared" si="198"/>
        <v>91</v>
      </c>
      <c r="E1431" s="2" t="s">
        <v>73</v>
      </c>
      <c r="F1431" s="2" t="s">
        <v>105</v>
      </c>
      <c r="G1431">
        <f>B1431/137/32</f>
        <v>47.84375</v>
      </c>
      <c r="H1431">
        <f t="shared" si="196"/>
        <v>0.84375</v>
      </c>
      <c r="I1431">
        <f t="shared" si="197"/>
        <v>3699</v>
      </c>
      <c r="J1431">
        <f t="shared" si="199"/>
        <v>47</v>
      </c>
      <c r="K1431">
        <f t="shared" si="200"/>
        <v>28</v>
      </c>
      <c r="L1431" cm="1">
        <f t="array" ref="L1431">INDEX($P$2:$P$33,MOD(ROW()-2,32)+1)</f>
        <v>28</v>
      </c>
      <c r="M1431" t="b">
        <f t="shared" si="201"/>
        <v>1</v>
      </c>
    </row>
    <row r="1432" spans="1:13" x14ac:dyDescent="0.45">
      <c r="A1432" s="3" t="s">
        <v>1524</v>
      </c>
      <c r="B1432" s="2">
        <f t="shared" si="195"/>
        <v>206459</v>
      </c>
      <c r="C1432">
        <f t="shared" si="198"/>
        <v>91</v>
      </c>
      <c r="E1432" s="2" t="s">
        <v>73</v>
      </c>
      <c r="F1432" s="2" t="s">
        <v>118</v>
      </c>
      <c r="G1432">
        <f>B1432/137/32</f>
        <v>47.09375</v>
      </c>
      <c r="H1432">
        <f t="shared" si="196"/>
        <v>9.375E-2</v>
      </c>
      <c r="I1432">
        <f t="shared" si="197"/>
        <v>411</v>
      </c>
      <c r="J1432">
        <f t="shared" si="199"/>
        <v>47</v>
      </c>
      <c r="K1432">
        <f t="shared" si="200"/>
        <v>4</v>
      </c>
      <c r="L1432" cm="1">
        <f t="array" ref="L1432">INDEX($P$2:$P$33,MOD(ROW()-2,32)+1)</f>
        <v>4</v>
      </c>
      <c r="M1432" t="b">
        <f t="shared" si="201"/>
        <v>1</v>
      </c>
    </row>
    <row r="1433" spans="1:13" x14ac:dyDescent="0.45">
      <c r="A1433" s="3" t="s">
        <v>1532</v>
      </c>
      <c r="B1433" s="2">
        <f t="shared" si="195"/>
        <v>207555</v>
      </c>
      <c r="C1433">
        <f t="shared" si="198"/>
        <v>91</v>
      </c>
      <c r="E1433" s="2" t="s">
        <v>73</v>
      </c>
      <c r="F1433" s="2" t="s">
        <v>130</v>
      </c>
      <c r="G1433">
        <f>B1433/137/32</f>
        <v>47.34375</v>
      </c>
      <c r="H1433">
        <f t="shared" si="196"/>
        <v>0.34375</v>
      </c>
      <c r="I1433">
        <f t="shared" si="197"/>
        <v>1507</v>
      </c>
      <c r="J1433">
        <f t="shared" si="199"/>
        <v>47</v>
      </c>
      <c r="K1433">
        <f t="shared" si="200"/>
        <v>12</v>
      </c>
      <c r="L1433" cm="1">
        <f t="array" ref="L1433">INDEX($P$2:$P$33,MOD(ROW()-2,32)+1)</f>
        <v>12</v>
      </c>
      <c r="M1433" t="b">
        <f t="shared" si="201"/>
        <v>1</v>
      </c>
    </row>
    <row r="1434" spans="1:13" x14ac:dyDescent="0.45">
      <c r="A1434" s="3" t="s">
        <v>1542</v>
      </c>
      <c r="B1434" s="2">
        <f t="shared" si="195"/>
        <v>208925</v>
      </c>
      <c r="C1434">
        <f t="shared" si="198"/>
        <v>91</v>
      </c>
      <c r="E1434" s="2" t="s">
        <v>73</v>
      </c>
      <c r="F1434" s="2" t="s">
        <v>95</v>
      </c>
      <c r="G1434">
        <f>B1434/137/32</f>
        <v>47.65625</v>
      </c>
      <c r="H1434">
        <f t="shared" si="196"/>
        <v>0.65625</v>
      </c>
      <c r="I1434">
        <f t="shared" si="197"/>
        <v>2877</v>
      </c>
      <c r="J1434">
        <f t="shared" si="199"/>
        <v>47</v>
      </c>
      <c r="K1434">
        <f t="shared" si="200"/>
        <v>22</v>
      </c>
      <c r="L1434" cm="1">
        <f t="array" ref="L1434">INDEX($P$2:$P$33,MOD(ROW()-2,32)+1)</f>
        <v>22</v>
      </c>
      <c r="M1434" t="b">
        <f t="shared" si="201"/>
        <v>1</v>
      </c>
    </row>
    <row r="1435" spans="1:13" x14ac:dyDescent="0.45">
      <c r="A1435" s="3" t="s">
        <v>1550</v>
      </c>
      <c r="B1435" s="2">
        <f t="shared" si="195"/>
        <v>210021</v>
      </c>
      <c r="C1435">
        <f t="shared" si="198"/>
        <v>91</v>
      </c>
      <c r="E1435" s="2" t="s">
        <v>73</v>
      </c>
      <c r="F1435" s="2" t="s">
        <v>109</v>
      </c>
      <c r="G1435">
        <f>B1435/137/32</f>
        <v>47.90625</v>
      </c>
      <c r="H1435">
        <f t="shared" si="196"/>
        <v>0.90625</v>
      </c>
      <c r="I1435">
        <f t="shared" si="197"/>
        <v>3973</v>
      </c>
      <c r="J1435">
        <f t="shared" si="199"/>
        <v>47</v>
      </c>
      <c r="K1435">
        <f t="shared" si="200"/>
        <v>30</v>
      </c>
      <c r="L1435" cm="1">
        <f t="array" ref="L1435">INDEX($P$2:$P$33,MOD(ROW()-2,32)+1)</f>
        <v>30</v>
      </c>
      <c r="M1435" t="b">
        <f t="shared" si="201"/>
        <v>1</v>
      </c>
    </row>
    <row r="1436" spans="1:13" x14ac:dyDescent="0.45">
      <c r="A1436" s="3" t="s">
        <v>1526</v>
      </c>
      <c r="B1436" s="2">
        <f t="shared" si="195"/>
        <v>206733</v>
      </c>
      <c r="C1436">
        <f t="shared" si="198"/>
        <v>91</v>
      </c>
      <c r="E1436" s="2" t="s">
        <v>73</v>
      </c>
      <c r="F1436" s="2" t="s">
        <v>62</v>
      </c>
      <c r="G1436">
        <f>B1436/137/32</f>
        <v>47.15625</v>
      </c>
      <c r="H1436">
        <f t="shared" si="196"/>
        <v>0.15625</v>
      </c>
      <c r="I1436">
        <f t="shared" si="197"/>
        <v>685</v>
      </c>
      <c r="J1436">
        <f t="shared" si="199"/>
        <v>47</v>
      </c>
      <c r="K1436">
        <f t="shared" si="200"/>
        <v>6</v>
      </c>
      <c r="L1436" cm="1">
        <f t="array" ref="L1436">INDEX($P$2:$P$33,MOD(ROW()-2,32)+1)</f>
        <v>6</v>
      </c>
      <c r="M1436" t="b">
        <f t="shared" si="201"/>
        <v>1</v>
      </c>
    </row>
    <row r="1437" spans="1:13" x14ac:dyDescent="0.45">
      <c r="A1437" s="3" t="s">
        <v>1534</v>
      </c>
      <c r="B1437" s="2">
        <f t="shared" si="195"/>
        <v>207829</v>
      </c>
      <c r="C1437">
        <f t="shared" si="198"/>
        <v>91</v>
      </c>
      <c r="E1437" s="2" t="s">
        <v>73</v>
      </c>
      <c r="F1437" s="2" t="s">
        <v>66</v>
      </c>
      <c r="G1437">
        <f>B1437/137/32</f>
        <v>47.40625</v>
      </c>
      <c r="H1437">
        <f t="shared" si="196"/>
        <v>0.40625</v>
      </c>
      <c r="I1437">
        <f t="shared" si="197"/>
        <v>1781</v>
      </c>
      <c r="J1437">
        <f t="shared" si="199"/>
        <v>47</v>
      </c>
      <c r="K1437">
        <f t="shared" si="200"/>
        <v>14</v>
      </c>
      <c r="L1437" cm="1">
        <f t="array" ref="L1437">INDEX($P$2:$P$33,MOD(ROW()-2,32)+1)</f>
        <v>14</v>
      </c>
      <c r="M1437" t="b">
        <f t="shared" si="201"/>
        <v>1</v>
      </c>
    </row>
    <row r="1438" spans="1:13" x14ac:dyDescent="0.45">
      <c r="A1438" s="3" t="s">
        <v>1544</v>
      </c>
      <c r="B1438" s="2">
        <f t="shared" si="195"/>
        <v>209199</v>
      </c>
      <c r="C1438">
        <f t="shared" si="198"/>
        <v>91</v>
      </c>
      <c r="E1438" s="2" t="s">
        <v>73</v>
      </c>
      <c r="F1438" s="2" t="s">
        <v>58</v>
      </c>
      <c r="G1438">
        <f>B1438/137/32</f>
        <v>47.71875</v>
      </c>
      <c r="H1438">
        <f t="shared" si="196"/>
        <v>0.71875</v>
      </c>
      <c r="I1438">
        <f t="shared" si="197"/>
        <v>3151</v>
      </c>
      <c r="J1438">
        <f t="shared" si="199"/>
        <v>47</v>
      </c>
      <c r="K1438">
        <f t="shared" si="200"/>
        <v>24</v>
      </c>
      <c r="L1438" cm="1">
        <f t="array" ref="L1438">INDEX($P$2:$P$33,MOD(ROW()-2,32)+1)</f>
        <v>24</v>
      </c>
      <c r="M1438" t="b">
        <f t="shared" si="201"/>
        <v>1</v>
      </c>
    </row>
    <row r="1439" spans="1:13" x14ac:dyDescent="0.45">
      <c r="A1439" s="3" t="s">
        <v>1552</v>
      </c>
      <c r="B1439" s="2">
        <f t="shared" si="195"/>
        <v>210295</v>
      </c>
      <c r="C1439">
        <f t="shared" si="198"/>
        <v>91</v>
      </c>
      <c r="E1439" s="2" t="s">
        <v>73</v>
      </c>
      <c r="F1439" s="2" t="s">
        <v>60</v>
      </c>
      <c r="G1439">
        <f>B1439/137/32</f>
        <v>47.96875</v>
      </c>
      <c r="H1439">
        <f t="shared" si="196"/>
        <v>0.96875</v>
      </c>
      <c r="I1439">
        <f t="shared" si="197"/>
        <v>4247</v>
      </c>
      <c r="J1439">
        <f t="shared" si="199"/>
        <v>47</v>
      </c>
      <c r="K1439">
        <f t="shared" si="200"/>
        <v>32</v>
      </c>
      <c r="L1439" cm="1">
        <f t="array" ref="L1439">INDEX($P$2:$P$33,MOD(ROW()-2,32)+1)</f>
        <v>32</v>
      </c>
      <c r="M1439" t="b">
        <f t="shared" si="201"/>
        <v>1</v>
      </c>
    </row>
    <row r="1440" spans="1:13" x14ac:dyDescent="0.45">
      <c r="A1440" s="3" t="s">
        <v>1528</v>
      </c>
      <c r="B1440" s="2">
        <f t="shared" si="195"/>
        <v>207007</v>
      </c>
      <c r="C1440">
        <f t="shared" si="198"/>
        <v>91</v>
      </c>
      <c r="E1440" s="2" t="s">
        <v>73</v>
      </c>
      <c r="F1440" s="2" t="s">
        <v>64</v>
      </c>
      <c r="G1440">
        <f>B1440/137/32</f>
        <v>47.21875</v>
      </c>
      <c r="H1440">
        <f t="shared" si="196"/>
        <v>0.21875</v>
      </c>
      <c r="I1440">
        <f t="shared" si="197"/>
        <v>959</v>
      </c>
      <c r="J1440">
        <f t="shared" si="199"/>
        <v>47</v>
      </c>
      <c r="K1440">
        <f t="shared" si="200"/>
        <v>8</v>
      </c>
      <c r="L1440" cm="1">
        <f t="array" ref="L1440">INDEX($P$2:$P$33,MOD(ROW()-2,32)+1)</f>
        <v>8</v>
      </c>
      <c r="M1440" t="b">
        <f t="shared" si="201"/>
        <v>1</v>
      </c>
    </row>
    <row r="1441" spans="1:13" x14ac:dyDescent="0.45">
      <c r="A1441" s="3" t="s">
        <v>1536</v>
      </c>
      <c r="B1441" s="2">
        <f t="shared" si="195"/>
        <v>208103</v>
      </c>
      <c r="C1441">
        <f t="shared" si="198"/>
        <v>91</v>
      </c>
      <c r="E1441" s="2" t="s">
        <v>73</v>
      </c>
      <c r="F1441" s="2" t="s">
        <v>68</v>
      </c>
      <c r="G1441">
        <f>B1441/137/32</f>
        <v>47.46875</v>
      </c>
      <c r="H1441">
        <f t="shared" si="196"/>
        <v>0.46875</v>
      </c>
      <c r="I1441">
        <f t="shared" si="197"/>
        <v>2055</v>
      </c>
      <c r="J1441">
        <f t="shared" si="199"/>
        <v>47</v>
      </c>
      <c r="K1441">
        <f t="shared" si="200"/>
        <v>16</v>
      </c>
      <c r="L1441" cm="1">
        <f t="array" ref="L1441">INDEX($P$2:$P$33,MOD(ROW()-2,32)+1)</f>
        <v>16</v>
      </c>
      <c r="M1441" t="b">
        <f t="shared" si="201"/>
        <v>1</v>
      </c>
    </row>
    <row r="1442" spans="1:13" x14ac:dyDescent="0.45">
      <c r="A1442" s="3" t="s">
        <v>1553</v>
      </c>
      <c r="B1442" s="2">
        <f t="shared" si="195"/>
        <v>210432</v>
      </c>
      <c r="C1442">
        <f t="shared" si="198"/>
        <v>92</v>
      </c>
      <c r="E1442" s="2" t="s">
        <v>74</v>
      </c>
      <c r="F1442" s="2" t="s">
        <v>85</v>
      </c>
      <c r="G1442">
        <f>B1442/137/32</f>
        <v>48</v>
      </c>
      <c r="H1442">
        <f t="shared" si="196"/>
        <v>0</v>
      </c>
      <c r="I1442">
        <f t="shared" si="197"/>
        <v>0</v>
      </c>
      <c r="J1442">
        <f t="shared" si="199"/>
        <v>48</v>
      </c>
      <c r="K1442">
        <f t="shared" si="200"/>
        <v>1</v>
      </c>
      <c r="L1442" cm="1">
        <f t="array" ref="L1442">INDEX($P$2:$P$33,MOD(ROW()-2,32)+1)</f>
        <v>1</v>
      </c>
      <c r="M1442" t="b">
        <f t="shared" si="201"/>
        <v>1</v>
      </c>
    </row>
    <row r="1443" spans="1:13" x14ac:dyDescent="0.45">
      <c r="A1443" s="3" t="s">
        <v>1561</v>
      </c>
      <c r="B1443" s="2">
        <f t="shared" ref="B1443:B1506" si="202">A1443-7</f>
        <v>211528</v>
      </c>
      <c r="C1443">
        <f t="shared" si="198"/>
        <v>92</v>
      </c>
      <c r="E1443" s="2" t="s">
        <v>74</v>
      </c>
      <c r="F1443" s="2" t="s">
        <v>99</v>
      </c>
      <c r="G1443">
        <f>B1443/137/32</f>
        <v>48.25</v>
      </c>
      <c r="H1443">
        <f t="shared" si="196"/>
        <v>0.25</v>
      </c>
      <c r="I1443">
        <f t="shared" si="197"/>
        <v>1096</v>
      </c>
      <c r="J1443">
        <f t="shared" si="199"/>
        <v>48</v>
      </c>
      <c r="K1443">
        <f t="shared" si="200"/>
        <v>9</v>
      </c>
      <c r="L1443" cm="1">
        <f t="array" ref="L1443">INDEX($P$2:$P$33,MOD(ROW()-2,32)+1)</f>
        <v>9</v>
      </c>
      <c r="M1443" t="b">
        <f t="shared" si="201"/>
        <v>1</v>
      </c>
    </row>
    <row r="1444" spans="1:13" x14ac:dyDescent="0.45">
      <c r="A1444" s="3" t="s">
        <v>1569</v>
      </c>
      <c r="B1444" s="2">
        <f t="shared" si="202"/>
        <v>212624</v>
      </c>
      <c r="C1444">
        <f t="shared" si="198"/>
        <v>92</v>
      </c>
      <c r="E1444" s="2" t="s">
        <v>74</v>
      </c>
      <c r="F1444" s="2" t="s">
        <v>84</v>
      </c>
      <c r="G1444">
        <f>B1444/137/32</f>
        <v>48.5</v>
      </c>
      <c r="H1444">
        <f t="shared" si="196"/>
        <v>0.5</v>
      </c>
      <c r="I1444">
        <f t="shared" si="197"/>
        <v>2192</v>
      </c>
      <c r="J1444">
        <f t="shared" si="199"/>
        <v>48</v>
      </c>
      <c r="K1444">
        <f t="shared" si="200"/>
        <v>17</v>
      </c>
      <c r="L1444" cm="1">
        <f t="array" ref="L1444">INDEX($P$2:$P$33,MOD(ROW()-2,32)+1)</f>
        <v>17</v>
      </c>
      <c r="M1444" t="b">
        <f t="shared" si="201"/>
        <v>1</v>
      </c>
    </row>
    <row r="1445" spans="1:13" x14ac:dyDescent="0.45">
      <c r="A1445" s="3" t="s">
        <v>1577</v>
      </c>
      <c r="B1445" s="2">
        <f t="shared" si="202"/>
        <v>213720</v>
      </c>
      <c r="C1445">
        <f t="shared" si="198"/>
        <v>92</v>
      </c>
      <c r="E1445" s="2" t="s">
        <v>74</v>
      </c>
      <c r="F1445" s="2" t="s">
        <v>124</v>
      </c>
      <c r="G1445">
        <f>B1445/137/32</f>
        <v>48.75</v>
      </c>
      <c r="H1445">
        <f t="shared" si="196"/>
        <v>0.75</v>
      </c>
      <c r="I1445">
        <f t="shared" si="197"/>
        <v>3288</v>
      </c>
      <c r="J1445">
        <f t="shared" si="199"/>
        <v>48</v>
      </c>
      <c r="K1445">
        <f t="shared" si="200"/>
        <v>25</v>
      </c>
      <c r="L1445" cm="1">
        <f t="array" ref="L1445">INDEX($P$2:$P$33,MOD(ROW()-2,32)+1)</f>
        <v>25</v>
      </c>
      <c r="M1445" t="b">
        <f t="shared" si="201"/>
        <v>1</v>
      </c>
    </row>
    <row r="1446" spans="1:13" x14ac:dyDescent="0.45">
      <c r="A1446" s="3" t="s">
        <v>1555</v>
      </c>
      <c r="B1446" s="2">
        <f t="shared" si="202"/>
        <v>210706</v>
      </c>
      <c r="C1446">
        <f t="shared" si="198"/>
        <v>92</v>
      </c>
      <c r="E1446" s="2" t="s">
        <v>74</v>
      </c>
      <c r="F1446" s="2" t="s">
        <v>89</v>
      </c>
      <c r="G1446">
        <f>B1446/137/32</f>
        <v>48.0625</v>
      </c>
      <c r="H1446">
        <f t="shared" si="196"/>
        <v>6.25E-2</v>
      </c>
      <c r="I1446">
        <f t="shared" si="197"/>
        <v>274</v>
      </c>
      <c r="J1446">
        <f t="shared" si="199"/>
        <v>48</v>
      </c>
      <c r="K1446">
        <f t="shared" si="200"/>
        <v>3</v>
      </c>
      <c r="L1446" cm="1">
        <f t="array" ref="L1446">INDEX($P$2:$P$33,MOD(ROW()-2,32)+1)</f>
        <v>3</v>
      </c>
      <c r="M1446" t="b">
        <f t="shared" si="201"/>
        <v>1</v>
      </c>
    </row>
    <row r="1447" spans="1:13" x14ac:dyDescent="0.45">
      <c r="A1447" s="3" t="s">
        <v>1563</v>
      </c>
      <c r="B1447" s="2">
        <f t="shared" si="202"/>
        <v>211802</v>
      </c>
      <c r="C1447">
        <f t="shared" si="198"/>
        <v>92</v>
      </c>
      <c r="E1447" s="2" t="s">
        <v>74</v>
      </c>
      <c r="F1447" s="2" t="s">
        <v>103</v>
      </c>
      <c r="G1447">
        <f>B1447/137/32</f>
        <v>48.3125</v>
      </c>
      <c r="H1447">
        <f t="shared" si="196"/>
        <v>0.3125</v>
      </c>
      <c r="I1447">
        <f t="shared" si="197"/>
        <v>1370</v>
      </c>
      <c r="J1447">
        <f t="shared" si="199"/>
        <v>48</v>
      </c>
      <c r="K1447">
        <f t="shared" si="200"/>
        <v>11</v>
      </c>
      <c r="L1447" cm="1">
        <f t="array" ref="L1447">INDEX($P$2:$P$33,MOD(ROW()-2,32)+1)</f>
        <v>11</v>
      </c>
      <c r="M1447" t="b">
        <f t="shared" si="201"/>
        <v>1</v>
      </c>
    </row>
    <row r="1448" spans="1:13" x14ac:dyDescent="0.45">
      <c r="A1448" s="3" t="s">
        <v>1571</v>
      </c>
      <c r="B1448" s="2">
        <f t="shared" si="202"/>
        <v>212898</v>
      </c>
      <c r="C1448">
        <f t="shared" si="198"/>
        <v>92</v>
      </c>
      <c r="E1448" s="2" t="s">
        <v>74</v>
      </c>
      <c r="F1448" s="2" t="s">
        <v>116</v>
      </c>
      <c r="G1448">
        <f>B1448/137/32</f>
        <v>48.5625</v>
      </c>
      <c r="H1448">
        <f t="shared" si="196"/>
        <v>0.5625</v>
      </c>
      <c r="I1448">
        <f t="shared" si="197"/>
        <v>2466</v>
      </c>
      <c r="J1448">
        <f t="shared" si="199"/>
        <v>48</v>
      </c>
      <c r="K1448">
        <f t="shared" si="200"/>
        <v>19</v>
      </c>
      <c r="L1448" cm="1">
        <f t="array" ref="L1448">INDEX($P$2:$P$33,MOD(ROW()-2,32)+1)</f>
        <v>19</v>
      </c>
      <c r="M1448" t="b">
        <f t="shared" si="201"/>
        <v>1</v>
      </c>
    </row>
    <row r="1449" spans="1:13" x14ac:dyDescent="0.45">
      <c r="A1449" s="3" t="s">
        <v>1579</v>
      </c>
      <c r="B1449" s="2">
        <f t="shared" si="202"/>
        <v>213994</v>
      </c>
      <c r="C1449">
        <f t="shared" si="198"/>
        <v>92</v>
      </c>
      <c r="E1449" s="2" t="s">
        <v>74</v>
      </c>
      <c r="F1449" s="2" t="s">
        <v>128</v>
      </c>
      <c r="G1449">
        <f>B1449/137/32</f>
        <v>48.8125</v>
      </c>
      <c r="H1449">
        <f t="shared" si="196"/>
        <v>0.8125</v>
      </c>
      <c r="I1449">
        <f t="shared" si="197"/>
        <v>3562</v>
      </c>
      <c r="J1449">
        <f t="shared" si="199"/>
        <v>48</v>
      </c>
      <c r="K1449">
        <f t="shared" si="200"/>
        <v>27</v>
      </c>
      <c r="L1449" cm="1">
        <f t="array" ref="L1449">INDEX($P$2:$P$33,MOD(ROW()-2,32)+1)</f>
        <v>27</v>
      </c>
      <c r="M1449" t="b">
        <f t="shared" si="201"/>
        <v>1</v>
      </c>
    </row>
    <row r="1450" spans="1:13" x14ac:dyDescent="0.45">
      <c r="A1450" s="3" t="s">
        <v>1557</v>
      </c>
      <c r="B1450" s="2">
        <f t="shared" si="202"/>
        <v>210980</v>
      </c>
      <c r="C1450">
        <f t="shared" si="198"/>
        <v>92</v>
      </c>
      <c r="E1450" s="2" t="s">
        <v>74</v>
      </c>
      <c r="F1450" s="2" t="s">
        <v>93</v>
      </c>
      <c r="G1450">
        <f>B1450/137/32</f>
        <v>48.125</v>
      </c>
      <c r="H1450">
        <f t="shared" si="196"/>
        <v>0.125</v>
      </c>
      <c r="I1450">
        <f t="shared" si="197"/>
        <v>548</v>
      </c>
      <c r="J1450">
        <f t="shared" si="199"/>
        <v>48</v>
      </c>
      <c r="K1450">
        <f t="shared" si="200"/>
        <v>5</v>
      </c>
      <c r="L1450" cm="1">
        <f t="array" ref="L1450">INDEX($P$2:$P$33,MOD(ROW()-2,32)+1)</f>
        <v>5</v>
      </c>
      <c r="M1450" t="b">
        <f t="shared" si="201"/>
        <v>1</v>
      </c>
    </row>
    <row r="1451" spans="1:13" x14ac:dyDescent="0.45">
      <c r="A1451" s="3" t="s">
        <v>1565</v>
      </c>
      <c r="B1451" s="2">
        <f t="shared" si="202"/>
        <v>212076</v>
      </c>
      <c r="C1451">
        <f t="shared" si="198"/>
        <v>92</v>
      </c>
      <c r="E1451" s="2" t="s">
        <v>74</v>
      </c>
      <c r="F1451" s="2" t="s">
        <v>107</v>
      </c>
      <c r="G1451">
        <f>B1451/137/32</f>
        <v>48.375</v>
      </c>
      <c r="H1451">
        <f t="shared" si="196"/>
        <v>0.375</v>
      </c>
      <c r="I1451">
        <f t="shared" si="197"/>
        <v>1644</v>
      </c>
      <c r="J1451">
        <f t="shared" si="199"/>
        <v>48</v>
      </c>
      <c r="K1451">
        <f t="shared" si="200"/>
        <v>13</v>
      </c>
      <c r="L1451" cm="1">
        <f t="array" ref="L1451">INDEX($P$2:$P$33,MOD(ROW()-2,32)+1)</f>
        <v>13</v>
      </c>
      <c r="M1451" t="b">
        <f t="shared" si="201"/>
        <v>1</v>
      </c>
    </row>
    <row r="1452" spans="1:13" x14ac:dyDescent="0.45">
      <c r="A1452" s="3" t="s">
        <v>1573</v>
      </c>
      <c r="B1452" s="2">
        <f t="shared" si="202"/>
        <v>213172</v>
      </c>
      <c r="C1452">
        <f t="shared" si="198"/>
        <v>92</v>
      </c>
      <c r="E1452" s="2" t="s">
        <v>74</v>
      </c>
      <c r="F1452" s="2" t="s">
        <v>61</v>
      </c>
      <c r="G1452">
        <f>B1452/137/32</f>
        <v>48.625</v>
      </c>
      <c r="H1452">
        <f t="shared" si="196"/>
        <v>0.625</v>
      </c>
      <c r="I1452">
        <f t="shared" si="197"/>
        <v>2740</v>
      </c>
      <c r="J1452">
        <f t="shared" si="199"/>
        <v>48</v>
      </c>
      <c r="K1452">
        <f t="shared" si="200"/>
        <v>21</v>
      </c>
      <c r="L1452" cm="1">
        <f t="array" ref="L1452">INDEX($P$2:$P$33,MOD(ROW()-2,32)+1)</f>
        <v>21</v>
      </c>
      <c r="M1452" t="b">
        <f t="shared" si="201"/>
        <v>1</v>
      </c>
    </row>
    <row r="1453" spans="1:13" x14ac:dyDescent="0.45">
      <c r="A1453" s="3" t="s">
        <v>1581</v>
      </c>
      <c r="B1453" s="2">
        <f t="shared" si="202"/>
        <v>214268</v>
      </c>
      <c r="C1453">
        <f t="shared" si="198"/>
        <v>92</v>
      </c>
      <c r="E1453" s="2" t="s">
        <v>74</v>
      </c>
      <c r="F1453" s="2" t="s">
        <v>65</v>
      </c>
      <c r="G1453">
        <f>B1453/137/32</f>
        <v>48.875</v>
      </c>
      <c r="H1453">
        <f t="shared" si="196"/>
        <v>0.875</v>
      </c>
      <c r="I1453">
        <f t="shared" si="197"/>
        <v>3836</v>
      </c>
      <c r="J1453">
        <f t="shared" si="199"/>
        <v>48</v>
      </c>
      <c r="K1453">
        <f t="shared" si="200"/>
        <v>29</v>
      </c>
      <c r="L1453" cm="1">
        <f t="array" ref="L1453">INDEX($P$2:$P$33,MOD(ROW()-2,32)+1)</f>
        <v>29</v>
      </c>
      <c r="M1453" t="b">
        <f t="shared" si="201"/>
        <v>1</v>
      </c>
    </row>
    <row r="1454" spans="1:13" x14ac:dyDescent="0.45">
      <c r="A1454" s="3" t="s">
        <v>1559</v>
      </c>
      <c r="B1454" s="2">
        <f t="shared" si="202"/>
        <v>211254</v>
      </c>
      <c r="C1454">
        <f t="shared" si="198"/>
        <v>92</v>
      </c>
      <c r="E1454" s="2" t="s">
        <v>74</v>
      </c>
      <c r="F1454" s="2" t="s">
        <v>57</v>
      </c>
      <c r="G1454">
        <f>B1454/137/32</f>
        <v>48.1875</v>
      </c>
      <c r="H1454">
        <f t="shared" si="196"/>
        <v>0.1875</v>
      </c>
      <c r="I1454">
        <f t="shared" si="197"/>
        <v>822</v>
      </c>
      <c r="J1454">
        <f t="shared" si="199"/>
        <v>48</v>
      </c>
      <c r="K1454">
        <f t="shared" si="200"/>
        <v>7</v>
      </c>
      <c r="L1454" cm="1">
        <f t="array" ref="L1454">INDEX($P$2:$P$33,MOD(ROW()-2,32)+1)</f>
        <v>7</v>
      </c>
      <c r="M1454" t="b">
        <f t="shared" si="201"/>
        <v>1</v>
      </c>
    </row>
    <row r="1455" spans="1:13" x14ac:dyDescent="0.45">
      <c r="A1455" s="3" t="s">
        <v>1567</v>
      </c>
      <c r="B1455" s="2">
        <f t="shared" si="202"/>
        <v>212350</v>
      </c>
      <c r="C1455">
        <f t="shared" si="198"/>
        <v>92</v>
      </c>
      <c r="E1455" s="2" t="s">
        <v>74</v>
      </c>
      <c r="F1455" s="2" t="s">
        <v>59</v>
      </c>
      <c r="G1455">
        <f>B1455/137/32</f>
        <v>48.4375</v>
      </c>
      <c r="H1455">
        <f t="shared" si="196"/>
        <v>0.4375</v>
      </c>
      <c r="I1455">
        <f t="shared" si="197"/>
        <v>1918</v>
      </c>
      <c r="J1455">
        <f t="shared" si="199"/>
        <v>48</v>
      </c>
      <c r="K1455">
        <f t="shared" si="200"/>
        <v>15</v>
      </c>
      <c r="L1455" cm="1">
        <f t="array" ref="L1455">INDEX($P$2:$P$33,MOD(ROW()-2,32)+1)</f>
        <v>15</v>
      </c>
      <c r="M1455" t="b">
        <f t="shared" si="201"/>
        <v>1</v>
      </c>
    </row>
    <row r="1456" spans="1:13" x14ac:dyDescent="0.45">
      <c r="A1456" s="3" t="s">
        <v>1575</v>
      </c>
      <c r="B1456" s="2">
        <f t="shared" si="202"/>
        <v>213446</v>
      </c>
      <c r="C1456">
        <f t="shared" si="198"/>
        <v>92</v>
      </c>
      <c r="E1456" s="2" t="s">
        <v>74</v>
      </c>
      <c r="F1456" s="2" t="s">
        <v>63</v>
      </c>
      <c r="G1456">
        <f>B1456/137/32</f>
        <v>48.6875</v>
      </c>
      <c r="H1456">
        <f t="shared" si="196"/>
        <v>0.6875</v>
      </c>
      <c r="I1456">
        <f t="shared" si="197"/>
        <v>3014</v>
      </c>
      <c r="J1456">
        <f t="shared" si="199"/>
        <v>48</v>
      </c>
      <c r="K1456">
        <f t="shared" si="200"/>
        <v>23</v>
      </c>
      <c r="L1456" cm="1">
        <f t="array" ref="L1456">INDEX($P$2:$P$33,MOD(ROW()-2,32)+1)</f>
        <v>23</v>
      </c>
      <c r="M1456" t="b">
        <f t="shared" si="201"/>
        <v>1</v>
      </c>
    </row>
    <row r="1457" spans="1:13" x14ac:dyDescent="0.45">
      <c r="A1457" s="3" t="s">
        <v>1583</v>
      </c>
      <c r="B1457" s="2">
        <f t="shared" si="202"/>
        <v>214542</v>
      </c>
      <c r="C1457">
        <f t="shared" si="198"/>
        <v>92</v>
      </c>
      <c r="E1457" s="2" t="s">
        <v>74</v>
      </c>
      <c r="F1457" s="2" t="s">
        <v>67</v>
      </c>
      <c r="G1457">
        <f>B1457/137/32</f>
        <v>48.9375</v>
      </c>
      <c r="H1457">
        <f t="shared" si="196"/>
        <v>0.9375</v>
      </c>
      <c r="I1457">
        <f t="shared" si="197"/>
        <v>4110</v>
      </c>
      <c r="J1457">
        <f t="shared" si="199"/>
        <v>48</v>
      </c>
      <c r="K1457">
        <f t="shared" si="200"/>
        <v>31</v>
      </c>
      <c r="L1457" cm="1">
        <f t="array" ref="L1457">INDEX($P$2:$P$33,MOD(ROW()-2,32)+1)</f>
        <v>31</v>
      </c>
      <c r="M1457" t="b">
        <f t="shared" si="201"/>
        <v>1</v>
      </c>
    </row>
    <row r="1458" spans="1:13" x14ac:dyDescent="0.45">
      <c r="A1458" s="3" t="s">
        <v>1570</v>
      </c>
      <c r="B1458" s="2">
        <f t="shared" si="202"/>
        <v>212761</v>
      </c>
      <c r="C1458">
        <f t="shared" si="198"/>
        <v>93</v>
      </c>
      <c r="E1458" s="2" t="s">
        <v>74</v>
      </c>
      <c r="F1458" s="2" t="s">
        <v>87</v>
      </c>
      <c r="G1458">
        <f>B1458/137/32</f>
        <v>48.53125</v>
      </c>
      <c r="H1458">
        <f t="shared" si="196"/>
        <v>0.53125</v>
      </c>
      <c r="I1458">
        <f t="shared" si="197"/>
        <v>2329</v>
      </c>
      <c r="J1458">
        <f t="shared" si="199"/>
        <v>48</v>
      </c>
      <c r="K1458">
        <f t="shared" si="200"/>
        <v>18</v>
      </c>
      <c r="L1458" cm="1">
        <f t="array" ref="L1458">INDEX($P$2:$P$33,MOD(ROW()-2,32)+1)</f>
        <v>18</v>
      </c>
      <c r="M1458" t="b">
        <f t="shared" si="201"/>
        <v>1</v>
      </c>
    </row>
    <row r="1459" spans="1:13" x14ac:dyDescent="0.45">
      <c r="A1459" s="3" t="s">
        <v>1578</v>
      </c>
      <c r="B1459" s="2">
        <f t="shared" si="202"/>
        <v>213857</v>
      </c>
      <c r="C1459">
        <f t="shared" si="198"/>
        <v>93</v>
      </c>
      <c r="E1459" s="2" t="s">
        <v>74</v>
      </c>
      <c r="F1459" s="2" t="s">
        <v>101</v>
      </c>
      <c r="G1459">
        <f>B1459/137/32</f>
        <v>48.78125</v>
      </c>
      <c r="H1459">
        <f t="shared" si="196"/>
        <v>0.78125</v>
      </c>
      <c r="I1459">
        <f t="shared" si="197"/>
        <v>3425</v>
      </c>
      <c r="J1459">
        <f t="shared" si="199"/>
        <v>48</v>
      </c>
      <c r="K1459">
        <f t="shared" si="200"/>
        <v>26</v>
      </c>
      <c r="L1459" cm="1">
        <f t="array" ref="L1459">INDEX($P$2:$P$33,MOD(ROW()-2,32)+1)</f>
        <v>26</v>
      </c>
      <c r="M1459" t="b">
        <f t="shared" si="201"/>
        <v>1</v>
      </c>
    </row>
    <row r="1460" spans="1:13" x14ac:dyDescent="0.45">
      <c r="A1460" s="3" t="s">
        <v>1554</v>
      </c>
      <c r="B1460" s="2">
        <f t="shared" si="202"/>
        <v>210569</v>
      </c>
      <c r="C1460">
        <f t="shared" si="198"/>
        <v>93</v>
      </c>
      <c r="E1460" s="2" t="s">
        <v>74</v>
      </c>
      <c r="F1460" s="2" t="s">
        <v>114</v>
      </c>
      <c r="G1460">
        <f>B1460/137/32</f>
        <v>48.03125</v>
      </c>
      <c r="H1460">
        <f t="shared" si="196"/>
        <v>3.125E-2</v>
      </c>
      <c r="I1460">
        <f t="shared" si="197"/>
        <v>137</v>
      </c>
      <c r="J1460">
        <f t="shared" si="199"/>
        <v>48</v>
      </c>
      <c r="K1460">
        <f t="shared" si="200"/>
        <v>2</v>
      </c>
      <c r="L1460" cm="1">
        <f t="array" ref="L1460">INDEX($P$2:$P$33,MOD(ROW()-2,32)+1)</f>
        <v>2</v>
      </c>
      <c r="M1460" t="b">
        <f t="shared" si="201"/>
        <v>1</v>
      </c>
    </row>
    <row r="1461" spans="1:13" x14ac:dyDescent="0.45">
      <c r="A1461" s="3" t="s">
        <v>1562</v>
      </c>
      <c r="B1461" s="2">
        <f t="shared" si="202"/>
        <v>211665</v>
      </c>
      <c r="C1461">
        <f t="shared" si="198"/>
        <v>93</v>
      </c>
      <c r="E1461" s="2" t="s">
        <v>74</v>
      </c>
      <c r="F1461" s="2" t="s">
        <v>126</v>
      </c>
      <c r="G1461">
        <f>B1461/137/32</f>
        <v>48.28125</v>
      </c>
      <c r="H1461">
        <f t="shared" si="196"/>
        <v>0.28125</v>
      </c>
      <c r="I1461">
        <f t="shared" si="197"/>
        <v>1233</v>
      </c>
      <c r="J1461">
        <f t="shared" si="199"/>
        <v>48</v>
      </c>
      <c r="K1461">
        <f t="shared" si="200"/>
        <v>10</v>
      </c>
      <c r="L1461" cm="1">
        <f t="array" ref="L1461">INDEX($P$2:$P$33,MOD(ROW()-2,32)+1)</f>
        <v>10</v>
      </c>
      <c r="M1461" t="b">
        <f t="shared" si="201"/>
        <v>1</v>
      </c>
    </row>
    <row r="1462" spans="1:13" x14ac:dyDescent="0.45">
      <c r="A1462" s="3" t="s">
        <v>1572</v>
      </c>
      <c r="B1462" s="2">
        <f t="shared" si="202"/>
        <v>213035</v>
      </c>
      <c r="C1462">
        <f t="shared" si="198"/>
        <v>93</v>
      </c>
      <c r="E1462" s="2" t="s">
        <v>74</v>
      </c>
      <c r="F1462" s="2" t="s">
        <v>91</v>
      </c>
      <c r="G1462">
        <f>B1462/137/32</f>
        <v>48.59375</v>
      </c>
      <c r="H1462">
        <f t="shared" si="196"/>
        <v>0.59375</v>
      </c>
      <c r="I1462">
        <f t="shared" si="197"/>
        <v>2603</v>
      </c>
      <c r="J1462">
        <f t="shared" si="199"/>
        <v>48</v>
      </c>
      <c r="K1462">
        <f t="shared" si="200"/>
        <v>20</v>
      </c>
      <c r="L1462" cm="1">
        <f t="array" ref="L1462">INDEX($P$2:$P$33,MOD(ROW()-2,32)+1)</f>
        <v>20</v>
      </c>
      <c r="M1462" t="b">
        <f t="shared" si="201"/>
        <v>1</v>
      </c>
    </row>
    <row r="1463" spans="1:13" x14ac:dyDescent="0.45">
      <c r="A1463" s="3" t="s">
        <v>1580</v>
      </c>
      <c r="B1463" s="2">
        <f t="shared" si="202"/>
        <v>214131</v>
      </c>
      <c r="C1463">
        <f t="shared" si="198"/>
        <v>93</v>
      </c>
      <c r="E1463" s="2" t="s">
        <v>74</v>
      </c>
      <c r="F1463" s="2" t="s">
        <v>105</v>
      </c>
      <c r="G1463">
        <f>B1463/137/32</f>
        <v>48.84375</v>
      </c>
      <c r="H1463">
        <f t="shared" ref="H1463:H1526" si="203">G1463-FLOOR(G1463,1)</f>
        <v>0.84375</v>
      </c>
      <c r="I1463">
        <f t="shared" ref="I1463:I1526" si="204">H1463*32*137</f>
        <v>3699</v>
      </c>
      <c r="J1463">
        <f t="shared" si="199"/>
        <v>48</v>
      </c>
      <c r="K1463">
        <f t="shared" si="200"/>
        <v>28</v>
      </c>
      <c r="L1463" cm="1">
        <f t="array" ref="L1463">INDEX($P$2:$P$33,MOD(ROW()-2,32)+1)</f>
        <v>28</v>
      </c>
      <c r="M1463" t="b">
        <f t="shared" si="201"/>
        <v>1</v>
      </c>
    </row>
    <row r="1464" spans="1:13" x14ac:dyDescent="0.45">
      <c r="A1464" s="3" t="s">
        <v>1556</v>
      </c>
      <c r="B1464" s="2">
        <f t="shared" si="202"/>
        <v>210843</v>
      </c>
      <c r="C1464">
        <f t="shared" si="198"/>
        <v>93</v>
      </c>
      <c r="E1464" s="2" t="s">
        <v>74</v>
      </c>
      <c r="F1464" s="2" t="s">
        <v>118</v>
      </c>
      <c r="G1464">
        <f>B1464/137/32</f>
        <v>48.09375</v>
      </c>
      <c r="H1464">
        <f t="shared" si="203"/>
        <v>9.375E-2</v>
      </c>
      <c r="I1464">
        <f t="shared" si="204"/>
        <v>411</v>
      </c>
      <c r="J1464">
        <f t="shared" si="199"/>
        <v>48</v>
      </c>
      <c r="K1464">
        <f t="shared" si="200"/>
        <v>4</v>
      </c>
      <c r="L1464" cm="1">
        <f t="array" ref="L1464">INDEX($P$2:$P$33,MOD(ROW()-2,32)+1)</f>
        <v>4</v>
      </c>
      <c r="M1464" t="b">
        <f t="shared" si="201"/>
        <v>1</v>
      </c>
    </row>
    <row r="1465" spans="1:13" x14ac:dyDescent="0.45">
      <c r="A1465" s="3" t="s">
        <v>1564</v>
      </c>
      <c r="B1465" s="2">
        <f t="shared" si="202"/>
        <v>211939</v>
      </c>
      <c r="C1465">
        <f t="shared" si="198"/>
        <v>93</v>
      </c>
      <c r="E1465" s="2" t="s">
        <v>74</v>
      </c>
      <c r="F1465" s="2" t="s">
        <v>130</v>
      </c>
      <c r="G1465">
        <f>B1465/137/32</f>
        <v>48.34375</v>
      </c>
      <c r="H1465">
        <f t="shared" si="203"/>
        <v>0.34375</v>
      </c>
      <c r="I1465">
        <f t="shared" si="204"/>
        <v>1507</v>
      </c>
      <c r="J1465">
        <f t="shared" si="199"/>
        <v>48</v>
      </c>
      <c r="K1465">
        <f t="shared" si="200"/>
        <v>12</v>
      </c>
      <c r="L1465" cm="1">
        <f t="array" ref="L1465">INDEX($P$2:$P$33,MOD(ROW()-2,32)+1)</f>
        <v>12</v>
      </c>
      <c r="M1465" t="b">
        <f t="shared" si="201"/>
        <v>1</v>
      </c>
    </row>
    <row r="1466" spans="1:13" x14ac:dyDescent="0.45">
      <c r="A1466" s="3" t="s">
        <v>1574</v>
      </c>
      <c r="B1466" s="2">
        <f t="shared" si="202"/>
        <v>213309</v>
      </c>
      <c r="C1466">
        <f t="shared" si="198"/>
        <v>93</v>
      </c>
      <c r="E1466" s="2" t="s">
        <v>74</v>
      </c>
      <c r="F1466" s="2" t="s">
        <v>95</v>
      </c>
      <c r="G1466">
        <f>B1466/137/32</f>
        <v>48.65625</v>
      </c>
      <c r="H1466">
        <f t="shared" si="203"/>
        <v>0.65625</v>
      </c>
      <c r="I1466">
        <f t="shared" si="204"/>
        <v>2877</v>
      </c>
      <c r="J1466">
        <f t="shared" si="199"/>
        <v>48</v>
      </c>
      <c r="K1466">
        <f t="shared" si="200"/>
        <v>22</v>
      </c>
      <c r="L1466" cm="1">
        <f t="array" ref="L1466">INDEX($P$2:$P$33,MOD(ROW()-2,32)+1)</f>
        <v>22</v>
      </c>
      <c r="M1466" t="b">
        <f t="shared" si="201"/>
        <v>1</v>
      </c>
    </row>
    <row r="1467" spans="1:13" x14ac:dyDescent="0.45">
      <c r="A1467" s="3" t="s">
        <v>1582</v>
      </c>
      <c r="B1467" s="2">
        <f t="shared" si="202"/>
        <v>214405</v>
      </c>
      <c r="C1467">
        <f t="shared" si="198"/>
        <v>93</v>
      </c>
      <c r="E1467" s="2" t="s">
        <v>74</v>
      </c>
      <c r="F1467" s="2" t="s">
        <v>109</v>
      </c>
      <c r="G1467">
        <f>B1467/137/32</f>
        <v>48.90625</v>
      </c>
      <c r="H1467">
        <f t="shared" si="203"/>
        <v>0.90625</v>
      </c>
      <c r="I1467">
        <f t="shared" si="204"/>
        <v>3973</v>
      </c>
      <c r="J1467">
        <f t="shared" si="199"/>
        <v>48</v>
      </c>
      <c r="K1467">
        <f t="shared" si="200"/>
        <v>30</v>
      </c>
      <c r="L1467" cm="1">
        <f t="array" ref="L1467">INDEX($P$2:$P$33,MOD(ROW()-2,32)+1)</f>
        <v>30</v>
      </c>
      <c r="M1467" t="b">
        <f t="shared" si="201"/>
        <v>1</v>
      </c>
    </row>
    <row r="1468" spans="1:13" x14ac:dyDescent="0.45">
      <c r="A1468" s="3" t="s">
        <v>1558</v>
      </c>
      <c r="B1468" s="2">
        <f t="shared" si="202"/>
        <v>211117</v>
      </c>
      <c r="C1468">
        <f t="shared" si="198"/>
        <v>93</v>
      </c>
      <c r="E1468" s="2" t="s">
        <v>74</v>
      </c>
      <c r="F1468" s="2" t="s">
        <v>62</v>
      </c>
      <c r="G1468">
        <f>B1468/137/32</f>
        <v>48.15625</v>
      </c>
      <c r="H1468">
        <f t="shared" si="203"/>
        <v>0.15625</v>
      </c>
      <c r="I1468">
        <f t="shared" si="204"/>
        <v>685</v>
      </c>
      <c r="J1468">
        <f t="shared" si="199"/>
        <v>48</v>
      </c>
      <c r="K1468">
        <f t="shared" si="200"/>
        <v>6</v>
      </c>
      <c r="L1468" cm="1">
        <f t="array" ref="L1468">INDEX($P$2:$P$33,MOD(ROW()-2,32)+1)</f>
        <v>6</v>
      </c>
      <c r="M1468" t="b">
        <f t="shared" si="201"/>
        <v>1</v>
      </c>
    </row>
    <row r="1469" spans="1:13" x14ac:dyDescent="0.45">
      <c r="A1469" s="3" t="s">
        <v>1566</v>
      </c>
      <c r="B1469" s="2">
        <f t="shared" si="202"/>
        <v>212213</v>
      </c>
      <c r="C1469">
        <f t="shared" si="198"/>
        <v>93</v>
      </c>
      <c r="E1469" s="2" t="s">
        <v>74</v>
      </c>
      <c r="F1469" s="2" t="s">
        <v>66</v>
      </c>
      <c r="G1469">
        <f>B1469/137/32</f>
        <v>48.40625</v>
      </c>
      <c r="H1469">
        <f t="shared" si="203"/>
        <v>0.40625</v>
      </c>
      <c r="I1469">
        <f t="shared" si="204"/>
        <v>1781</v>
      </c>
      <c r="J1469">
        <f t="shared" si="199"/>
        <v>48</v>
      </c>
      <c r="K1469">
        <f t="shared" si="200"/>
        <v>14</v>
      </c>
      <c r="L1469" cm="1">
        <f t="array" ref="L1469">INDEX($P$2:$P$33,MOD(ROW()-2,32)+1)</f>
        <v>14</v>
      </c>
      <c r="M1469" t="b">
        <f t="shared" si="201"/>
        <v>1</v>
      </c>
    </row>
    <row r="1470" spans="1:13" x14ac:dyDescent="0.45">
      <c r="A1470" s="3" t="s">
        <v>1576</v>
      </c>
      <c r="B1470" s="2">
        <f t="shared" si="202"/>
        <v>213583</v>
      </c>
      <c r="C1470">
        <f t="shared" si="198"/>
        <v>93</v>
      </c>
      <c r="E1470" s="2" t="s">
        <v>74</v>
      </c>
      <c r="F1470" s="2" t="s">
        <v>58</v>
      </c>
      <c r="G1470">
        <f>B1470/137/32</f>
        <v>48.71875</v>
      </c>
      <c r="H1470">
        <f t="shared" si="203"/>
        <v>0.71875</v>
      </c>
      <c r="I1470">
        <f t="shared" si="204"/>
        <v>3151</v>
      </c>
      <c r="J1470">
        <f t="shared" si="199"/>
        <v>48</v>
      </c>
      <c r="K1470">
        <f t="shared" si="200"/>
        <v>24</v>
      </c>
      <c r="L1470" cm="1">
        <f t="array" ref="L1470">INDEX($P$2:$P$33,MOD(ROW()-2,32)+1)</f>
        <v>24</v>
      </c>
      <c r="M1470" t="b">
        <f t="shared" si="201"/>
        <v>1</v>
      </c>
    </row>
    <row r="1471" spans="1:13" x14ac:dyDescent="0.45">
      <c r="A1471" s="3" t="s">
        <v>1584</v>
      </c>
      <c r="B1471" s="2">
        <f t="shared" si="202"/>
        <v>214679</v>
      </c>
      <c r="C1471">
        <f t="shared" si="198"/>
        <v>93</v>
      </c>
      <c r="E1471" s="2" t="s">
        <v>74</v>
      </c>
      <c r="F1471" s="2" t="s">
        <v>60</v>
      </c>
      <c r="G1471">
        <f>B1471/137/32</f>
        <v>48.96875</v>
      </c>
      <c r="H1471">
        <f t="shared" si="203"/>
        <v>0.96875</v>
      </c>
      <c r="I1471">
        <f t="shared" si="204"/>
        <v>4247</v>
      </c>
      <c r="J1471">
        <f t="shared" si="199"/>
        <v>48</v>
      </c>
      <c r="K1471">
        <f t="shared" si="200"/>
        <v>32</v>
      </c>
      <c r="L1471" cm="1">
        <f t="array" ref="L1471">INDEX($P$2:$P$33,MOD(ROW()-2,32)+1)</f>
        <v>32</v>
      </c>
      <c r="M1471" t="b">
        <f t="shared" si="201"/>
        <v>1</v>
      </c>
    </row>
    <row r="1472" spans="1:13" x14ac:dyDescent="0.45">
      <c r="A1472" s="3" t="s">
        <v>1560</v>
      </c>
      <c r="B1472" s="2">
        <f t="shared" si="202"/>
        <v>211391</v>
      </c>
      <c r="C1472">
        <f t="shared" si="198"/>
        <v>93</v>
      </c>
      <c r="E1472" s="2" t="s">
        <v>74</v>
      </c>
      <c r="F1472" s="2" t="s">
        <v>64</v>
      </c>
      <c r="G1472">
        <f>B1472/137/32</f>
        <v>48.21875</v>
      </c>
      <c r="H1472">
        <f t="shared" si="203"/>
        <v>0.21875</v>
      </c>
      <c r="I1472">
        <f t="shared" si="204"/>
        <v>959</v>
      </c>
      <c r="J1472">
        <f t="shared" si="199"/>
        <v>48</v>
      </c>
      <c r="K1472">
        <f t="shared" si="200"/>
        <v>8</v>
      </c>
      <c r="L1472" cm="1">
        <f t="array" ref="L1472">INDEX($P$2:$P$33,MOD(ROW()-2,32)+1)</f>
        <v>8</v>
      </c>
      <c r="M1472" t="b">
        <f t="shared" si="201"/>
        <v>1</v>
      </c>
    </row>
    <row r="1473" spans="1:13" x14ac:dyDescent="0.45">
      <c r="A1473" s="3" t="s">
        <v>1568</v>
      </c>
      <c r="B1473" s="2">
        <f t="shared" si="202"/>
        <v>212487</v>
      </c>
      <c r="C1473">
        <f t="shared" si="198"/>
        <v>93</v>
      </c>
      <c r="E1473" s="2" t="s">
        <v>74</v>
      </c>
      <c r="F1473" s="2" t="s">
        <v>68</v>
      </c>
      <c r="G1473">
        <f>B1473/137/32</f>
        <v>48.46875</v>
      </c>
      <c r="H1473">
        <f t="shared" si="203"/>
        <v>0.46875</v>
      </c>
      <c r="I1473">
        <f t="shared" si="204"/>
        <v>2055</v>
      </c>
      <c r="J1473">
        <f t="shared" si="199"/>
        <v>48</v>
      </c>
      <c r="K1473">
        <f t="shared" si="200"/>
        <v>16</v>
      </c>
      <c r="L1473" cm="1">
        <f t="array" ref="L1473">INDEX($P$2:$P$33,MOD(ROW()-2,32)+1)</f>
        <v>16</v>
      </c>
      <c r="M1473" t="b">
        <f t="shared" si="201"/>
        <v>1</v>
      </c>
    </row>
    <row r="1474" spans="1:13" x14ac:dyDescent="0.45">
      <c r="A1474" s="3" t="s">
        <v>1585</v>
      </c>
      <c r="B1474" s="2">
        <f t="shared" si="202"/>
        <v>214816</v>
      </c>
      <c r="C1474">
        <f t="shared" si="198"/>
        <v>94</v>
      </c>
      <c r="E1474" s="2" t="s">
        <v>1586</v>
      </c>
      <c r="F1474" s="2" t="s">
        <v>85</v>
      </c>
      <c r="G1474">
        <f>B1474/137/32</f>
        <v>49</v>
      </c>
      <c r="H1474">
        <f t="shared" si="203"/>
        <v>0</v>
      </c>
      <c r="I1474">
        <f t="shared" si="204"/>
        <v>0</v>
      </c>
      <c r="J1474">
        <f t="shared" si="199"/>
        <v>49</v>
      </c>
      <c r="K1474">
        <f t="shared" si="200"/>
        <v>1</v>
      </c>
      <c r="L1474" cm="1">
        <f t="array" ref="L1474">INDEX($P$2:$P$33,MOD(ROW()-2,32)+1)</f>
        <v>1</v>
      </c>
      <c r="M1474" t="b">
        <f t="shared" si="201"/>
        <v>1</v>
      </c>
    </row>
    <row r="1475" spans="1:13" x14ac:dyDescent="0.45">
      <c r="A1475" s="3" t="s">
        <v>1594</v>
      </c>
      <c r="B1475" s="2">
        <f t="shared" si="202"/>
        <v>215912</v>
      </c>
      <c r="C1475">
        <f t="shared" ref="C1475:C1538" si="205">FLOOR((ROW()-2)/16,1)+2</f>
        <v>94</v>
      </c>
      <c r="E1475" s="2" t="s">
        <v>1586</v>
      </c>
      <c r="F1475" s="2" t="s">
        <v>99</v>
      </c>
      <c r="G1475">
        <f>B1475/137/32</f>
        <v>49.25</v>
      </c>
      <c r="H1475">
        <f t="shared" si="203"/>
        <v>0.25</v>
      </c>
      <c r="I1475">
        <f t="shared" si="204"/>
        <v>1096</v>
      </c>
      <c r="J1475">
        <f t="shared" ref="J1475:J1538" si="206">FLOOR(G1475,1)</f>
        <v>49</v>
      </c>
      <c r="K1475">
        <f t="shared" ref="K1475:K1538" si="207">I1475/137+1</f>
        <v>9</v>
      </c>
      <c r="L1475" cm="1">
        <f t="array" ref="L1475">INDEX($P$2:$P$33,MOD(ROW()-2,32)+1)</f>
        <v>9</v>
      </c>
      <c r="M1475" t="b">
        <f t="shared" ref="M1475:M1538" si="208">L1475=K1475</f>
        <v>1</v>
      </c>
    </row>
    <row r="1476" spans="1:13" x14ac:dyDescent="0.45">
      <c r="A1476" s="3" t="s">
        <v>1602</v>
      </c>
      <c r="B1476" s="2">
        <f t="shared" si="202"/>
        <v>217008</v>
      </c>
      <c r="C1476">
        <f t="shared" si="205"/>
        <v>94</v>
      </c>
      <c r="E1476" s="2" t="s">
        <v>1586</v>
      </c>
      <c r="F1476" s="2" t="s">
        <v>84</v>
      </c>
      <c r="G1476">
        <f>B1476/137/32</f>
        <v>49.5</v>
      </c>
      <c r="H1476">
        <f t="shared" si="203"/>
        <v>0.5</v>
      </c>
      <c r="I1476">
        <f t="shared" si="204"/>
        <v>2192</v>
      </c>
      <c r="J1476">
        <f t="shared" si="206"/>
        <v>49</v>
      </c>
      <c r="K1476">
        <f t="shared" si="207"/>
        <v>17</v>
      </c>
      <c r="L1476" cm="1">
        <f t="array" ref="L1476">INDEX($P$2:$P$33,MOD(ROW()-2,32)+1)</f>
        <v>17</v>
      </c>
      <c r="M1476" t="b">
        <f t="shared" si="208"/>
        <v>1</v>
      </c>
    </row>
    <row r="1477" spans="1:13" x14ac:dyDescent="0.45">
      <c r="A1477" s="3" t="s">
        <v>1610</v>
      </c>
      <c r="B1477" s="2">
        <f t="shared" si="202"/>
        <v>218104</v>
      </c>
      <c r="C1477">
        <f t="shared" si="205"/>
        <v>94</v>
      </c>
      <c r="E1477" s="2" t="s">
        <v>1586</v>
      </c>
      <c r="F1477" s="2" t="s">
        <v>124</v>
      </c>
      <c r="G1477">
        <f>B1477/137/32</f>
        <v>49.75</v>
      </c>
      <c r="H1477">
        <f t="shared" si="203"/>
        <v>0.75</v>
      </c>
      <c r="I1477">
        <f t="shared" si="204"/>
        <v>3288</v>
      </c>
      <c r="J1477">
        <f t="shared" si="206"/>
        <v>49</v>
      </c>
      <c r="K1477">
        <f t="shared" si="207"/>
        <v>25</v>
      </c>
      <c r="L1477" cm="1">
        <f t="array" ref="L1477">INDEX($P$2:$P$33,MOD(ROW()-2,32)+1)</f>
        <v>25</v>
      </c>
      <c r="M1477" t="b">
        <f t="shared" si="208"/>
        <v>1</v>
      </c>
    </row>
    <row r="1478" spans="1:13" x14ac:dyDescent="0.45">
      <c r="A1478" s="3" t="s">
        <v>1588</v>
      </c>
      <c r="B1478" s="2">
        <f t="shared" si="202"/>
        <v>215090</v>
      </c>
      <c r="C1478">
        <f t="shared" si="205"/>
        <v>94</v>
      </c>
      <c r="E1478" s="2" t="s">
        <v>1586</v>
      </c>
      <c r="F1478" s="2" t="s">
        <v>89</v>
      </c>
      <c r="G1478">
        <f>B1478/137/32</f>
        <v>49.0625</v>
      </c>
      <c r="H1478">
        <f t="shared" si="203"/>
        <v>6.25E-2</v>
      </c>
      <c r="I1478">
        <f t="shared" si="204"/>
        <v>274</v>
      </c>
      <c r="J1478">
        <f t="shared" si="206"/>
        <v>49</v>
      </c>
      <c r="K1478">
        <f t="shared" si="207"/>
        <v>3</v>
      </c>
      <c r="L1478" cm="1">
        <f t="array" ref="L1478">INDEX($P$2:$P$33,MOD(ROW()-2,32)+1)</f>
        <v>3</v>
      </c>
      <c r="M1478" t="b">
        <f t="shared" si="208"/>
        <v>1</v>
      </c>
    </row>
    <row r="1479" spans="1:13" x14ac:dyDescent="0.45">
      <c r="A1479" s="3" t="s">
        <v>1596</v>
      </c>
      <c r="B1479" s="2">
        <f t="shared" si="202"/>
        <v>216186</v>
      </c>
      <c r="C1479">
        <f t="shared" si="205"/>
        <v>94</v>
      </c>
      <c r="E1479" s="2" t="s">
        <v>1586</v>
      </c>
      <c r="F1479" s="2" t="s">
        <v>103</v>
      </c>
      <c r="G1479">
        <f>B1479/137/32</f>
        <v>49.3125</v>
      </c>
      <c r="H1479">
        <f t="shared" si="203"/>
        <v>0.3125</v>
      </c>
      <c r="I1479">
        <f t="shared" si="204"/>
        <v>1370</v>
      </c>
      <c r="J1479">
        <f t="shared" si="206"/>
        <v>49</v>
      </c>
      <c r="K1479">
        <f t="shared" si="207"/>
        <v>11</v>
      </c>
      <c r="L1479" cm="1">
        <f t="array" ref="L1479">INDEX($P$2:$P$33,MOD(ROW()-2,32)+1)</f>
        <v>11</v>
      </c>
      <c r="M1479" t="b">
        <f t="shared" si="208"/>
        <v>1</v>
      </c>
    </row>
    <row r="1480" spans="1:13" x14ac:dyDescent="0.45">
      <c r="A1480" s="3" t="s">
        <v>1604</v>
      </c>
      <c r="B1480" s="2">
        <f t="shared" si="202"/>
        <v>217282</v>
      </c>
      <c r="C1480">
        <f t="shared" si="205"/>
        <v>94</v>
      </c>
      <c r="E1480" s="2" t="s">
        <v>1586</v>
      </c>
      <c r="F1480" s="2" t="s">
        <v>116</v>
      </c>
      <c r="G1480">
        <f>B1480/137/32</f>
        <v>49.5625</v>
      </c>
      <c r="H1480">
        <f t="shared" si="203"/>
        <v>0.5625</v>
      </c>
      <c r="I1480">
        <f t="shared" si="204"/>
        <v>2466</v>
      </c>
      <c r="J1480">
        <f t="shared" si="206"/>
        <v>49</v>
      </c>
      <c r="K1480">
        <f t="shared" si="207"/>
        <v>19</v>
      </c>
      <c r="L1480" cm="1">
        <f t="array" ref="L1480">INDEX($P$2:$P$33,MOD(ROW()-2,32)+1)</f>
        <v>19</v>
      </c>
      <c r="M1480" t="b">
        <f t="shared" si="208"/>
        <v>1</v>
      </c>
    </row>
    <row r="1481" spans="1:13" x14ac:dyDescent="0.45">
      <c r="A1481" s="3" t="s">
        <v>1612</v>
      </c>
      <c r="B1481" s="2">
        <f t="shared" si="202"/>
        <v>218378</v>
      </c>
      <c r="C1481">
        <f t="shared" si="205"/>
        <v>94</v>
      </c>
      <c r="E1481" s="2" t="s">
        <v>1586</v>
      </c>
      <c r="F1481" s="2" t="s">
        <v>128</v>
      </c>
      <c r="G1481">
        <f>B1481/137/32</f>
        <v>49.8125</v>
      </c>
      <c r="H1481">
        <f t="shared" si="203"/>
        <v>0.8125</v>
      </c>
      <c r="I1481">
        <f t="shared" si="204"/>
        <v>3562</v>
      </c>
      <c r="J1481">
        <f t="shared" si="206"/>
        <v>49</v>
      </c>
      <c r="K1481">
        <f t="shared" si="207"/>
        <v>27</v>
      </c>
      <c r="L1481" cm="1">
        <f t="array" ref="L1481">INDEX($P$2:$P$33,MOD(ROW()-2,32)+1)</f>
        <v>27</v>
      </c>
      <c r="M1481" t="b">
        <f t="shared" si="208"/>
        <v>1</v>
      </c>
    </row>
    <row r="1482" spans="1:13" x14ac:dyDescent="0.45">
      <c r="A1482" s="3" t="s">
        <v>1590</v>
      </c>
      <c r="B1482" s="2">
        <f t="shared" si="202"/>
        <v>215364</v>
      </c>
      <c r="C1482">
        <f t="shared" si="205"/>
        <v>94</v>
      </c>
      <c r="E1482" s="2" t="s">
        <v>1586</v>
      </c>
      <c r="F1482" s="2" t="s">
        <v>93</v>
      </c>
      <c r="G1482">
        <f>B1482/137/32</f>
        <v>49.125</v>
      </c>
      <c r="H1482">
        <f t="shared" si="203"/>
        <v>0.125</v>
      </c>
      <c r="I1482">
        <f t="shared" si="204"/>
        <v>548</v>
      </c>
      <c r="J1482">
        <f t="shared" si="206"/>
        <v>49</v>
      </c>
      <c r="K1482">
        <f t="shared" si="207"/>
        <v>5</v>
      </c>
      <c r="L1482" cm="1">
        <f t="array" ref="L1482">INDEX($P$2:$P$33,MOD(ROW()-2,32)+1)</f>
        <v>5</v>
      </c>
      <c r="M1482" t="b">
        <f t="shared" si="208"/>
        <v>1</v>
      </c>
    </row>
    <row r="1483" spans="1:13" x14ac:dyDescent="0.45">
      <c r="A1483" s="3" t="s">
        <v>1598</v>
      </c>
      <c r="B1483" s="2">
        <f t="shared" si="202"/>
        <v>216460</v>
      </c>
      <c r="C1483">
        <f t="shared" si="205"/>
        <v>94</v>
      </c>
      <c r="E1483" s="2" t="s">
        <v>1586</v>
      </c>
      <c r="F1483" s="2" t="s">
        <v>107</v>
      </c>
      <c r="G1483">
        <f>B1483/137/32</f>
        <v>49.375</v>
      </c>
      <c r="H1483">
        <f t="shared" si="203"/>
        <v>0.375</v>
      </c>
      <c r="I1483">
        <f t="shared" si="204"/>
        <v>1644</v>
      </c>
      <c r="J1483">
        <f t="shared" si="206"/>
        <v>49</v>
      </c>
      <c r="K1483">
        <f t="shared" si="207"/>
        <v>13</v>
      </c>
      <c r="L1483" cm="1">
        <f t="array" ref="L1483">INDEX($P$2:$P$33,MOD(ROW()-2,32)+1)</f>
        <v>13</v>
      </c>
      <c r="M1483" t="b">
        <f t="shared" si="208"/>
        <v>1</v>
      </c>
    </row>
    <row r="1484" spans="1:13" x14ac:dyDescent="0.45">
      <c r="A1484" s="3" t="s">
        <v>1606</v>
      </c>
      <c r="B1484" s="2">
        <f t="shared" si="202"/>
        <v>217556</v>
      </c>
      <c r="C1484">
        <f t="shared" si="205"/>
        <v>94</v>
      </c>
      <c r="E1484" s="2" t="s">
        <v>1586</v>
      </c>
      <c r="F1484" s="2" t="s">
        <v>61</v>
      </c>
      <c r="G1484">
        <f>B1484/137/32</f>
        <v>49.625</v>
      </c>
      <c r="H1484">
        <f t="shared" si="203"/>
        <v>0.625</v>
      </c>
      <c r="I1484">
        <f t="shared" si="204"/>
        <v>2740</v>
      </c>
      <c r="J1484">
        <f t="shared" si="206"/>
        <v>49</v>
      </c>
      <c r="K1484">
        <f t="shared" si="207"/>
        <v>21</v>
      </c>
      <c r="L1484" cm="1">
        <f t="array" ref="L1484">INDEX($P$2:$P$33,MOD(ROW()-2,32)+1)</f>
        <v>21</v>
      </c>
      <c r="M1484" t="b">
        <f t="shared" si="208"/>
        <v>1</v>
      </c>
    </row>
    <row r="1485" spans="1:13" x14ac:dyDescent="0.45">
      <c r="A1485" s="3" t="s">
        <v>1614</v>
      </c>
      <c r="B1485" s="2">
        <f t="shared" si="202"/>
        <v>218652</v>
      </c>
      <c r="C1485">
        <f t="shared" si="205"/>
        <v>94</v>
      </c>
      <c r="E1485" s="2" t="s">
        <v>1586</v>
      </c>
      <c r="F1485" s="2" t="s">
        <v>65</v>
      </c>
      <c r="G1485">
        <f>B1485/137/32</f>
        <v>49.875</v>
      </c>
      <c r="H1485">
        <f t="shared" si="203"/>
        <v>0.875</v>
      </c>
      <c r="I1485">
        <f t="shared" si="204"/>
        <v>3836</v>
      </c>
      <c r="J1485">
        <f t="shared" si="206"/>
        <v>49</v>
      </c>
      <c r="K1485">
        <f t="shared" si="207"/>
        <v>29</v>
      </c>
      <c r="L1485" cm="1">
        <f t="array" ref="L1485">INDEX($P$2:$P$33,MOD(ROW()-2,32)+1)</f>
        <v>29</v>
      </c>
      <c r="M1485" t="b">
        <f t="shared" si="208"/>
        <v>1</v>
      </c>
    </row>
    <row r="1486" spans="1:13" x14ac:dyDescent="0.45">
      <c r="A1486" s="3" t="s">
        <v>1592</v>
      </c>
      <c r="B1486" s="2">
        <f t="shared" si="202"/>
        <v>215638</v>
      </c>
      <c r="C1486">
        <f t="shared" si="205"/>
        <v>94</v>
      </c>
      <c r="E1486" s="2" t="s">
        <v>1586</v>
      </c>
      <c r="F1486" s="2" t="s">
        <v>57</v>
      </c>
      <c r="G1486">
        <f>B1486/137/32</f>
        <v>49.1875</v>
      </c>
      <c r="H1486">
        <f t="shared" si="203"/>
        <v>0.1875</v>
      </c>
      <c r="I1486">
        <f t="shared" si="204"/>
        <v>822</v>
      </c>
      <c r="J1486">
        <f t="shared" si="206"/>
        <v>49</v>
      </c>
      <c r="K1486">
        <f t="shared" si="207"/>
        <v>7</v>
      </c>
      <c r="L1486" cm="1">
        <f t="array" ref="L1486">INDEX($P$2:$P$33,MOD(ROW()-2,32)+1)</f>
        <v>7</v>
      </c>
      <c r="M1486" t="b">
        <f t="shared" si="208"/>
        <v>1</v>
      </c>
    </row>
    <row r="1487" spans="1:13" x14ac:dyDescent="0.45">
      <c r="A1487" s="3" t="s">
        <v>1600</v>
      </c>
      <c r="B1487" s="2">
        <f t="shared" si="202"/>
        <v>216734</v>
      </c>
      <c r="C1487">
        <f t="shared" si="205"/>
        <v>94</v>
      </c>
      <c r="E1487" s="2" t="s">
        <v>1586</v>
      </c>
      <c r="F1487" s="2" t="s">
        <v>59</v>
      </c>
      <c r="G1487">
        <f>B1487/137/32</f>
        <v>49.4375</v>
      </c>
      <c r="H1487">
        <f t="shared" si="203"/>
        <v>0.4375</v>
      </c>
      <c r="I1487">
        <f t="shared" si="204"/>
        <v>1918</v>
      </c>
      <c r="J1487">
        <f t="shared" si="206"/>
        <v>49</v>
      </c>
      <c r="K1487">
        <f t="shared" si="207"/>
        <v>15</v>
      </c>
      <c r="L1487" cm="1">
        <f t="array" ref="L1487">INDEX($P$2:$P$33,MOD(ROW()-2,32)+1)</f>
        <v>15</v>
      </c>
      <c r="M1487" t="b">
        <f t="shared" si="208"/>
        <v>1</v>
      </c>
    </row>
    <row r="1488" spans="1:13" x14ac:dyDescent="0.45">
      <c r="A1488" s="3" t="s">
        <v>1608</v>
      </c>
      <c r="B1488" s="2">
        <f t="shared" si="202"/>
        <v>217830</v>
      </c>
      <c r="C1488">
        <f t="shared" si="205"/>
        <v>94</v>
      </c>
      <c r="E1488" s="2" t="s">
        <v>1586</v>
      </c>
      <c r="F1488" s="2" t="s">
        <v>63</v>
      </c>
      <c r="G1488">
        <f>B1488/137/32</f>
        <v>49.6875</v>
      </c>
      <c r="H1488">
        <f t="shared" si="203"/>
        <v>0.6875</v>
      </c>
      <c r="I1488">
        <f t="shared" si="204"/>
        <v>3014</v>
      </c>
      <c r="J1488">
        <f t="shared" si="206"/>
        <v>49</v>
      </c>
      <c r="K1488">
        <f t="shared" si="207"/>
        <v>23</v>
      </c>
      <c r="L1488" cm="1">
        <f t="array" ref="L1488">INDEX($P$2:$P$33,MOD(ROW()-2,32)+1)</f>
        <v>23</v>
      </c>
      <c r="M1488" t="b">
        <f t="shared" si="208"/>
        <v>1</v>
      </c>
    </row>
    <row r="1489" spans="1:13" x14ac:dyDescent="0.45">
      <c r="A1489" s="3" t="s">
        <v>1616</v>
      </c>
      <c r="B1489" s="2">
        <f t="shared" si="202"/>
        <v>218926</v>
      </c>
      <c r="C1489">
        <f t="shared" si="205"/>
        <v>94</v>
      </c>
      <c r="E1489" s="2" t="s">
        <v>1586</v>
      </c>
      <c r="F1489" s="2" t="s">
        <v>67</v>
      </c>
      <c r="G1489">
        <f>B1489/137/32</f>
        <v>49.9375</v>
      </c>
      <c r="H1489">
        <f t="shared" si="203"/>
        <v>0.9375</v>
      </c>
      <c r="I1489">
        <f t="shared" si="204"/>
        <v>4110</v>
      </c>
      <c r="J1489">
        <f t="shared" si="206"/>
        <v>49</v>
      </c>
      <c r="K1489">
        <f t="shared" si="207"/>
        <v>31</v>
      </c>
      <c r="L1489" cm="1">
        <f t="array" ref="L1489">INDEX($P$2:$P$33,MOD(ROW()-2,32)+1)</f>
        <v>31</v>
      </c>
      <c r="M1489" t="b">
        <f t="shared" si="208"/>
        <v>1</v>
      </c>
    </row>
    <row r="1490" spans="1:13" x14ac:dyDescent="0.45">
      <c r="A1490" s="3" t="s">
        <v>1603</v>
      </c>
      <c r="B1490" s="2">
        <f t="shared" si="202"/>
        <v>217145</v>
      </c>
      <c r="C1490">
        <f t="shared" si="205"/>
        <v>95</v>
      </c>
      <c r="E1490" s="2" t="s">
        <v>1586</v>
      </c>
      <c r="F1490" s="2" t="s">
        <v>87</v>
      </c>
      <c r="G1490">
        <f>B1490/137/32</f>
        <v>49.53125</v>
      </c>
      <c r="H1490">
        <f t="shared" si="203"/>
        <v>0.53125</v>
      </c>
      <c r="I1490">
        <f t="shared" si="204"/>
        <v>2329</v>
      </c>
      <c r="J1490">
        <f t="shared" si="206"/>
        <v>49</v>
      </c>
      <c r="K1490">
        <f t="shared" si="207"/>
        <v>18</v>
      </c>
      <c r="L1490" cm="1">
        <f t="array" ref="L1490">INDEX($P$2:$P$33,MOD(ROW()-2,32)+1)</f>
        <v>18</v>
      </c>
      <c r="M1490" t="b">
        <f t="shared" si="208"/>
        <v>1</v>
      </c>
    </row>
    <row r="1491" spans="1:13" x14ac:dyDescent="0.45">
      <c r="A1491" s="3" t="s">
        <v>1611</v>
      </c>
      <c r="B1491" s="2">
        <f t="shared" si="202"/>
        <v>218241</v>
      </c>
      <c r="C1491">
        <f t="shared" si="205"/>
        <v>95</v>
      </c>
      <c r="E1491" s="2" t="s">
        <v>1586</v>
      </c>
      <c r="F1491" s="2" t="s">
        <v>101</v>
      </c>
      <c r="G1491">
        <f>B1491/137/32</f>
        <v>49.78125</v>
      </c>
      <c r="H1491">
        <f t="shared" si="203"/>
        <v>0.78125</v>
      </c>
      <c r="I1491">
        <f t="shared" si="204"/>
        <v>3425</v>
      </c>
      <c r="J1491">
        <f t="shared" si="206"/>
        <v>49</v>
      </c>
      <c r="K1491">
        <f t="shared" si="207"/>
        <v>26</v>
      </c>
      <c r="L1491" cm="1">
        <f t="array" ref="L1491">INDEX($P$2:$P$33,MOD(ROW()-2,32)+1)</f>
        <v>26</v>
      </c>
      <c r="M1491" t="b">
        <f t="shared" si="208"/>
        <v>1</v>
      </c>
    </row>
    <row r="1492" spans="1:13" x14ac:dyDescent="0.45">
      <c r="A1492" s="3" t="s">
        <v>1587</v>
      </c>
      <c r="B1492" s="2">
        <f t="shared" si="202"/>
        <v>214953</v>
      </c>
      <c r="C1492">
        <f t="shared" si="205"/>
        <v>95</v>
      </c>
      <c r="E1492" s="2" t="s">
        <v>1586</v>
      </c>
      <c r="F1492" s="2" t="s">
        <v>114</v>
      </c>
      <c r="G1492">
        <f>B1492/137/32</f>
        <v>49.03125</v>
      </c>
      <c r="H1492">
        <f t="shared" si="203"/>
        <v>3.125E-2</v>
      </c>
      <c r="I1492">
        <f t="shared" si="204"/>
        <v>137</v>
      </c>
      <c r="J1492">
        <f t="shared" si="206"/>
        <v>49</v>
      </c>
      <c r="K1492">
        <f t="shared" si="207"/>
        <v>2</v>
      </c>
      <c r="L1492" cm="1">
        <f t="array" ref="L1492">INDEX($P$2:$P$33,MOD(ROW()-2,32)+1)</f>
        <v>2</v>
      </c>
      <c r="M1492" t="b">
        <f t="shared" si="208"/>
        <v>1</v>
      </c>
    </row>
    <row r="1493" spans="1:13" x14ac:dyDescent="0.45">
      <c r="A1493" s="3" t="s">
        <v>1595</v>
      </c>
      <c r="B1493" s="2">
        <f t="shared" si="202"/>
        <v>216049</v>
      </c>
      <c r="C1493">
        <f t="shared" si="205"/>
        <v>95</v>
      </c>
      <c r="E1493" s="2" t="s">
        <v>1586</v>
      </c>
      <c r="F1493" s="2" t="s">
        <v>126</v>
      </c>
      <c r="G1493">
        <f>B1493/137/32</f>
        <v>49.28125</v>
      </c>
      <c r="H1493">
        <f t="shared" si="203"/>
        <v>0.28125</v>
      </c>
      <c r="I1493">
        <f t="shared" si="204"/>
        <v>1233</v>
      </c>
      <c r="J1493">
        <f t="shared" si="206"/>
        <v>49</v>
      </c>
      <c r="K1493">
        <f t="shared" si="207"/>
        <v>10</v>
      </c>
      <c r="L1493" cm="1">
        <f t="array" ref="L1493">INDEX($P$2:$P$33,MOD(ROW()-2,32)+1)</f>
        <v>10</v>
      </c>
      <c r="M1493" t="b">
        <f t="shared" si="208"/>
        <v>1</v>
      </c>
    </row>
    <row r="1494" spans="1:13" x14ac:dyDescent="0.45">
      <c r="A1494" s="3" t="s">
        <v>1605</v>
      </c>
      <c r="B1494" s="2">
        <f t="shared" si="202"/>
        <v>217419</v>
      </c>
      <c r="C1494">
        <f t="shared" si="205"/>
        <v>95</v>
      </c>
      <c r="E1494" s="2" t="s">
        <v>1586</v>
      </c>
      <c r="F1494" s="2" t="s">
        <v>91</v>
      </c>
      <c r="G1494">
        <f>B1494/137/32</f>
        <v>49.59375</v>
      </c>
      <c r="H1494">
        <f t="shared" si="203"/>
        <v>0.59375</v>
      </c>
      <c r="I1494">
        <f t="shared" si="204"/>
        <v>2603</v>
      </c>
      <c r="J1494">
        <f t="shared" si="206"/>
        <v>49</v>
      </c>
      <c r="K1494">
        <f t="shared" si="207"/>
        <v>20</v>
      </c>
      <c r="L1494" cm="1">
        <f t="array" ref="L1494">INDEX($P$2:$P$33,MOD(ROW()-2,32)+1)</f>
        <v>20</v>
      </c>
      <c r="M1494" t="b">
        <f t="shared" si="208"/>
        <v>1</v>
      </c>
    </row>
    <row r="1495" spans="1:13" x14ac:dyDescent="0.45">
      <c r="A1495" s="3" t="s">
        <v>1613</v>
      </c>
      <c r="B1495" s="2">
        <f t="shared" si="202"/>
        <v>218515</v>
      </c>
      <c r="C1495">
        <f t="shared" si="205"/>
        <v>95</v>
      </c>
      <c r="E1495" s="2" t="s">
        <v>1586</v>
      </c>
      <c r="F1495" s="2" t="s">
        <v>105</v>
      </c>
      <c r="G1495">
        <f>B1495/137/32</f>
        <v>49.84375</v>
      </c>
      <c r="H1495">
        <f t="shared" si="203"/>
        <v>0.84375</v>
      </c>
      <c r="I1495">
        <f t="shared" si="204"/>
        <v>3699</v>
      </c>
      <c r="J1495">
        <f t="shared" si="206"/>
        <v>49</v>
      </c>
      <c r="K1495">
        <f t="shared" si="207"/>
        <v>28</v>
      </c>
      <c r="L1495" cm="1">
        <f t="array" ref="L1495">INDEX($P$2:$P$33,MOD(ROW()-2,32)+1)</f>
        <v>28</v>
      </c>
      <c r="M1495" t="b">
        <f t="shared" si="208"/>
        <v>1</v>
      </c>
    </row>
    <row r="1496" spans="1:13" x14ac:dyDescent="0.45">
      <c r="A1496" s="3" t="s">
        <v>1589</v>
      </c>
      <c r="B1496" s="2">
        <f t="shared" si="202"/>
        <v>215227</v>
      </c>
      <c r="C1496">
        <f t="shared" si="205"/>
        <v>95</v>
      </c>
      <c r="E1496" s="2" t="s">
        <v>1586</v>
      </c>
      <c r="F1496" s="2" t="s">
        <v>118</v>
      </c>
      <c r="G1496">
        <f>B1496/137/32</f>
        <v>49.09375</v>
      </c>
      <c r="H1496">
        <f t="shared" si="203"/>
        <v>9.375E-2</v>
      </c>
      <c r="I1496">
        <f t="shared" si="204"/>
        <v>411</v>
      </c>
      <c r="J1496">
        <f t="shared" si="206"/>
        <v>49</v>
      </c>
      <c r="K1496">
        <f t="shared" si="207"/>
        <v>4</v>
      </c>
      <c r="L1496" cm="1">
        <f t="array" ref="L1496">INDEX($P$2:$P$33,MOD(ROW()-2,32)+1)</f>
        <v>4</v>
      </c>
      <c r="M1496" t="b">
        <f t="shared" si="208"/>
        <v>1</v>
      </c>
    </row>
    <row r="1497" spans="1:13" x14ac:dyDescent="0.45">
      <c r="A1497" s="3" t="s">
        <v>1597</v>
      </c>
      <c r="B1497" s="2">
        <f t="shared" si="202"/>
        <v>216323</v>
      </c>
      <c r="C1497">
        <f t="shared" si="205"/>
        <v>95</v>
      </c>
      <c r="E1497" s="2" t="s">
        <v>1586</v>
      </c>
      <c r="F1497" s="2" t="s">
        <v>130</v>
      </c>
      <c r="G1497">
        <f>B1497/137/32</f>
        <v>49.34375</v>
      </c>
      <c r="H1497">
        <f t="shared" si="203"/>
        <v>0.34375</v>
      </c>
      <c r="I1497">
        <f t="shared" si="204"/>
        <v>1507</v>
      </c>
      <c r="J1497">
        <f t="shared" si="206"/>
        <v>49</v>
      </c>
      <c r="K1497">
        <f t="shared" si="207"/>
        <v>12</v>
      </c>
      <c r="L1497" cm="1">
        <f t="array" ref="L1497">INDEX($P$2:$P$33,MOD(ROW()-2,32)+1)</f>
        <v>12</v>
      </c>
      <c r="M1497" t="b">
        <f t="shared" si="208"/>
        <v>1</v>
      </c>
    </row>
    <row r="1498" spans="1:13" x14ac:dyDescent="0.45">
      <c r="A1498" s="3" t="s">
        <v>1607</v>
      </c>
      <c r="B1498" s="2">
        <f t="shared" si="202"/>
        <v>217693</v>
      </c>
      <c r="C1498">
        <f t="shared" si="205"/>
        <v>95</v>
      </c>
      <c r="E1498" s="2" t="s">
        <v>1586</v>
      </c>
      <c r="F1498" s="2" t="s">
        <v>95</v>
      </c>
      <c r="G1498">
        <f>B1498/137/32</f>
        <v>49.65625</v>
      </c>
      <c r="H1498">
        <f t="shared" si="203"/>
        <v>0.65625</v>
      </c>
      <c r="I1498">
        <f t="shared" si="204"/>
        <v>2877</v>
      </c>
      <c r="J1498">
        <f t="shared" si="206"/>
        <v>49</v>
      </c>
      <c r="K1498">
        <f t="shared" si="207"/>
        <v>22</v>
      </c>
      <c r="L1498" cm="1">
        <f t="array" ref="L1498">INDEX($P$2:$P$33,MOD(ROW()-2,32)+1)</f>
        <v>22</v>
      </c>
      <c r="M1498" t="b">
        <f t="shared" si="208"/>
        <v>1</v>
      </c>
    </row>
    <row r="1499" spans="1:13" x14ac:dyDescent="0.45">
      <c r="A1499" s="3" t="s">
        <v>1615</v>
      </c>
      <c r="B1499" s="2">
        <f t="shared" si="202"/>
        <v>218789</v>
      </c>
      <c r="C1499">
        <f t="shared" si="205"/>
        <v>95</v>
      </c>
      <c r="E1499" s="2" t="s">
        <v>1586</v>
      </c>
      <c r="F1499" s="2" t="s">
        <v>109</v>
      </c>
      <c r="G1499">
        <f>B1499/137/32</f>
        <v>49.90625</v>
      </c>
      <c r="H1499">
        <f t="shared" si="203"/>
        <v>0.90625</v>
      </c>
      <c r="I1499">
        <f t="shared" si="204"/>
        <v>3973</v>
      </c>
      <c r="J1499">
        <f t="shared" si="206"/>
        <v>49</v>
      </c>
      <c r="K1499">
        <f t="shared" si="207"/>
        <v>30</v>
      </c>
      <c r="L1499" cm="1">
        <f t="array" ref="L1499">INDEX($P$2:$P$33,MOD(ROW()-2,32)+1)</f>
        <v>30</v>
      </c>
      <c r="M1499" t="b">
        <f t="shared" si="208"/>
        <v>1</v>
      </c>
    </row>
    <row r="1500" spans="1:13" x14ac:dyDescent="0.45">
      <c r="A1500" s="3" t="s">
        <v>1591</v>
      </c>
      <c r="B1500" s="2">
        <f t="shared" si="202"/>
        <v>215501</v>
      </c>
      <c r="C1500">
        <f t="shared" si="205"/>
        <v>95</v>
      </c>
      <c r="E1500" s="2" t="s">
        <v>1586</v>
      </c>
      <c r="F1500" s="2" t="s">
        <v>62</v>
      </c>
      <c r="G1500">
        <f>B1500/137/32</f>
        <v>49.15625</v>
      </c>
      <c r="H1500">
        <f t="shared" si="203"/>
        <v>0.15625</v>
      </c>
      <c r="I1500">
        <f t="shared" si="204"/>
        <v>685</v>
      </c>
      <c r="J1500">
        <f t="shared" si="206"/>
        <v>49</v>
      </c>
      <c r="K1500">
        <f t="shared" si="207"/>
        <v>6</v>
      </c>
      <c r="L1500" cm="1">
        <f t="array" ref="L1500">INDEX($P$2:$P$33,MOD(ROW()-2,32)+1)</f>
        <v>6</v>
      </c>
      <c r="M1500" t="b">
        <f t="shared" si="208"/>
        <v>1</v>
      </c>
    </row>
    <row r="1501" spans="1:13" x14ac:dyDescent="0.45">
      <c r="A1501" s="3" t="s">
        <v>1599</v>
      </c>
      <c r="B1501" s="2">
        <f t="shared" si="202"/>
        <v>216597</v>
      </c>
      <c r="C1501">
        <f t="shared" si="205"/>
        <v>95</v>
      </c>
      <c r="E1501" s="2" t="s">
        <v>1586</v>
      </c>
      <c r="F1501" s="2" t="s">
        <v>66</v>
      </c>
      <c r="G1501">
        <f>B1501/137/32</f>
        <v>49.40625</v>
      </c>
      <c r="H1501">
        <f t="shared" si="203"/>
        <v>0.40625</v>
      </c>
      <c r="I1501">
        <f t="shared" si="204"/>
        <v>1781</v>
      </c>
      <c r="J1501">
        <f t="shared" si="206"/>
        <v>49</v>
      </c>
      <c r="K1501">
        <f t="shared" si="207"/>
        <v>14</v>
      </c>
      <c r="L1501" cm="1">
        <f t="array" ref="L1501">INDEX($P$2:$P$33,MOD(ROW()-2,32)+1)</f>
        <v>14</v>
      </c>
      <c r="M1501" t="b">
        <f t="shared" si="208"/>
        <v>1</v>
      </c>
    </row>
    <row r="1502" spans="1:13" x14ac:dyDescent="0.45">
      <c r="A1502" s="3" t="s">
        <v>1609</v>
      </c>
      <c r="B1502" s="2">
        <f t="shared" si="202"/>
        <v>217967</v>
      </c>
      <c r="C1502">
        <f t="shared" si="205"/>
        <v>95</v>
      </c>
      <c r="E1502" s="2" t="s">
        <v>1586</v>
      </c>
      <c r="F1502" s="2" t="s">
        <v>58</v>
      </c>
      <c r="G1502">
        <f>B1502/137/32</f>
        <v>49.71875</v>
      </c>
      <c r="H1502">
        <f t="shared" si="203"/>
        <v>0.71875</v>
      </c>
      <c r="I1502">
        <f t="shared" si="204"/>
        <v>3151</v>
      </c>
      <c r="J1502">
        <f t="shared" si="206"/>
        <v>49</v>
      </c>
      <c r="K1502">
        <f t="shared" si="207"/>
        <v>24</v>
      </c>
      <c r="L1502" cm="1">
        <f t="array" ref="L1502">INDEX($P$2:$P$33,MOD(ROW()-2,32)+1)</f>
        <v>24</v>
      </c>
      <c r="M1502" t="b">
        <f t="shared" si="208"/>
        <v>1</v>
      </c>
    </row>
    <row r="1503" spans="1:13" x14ac:dyDescent="0.45">
      <c r="A1503" s="3" t="s">
        <v>1617</v>
      </c>
      <c r="B1503" s="2">
        <f t="shared" si="202"/>
        <v>219063</v>
      </c>
      <c r="C1503">
        <f t="shared" si="205"/>
        <v>95</v>
      </c>
      <c r="E1503" s="2" t="s">
        <v>1586</v>
      </c>
      <c r="F1503" s="2" t="s">
        <v>60</v>
      </c>
      <c r="G1503">
        <f>B1503/137/32</f>
        <v>49.96875</v>
      </c>
      <c r="H1503">
        <f t="shared" si="203"/>
        <v>0.96875</v>
      </c>
      <c r="I1503">
        <f t="shared" si="204"/>
        <v>4247</v>
      </c>
      <c r="J1503">
        <f t="shared" si="206"/>
        <v>49</v>
      </c>
      <c r="K1503">
        <f t="shared" si="207"/>
        <v>32</v>
      </c>
      <c r="L1503" cm="1">
        <f t="array" ref="L1503">INDEX($P$2:$P$33,MOD(ROW()-2,32)+1)</f>
        <v>32</v>
      </c>
      <c r="M1503" t="b">
        <f t="shared" si="208"/>
        <v>1</v>
      </c>
    </row>
    <row r="1504" spans="1:13" x14ac:dyDescent="0.45">
      <c r="A1504" s="3" t="s">
        <v>1593</v>
      </c>
      <c r="B1504" s="2">
        <f t="shared" si="202"/>
        <v>215775</v>
      </c>
      <c r="C1504">
        <f t="shared" si="205"/>
        <v>95</v>
      </c>
      <c r="E1504" s="2" t="s">
        <v>1586</v>
      </c>
      <c r="F1504" s="2" t="s">
        <v>64</v>
      </c>
      <c r="G1504">
        <f>B1504/137/32</f>
        <v>49.21875</v>
      </c>
      <c r="H1504">
        <f t="shared" si="203"/>
        <v>0.21875</v>
      </c>
      <c r="I1504">
        <f t="shared" si="204"/>
        <v>959</v>
      </c>
      <c r="J1504">
        <f t="shared" si="206"/>
        <v>49</v>
      </c>
      <c r="K1504">
        <f t="shared" si="207"/>
        <v>8</v>
      </c>
      <c r="L1504" cm="1">
        <f t="array" ref="L1504">INDEX($P$2:$P$33,MOD(ROW()-2,32)+1)</f>
        <v>8</v>
      </c>
      <c r="M1504" t="b">
        <f t="shared" si="208"/>
        <v>1</v>
      </c>
    </row>
    <row r="1505" spans="1:13" x14ac:dyDescent="0.45">
      <c r="A1505" s="3" t="s">
        <v>1601</v>
      </c>
      <c r="B1505" s="2">
        <f t="shared" si="202"/>
        <v>216871</v>
      </c>
      <c r="C1505">
        <f t="shared" si="205"/>
        <v>95</v>
      </c>
      <c r="E1505" s="2" t="s">
        <v>1586</v>
      </c>
      <c r="F1505" s="2" t="s">
        <v>68</v>
      </c>
      <c r="G1505">
        <f>B1505/137/32</f>
        <v>49.46875</v>
      </c>
      <c r="H1505">
        <f t="shared" si="203"/>
        <v>0.46875</v>
      </c>
      <c r="I1505">
        <f t="shared" si="204"/>
        <v>2055</v>
      </c>
      <c r="J1505">
        <f t="shared" si="206"/>
        <v>49</v>
      </c>
      <c r="K1505">
        <f t="shared" si="207"/>
        <v>16</v>
      </c>
      <c r="L1505" cm="1">
        <f t="array" ref="L1505">INDEX($P$2:$P$33,MOD(ROW()-2,32)+1)</f>
        <v>16</v>
      </c>
      <c r="M1505" t="b">
        <f t="shared" si="208"/>
        <v>1</v>
      </c>
    </row>
    <row r="1506" spans="1:13" x14ac:dyDescent="0.45">
      <c r="A1506" s="3" t="s">
        <v>1618</v>
      </c>
      <c r="B1506" s="2">
        <f t="shared" si="202"/>
        <v>219200</v>
      </c>
      <c r="C1506">
        <f t="shared" si="205"/>
        <v>96</v>
      </c>
      <c r="E1506" s="2" t="s">
        <v>1619</v>
      </c>
      <c r="F1506" s="2" t="s">
        <v>85</v>
      </c>
      <c r="G1506">
        <f>B1506/137/32</f>
        <v>50</v>
      </c>
      <c r="H1506">
        <f t="shared" si="203"/>
        <v>0</v>
      </c>
      <c r="I1506">
        <f t="shared" si="204"/>
        <v>0</v>
      </c>
      <c r="J1506">
        <f t="shared" si="206"/>
        <v>50</v>
      </c>
      <c r="K1506">
        <f t="shared" si="207"/>
        <v>1</v>
      </c>
      <c r="L1506" cm="1">
        <f t="array" ref="L1506">INDEX($P$2:$P$33,MOD(ROW()-2,32)+1)</f>
        <v>1</v>
      </c>
      <c r="M1506" t="b">
        <f t="shared" si="208"/>
        <v>1</v>
      </c>
    </row>
    <row r="1507" spans="1:13" x14ac:dyDescent="0.45">
      <c r="A1507" s="3" t="s">
        <v>1627</v>
      </c>
      <c r="B1507" s="2">
        <f t="shared" ref="B1507:B1570" si="209">A1507-7</f>
        <v>220296</v>
      </c>
      <c r="C1507">
        <f t="shared" si="205"/>
        <v>96</v>
      </c>
      <c r="E1507" s="2" t="s">
        <v>1619</v>
      </c>
      <c r="F1507" s="2" t="s">
        <v>99</v>
      </c>
      <c r="G1507">
        <f>B1507/137/32</f>
        <v>50.25</v>
      </c>
      <c r="H1507">
        <f t="shared" si="203"/>
        <v>0.25</v>
      </c>
      <c r="I1507">
        <f t="shared" si="204"/>
        <v>1096</v>
      </c>
      <c r="J1507">
        <f t="shared" si="206"/>
        <v>50</v>
      </c>
      <c r="K1507">
        <f t="shared" si="207"/>
        <v>9</v>
      </c>
      <c r="L1507" cm="1">
        <f t="array" ref="L1507">INDEX($P$2:$P$33,MOD(ROW()-2,32)+1)</f>
        <v>9</v>
      </c>
      <c r="M1507" t="b">
        <f t="shared" si="208"/>
        <v>1</v>
      </c>
    </row>
    <row r="1508" spans="1:13" x14ac:dyDescent="0.45">
      <c r="A1508" s="3" t="s">
        <v>1635</v>
      </c>
      <c r="B1508" s="2">
        <f t="shared" si="209"/>
        <v>221392</v>
      </c>
      <c r="C1508">
        <f t="shared" si="205"/>
        <v>96</v>
      </c>
      <c r="E1508" s="2" t="s">
        <v>1619</v>
      </c>
      <c r="F1508" s="2" t="s">
        <v>84</v>
      </c>
      <c r="G1508">
        <f>B1508/137/32</f>
        <v>50.5</v>
      </c>
      <c r="H1508">
        <f t="shared" si="203"/>
        <v>0.5</v>
      </c>
      <c r="I1508">
        <f t="shared" si="204"/>
        <v>2192</v>
      </c>
      <c r="J1508">
        <f t="shared" si="206"/>
        <v>50</v>
      </c>
      <c r="K1508">
        <f t="shared" si="207"/>
        <v>17</v>
      </c>
      <c r="L1508" cm="1">
        <f t="array" ref="L1508">INDEX($P$2:$P$33,MOD(ROW()-2,32)+1)</f>
        <v>17</v>
      </c>
      <c r="M1508" t="b">
        <f t="shared" si="208"/>
        <v>1</v>
      </c>
    </row>
    <row r="1509" spans="1:13" x14ac:dyDescent="0.45">
      <c r="A1509" s="3" t="s">
        <v>1643</v>
      </c>
      <c r="B1509" s="2">
        <f t="shared" si="209"/>
        <v>222488</v>
      </c>
      <c r="C1509">
        <f t="shared" si="205"/>
        <v>96</v>
      </c>
      <c r="E1509" s="2" t="s">
        <v>1619</v>
      </c>
      <c r="F1509" s="2" t="s">
        <v>124</v>
      </c>
      <c r="G1509">
        <f>B1509/137/32</f>
        <v>50.75</v>
      </c>
      <c r="H1509">
        <f t="shared" si="203"/>
        <v>0.75</v>
      </c>
      <c r="I1509">
        <f t="shared" si="204"/>
        <v>3288</v>
      </c>
      <c r="J1509">
        <f t="shared" si="206"/>
        <v>50</v>
      </c>
      <c r="K1509">
        <f t="shared" si="207"/>
        <v>25</v>
      </c>
      <c r="L1509" cm="1">
        <f t="array" ref="L1509">INDEX($P$2:$P$33,MOD(ROW()-2,32)+1)</f>
        <v>25</v>
      </c>
      <c r="M1509" t="b">
        <f t="shared" si="208"/>
        <v>1</v>
      </c>
    </row>
    <row r="1510" spans="1:13" x14ac:dyDescent="0.45">
      <c r="A1510" s="3" t="s">
        <v>1621</v>
      </c>
      <c r="B1510" s="2">
        <f t="shared" si="209"/>
        <v>219474</v>
      </c>
      <c r="C1510">
        <f t="shared" si="205"/>
        <v>96</v>
      </c>
      <c r="E1510" s="2" t="s">
        <v>1619</v>
      </c>
      <c r="F1510" s="2" t="s">
        <v>89</v>
      </c>
      <c r="G1510">
        <f>B1510/137/32</f>
        <v>50.0625</v>
      </c>
      <c r="H1510">
        <f t="shared" si="203"/>
        <v>6.25E-2</v>
      </c>
      <c r="I1510">
        <f t="shared" si="204"/>
        <v>274</v>
      </c>
      <c r="J1510">
        <f t="shared" si="206"/>
        <v>50</v>
      </c>
      <c r="K1510">
        <f t="shared" si="207"/>
        <v>3</v>
      </c>
      <c r="L1510" cm="1">
        <f t="array" ref="L1510">INDEX($P$2:$P$33,MOD(ROW()-2,32)+1)</f>
        <v>3</v>
      </c>
      <c r="M1510" t="b">
        <f t="shared" si="208"/>
        <v>1</v>
      </c>
    </row>
    <row r="1511" spans="1:13" x14ac:dyDescent="0.45">
      <c r="A1511" s="3" t="s">
        <v>1629</v>
      </c>
      <c r="B1511" s="2">
        <f t="shared" si="209"/>
        <v>220570</v>
      </c>
      <c r="C1511">
        <f t="shared" si="205"/>
        <v>96</v>
      </c>
      <c r="E1511" s="2" t="s">
        <v>1619</v>
      </c>
      <c r="F1511" s="2" t="s">
        <v>103</v>
      </c>
      <c r="G1511">
        <f>B1511/137/32</f>
        <v>50.3125</v>
      </c>
      <c r="H1511">
        <f t="shared" si="203"/>
        <v>0.3125</v>
      </c>
      <c r="I1511">
        <f t="shared" si="204"/>
        <v>1370</v>
      </c>
      <c r="J1511">
        <f t="shared" si="206"/>
        <v>50</v>
      </c>
      <c r="K1511">
        <f t="shared" si="207"/>
        <v>11</v>
      </c>
      <c r="L1511" cm="1">
        <f t="array" ref="L1511">INDEX($P$2:$P$33,MOD(ROW()-2,32)+1)</f>
        <v>11</v>
      </c>
      <c r="M1511" t="b">
        <f t="shared" si="208"/>
        <v>1</v>
      </c>
    </row>
    <row r="1512" spans="1:13" x14ac:dyDescent="0.45">
      <c r="A1512" s="3" t="s">
        <v>1637</v>
      </c>
      <c r="B1512" s="2">
        <f t="shared" si="209"/>
        <v>221666</v>
      </c>
      <c r="C1512">
        <f t="shared" si="205"/>
        <v>96</v>
      </c>
      <c r="E1512" s="2" t="s">
        <v>1619</v>
      </c>
      <c r="F1512" s="2" t="s">
        <v>116</v>
      </c>
      <c r="G1512">
        <f>B1512/137/32</f>
        <v>50.5625</v>
      </c>
      <c r="H1512">
        <f t="shared" si="203"/>
        <v>0.5625</v>
      </c>
      <c r="I1512">
        <f t="shared" si="204"/>
        <v>2466</v>
      </c>
      <c r="J1512">
        <f t="shared" si="206"/>
        <v>50</v>
      </c>
      <c r="K1512">
        <f t="shared" si="207"/>
        <v>19</v>
      </c>
      <c r="L1512" cm="1">
        <f t="array" ref="L1512">INDEX($P$2:$P$33,MOD(ROW()-2,32)+1)</f>
        <v>19</v>
      </c>
      <c r="M1512" t="b">
        <f t="shared" si="208"/>
        <v>1</v>
      </c>
    </row>
    <row r="1513" spans="1:13" x14ac:dyDescent="0.45">
      <c r="A1513" s="3" t="s">
        <v>1645</v>
      </c>
      <c r="B1513" s="2">
        <f t="shared" si="209"/>
        <v>222762</v>
      </c>
      <c r="C1513">
        <f t="shared" si="205"/>
        <v>96</v>
      </c>
      <c r="E1513" s="2" t="s">
        <v>1619</v>
      </c>
      <c r="F1513" s="2" t="s">
        <v>128</v>
      </c>
      <c r="G1513">
        <f>B1513/137/32</f>
        <v>50.8125</v>
      </c>
      <c r="H1513">
        <f t="shared" si="203"/>
        <v>0.8125</v>
      </c>
      <c r="I1513">
        <f t="shared" si="204"/>
        <v>3562</v>
      </c>
      <c r="J1513">
        <f t="shared" si="206"/>
        <v>50</v>
      </c>
      <c r="K1513">
        <f t="shared" si="207"/>
        <v>27</v>
      </c>
      <c r="L1513" cm="1">
        <f t="array" ref="L1513">INDEX($P$2:$P$33,MOD(ROW()-2,32)+1)</f>
        <v>27</v>
      </c>
      <c r="M1513" t="b">
        <f t="shared" si="208"/>
        <v>1</v>
      </c>
    </row>
    <row r="1514" spans="1:13" x14ac:dyDescent="0.45">
      <c r="A1514" s="3" t="s">
        <v>1623</v>
      </c>
      <c r="B1514" s="2">
        <f t="shared" si="209"/>
        <v>219748</v>
      </c>
      <c r="C1514">
        <f t="shared" si="205"/>
        <v>96</v>
      </c>
      <c r="E1514" s="2" t="s">
        <v>1619</v>
      </c>
      <c r="F1514" s="2" t="s">
        <v>93</v>
      </c>
      <c r="G1514">
        <f>B1514/137/32</f>
        <v>50.125</v>
      </c>
      <c r="H1514">
        <f t="shared" si="203"/>
        <v>0.125</v>
      </c>
      <c r="I1514">
        <f t="shared" si="204"/>
        <v>548</v>
      </c>
      <c r="J1514">
        <f t="shared" si="206"/>
        <v>50</v>
      </c>
      <c r="K1514">
        <f t="shared" si="207"/>
        <v>5</v>
      </c>
      <c r="L1514" cm="1">
        <f t="array" ref="L1514">INDEX($P$2:$P$33,MOD(ROW()-2,32)+1)</f>
        <v>5</v>
      </c>
      <c r="M1514" t="b">
        <f t="shared" si="208"/>
        <v>1</v>
      </c>
    </row>
    <row r="1515" spans="1:13" x14ac:dyDescent="0.45">
      <c r="A1515" s="3" t="s">
        <v>1631</v>
      </c>
      <c r="B1515" s="2">
        <f t="shared" si="209"/>
        <v>220844</v>
      </c>
      <c r="C1515">
        <f t="shared" si="205"/>
        <v>96</v>
      </c>
      <c r="E1515" s="2" t="s">
        <v>1619</v>
      </c>
      <c r="F1515" s="2" t="s">
        <v>107</v>
      </c>
      <c r="G1515">
        <f>B1515/137/32</f>
        <v>50.375</v>
      </c>
      <c r="H1515">
        <f t="shared" si="203"/>
        <v>0.375</v>
      </c>
      <c r="I1515">
        <f t="shared" si="204"/>
        <v>1644</v>
      </c>
      <c r="J1515">
        <f t="shared" si="206"/>
        <v>50</v>
      </c>
      <c r="K1515">
        <f t="shared" si="207"/>
        <v>13</v>
      </c>
      <c r="L1515" cm="1">
        <f t="array" ref="L1515">INDEX($P$2:$P$33,MOD(ROW()-2,32)+1)</f>
        <v>13</v>
      </c>
      <c r="M1515" t="b">
        <f t="shared" si="208"/>
        <v>1</v>
      </c>
    </row>
    <row r="1516" spans="1:13" x14ac:dyDescent="0.45">
      <c r="A1516" s="3" t="s">
        <v>1639</v>
      </c>
      <c r="B1516" s="2">
        <f t="shared" si="209"/>
        <v>221940</v>
      </c>
      <c r="C1516">
        <f t="shared" si="205"/>
        <v>96</v>
      </c>
      <c r="E1516" s="2" t="s">
        <v>1619</v>
      </c>
      <c r="F1516" s="2" t="s">
        <v>61</v>
      </c>
      <c r="G1516">
        <f>B1516/137/32</f>
        <v>50.625</v>
      </c>
      <c r="H1516">
        <f t="shared" si="203"/>
        <v>0.625</v>
      </c>
      <c r="I1516">
        <f t="shared" si="204"/>
        <v>2740</v>
      </c>
      <c r="J1516">
        <f t="shared" si="206"/>
        <v>50</v>
      </c>
      <c r="K1516">
        <f t="shared" si="207"/>
        <v>21</v>
      </c>
      <c r="L1516" cm="1">
        <f t="array" ref="L1516">INDEX($P$2:$P$33,MOD(ROW()-2,32)+1)</f>
        <v>21</v>
      </c>
      <c r="M1516" t="b">
        <f t="shared" si="208"/>
        <v>1</v>
      </c>
    </row>
    <row r="1517" spans="1:13" x14ac:dyDescent="0.45">
      <c r="A1517" s="3" t="s">
        <v>1647</v>
      </c>
      <c r="B1517" s="2">
        <f t="shared" si="209"/>
        <v>223036</v>
      </c>
      <c r="C1517">
        <f t="shared" si="205"/>
        <v>96</v>
      </c>
      <c r="E1517" s="2" t="s">
        <v>1619</v>
      </c>
      <c r="F1517" s="2" t="s">
        <v>65</v>
      </c>
      <c r="G1517">
        <f>B1517/137/32</f>
        <v>50.875</v>
      </c>
      <c r="H1517">
        <f t="shared" si="203"/>
        <v>0.875</v>
      </c>
      <c r="I1517">
        <f t="shared" si="204"/>
        <v>3836</v>
      </c>
      <c r="J1517">
        <f t="shared" si="206"/>
        <v>50</v>
      </c>
      <c r="K1517">
        <f t="shared" si="207"/>
        <v>29</v>
      </c>
      <c r="L1517" cm="1">
        <f t="array" ref="L1517">INDEX($P$2:$P$33,MOD(ROW()-2,32)+1)</f>
        <v>29</v>
      </c>
      <c r="M1517" t="b">
        <f t="shared" si="208"/>
        <v>1</v>
      </c>
    </row>
    <row r="1518" spans="1:13" x14ac:dyDescent="0.45">
      <c r="A1518" s="3" t="s">
        <v>1625</v>
      </c>
      <c r="B1518" s="2">
        <f t="shared" si="209"/>
        <v>220022</v>
      </c>
      <c r="C1518">
        <f t="shared" si="205"/>
        <v>96</v>
      </c>
      <c r="E1518" s="2" t="s">
        <v>1619</v>
      </c>
      <c r="F1518" s="2" t="s">
        <v>57</v>
      </c>
      <c r="G1518">
        <f>B1518/137/32</f>
        <v>50.1875</v>
      </c>
      <c r="H1518">
        <f t="shared" si="203"/>
        <v>0.1875</v>
      </c>
      <c r="I1518">
        <f t="shared" si="204"/>
        <v>822</v>
      </c>
      <c r="J1518">
        <f t="shared" si="206"/>
        <v>50</v>
      </c>
      <c r="K1518">
        <f t="shared" si="207"/>
        <v>7</v>
      </c>
      <c r="L1518" cm="1">
        <f t="array" ref="L1518">INDEX($P$2:$P$33,MOD(ROW()-2,32)+1)</f>
        <v>7</v>
      </c>
      <c r="M1518" t="b">
        <f t="shared" si="208"/>
        <v>1</v>
      </c>
    </row>
    <row r="1519" spans="1:13" x14ac:dyDescent="0.45">
      <c r="A1519" s="3" t="s">
        <v>1633</v>
      </c>
      <c r="B1519" s="2">
        <f t="shared" si="209"/>
        <v>221118</v>
      </c>
      <c r="C1519">
        <f t="shared" si="205"/>
        <v>96</v>
      </c>
      <c r="E1519" s="2" t="s">
        <v>1619</v>
      </c>
      <c r="F1519" s="2" t="s">
        <v>59</v>
      </c>
      <c r="G1519">
        <f>B1519/137/32</f>
        <v>50.4375</v>
      </c>
      <c r="H1519">
        <f t="shared" si="203"/>
        <v>0.4375</v>
      </c>
      <c r="I1519">
        <f t="shared" si="204"/>
        <v>1918</v>
      </c>
      <c r="J1519">
        <f t="shared" si="206"/>
        <v>50</v>
      </c>
      <c r="K1519">
        <f t="shared" si="207"/>
        <v>15</v>
      </c>
      <c r="L1519" cm="1">
        <f t="array" ref="L1519">INDEX($P$2:$P$33,MOD(ROW()-2,32)+1)</f>
        <v>15</v>
      </c>
      <c r="M1519" t="b">
        <f t="shared" si="208"/>
        <v>1</v>
      </c>
    </row>
    <row r="1520" spans="1:13" x14ac:dyDescent="0.45">
      <c r="A1520" s="3" t="s">
        <v>1641</v>
      </c>
      <c r="B1520" s="2">
        <f t="shared" si="209"/>
        <v>222214</v>
      </c>
      <c r="C1520">
        <f t="shared" si="205"/>
        <v>96</v>
      </c>
      <c r="E1520" s="2" t="s">
        <v>1619</v>
      </c>
      <c r="F1520" s="2" t="s">
        <v>63</v>
      </c>
      <c r="G1520">
        <f>B1520/137/32</f>
        <v>50.6875</v>
      </c>
      <c r="H1520">
        <f t="shared" si="203"/>
        <v>0.6875</v>
      </c>
      <c r="I1520">
        <f t="shared" si="204"/>
        <v>3014</v>
      </c>
      <c r="J1520">
        <f t="shared" si="206"/>
        <v>50</v>
      </c>
      <c r="K1520">
        <f t="shared" si="207"/>
        <v>23</v>
      </c>
      <c r="L1520" cm="1">
        <f t="array" ref="L1520">INDEX($P$2:$P$33,MOD(ROW()-2,32)+1)</f>
        <v>23</v>
      </c>
      <c r="M1520" t="b">
        <f t="shared" si="208"/>
        <v>1</v>
      </c>
    </row>
    <row r="1521" spans="1:13" x14ac:dyDescent="0.45">
      <c r="A1521" s="3" t="s">
        <v>1649</v>
      </c>
      <c r="B1521" s="2">
        <f t="shared" si="209"/>
        <v>223310</v>
      </c>
      <c r="C1521">
        <f t="shared" si="205"/>
        <v>96</v>
      </c>
      <c r="E1521" s="2" t="s">
        <v>1619</v>
      </c>
      <c r="F1521" s="2" t="s">
        <v>67</v>
      </c>
      <c r="G1521">
        <f>B1521/137/32</f>
        <v>50.9375</v>
      </c>
      <c r="H1521">
        <f t="shared" si="203"/>
        <v>0.9375</v>
      </c>
      <c r="I1521">
        <f t="shared" si="204"/>
        <v>4110</v>
      </c>
      <c r="J1521">
        <f t="shared" si="206"/>
        <v>50</v>
      </c>
      <c r="K1521">
        <f t="shared" si="207"/>
        <v>31</v>
      </c>
      <c r="L1521" cm="1">
        <f t="array" ref="L1521">INDEX($P$2:$P$33,MOD(ROW()-2,32)+1)</f>
        <v>31</v>
      </c>
      <c r="M1521" t="b">
        <f t="shared" si="208"/>
        <v>1</v>
      </c>
    </row>
    <row r="1522" spans="1:13" x14ac:dyDescent="0.45">
      <c r="A1522" s="3" t="s">
        <v>1636</v>
      </c>
      <c r="B1522" s="2">
        <f t="shared" si="209"/>
        <v>221529</v>
      </c>
      <c r="C1522">
        <f t="shared" si="205"/>
        <v>97</v>
      </c>
      <c r="E1522" s="2" t="s">
        <v>1619</v>
      </c>
      <c r="F1522" s="2" t="s">
        <v>87</v>
      </c>
      <c r="G1522">
        <f>B1522/137/32</f>
        <v>50.53125</v>
      </c>
      <c r="H1522">
        <f t="shared" si="203"/>
        <v>0.53125</v>
      </c>
      <c r="I1522">
        <f t="shared" si="204"/>
        <v>2329</v>
      </c>
      <c r="J1522">
        <f t="shared" si="206"/>
        <v>50</v>
      </c>
      <c r="K1522">
        <f t="shared" si="207"/>
        <v>18</v>
      </c>
      <c r="L1522" cm="1">
        <f t="array" ref="L1522">INDEX($P$2:$P$33,MOD(ROW()-2,32)+1)</f>
        <v>18</v>
      </c>
      <c r="M1522" t="b">
        <f t="shared" si="208"/>
        <v>1</v>
      </c>
    </row>
    <row r="1523" spans="1:13" x14ac:dyDescent="0.45">
      <c r="A1523" s="3" t="s">
        <v>1644</v>
      </c>
      <c r="B1523" s="2">
        <f t="shared" si="209"/>
        <v>222625</v>
      </c>
      <c r="C1523">
        <f t="shared" si="205"/>
        <v>97</v>
      </c>
      <c r="E1523" s="2" t="s">
        <v>1619</v>
      </c>
      <c r="F1523" s="2" t="s">
        <v>101</v>
      </c>
      <c r="G1523">
        <f>B1523/137/32</f>
        <v>50.78125</v>
      </c>
      <c r="H1523">
        <f t="shared" si="203"/>
        <v>0.78125</v>
      </c>
      <c r="I1523">
        <f t="shared" si="204"/>
        <v>3425</v>
      </c>
      <c r="J1523">
        <f t="shared" si="206"/>
        <v>50</v>
      </c>
      <c r="K1523">
        <f t="shared" si="207"/>
        <v>26</v>
      </c>
      <c r="L1523" cm="1">
        <f t="array" ref="L1523">INDEX($P$2:$P$33,MOD(ROW()-2,32)+1)</f>
        <v>26</v>
      </c>
      <c r="M1523" t="b">
        <f t="shared" si="208"/>
        <v>1</v>
      </c>
    </row>
    <row r="1524" spans="1:13" x14ac:dyDescent="0.45">
      <c r="A1524" s="3" t="s">
        <v>1620</v>
      </c>
      <c r="B1524" s="2">
        <f t="shared" si="209"/>
        <v>219337</v>
      </c>
      <c r="C1524">
        <f t="shared" si="205"/>
        <v>97</v>
      </c>
      <c r="E1524" s="2" t="s">
        <v>1619</v>
      </c>
      <c r="F1524" s="2" t="s">
        <v>114</v>
      </c>
      <c r="G1524">
        <f>B1524/137/32</f>
        <v>50.03125</v>
      </c>
      <c r="H1524">
        <f t="shared" si="203"/>
        <v>3.125E-2</v>
      </c>
      <c r="I1524">
        <f t="shared" si="204"/>
        <v>137</v>
      </c>
      <c r="J1524">
        <f t="shared" si="206"/>
        <v>50</v>
      </c>
      <c r="K1524">
        <f t="shared" si="207"/>
        <v>2</v>
      </c>
      <c r="L1524" cm="1">
        <f t="array" ref="L1524">INDEX($P$2:$P$33,MOD(ROW()-2,32)+1)</f>
        <v>2</v>
      </c>
      <c r="M1524" t="b">
        <f t="shared" si="208"/>
        <v>1</v>
      </c>
    </row>
    <row r="1525" spans="1:13" x14ac:dyDescent="0.45">
      <c r="A1525" s="3" t="s">
        <v>1628</v>
      </c>
      <c r="B1525" s="2">
        <f t="shared" si="209"/>
        <v>220433</v>
      </c>
      <c r="C1525">
        <f t="shared" si="205"/>
        <v>97</v>
      </c>
      <c r="E1525" s="2" t="s">
        <v>1619</v>
      </c>
      <c r="F1525" s="2" t="s">
        <v>126</v>
      </c>
      <c r="G1525">
        <f>B1525/137/32</f>
        <v>50.28125</v>
      </c>
      <c r="H1525">
        <f t="shared" si="203"/>
        <v>0.28125</v>
      </c>
      <c r="I1525">
        <f t="shared" si="204"/>
        <v>1233</v>
      </c>
      <c r="J1525">
        <f t="shared" si="206"/>
        <v>50</v>
      </c>
      <c r="K1525">
        <f t="shared" si="207"/>
        <v>10</v>
      </c>
      <c r="L1525" cm="1">
        <f t="array" ref="L1525">INDEX($P$2:$P$33,MOD(ROW()-2,32)+1)</f>
        <v>10</v>
      </c>
      <c r="M1525" t="b">
        <f t="shared" si="208"/>
        <v>1</v>
      </c>
    </row>
    <row r="1526" spans="1:13" x14ac:dyDescent="0.45">
      <c r="A1526" s="3" t="s">
        <v>1638</v>
      </c>
      <c r="B1526" s="2">
        <f t="shared" si="209"/>
        <v>221803</v>
      </c>
      <c r="C1526">
        <f t="shared" si="205"/>
        <v>97</v>
      </c>
      <c r="E1526" s="2" t="s">
        <v>1619</v>
      </c>
      <c r="F1526" s="2" t="s">
        <v>91</v>
      </c>
      <c r="G1526">
        <f>B1526/137/32</f>
        <v>50.59375</v>
      </c>
      <c r="H1526">
        <f t="shared" si="203"/>
        <v>0.59375</v>
      </c>
      <c r="I1526">
        <f t="shared" si="204"/>
        <v>2603</v>
      </c>
      <c r="J1526">
        <f t="shared" si="206"/>
        <v>50</v>
      </c>
      <c r="K1526">
        <f t="shared" si="207"/>
        <v>20</v>
      </c>
      <c r="L1526" cm="1">
        <f t="array" ref="L1526">INDEX($P$2:$P$33,MOD(ROW()-2,32)+1)</f>
        <v>20</v>
      </c>
      <c r="M1526" t="b">
        <f t="shared" si="208"/>
        <v>1</v>
      </c>
    </row>
    <row r="1527" spans="1:13" x14ac:dyDescent="0.45">
      <c r="A1527" s="3" t="s">
        <v>1646</v>
      </c>
      <c r="B1527" s="2">
        <f t="shared" si="209"/>
        <v>222899</v>
      </c>
      <c r="C1527">
        <f t="shared" si="205"/>
        <v>97</v>
      </c>
      <c r="E1527" s="2" t="s">
        <v>1619</v>
      </c>
      <c r="F1527" s="2" t="s">
        <v>105</v>
      </c>
      <c r="G1527">
        <f>B1527/137/32</f>
        <v>50.84375</v>
      </c>
      <c r="H1527">
        <f t="shared" ref="H1527:H1590" si="210">G1527-FLOOR(G1527,1)</f>
        <v>0.84375</v>
      </c>
      <c r="I1527">
        <f t="shared" ref="I1527:I1590" si="211">H1527*32*137</f>
        <v>3699</v>
      </c>
      <c r="J1527">
        <f t="shared" si="206"/>
        <v>50</v>
      </c>
      <c r="K1527">
        <f t="shared" si="207"/>
        <v>28</v>
      </c>
      <c r="L1527" cm="1">
        <f t="array" ref="L1527">INDEX($P$2:$P$33,MOD(ROW()-2,32)+1)</f>
        <v>28</v>
      </c>
      <c r="M1527" t="b">
        <f t="shared" si="208"/>
        <v>1</v>
      </c>
    </row>
    <row r="1528" spans="1:13" x14ac:dyDescent="0.45">
      <c r="A1528" s="3" t="s">
        <v>1622</v>
      </c>
      <c r="B1528" s="2">
        <f t="shared" si="209"/>
        <v>219611</v>
      </c>
      <c r="C1528">
        <f t="shared" si="205"/>
        <v>97</v>
      </c>
      <c r="E1528" s="2" t="s">
        <v>1619</v>
      </c>
      <c r="F1528" s="2" t="s">
        <v>118</v>
      </c>
      <c r="G1528">
        <f>B1528/137/32</f>
        <v>50.09375</v>
      </c>
      <c r="H1528">
        <f t="shared" si="210"/>
        <v>9.375E-2</v>
      </c>
      <c r="I1528">
        <f t="shared" si="211"/>
        <v>411</v>
      </c>
      <c r="J1528">
        <f t="shared" si="206"/>
        <v>50</v>
      </c>
      <c r="K1528">
        <f t="shared" si="207"/>
        <v>4</v>
      </c>
      <c r="L1528" cm="1">
        <f t="array" ref="L1528">INDEX($P$2:$P$33,MOD(ROW()-2,32)+1)</f>
        <v>4</v>
      </c>
      <c r="M1528" t="b">
        <f t="shared" si="208"/>
        <v>1</v>
      </c>
    </row>
    <row r="1529" spans="1:13" x14ac:dyDescent="0.45">
      <c r="A1529" s="3" t="s">
        <v>1630</v>
      </c>
      <c r="B1529" s="2">
        <f t="shared" si="209"/>
        <v>220707</v>
      </c>
      <c r="C1529">
        <f t="shared" si="205"/>
        <v>97</v>
      </c>
      <c r="E1529" s="2" t="s">
        <v>1619</v>
      </c>
      <c r="F1529" s="2" t="s">
        <v>130</v>
      </c>
      <c r="G1529">
        <f>B1529/137/32</f>
        <v>50.34375</v>
      </c>
      <c r="H1529">
        <f t="shared" si="210"/>
        <v>0.34375</v>
      </c>
      <c r="I1529">
        <f t="shared" si="211"/>
        <v>1507</v>
      </c>
      <c r="J1529">
        <f t="shared" si="206"/>
        <v>50</v>
      </c>
      <c r="K1529">
        <f t="shared" si="207"/>
        <v>12</v>
      </c>
      <c r="L1529" cm="1">
        <f t="array" ref="L1529">INDEX($P$2:$P$33,MOD(ROW()-2,32)+1)</f>
        <v>12</v>
      </c>
      <c r="M1529" t="b">
        <f t="shared" si="208"/>
        <v>1</v>
      </c>
    </row>
    <row r="1530" spans="1:13" x14ac:dyDescent="0.45">
      <c r="A1530" s="3" t="s">
        <v>1640</v>
      </c>
      <c r="B1530" s="2">
        <f t="shared" si="209"/>
        <v>222077</v>
      </c>
      <c r="C1530">
        <f t="shared" si="205"/>
        <v>97</v>
      </c>
      <c r="E1530" s="2" t="s">
        <v>1619</v>
      </c>
      <c r="F1530" s="2" t="s">
        <v>95</v>
      </c>
      <c r="G1530">
        <f>B1530/137/32</f>
        <v>50.65625</v>
      </c>
      <c r="H1530">
        <f t="shared" si="210"/>
        <v>0.65625</v>
      </c>
      <c r="I1530">
        <f t="shared" si="211"/>
        <v>2877</v>
      </c>
      <c r="J1530">
        <f t="shared" si="206"/>
        <v>50</v>
      </c>
      <c r="K1530">
        <f t="shared" si="207"/>
        <v>22</v>
      </c>
      <c r="L1530" cm="1">
        <f t="array" ref="L1530">INDEX($P$2:$P$33,MOD(ROW()-2,32)+1)</f>
        <v>22</v>
      </c>
      <c r="M1530" t="b">
        <f t="shared" si="208"/>
        <v>1</v>
      </c>
    </row>
    <row r="1531" spans="1:13" x14ac:dyDescent="0.45">
      <c r="A1531" s="3" t="s">
        <v>1648</v>
      </c>
      <c r="B1531" s="2">
        <f t="shared" si="209"/>
        <v>223173</v>
      </c>
      <c r="C1531">
        <f t="shared" si="205"/>
        <v>97</v>
      </c>
      <c r="E1531" s="2" t="s">
        <v>1619</v>
      </c>
      <c r="F1531" s="2" t="s">
        <v>109</v>
      </c>
      <c r="G1531">
        <f>B1531/137/32</f>
        <v>50.90625</v>
      </c>
      <c r="H1531">
        <f t="shared" si="210"/>
        <v>0.90625</v>
      </c>
      <c r="I1531">
        <f t="shared" si="211"/>
        <v>3973</v>
      </c>
      <c r="J1531">
        <f t="shared" si="206"/>
        <v>50</v>
      </c>
      <c r="K1531">
        <f t="shared" si="207"/>
        <v>30</v>
      </c>
      <c r="L1531" cm="1">
        <f t="array" ref="L1531">INDEX($P$2:$P$33,MOD(ROW()-2,32)+1)</f>
        <v>30</v>
      </c>
      <c r="M1531" t="b">
        <f t="shared" si="208"/>
        <v>1</v>
      </c>
    </row>
    <row r="1532" spans="1:13" x14ac:dyDescent="0.45">
      <c r="A1532" s="3" t="s">
        <v>1624</v>
      </c>
      <c r="B1532" s="2">
        <f t="shared" si="209"/>
        <v>219885</v>
      </c>
      <c r="C1532">
        <f t="shared" si="205"/>
        <v>97</v>
      </c>
      <c r="E1532" s="2" t="s">
        <v>1619</v>
      </c>
      <c r="F1532" s="2" t="s">
        <v>62</v>
      </c>
      <c r="G1532">
        <f>B1532/137/32</f>
        <v>50.15625</v>
      </c>
      <c r="H1532">
        <f t="shared" si="210"/>
        <v>0.15625</v>
      </c>
      <c r="I1532">
        <f t="shared" si="211"/>
        <v>685</v>
      </c>
      <c r="J1532">
        <f t="shared" si="206"/>
        <v>50</v>
      </c>
      <c r="K1532">
        <f t="shared" si="207"/>
        <v>6</v>
      </c>
      <c r="L1532" cm="1">
        <f t="array" ref="L1532">INDEX($P$2:$P$33,MOD(ROW()-2,32)+1)</f>
        <v>6</v>
      </c>
      <c r="M1532" t="b">
        <f t="shared" si="208"/>
        <v>1</v>
      </c>
    </row>
    <row r="1533" spans="1:13" x14ac:dyDescent="0.45">
      <c r="A1533" s="3" t="s">
        <v>1632</v>
      </c>
      <c r="B1533" s="2">
        <f t="shared" si="209"/>
        <v>220981</v>
      </c>
      <c r="C1533">
        <f t="shared" si="205"/>
        <v>97</v>
      </c>
      <c r="E1533" s="2" t="s">
        <v>1619</v>
      </c>
      <c r="F1533" s="2" t="s">
        <v>66</v>
      </c>
      <c r="G1533">
        <f>B1533/137/32</f>
        <v>50.40625</v>
      </c>
      <c r="H1533">
        <f t="shared" si="210"/>
        <v>0.40625</v>
      </c>
      <c r="I1533">
        <f t="shared" si="211"/>
        <v>1781</v>
      </c>
      <c r="J1533">
        <f t="shared" si="206"/>
        <v>50</v>
      </c>
      <c r="K1533">
        <f t="shared" si="207"/>
        <v>14</v>
      </c>
      <c r="L1533" cm="1">
        <f t="array" ref="L1533">INDEX($P$2:$P$33,MOD(ROW()-2,32)+1)</f>
        <v>14</v>
      </c>
      <c r="M1533" t="b">
        <f t="shared" si="208"/>
        <v>1</v>
      </c>
    </row>
    <row r="1534" spans="1:13" x14ac:dyDescent="0.45">
      <c r="A1534" s="3" t="s">
        <v>1642</v>
      </c>
      <c r="B1534" s="2">
        <f t="shared" si="209"/>
        <v>222351</v>
      </c>
      <c r="C1534">
        <f t="shared" si="205"/>
        <v>97</v>
      </c>
      <c r="E1534" s="2" t="s">
        <v>1619</v>
      </c>
      <c r="F1534" s="2" t="s">
        <v>58</v>
      </c>
      <c r="G1534">
        <f>B1534/137/32</f>
        <v>50.71875</v>
      </c>
      <c r="H1534">
        <f t="shared" si="210"/>
        <v>0.71875</v>
      </c>
      <c r="I1534">
        <f t="shared" si="211"/>
        <v>3151</v>
      </c>
      <c r="J1534">
        <f t="shared" si="206"/>
        <v>50</v>
      </c>
      <c r="K1534">
        <f t="shared" si="207"/>
        <v>24</v>
      </c>
      <c r="L1534" cm="1">
        <f t="array" ref="L1534">INDEX($P$2:$P$33,MOD(ROW()-2,32)+1)</f>
        <v>24</v>
      </c>
      <c r="M1534" t="b">
        <f t="shared" si="208"/>
        <v>1</v>
      </c>
    </row>
    <row r="1535" spans="1:13" x14ac:dyDescent="0.45">
      <c r="A1535" s="3" t="s">
        <v>1650</v>
      </c>
      <c r="B1535" s="2">
        <f t="shared" si="209"/>
        <v>223447</v>
      </c>
      <c r="C1535">
        <f t="shared" si="205"/>
        <v>97</v>
      </c>
      <c r="E1535" s="2" t="s">
        <v>1619</v>
      </c>
      <c r="F1535" s="2" t="s">
        <v>60</v>
      </c>
      <c r="G1535">
        <f>B1535/137/32</f>
        <v>50.96875</v>
      </c>
      <c r="H1535">
        <f t="shared" si="210"/>
        <v>0.96875</v>
      </c>
      <c r="I1535">
        <f t="shared" si="211"/>
        <v>4247</v>
      </c>
      <c r="J1535">
        <f t="shared" si="206"/>
        <v>50</v>
      </c>
      <c r="K1535">
        <f t="shared" si="207"/>
        <v>32</v>
      </c>
      <c r="L1535" cm="1">
        <f t="array" ref="L1535">INDEX($P$2:$P$33,MOD(ROW()-2,32)+1)</f>
        <v>32</v>
      </c>
      <c r="M1535" t="b">
        <f t="shared" si="208"/>
        <v>1</v>
      </c>
    </row>
    <row r="1536" spans="1:13" x14ac:dyDescent="0.45">
      <c r="A1536" s="3" t="s">
        <v>1626</v>
      </c>
      <c r="B1536" s="2">
        <f t="shared" si="209"/>
        <v>220159</v>
      </c>
      <c r="C1536">
        <f t="shared" si="205"/>
        <v>97</v>
      </c>
      <c r="E1536" s="2" t="s">
        <v>1619</v>
      </c>
      <c r="F1536" s="2" t="s">
        <v>64</v>
      </c>
      <c r="G1536">
        <f>B1536/137/32</f>
        <v>50.21875</v>
      </c>
      <c r="H1536">
        <f t="shared" si="210"/>
        <v>0.21875</v>
      </c>
      <c r="I1536">
        <f t="shared" si="211"/>
        <v>959</v>
      </c>
      <c r="J1536">
        <f t="shared" si="206"/>
        <v>50</v>
      </c>
      <c r="K1536">
        <f t="shared" si="207"/>
        <v>8</v>
      </c>
      <c r="L1536" cm="1">
        <f t="array" ref="L1536">INDEX($P$2:$P$33,MOD(ROW()-2,32)+1)</f>
        <v>8</v>
      </c>
      <c r="M1536" t="b">
        <f t="shared" si="208"/>
        <v>1</v>
      </c>
    </row>
    <row r="1537" spans="1:13" x14ac:dyDescent="0.45">
      <c r="A1537" s="3" t="s">
        <v>1634</v>
      </c>
      <c r="B1537" s="2">
        <f t="shared" si="209"/>
        <v>221255</v>
      </c>
      <c r="C1537">
        <f t="shared" si="205"/>
        <v>97</v>
      </c>
      <c r="E1537" s="2" t="s">
        <v>1619</v>
      </c>
      <c r="F1537" s="2" t="s">
        <v>68</v>
      </c>
      <c r="G1537">
        <f>B1537/137/32</f>
        <v>50.46875</v>
      </c>
      <c r="H1537">
        <f t="shared" si="210"/>
        <v>0.46875</v>
      </c>
      <c r="I1537">
        <f t="shared" si="211"/>
        <v>2055</v>
      </c>
      <c r="J1537">
        <f t="shared" si="206"/>
        <v>50</v>
      </c>
      <c r="K1537">
        <f t="shared" si="207"/>
        <v>16</v>
      </c>
      <c r="L1537" cm="1">
        <f t="array" ref="L1537">INDEX($P$2:$P$33,MOD(ROW()-2,32)+1)</f>
        <v>16</v>
      </c>
      <c r="M1537" t="b">
        <f t="shared" si="208"/>
        <v>1</v>
      </c>
    </row>
    <row r="1538" spans="1:13" x14ac:dyDescent="0.45">
      <c r="A1538" s="3" t="s">
        <v>1651</v>
      </c>
      <c r="B1538" s="2">
        <f t="shared" si="209"/>
        <v>223584</v>
      </c>
      <c r="C1538">
        <f t="shared" si="205"/>
        <v>98</v>
      </c>
      <c r="E1538" s="2" t="s">
        <v>1652</v>
      </c>
      <c r="F1538" s="2" t="s">
        <v>85</v>
      </c>
      <c r="G1538">
        <f>B1538/137/32</f>
        <v>51</v>
      </c>
      <c r="H1538">
        <f t="shared" si="210"/>
        <v>0</v>
      </c>
      <c r="I1538">
        <f t="shared" si="211"/>
        <v>0</v>
      </c>
      <c r="J1538">
        <f t="shared" si="206"/>
        <v>51</v>
      </c>
      <c r="K1538">
        <f t="shared" si="207"/>
        <v>1</v>
      </c>
      <c r="L1538" cm="1">
        <f t="array" ref="L1538">INDEX($P$2:$P$33,MOD(ROW()-2,32)+1)</f>
        <v>1</v>
      </c>
      <c r="M1538" t="b">
        <f t="shared" si="208"/>
        <v>1</v>
      </c>
    </row>
    <row r="1539" spans="1:13" x14ac:dyDescent="0.45">
      <c r="A1539" s="3" t="s">
        <v>1660</v>
      </c>
      <c r="B1539" s="2">
        <f t="shared" si="209"/>
        <v>224680</v>
      </c>
      <c r="C1539">
        <f t="shared" ref="C1539:C1602" si="212">FLOOR((ROW()-2)/16,1)+2</f>
        <v>98</v>
      </c>
      <c r="E1539" s="2" t="s">
        <v>1652</v>
      </c>
      <c r="F1539" s="2" t="s">
        <v>99</v>
      </c>
      <c r="G1539">
        <f>B1539/137/32</f>
        <v>51.25</v>
      </c>
      <c r="H1539">
        <f t="shared" si="210"/>
        <v>0.25</v>
      </c>
      <c r="I1539">
        <f t="shared" si="211"/>
        <v>1096</v>
      </c>
      <c r="J1539">
        <f t="shared" ref="J1539:J1602" si="213">FLOOR(G1539,1)</f>
        <v>51</v>
      </c>
      <c r="K1539">
        <f t="shared" ref="K1539:K1602" si="214">I1539/137+1</f>
        <v>9</v>
      </c>
      <c r="L1539" cm="1">
        <f t="array" ref="L1539">INDEX($P$2:$P$33,MOD(ROW()-2,32)+1)</f>
        <v>9</v>
      </c>
      <c r="M1539" t="b">
        <f t="shared" ref="M1539:M1602" si="215">L1539=K1539</f>
        <v>1</v>
      </c>
    </row>
    <row r="1540" spans="1:13" x14ac:dyDescent="0.45">
      <c r="A1540" s="3" t="s">
        <v>1668</v>
      </c>
      <c r="B1540" s="2">
        <f t="shared" si="209"/>
        <v>225776</v>
      </c>
      <c r="C1540">
        <f t="shared" si="212"/>
        <v>98</v>
      </c>
      <c r="E1540" s="2" t="s">
        <v>1652</v>
      </c>
      <c r="F1540" s="2" t="s">
        <v>84</v>
      </c>
      <c r="G1540">
        <f>B1540/137/32</f>
        <v>51.5</v>
      </c>
      <c r="H1540">
        <f t="shared" si="210"/>
        <v>0.5</v>
      </c>
      <c r="I1540">
        <f t="shared" si="211"/>
        <v>2192</v>
      </c>
      <c r="J1540">
        <f t="shared" si="213"/>
        <v>51</v>
      </c>
      <c r="K1540">
        <f t="shared" si="214"/>
        <v>17</v>
      </c>
      <c r="L1540" cm="1">
        <f t="array" ref="L1540">INDEX($P$2:$P$33,MOD(ROW()-2,32)+1)</f>
        <v>17</v>
      </c>
      <c r="M1540" t="b">
        <f t="shared" si="215"/>
        <v>1</v>
      </c>
    </row>
    <row r="1541" spans="1:13" x14ac:dyDescent="0.45">
      <c r="A1541" s="3" t="s">
        <v>1676</v>
      </c>
      <c r="B1541" s="2">
        <f t="shared" si="209"/>
        <v>226872</v>
      </c>
      <c r="C1541">
        <f t="shared" si="212"/>
        <v>98</v>
      </c>
      <c r="E1541" s="2" t="s">
        <v>1652</v>
      </c>
      <c r="F1541" s="2" t="s">
        <v>124</v>
      </c>
      <c r="G1541">
        <f>B1541/137/32</f>
        <v>51.75</v>
      </c>
      <c r="H1541">
        <f t="shared" si="210"/>
        <v>0.75</v>
      </c>
      <c r="I1541">
        <f t="shared" si="211"/>
        <v>3288</v>
      </c>
      <c r="J1541">
        <f t="shared" si="213"/>
        <v>51</v>
      </c>
      <c r="K1541">
        <f t="shared" si="214"/>
        <v>25</v>
      </c>
      <c r="L1541" cm="1">
        <f t="array" ref="L1541">INDEX($P$2:$P$33,MOD(ROW()-2,32)+1)</f>
        <v>25</v>
      </c>
      <c r="M1541" t="b">
        <f t="shared" si="215"/>
        <v>1</v>
      </c>
    </row>
    <row r="1542" spans="1:13" x14ac:dyDescent="0.45">
      <c r="A1542" s="3" t="s">
        <v>1654</v>
      </c>
      <c r="B1542" s="2">
        <f t="shared" si="209"/>
        <v>223858</v>
      </c>
      <c r="C1542">
        <f t="shared" si="212"/>
        <v>98</v>
      </c>
      <c r="E1542" s="2" t="s">
        <v>1652</v>
      </c>
      <c r="F1542" s="2" t="s">
        <v>89</v>
      </c>
      <c r="G1542">
        <f>B1542/137/32</f>
        <v>51.0625</v>
      </c>
      <c r="H1542">
        <f t="shared" si="210"/>
        <v>6.25E-2</v>
      </c>
      <c r="I1542">
        <f t="shared" si="211"/>
        <v>274</v>
      </c>
      <c r="J1542">
        <f t="shared" si="213"/>
        <v>51</v>
      </c>
      <c r="K1542">
        <f t="shared" si="214"/>
        <v>3</v>
      </c>
      <c r="L1542" cm="1">
        <f t="array" ref="L1542">INDEX($P$2:$P$33,MOD(ROW()-2,32)+1)</f>
        <v>3</v>
      </c>
      <c r="M1542" t="b">
        <f t="shared" si="215"/>
        <v>1</v>
      </c>
    </row>
    <row r="1543" spans="1:13" x14ac:dyDescent="0.45">
      <c r="A1543" s="3" t="s">
        <v>1662</v>
      </c>
      <c r="B1543" s="2">
        <f t="shared" si="209"/>
        <v>224954</v>
      </c>
      <c r="C1543">
        <f t="shared" si="212"/>
        <v>98</v>
      </c>
      <c r="E1543" s="2" t="s">
        <v>1652</v>
      </c>
      <c r="F1543" s="2" t="s">
        <v>103</v>
      </c>
      <c r="G1543">
        <f>B1543/137/32</f>
        <v>51.3125</v>
      </c>
      <c r="H1543">
        <f t="shared" si="210"/>
        <v>0.3125</v>
      </c>
      <c r="I1543">
        <f t="shared" si="211"/>
        <v>1370</v>
      </c>
      <c r="J1543">
        <f t="shared" si="213"/>
        <v>51</v>
      </c>
      <c r="K1543">
        <f t="shared" si="214"/>
        <v>11</v>
      </c>
      <c r="L1543" cm="1">
        <f t="array" ref="L1543">INDEX($P$2:$P$33,MOD(ROW()-2,32)+1)</f>
        <v>11</v>
      </c>
      <c r="M1543" t="b">
        <f t="shared" si="215"/>
        <v>1</v>
      </c>
    </row>
    <row r="1544" spans="1:13" x14ac:dyDescent="0.45">
      <c r="A1544" s="3" t="s">
        <v>1670</v>
      </c>
      <c r="B1544" s="2">
        <f t="shared" si="209"/>
        <v>226050</v>
      </c>
      <c r="C1544">
        <f t="shared" si="212"/>
        <v>98</v>
      </c>
      <c r="E1544" s="2" t="s">
        <v>1652</v>
      </c>
      <c r="F1544" s="2" t="s">
        <v>116</v>
      </c>
      <c r="G1544">
        <f>B1544/137/32</f>
        <v>51.5625</v>
      </c>
      <c r="H1544">
        <f t="shared" si="210"/>
        <v>0.5625</v>
      </c>
      <c r="I1544">
        <f t="shared" si="211"/>
        <v>2466</v>
      </c>
      <c r="J1544">
        <f t="shared" si="213"/>
        <v>51</v>
      </c>
      <c r="K1544">
        <f t="shared" si="214"/>
        <v>19</v>
      </c>
      <c r="L1544" cm="1">
        <f t="array" ref="L1544">INDEX($P$2:$P$33,MOD(ROW()-2,32)+1)</f>
        <v>19</v>
      </c>
      <c r="M1544" t="b">
        <f t="shared" si="215"/>
        <v>1</v>
      </c>
    </row>
    <row r="1545" spans="1:13" x14ac:dyDescent="0.45">
      <c r="A1545" s="3" t="s">
        <v>1678</v>
      </c>
      <c r="B1545" s="2">
        <f t="shared" si="209"/>
        <v>227146</v>
      </c>
      <c r="C1545">
        <f t="shared" si="212"/>
        <v>98</v>
      </c>
      <c r="E1545" s="2" t="s">
        <v>1652</v>
      </c>
      <c r="F1545" s="2" t="s">
        <v>128</v>
      </c>
      <c r="G1545">
        <f>B1545/137/32</f>
        <v>51.8125</v>
      </c>
      <c r="H1545">
        <f t="shared" si="210"/>
        <v>0.8125</v>
      </c>
      <c r="I1545">
        <f t="shared" si="211"/>
        <v>3562</v>
      </c>
      <c r="J1545">
        <f t="shared" si="213"/>
        <v>51</v>
      </c>
      <c r="K1545">
        <f t="shared" si="214"/>
        <v>27</v>
      </c>
      <c r="L1545" cm="1">
        <f t="array" ref="L1545">INDEX($P$2:$P$33,MOD(ROW()-2,32)+1)</f>
        <v>27</v>
      </c>
      <c r="M1545" t="b">
        <f t="shared" si="215"/>
        <v>1</v>
      </c>
    </row>
    <row r="1546" spans="1:13" x14ac:dyDescent="0.45">
      <c r="A1546" s="3" t="s">
        <v>1656</v>
      </c>
      <c r="B1546" s="2">
        <f t="shared" si="209"/>
        <v>224132</v>
      </c>
      <c r="C1546">
        <f t="shared" si="212"/>
        <v>98</v>
      </c>
      <c r="E1546" s="2" t="s">
        <v>1652</v>
      </c>
      <c r="F1546" s="2" t="s">
        <v>93</v>
      </c>
      <c r="G1546">
        <f>B1546/137/32</f>
        <v>51.125</v>
      </c>
      <c r="H1546">
        <f t="shared" si="210"/>
        <v>0.125</v>
      </c>
      <c r="I1546">
        <f t="shared" si="211"/>
        <v>548</v>
      </c>
      <c r="J1546">
        <f t="shared" si="213"/>
        <v>51</v>
      </c>
      <c r="K1546">
        <f t="shared" si="214"/>
        <v>5</v>
      </c>
      <c r="L1546" cm="1">
        <f t="array" ref="L1546">INDEX($P$2:$P$33,MOD(ROW()-2,32)+1)</f>
        <v>5</v>
      </c>
      <c r="M1546" t="b">
        <f t="shared" si="215"/>
        <v>1</v>
      </c>
    </row>
    <row r="1547" spans="1:13" x14ac:dyDescent="0.45">
      <c r="A1547" s="3" t="s">
        <v>1664</v>
      </c>
      <c r="B1547" s="2">
        <f t="shared" si="209"/>
        <v>225228</v>
      </c>
      <c r="C1547">
        <f t="shared" si="212"/>
        <v>98</v>
      </c>
      <c r="E1547" s="2" t="s">
        <v>1652</v>
      </c>
      <c r="F1547" s="2" t="s">
        <v>107</v>
      </c>
      <c r="G1547">
        <f>B1547/137/32</f>
        <v>51.375</v>
      </c>
      <c r="H1547">
        <f t="shared" si="210"/>
        <v>0.375</v>
      </c>
      <c r="I1547">
        <f t="shared" si="211"/>
        <v>1644</v>
      </c>
      <c r="J1547">
        <f t="shared" si="213"/>
        <v>51</v>
      </c>
      <c r="K1547">
        <f t="shared" si="214"/>
        <v>13</v>
      </c>
      <c r="L1547" cm="1">
        <f t="array" ref="L1547">INDEX($P$2:$P$33,MOD(ROW()-2,32)+1)</f>
        <v>13</v>
      </c>
      <c r="M1547" t="b">
        <f t="shared" si="215"/>
        <v>1</v>
      </c>
    </row>
    <row r="1548" spans="1:13" x14ac:dyDescent="0.45">
      <c r="A1548" s="3" t="s">
        <v>1672</v>
      </c>
      <c r="B1548" s="2">
        <f t="shared" si="209"/>
        <v>226324</v>
      </c>
      <c r="C1548">
        <f t="shared" si="212"/>
        <v>98</v>
      </c>
      <c r="E1548" s="2" t="s">
        <v>1652</v>
      </c>
      <c r="F1548" s="2" t="s">
        <v>61</v>
      </c>
      <c r="G1548">
        <f>B1548/137/32</f>
        <v>51.625</v>
      </c>
      <c r="H1548">
        <f t="shared" si="210"/>
        <v>0.625</v>
      </c>
      <c r="I1548">
        <f t="shared" si="211"/>
        <v>2740</v>
      </c>
      <c r="J1548">
        <f t="shared" si="213"/>
        <v>51</v>
      </c>
      <c r="K1548">
        <f t="shared" si="214"/>
        <v>21</v>
      </c>
      <c r="L1548" cm="1">
        <f t="array" ref="L1548">INDEX($P$2:$P$33,MOD(ROW()-2,32)+1)</f>
        <v>21</v>
      </c>
      <c r="M1548" t="b">
        <f t="shared" si="215"/>
        <v>1</v>
      </c>
    </row>
    <row r="1549" spans="1:13" x14ac:dyDescent="0.45">
      <c r="A1549" s="3" t="s">
        <v>1680</v>
      </c>
      <c r="B1549" s="2">
        <f t="shared" si="209"/>
        <v>227420</v>
      </c>
      <c r="C1549">
        <f t="shared" si="212"/>
        <v>98</v>
      </c>
      <c r="E1549" s="2" t="s">
        <v>1652</v>
      </c>
      <c r="F1549" s="2" t="s">
        <v>65</v>
      </c>
      <c r="G1549">
        <f>B1549/137/32</f>
        <v>51.875</v>
      </c>
      <c r="H1549">
        <f t="shared" si="210"/>
        <v>0.875</v>
      </c>
      <c r="I1549">
        <f t="shared" si="211"/>
        <v>3836</v>
      </c>
      <c r="J1549">
        <f t="shared" si="213"/>
        <v>51</v>
      </c>
      <c r="K1549">
        <f t="shared" si="214"/>
        <v>29</v>
      </c>
      <c r="L1549" cm="1">
        <f t="array" ref="L1549">INDEX($P$2:$P$33,MOD(ROW()-2,32)+1)</f>
        <v>29</v>
      </c>
      <c r="M1549" t="b">
        <f t="shared" si="215"/>
        <v>1</v>
      </c>
    </row>
    <row r="1550" spans="1:13" x14ac:dyDescent="0.45">
      <c r="A1550" s="3" t="s">
        <v>1658</v>
      </c>
      <c r="B1550" s="2">
        <f t="shared" si="209"/>
        <v>224406</v>
      </c>
      <c r="C1550">
        <f t="shared" si="212"/>
        <v>98</v>
      </c>
      <c r="E1550" s="2" t="s">
        <v>1652</v>
      </c>
      <c r="F1550" s="2" t="s">
        <v>57</v>
      </c>
      <c r="G1550">
        <f>B1550/137/32</f>
        <v>51.1875</v>
      </c>
      <c r="H1550">
        <f t="shared" si="210"/>
        <v>0.1875</v>
      </c>
      <c r="I1550">
        <f t="shared" si="211"/>
        <v>822</v>
      </c>
      <c r="J1550">
        <f t="shared" si="213"/>
        <v>51</v>
      </c>
      <c r="K1550">
        <f t="shared" si="214"/>
        <v>7</v>
      </c>
      <c r="L1550" cm="1">
        <f t="array" ref="L1550">INDEX($P$2:$P$33,MOD(ROW()-2,32)+1)</f>
        <v>7</v>
      </c>
      <c r="M1550" t="b">
        <f t="shared" si="215"/>
        <v>1</v>
      </c>
    </row>
    <row r="1551" spans="1:13" x14ac:dyDescent="0.45">
      <c r="A1551" s="3" t="s">
        <v>1666</v>
      </c>
      <c r="B1551" s="2">
        <f t="shared" si="209"/>
        <v>225502</v>
      </c>
      <c r="C1551">
        <f t="shared" si="212"/>
        <v>98</v>
      </c>
      <c r="E1551" s="2" t="s">
        <v>1652</v>
      </c>
      <c r="F1551" s="2" t="s">
        <v>59</v>
      </c>
      <c r="G1551">
        <f>B1551/137/32</f>
        <v>51.4375</v>
      </c>
      <c r="H1551">
        <f t="shared" si="210"/>
        <v>0.4375</v>
      </c>
      <c r="I1551">
        <f t="shared" si="211"/>
        <v>1918</v>
      </c>
      <c r="J1551">
        <f t="shared" si="213"/>
        <v>51</v>
      </c>
      <c r="K1551">
        <f t="shared" si="214"/>
        <v>15</v>
      </c>
      <c r="L1551" cm="1">
        <f t="array" ref="L1551">INDEX($P$2:$P$33,MOD(ROW()-2,32)+1)</f>
        <v>15</v>
      </c>
      <c r="M1551" t="b">
        <f t="shared" si="215"/>
        <v>1</v>
      </c>
    </row>
    <row r="1552" spans="1:13" x14ac:dyDescent="0.45">
      <c r="A1552" s="3" t="s">
        <v>1674</v>
      </c>
      <c r="B1552" s="2">
        <f t="shared" si="209"/>
        <v>226598</v>
      </c>
      <c r="C1552">
        <f t="shared" si="212"/>
        <v>98</v>
      </c>
      <c r="E1552" s="2" t="s">
        <v>1652</v>
      </c>
      <c r="F1552" s="2" t="s">
        <v>63</v>
      </c>
      <c r="G1552">
        <f>B1552/137/32</f>
        <v>51.6875</v>
      </c>
      <c r="H1552">
        <f t="shared" si="210"/>
        <v>0.6875</v>
      </c>
      <c r="I1552">
        <f t="shared" si="211"/>
        <v>3014</v>
      </c>
      <c r="J1552">
        <f t="shared" si="213"/>
        <v>51</v>
      </c>
      <c r="K1552">
        <f t="shared" si="214"/>
        <v>23</v>
      </c>
      <c r="L1552" cm="1">
        <f t="array" ref="L1552">INDEX($P$2:$P$33,MOD(ROW()-2,32)+1)</f>
        <v>23</v>
      </c>
      <c r="M1552" t="b">
        <f t="shared" si="215"/>
        <v>1</v>
      </c>
    </row>
    <row r="1553" spans="1:13" x14ac:dyDescent="0.45">
      <c r="A1553" s="3" t="s">
        <v>1682</v>
      </c>
      <c r="B1553" s="2">
        <f t="shared" si="209"/>
        <v>227694</v>
      </c>
      <c r="C1553">
        <f t="shared" si="212"/>
        <v>98</v>
      </c>
      <c r="E1553" s="2" t="s">
        <v>1652</v>
      </c>
      <c r="F1553" s="2" t="s">
        <v>67</v>
      </c>
      <c r="G1553">
        <f>B1553/137/32</f>
        <v>51.9375</v>
      </c>
      <c r="H1553">
        <f t="shared" si="210"/>
        <v>0.9375</v>
      </c>
      <c r="I1553">
        <f t="shared" si="211"/>
        <v>4110</v>
      </c>
      <c r="J1553">
        <f t="shared" si="213"/>
        <v>51</v>
      </c>
      <c r="K1553">
        <f t="shared" si="214"/>
        <v>31</v>
      </c>
      <c r="L1553" cm="1">
        <f t="array" ref="L1553">INDEX($P$2:$P$33,MOD(ROW()-2,32)+1)</f>
        <v>31</v>
      </c>
      <c r="M1553" t="b">
        <f t="shared" si="215"/>
        <v>1</v>
      </c>
    </row>
    <row r="1554" spans="1:13" x14ac:dyDescent="0.45">
      <c r="A1554" s="3" t="s">
        <v>1669</v>
      </c>
      <c r="B1554" s="2">
        <f t="shared" si="209"/>
        <v>225913</v>
      </c>
      <c r="C1554">
        <f t="shared" si="212"/>
        <v>99</v>
      </c>
      <c r="E1554" s="2" t="s">
        <v>1652</v>
      </c>
      <c r="F1554" s="2" t="s">
        <v>87</v>
      </c>
      <c r="G1554">
        <f>B1554/137/32</f>
        <v>51.53125</v>
      </c>
      <c r="H1554">
        <f t="shared" si="210"/>
        <v>0.53125</v>
      </c>
      <c r="I1554">
        <f t="shared" si="211"/>
        <v>2329</v>
      </c>
      <c r="J1554">
        <f t="shared" si="213"/>
        <v>51</v>
      </c>
      <c r="K1554">
        <f t="shared" si="214"/>
        <v>18</v>
      </c>
      <c r="L1554" cm="1">
        <f t="array" ref="L1554">INDEX($P$2:$P$33,MOD(ROW()-2,32)+1)</f>
        <v>18</v>
      </c>
      <c r="M1554" t="b">
        <f t="shared" si="215"/>
        <v>1</v>
      </c>
    </row>
    <row r="1555" spans="1:13" x14ac:dyDescent="0.45">
      <c r="A1555" s="3" t="s">
        <v>1677</v>
      </c>
      <c r="B1555" s="2">
        <f t="shared" si="209"/>
        <v>227009</v>
      </c>
      <c r="C1555">
        <f t="shared" si="212"/>
        <v>99</v>
      </c>
      <c r="E1555" s="2" t="s">
        <v>1652</v>
      </c>
      <c r="F1555" s="2" t="s">
        <v>101</v>
      </c>
      <c r="G1555">
        <f>B1555/137/32</f>
        <v>51.78125</v>
      </c>
      <c r="H1555">
        <f t="shared" si="210"/>
        <v>0.78125</v>
      </c>
      <c r="I1555">
        <f t="shared" si="211"/>
        <v>3425</v>
      </c>
      <c r="J1555">
        <f t="shared" si="213"/>
        <v>51</v>
      </c>
      <c r="K1555">
        <f t="shared" si="214"/>
        <v>26</v>
      </c>
      <c r="L1555" cm="1">
        <f t="array" ref="L1555">INDEX($P$2:$P$33,MOD(ROW()-2,32)+1)</f>
        <v>26</v>
      </c>
      <c r="M1555" t="b">
        <f t="shared" si="215"/>
        <v>1</v>
      </c>
    </row>
    <row r="1556" spans="1:13" x14ac:dyDescent="0.45">
      <c r="A1556" s="3" t="s">
        <v>1653</v>
      </c>
      <c r="B1556" s="2">
        <f t="shared" si="209"/>
        <v>223721</v>
      </c>
      <c r="C1556">
        <f t="shared" si="212"/>
        <v>99</v>
      </c>
      <c r="E1556" s="2" t="s">
        <v>1652</v>
      </c>
      <c r="F1556" s="2" t="s">
        <v>114</v>
      </c>
      <c r="G1556">
        <f>B1556/137/32</f>
        <v>51.03125</v>
      </c>
      <c r="H1556">
        <f t="shared" si="210"/>
        <v>3.125E-2</v>
      </c>
      <c r="I1556">
        <f t="shared" si="211"/>
        <v>137</v>
      </c>
      <c r="J1556">
        <f t="shared" si="213"/>
        <v>51</v>
      </c>
      <c r="K1556">
        <f t="shared" si="214"/>
        <v>2</v>
      </c>
      <c r="L1556" cm="1">
        <f t="array" ref="L1556">INDEX($P$2:$P$33,MOD(ROW()-2,32)+1)</f>
        <v>2</v>
      </c>
      <c r="M1556" t="b">
        <f t="shared" si="215"/>
        <v>1</v>
      </c>
    </row>
    <row r="1557" spans="1:13" x14ac:dyDescent="0.45">
      <c r="A1557" s="3" t="s">
        <v>1661</v>
      </c>
      <c r="B1557" s="2">
        <f t="shared" si="209"/>
        <v>224817</v>
      </c>
      <c r="C1557">
        <f t="shared" si="212"/>
        <v>99</v>
      </c>
      <c r="E1557" s="2" t="s">
        <v>1652</v>
      </c>
      <c r="F1557" s="2" t="s">
        <v>126</v>
      </c>
      <c r="G1557">
        <f>B1557/137/32</f>
        <v>51.28125</v>
      </c>
      <c r="H1557">
        <f t="shared" si="210"/>
        <v>0.28125</v>
      </c>
      <c r="I1557">
        <f t="shared" si="211"/>
        <v>1233</v>
      </c>
      <c r="J1557">
        <f t="shared" si="213"/>
        <v>51</v>
      </c>
      <c r="K1557">
        <f t="shared" si="214"/>
        <v>10</v>
      </c>
      <c r="L1557" cm="1">
        <f t="array" ref="L1557">INDEX($P$2:$P$33,MOD(ROW()-2,32)+1)</f>
        <v>10</v>
      </c>
      <c r="M1557" t="b">
        <f t="shared" si="215"/>
        <v>1</v>
      </c>
    </row>
    <row r="1558" spans="1:13" x14ac:dyDescent="0.45">
      <c r="A1558" s="3" t="s">
        <v>1671</v>
      </c>
      <c r="B1558" s="2">
        <f t="shared" si="209"/>
        <v>226187</v>
      </c>
      <c r="C1558">
        <f t="shared" si="212"/>
        <v>99</v>
      </c>
      <c r="E1558" s="2" t="s">
        <v>1652</v>
      </c>
      <c r="F1558" s="2" t="s">
        <v>91</v>
      </c>
      <c r="G1558">
        <f>B1558/137/32</f>
        <v>51.59375</v>
      </c>
      <c r="H1558">
        <f t="shared" si="210"/>
        <v>0.59375</v>
      </c>
      <c r="I1558">
        <f t="shared" si="211"/>
        <v>2603</v>
      </c>
      <c r="J1558">
        <f t="shared" si="213"/>
        <v>51</v>
      </c>
      <c r="K1558">
        <f t="shared" si="214"/>
        <v>20</v>
      </c>
      <c r="L1558" cm="1">
        <f t="array" ref="L1558">INDEX($P$2:$P$33,MOD(ROW()-2,32)+1)</f>
        <v>20</v>
      </c>
      <c r="M1558" t="b">
        <f t="shared" si="215"/>
        <v>1</v>
      </c>
    </row>
    <row r="1559" spans="1:13" x14ac:dyDescent="0.45">
      <c r="A1559" s="3" t="s">
        <v>1679</v>
      </c>
      <c r="B1559" s="2">
        <f t="shared" si="209"/>
        <v>227283</v>
      </c>
      <c r="C1559">
        <f t="shared" si="212"/>
        <v>99</v>
      </c>
      <c r="E1559" s="2" t="s">
        <v>1652</v>
      </c>
      <c r="F1559" s="2" t="s">
        <v>105</v>
      </c>
      <c r="G1559">
        <f>B1559/137/32</f>
        <v>51.84375</v>
      </c>
      <c r="H1559">
        <f t="shared" si="210"/>
        <v>0.84375</v>
      </c>
      <c r="I1559">
        <f t="shared" si="211"/>
        <v>3699</v>
      </c>
      <c r="J1559">
        <f t="shared" si="213"/>
        <v>51</v>
      </c>
      <c r="K1559">
        <f t="shared" si="214"/>
        <v>28</v>
      </c>
      <c r="L1559" cm="1">
        <f t="array" ref="L1559">INDEX($P$2:$P$33,MOD(ROW()-2,32)+1)</f>
        <v>28</v>
      </c>
      <c r="M1559" t="b">
        <f t="shared" si="215"/>
        <v>1</v>
      </c>
    </row>
    <row r="1560" spans="1:13" x14ac:dyDescent="0.45">
      <c r="A1560" s="3" t="s">
        <v>1655</v>
      </c>
      <c r="B1560" s="2">
        <f t="shared" si="209"/>
        <v>223995</v>
      </c>
      <c r="C1560">
        <f t="shared" si="212"/>
        <v>99</v>
      </c>
      <c r="E1560" s="2" t="s">
        <v>1652</v>
      </c>
      <c r="F1560" s="2" t="s">
        <v>118</v>
      </c>
      <c r="G1560">
        <f>B1560/137/32</f>
        <v>51.09375</v>
      </c>
      <c r="H1560">
        <f t="shared" si="210"/>
        <v>9.375E-2</v>
      </c>
      <c r="I1560">
        <f t="shared" si="211"/>
        <v>411</v>
      </c>
      <c r="J1560">
        <f t="shared" si="213"/>
        <v>51</v>
      </c>
      <c r="K1560">
        <f t="shared" si="214"/>
        <v>4</v>
      </c>
      <c r="L1560" cm="1">
        <f t="array" ref="L1560">INDEX($P$2:$P$33,MOD(ROW()-2,32)+1)</f>
        <v>4</v>
      </c>
      <c r="M1560" t="b">
        <f t="shared" si="215"/>
        <v>1</v>
      </c>
    </row>
    <row r="1561" spans="1:13" x14ac:dyDescent="0.45">
      <c r="A1561" s="3" t="s">
        <v>1663</v>
      </c>
      <c r="B1561" s="2">
        <f t="shared" si="209"/>
        <v>225091</v>
      </c>
      <c r="C1561">
        <f t="shared" si="212"/>
        <v>99</v>
      </c>
      <c r="E1561" s="2" t="s">
        <v>1652</v>
      </c>
      <c r="F1561" s="2" t="s">
        <v>130</v>
      </c>
      <c r="G1561">
        <f>B1561/137/32</f>
        <v>51.34375</v>
      </c>
      <c r="H1561">
        <f t="shared" si="210"/>
        <v>0.34375</v>
      </c>
      <c r="I1561">
        <f t="shared" si="211"/>
        <v>1507</v>
      </c>
      <c r="J1561">
        <f t="shared" si="213"/>
        <v>51</v>
      </c>
      <c r="K1561">
        <f t="shared" si="214"/>
        <v>12</v>
      </c>
      <c r="L1561" cm="1">
        <f t="array" ref="L1561">INDEX($P$2:$P$33,MOD(ROW()-2,32)+1)</f>
        <v>12</v>
      </c>
      <c r="M1561" t="b">
        <f t="shared" si="215"/>
        <v>1</v>
      </c>
    </row>
    <row r="1562" spans="1:13" x14ac:dyDescent="0.45">
      <c r="A1562" s="3" t="s">
        <v>1673</v>
      </c>
      <c r="B1562" s="2">
        <f t="shared" si="209"/>
        <v>226461</v>
      </c>
      <c r="C1562">
        <f t="shared" si="212"/>
        <v>99</v>
      </c>
      <c r="E1562" s="2" t="s">
        <v>1652</v>
      </c>
      <c r="F1562" s="2" t="s">
        <v>95</v>
      </c>
      <c r="G1562">
        <f>B1562/137/32</f>
        <v>51.65625</v>
      </c>
      <c r="H1562">
        <f t="shared" si="210"/>
        <v>0.65625</v>
      </c>
      <c r="I1562">
        <f t="shared" si="211"/>
        <v>2877</v>
      </c>
      <c r="J1562">
        <f t="shared" si="213"/>
        <v>51</v>
      </c>
      <c r="K1562">
        <f t="shared" si="214"/>
        <v>22</v>
      </c>
      <c r="L1562" cm="1">
        <f t="array" ref="L1562">INDEX($P$2:$P$33,MOD(ROW()-2,32)+1)</f>
        <v>22</v>
      </c>
      <c r="M1562" t="b">
        <f t="shared" si="215"/>
        <v>1</v>
      </c>
    </row>
    <row r="1563" spans="1:13" x14ac:dyDescent="0.45">
      <c r="A1563" s="3" t="s">
        <v>1681</v>
      </c>
      <c r="B1563" s="2">
        <f t="shared" si="209"/>
        <v>227557</v>
      </c>
      <c r="C1563">
        <f t="shared" si="212"/>
        <v>99</v>
      </c>
      <c r="E1563" s="2" t="s">
        <v>1652</v>
      </c>
      <c r="F1563" s="2" t="s">
        <v>109</v>
      </c>
      <c r="G1563">
        <f>B1563/137/32</f>
        <v>51.90625</v>
      </c>
      <c r="H1563">
        <f t="shared" si="210"/>
        <v>0.90625</v>
      </c>
      <c r="I1563">
        <f t="shared" si="211"/>
        <v>3973</v>
      </c>
      <c r="J1563">
        <f t="shared" si="213"/>
        <v>51</v>
      </c>
      <c r="K1563">
        <f t="shared" si="214"/>
        <v>30</v>
      </c>
      <c r="L1563" cm="1">
        <f t="array" ref="L1563">INDEX($P$2:$P$33,MOD(ROW()-2,32)+1)</f>
        <v>30</v>
      </c>
      <c r="M1563" t="b">
        <f t="shared" si="215"/>
        <v>1</v>
      </c>
    </row>
    <row r="1564" spans="1:13" x14ac:dyDescent="0.45">
      <c r="A1564" s="3" t="s">
        <v>1657</v>
      </c>
      <c r="B1564" s="2">
        <f t="shared" si="209"/>
        <v>224269</v>
      </c>
      <c r="C1564">
        <f t="shared" si="212"/>
        <v>99</v>
      </c>
      <c r="E1564" s="2" t="s">
        <v>1652</v>
      </c>
      <c r="F1564" s="2" t="s">
        <v>62</v>
      </c>
      <c r="G1564">
        <f>B1564/137/32</f>
        <v>51.15625</v>
      </c>
      <c r="H1564">
        <f t="shared" si="210"/>
        <v>0.15625</v>
      </c>
      <c r="I1564">
        <f t="shared" si="211"/>
        <v>685</v>
      </c>
      <c r="J1564">
        <f t="shared" si="213"/>
        <v>51</v>
      </c>
      <c r="K1564">
        <f t="shared" si="214"/>
        <v>6</v>
      </c>
      <c r="L1564" cm="1">
        <f t="array" ref="L1564">INDEX($P$2:$P$33,MOD(ROW()-2,32)+1)</f>
        <v>6</v>
      </c>
      <c r="M1564" t="b">
        <f t="shared" si="215"/>
        <v>1</v>
      </c>
    </row>
    <row r="1565" spans="1:13" x14ac:dyDescent="0.45">
      <c r="A1565" s="3" t="s">
        <v>1665</v>
      </c>
      <c r="B1565" s="2">
        <f t="shared" si="209"/>
        <v>225365</v>
      </c>
      <c r="C1565">
        <f t="shared" si="212"/>
        <v>99</v>
      </c>
      <c r="E1565" s="2" t="s">
        <v>1652</v>
      </c>
      <c r="F1565" s="2" t="s">
        <v>66</v>
      </c>
      <c r="G1565">
        <f>B1565/137/32</f>
        <v>51.40625</v>
      </c>
      <c r="H1565">
        <f t="shared" si="210"/>
        <v>0.40625</v>
      </c>
      <c r="I1565">
        <f t="shared" si="211"/>
        <v>1781</v>
      </c>
      <c r="J1565">
        <f t="shared" si="213"/>
        <v>51</v>
      </c>
      <c r="K1565">
        <f t="shared" si="214"/>
        <v>14</v>
      </c>
      <c r="L1565" cm="1">
        <f t="array" ref="L1565">INDEX($P$2:$P$33,MOD(ROW()-2,32)+1)</f>
        <v>14</v>
      </c>
      <c r="M1565" t="b">
        <f t="shared" si="215"/>
        <v>1</v>
      </c>
    </row>
    <row r="1566" spans="1:13" x14ac:dyDescent="0.45">
      <c r="A1566" s="3" t="s">
        <v>1675</v>
      </c>
      <c r="B1566" s="2">
        <f t="shared" si="209"/>
        <v>226735</v>
      </c>
      <c r="C1566">
        <f t="shared" si="212"/>
        <v>99</v>
      </c>
      <c r="E1566" s="2" t="s">
        <v>1652</v>
      </c>
      <c r="F1566" s="2" t="s">
        <v>58</v>
      </c>
      <c r="G1566">
        <f>B1566/137/32</f>
        <v>51.71875</v>
      </c>
      <c r="H1566">
        <f t="shared" si="210"/>
        <v>0.71875</v>
      </c>
      <c r="I1566">
        <f t="shared" si="211"/>
        <v>3151</v>
      </c>
      <c r="J1566">
        <f t="shared" si="213"/>
        <v>51</v>
      </c>
      <c r="K1566">
        <f t="shared" si="214"/>
        <v>24</v>
      </c>
      <c r="L1566" cm="1">
        <f t="array" ref="L1566">INDEX($P$2:$P$33,MOD(ROW()-2,32)+1)</f>
        <v>24</v>
      </c>
      <c r="M1566" t="b">
        <f t="shared" si="215"/>
        <v>1</v>
      </c>
    </row>
    <row r="1567" spans="1:13" x14ac:dyDescent="0.45">
      <c r="A1567" s="3" t="s">
        <v>1683</v>
      </c>
      <c r="B1567" s="2">
        <f t="shared" si="209"/>
        <v>227831</v>
      </c>
      <c r="C1567">
        <f t="shared" si="212"/>
        <v>99</v>
      </c>
      <c r="E1567" s="2" t="s">
        <v>1652</v>
      </c>
      <c r="F1567" s="2" t="s">
        <v>60</v>
      </c>
      <c r="G1567">
        <f>B1567/137/32</f>
        <v>51.96875</v>
      </c>
      <c r="H1567">
        <f t="shared" si="210"/>
        <v>0.96875</v>
      </c>
      <c r="I1567">
        <f t="shared" si="211"/>
        <v>4247</v>
      </c>
      <c r="J1567">
        <f t="shared" si="213"/>
        <v>51</v>
      </c>
      <c r="K1567">
        <f t="shared" si="214"/>
        <v>32</v>
      </c>
      <c r="L1567" cm="1">
        <f t="array" ref="L1567">INDEX($P$2:$P$33,MOD(ROW()-2,32)+1)</f>
        <v>32</v>
      </c>
      <c r="M1567" t="b">
        <f t="shared" si="215"/>
        <v>1</v>
      </c>
    </row>
    <row r="1568" spans="1:13" x14ac:dyDescent="0.45">
      <c r="A1568" s="3" t="s">
        <v>1659</v>
      </c>
      <c r="B1568" s="2">
        <f t="shared" si="209"/>
        <v>224543</v>
      </c>
      <c r="C1568">
        <f t="shared" si="212"/>
        <v>99</v>
      </c>
      <c r="E1568" s="2" t="s">
        <v>1652</v>
      </c>
      <c r="F1568" s="2" t="s">
        <v>64</v>
      </c>
      <c r="G1568">
        <f>B1568/137/32</f>
        <v>51.21875</v>
      </c>
      <c r="H1568">
        <f t="shared" si="210"/>
        <v>0.21875</v>
      </c>
      <c r="I1568">
        <f t="shared" si="211"/>
        <v>959</v>
      </c>
      <c r="J1568">
        <f t="shared" si="213"/>
        <v>51</v>
      </c>
      <c r="K1568">
        <f t="shared" si="214"/>
        <v>8</v>
      </c>
      <c r="L1568" cm="1">
        <f t="array" ref="L1568">INDEX($P$2:$P$33,MOD(ROW()-2,32)+1)</f>
        <v>8</v>
      </c>
      <c r="M1568" t="b">
        <f t="shared" si="215"/>
        <v>1</v>
      </c>
    </row>
    <row r="1569" spans="1:13" x14ac:dyDescent="0.45">
      <c r="A1569" s="3" t="s">
        <v>1667</v>
      </c>
      <c r="B1569" s="2">
        <f t="shared" si="209"/>
        <v>225639</v>
      </c>
      <c r="C1569">
        <f t="shared" si="212"/>
        <v>99</v>
      </c>
      <c r="E1569" s="2" t="s">
        <v>1652</v>
      </c>
      <c r="F1569" s="2" t="s">
        <v>68</v>
      </c>
      <c r="G1569">
        <f>B1569/137/32</f>
        <v>51.46875</v>
      </c>
      <c r="H1569">
        <f t="shared" si="210"/>
        <v>0.46875</v>
      </c>
      <c r="I1569">
        <f t="shared" si="211"/>
        <v>2055</v>
      </c>
      <c r="J1569">
        <f t="shared" si="213"/>
        <v>51</v>
      </c>
      <c r="K1569">
        <f t="shared" si="214"/>
        <v>16</v>
      </c>
      <c r="L1569" cm="1">
        <f t="array" ref="L1569">INDEX($P$2:$P$33,MOD(ROW()-2,32)+1)</f>
        <v>16</v>
      </c>
      <c r="M1569" t="b">
        <f t="shared" si="215"/>
        <v>1</v>
      </c>
    </row>
    <row r="1570" spans="1:13" x14ac:dyDescent="0.45">
      <c r="A1570" s="3" t="s">
        <v>1684</v>
      </c>
      <c r="B1570" s="2">
        <f t="shared" si="209"/>
        <v>227968</v>
      </c>
      <c r="C1570">
        <f t="shared" si="212"/>
        <v>100</v>
      </c>
      <c r="E1570" s="2" t="s">
        <v>1685</v>
      </c>
      <c r="F1570" s="2" t="s">
        <v>85</v>
      </c>
      <c r="G1570">
        <f>B1570/137/32</f>
        <v>52</v>
      </c>
      <c r="H1570">
        <f t="shared" si="210"/>
        <v>0</v>
      </c>
      <c r="I1570">
        <f t="shared" si="211"/>
        <v>0</v>
      </c>
      <c r="J1570">
        <f t="shared" si="213"/>
        <v>52</v>
      </c>
      <c r="K1570">
        <f t="shared" si="214"/>
        <v>1</v>
      </c>
      <c r="L1570" cm="1">
        <f t="array" ref="L1570">INDEX($P$2:$P$33,MOD(ROW()-2,32)+1)</f>
        <v>1</v>
      </c>
      <c r="M1570" t="b">
        <f t="shared" si="215"/>
        <v>1</v>
      </c>
    </row>
    <row r="1571" spans="1:13" x14ac:dyDescent="0.45">
      <c r="A1571" s="3" t="s">
        <v>1693</v>
      </c>
      <c r="B1571" s="2">
        <f t="shared" ref="B1571:B1634" si="216">A1571-7</f>
        <v>229064</v>
      </c>
      <c r="C1571">
        <f t="shared" si="212"/>
        <v>100</v>
      </c>
      <c r="E1571" s="2" t="s">
        <v>1685</v>
      </c>
      <c r="F1571" s="2" t="s">
        <v>99</v>
      </c>
      <c r="G1571">
        <f>B1571/137/32</f>
        <v>52.25</v>
      </c>
      <c r="H1571">
        <f t="shared" si="210"/>
        <v>0.25</v>
      </c>
      <c r="I1571">
        <f t="shared" si="211"/>
        <v>1096</v>
      </c>
      <c r="J1571">
        <f t="shared" si="213"/>
        <v>52</v>
      </c>
      <c r="K1571">
        <f t="shared" si="214"/>
        <v>9</v>
      </c>
      <c r="L1571" cm="1">
        <f t="array" ref="L1571">INDEX($P$2:$P$33,MOD(ROW()-2,32)+1)</f>
        <v>9</v>
      </c>
      <c r="M1571" t="b">
        <f t="shared" si="215"/>
        <v>1</v>
      </c>
    </row>
    <row r="1572" spans="1:13" x14ac:dyDescent="0.45">
      <c r="A1572" s="3" t="s">
        <v>1701</v>
      </c>
      <c r="B1572" s="2">
        <f t="shared" si="216"/>
        <v>230160</v>
      </c>
      <c r="C1572">
        <f t="shared" si="212"/>
        <v>100</v>
      </c>
      <c r="E1572" s="2" t="s">
        <v>1685</v>
      </c>
      <c r="F1572" s="2" t="s">
        <v>84</v>
      </c>
      <c r="G1572">
        <f>B1572/137/32</f>
        <v>52.5</v>
      </c>
      <c r="H1572">
        <f t="shared" si="210"/>
        <v>0.5</v>
      </c>
      <c r="I1572">
        <f t="shared" si="211"/>
        <v>2192</v>
      </c>
      <c r="J1572">
        <f t="shared" si="213"/>
        <v>52</v>
      </c>
      <c r="K1572">
        <f t="shared" si="214"/>
        <v>17</v>
      </c>
      <c r="L1572" cm="1">
        <f t="array" ref="L1572">INDEX($P$2:$P$33,MOD(ROW()-2,32)+1)</f>
        <v>17</v>
      </c>
      <c r="M1572" t="b">
        <f t="shared" si="215"/>
        <v>1</v>
      </c>
    </row>
    <row r="1573" spans="1:13" x14ac:dyDescent="0.45">
      <c r="A1573" s="3" t="s">
        <v>1709</v>
      </c>
      <c r="B1573" s="2">
        <f t="shared" si="216"/>
        <v>231256</v>
      </c>
      <c r="C1573">
        <f t="shared" si="212"/>
        <v>100</v>
      </c>
      <c r="E1573" s="2" t="s">
        <v>1685</v>
      </c>
      <c r="F1573" s="2" t="s">
        <v>124</v>
      </c>
      <c r="G1573">
        <f>B1573/137/32</f>
        <v>52.75</v>
      </c>
      <c r="H1573">
        <f t="shared" si="210"/>
        <v>0.75</v>
      </c>
      <c r="I1573">
        <f t="shared" si="211"/>
        <v>3288</v>
      </c>
      <c r="J1573">
        <f t="shared" si="213"/>
        <v>52</v>
      </c>
      <c r="K1573">
        <f t="shared" si="214"/>
        <v>25</v>
      </c>
      <c r="L1573" cm="1">
        <f t="array" ref="L1573">INDEX($P$2:$P$33,MOD(ROW()-2,32)+1)</f>
        <v>25</v>
      </c>
      <c r="M1573" t="b">
        <f t="shared" si="215"/>
        <v>1</v>
      </c>
    </row>
    <row r="1574" spans="1:13" x14ac:dyDescent="0.45">
      <c r="A1574" s="3" t="s">
        <v>1687</v>
      </c>
      <c r="B1574" s="2">
        <f t="shared" si="216"/>
        <v>228242</v>
      </c>
      <c r="C1574">
        <f t="shared" si="212"/>
        <v>100</v>
      </c>
      <c r="E1574" s="2" t="s">
        <v>1685</v>
      </c>
      <c r="F1574" s="2" t="s">
        <v>89</v>
      </c>
      <c r="G1574">
        <f>B1574/137/32</f>
        <v>52.0625</v>
      </c>
      <c r="H1574">
        <f t="shared" si="210"/>
        <v>6.25E-2</v>
      </c>
      <c r="I1574">
        <f t="shared" si="211"/>
        <v>274</v>
      </c>
      <c r="J1574">
        <f t="shared" si="213"/>
        <v>52</v>
      </c>
      <c r="K1574">
        <f t="shared" si="214"/>
        <v>3</v>
      </c>
      <c r="L1574" cm="1">
        <f t="array" ref="L1574">INDEX($P$2:$P$33,MOD(ROW()-2,32)+1)</f>
        <v>3</v>
      </c>
      <c r="M1574" t="b">
        <f t="shared" si="215"/>
        <v>1</v>
      </c>
    </row>
    <row r="1575" spans="1:13" x14ac:dyDescent="0.45">
      <c r="A1575" s="3" t="s">
        <v>1695</v>
      </c>
      <c r="B1575" s="2">
        <f t="shared" si="216"/>
        <v>229338</v>
      </c>
      <c r="C1575">
        <f t="shared" si="212"/>
        <v>100</v>
      </c>
      <c r="E1575" s="2" t="s">
        <v>1685</v>
      </c>
      <c r="F1575" s="2" t="s">
        <v>103</v>
      </c>
      <c r="G1575">
        <f>B1575/137/32</f>
        <v>52.3125</v>
      </c>
      <c r="H1575">
        <f t="shared" si="210"/>
        <v>0.3125</v>
      </c>
      <c r="I1575">
        <f t="shared" si="211"/>
        <v>1370</v>
      </c>
      <c r="J1575">
        <f t="shared" si="213"/>
        <v>52</v>
      </c>
      <c r="K1575">
        <f t="shared" si="214"/>
        <v>11</v>
      </c>
      <c r="L1575" cm="1">
        <f t="array" ref="L1575">INDEX($P$2:$P$33,MOD(ROW()-2,32)+1)</f>
        <v>11</v>
      </c>
      <c r="M1575" t="b">
        <f t="shared" si="215"/>
        <v>1</v>
      </c>
    </row>
    <row r="1576" spans="1:13" x14ac:dyDescent="0.45">
      <c r="A1576" s="3" t="s">
        <v>1703</v>
      </c>
      <c r="B1576" s="2">
        <f t="shared" si="216"/>
        <v>230434</v>
      </c>
      <c r="C1576">
        <f t="shared" si="212"/>
        <v>100</v>
      </c>
      <c r="E1576" s="2" t="s">
        <v>1685</v>
      </c>
      <c r="F1576" s="2" t="s">
        <v>116</v>
      </c>
      <c r="G1576">
        <f>B1576/137/32</f>
        <v>52.5625</v>
      </c>
      <c r="H1576">
        <f t="shared" si="210"/>
        <v>0.5625</v>
      </c>
      <c r="I1576">
        <f t="shared" si="211"/>
        <v>2466</v>
      </c>
      <c r="J1576">
        <f t="shared" si="213"/>
        <v>52</v>
      </c>
      <c r="K1576">
        <f t="shared" si="214"/>
        <v>19</v>
      </c>
      <c r="L1576" cm="1">
        <f t="array" ref="L1576">INDEX($P$2:$P$33,MOD(ROW()-2,32)+1)</f>
        <v>19</v>
      </c>
      <c r="M1576" t="b">
        <f t="shared" si="215"/>
        <v>1</v>
      </c>
    </row>
    <row r="1577" spans="1:13" x14ac:dyDescent="0.45">
      <c r="A1577" s="3" t="s">
        <v>1711</v>
      </c>
      <c r="B1577" s="2">
        <f t="shared" si="216"/>
        <v>231530</v>
      </c>
      <c r="C1577">
        <f t="shared" si="212"/>
        <v>100</v>
      </c>
      <c r="E1577" s="2" t="s">
        <v>1685</v>
      </c>
      <c r="F1577" s="2" t="s">
        <v>128</v>
      </c>
      <c r="G1577">
        <f>B1577/137/32</f>
        <v>52.8125</v>
      </c>
      <c r="H1577">
        <f t="shared" si="210"/>
        <v>0.8125</v>
      </c>
      <c r="I1577">
        <f t="shared" si="211"/>
        <v>3562</v>
      </c>
      <c r="J1577">
        <f t="shared" si="213"/>
        <v>52</v>
      </c>
      <c r="K1577">
        <f t="shared" si="214"/>
        <v>27</v>
      </c>
      <c r="L1577" cm="1">
        <f t="array" ref="L1577">INDEX($P$2:$P$33,MOD(ROW()-2,32)+1)</f>
        <v>27</v>
      </c>
      <c r="M1577" t="b">
        <f t="shared" si="215"/>
        <v>1</v>
      </c>
    </row>
    <row r="1578" spans="1:13" x14ac:dyDescent="0.45">
      <c r="A1578" s="3" t="s">
        <v>1689</v>
      </c>
      <c r="B1578" s="2">
        <f t="shared" si="216"/>
        <v>228516</v>
      </c>
      <c r="C1578">
        <f t="shared" si="212"/>
        <v>100</v>
      </c>
      <c r="E1578" s="2" t="s">
        <v>1685</v>
      </c>
      <c r="F1578" s="2" t="s">
        <v>93</v>
      </c>
      <c r="G1578">
        <f>B1578/137/32</f>
        <v>52.125</v>
      </c>
      <c r="H1578">
        <f t="shared" si="210"/>
        <v>0.125</v>
      </c>
      <c r="I1578">
        <f t="shared" si="211"/>
        <v>548</v>
      </c>
      <c r="J1578">
        <f t="shared" si="213"/>
        <v>52</v>
      </c>
      <c r="K1578">
        <f t="shared" si="214"/>
        <v>5</v>
      </c>
      <c r="L1578" cm="1">
        <f t="array" ref="L1578">INDEX($P$2:$P$33,MOD(ROW()-2,32)+1)</f>
        <v>5</v>
      </c>
      <c r="M1578" t="b">
        <f t="shared" si="215"/>
        <v>1</v>
      </c>
    </row>
    <row r="1579" spans="1:13" x14ac:dyDescent="0.45">
      <c r="A1579" s="3" t="s">
        <v>1697</v>
      </c>
      <c r="B1579" s="2">
        <f t="shared" si="216"/>
        <v>229612</v>
      </c>
      <c r="C1579">
        <f t="shared" si="212"/>
        <v>100</v>
      </c>
      <c r="E1579" s="2" t="s">
        <v>1685</v>
      </c>
      <c r="F1579" s="2" t="s">
        <v>107</v>
      </c>
      <c r="G1579">
        <f>B1579/137/32</f>
        <v>52.375</v>
      </c>
      <c r="H1579">
        <f t="shared" si="210"/>
        <v>0.375</v>
      </c>
      <c r="I1579">
        <f t="shared" si="211"/>
        <v>1644</v>
      </c>
      <c r="J1579">
        <f t="shared" si="213"/>
        <v>52</v>
      </c>
      <c r="K1579">
        <f t="shared" si="214"/>
        <v>13</v>
      </c>
      <c r="L1579" cm="1">
        <f t="array" ref="L1579">INDEX($P$2:$P$33,MOD(ROW()-2,32)+1)</f>
        <v>13</v>
      </c>
      <c r="M1579" t="b">
        <f t="shared" si="215"/>
        <v>1</v>
      </c>
    </row>
    <row r="1580" spans="1:13" x14ac:dyDescent="0.45">
      <c r="A1580" s="3" t="s">
        <v>1705</v>
      </c>
      <c r="B1580" s="2">
        <f t="shared" si="216"/>
        <v>230708</v>
      </c>
      <c r="C1580">
        <f t="shared" si="212"/>
        <v>100</v>
      </c>
      <c r="E1580" s="2" t="s">
        <v>1685</v>
      </c>
      <c r="F1580" s="2" t="s">
        <v>61</v>
      </c>
      <c r="G1580">
        <f>B1580/137/32</f>
        <v>52.625</v>
      </c>
      <c r="H1580">
        <f t="shared" si="210"/>
        <v>0.625</v>
      </c>
      <c r="I1580">
        <f t="shared" si="211"/>
        <v>2740</v>
      </c>
      <c r="J1580">
        <f t="shared" si="213"/>
        <v>52</v>
      </c>
      <c r="K1580">
        <f t="shared" si="214"/>
        <v>21</v>
      </c>
      <c r="L1580" cm="1">
        <f t="array" ref="L1580">INDEX($P$2:$P$33,MOD(ROW()-2,32)+1)</f>
        <v>21</v>
      </c>
      <c r="M1580" t="b">
        <f t="shared" si="215"/>
        <v>1</v>
      </c>
    </row>
    <row r="1581" spans="1:13" x14ac:dyDescent="0.45">
      <c r="A1581" s="3" t="s">
        <v>1713</v>
      </c>
      <c r="B1581" s="2">
        <f t="shared" si="216"/>
        <v>231804</v>
      </c>
      <c r="C1581">
        <f t="shared" si="212"/>
        <v>100</v>
      </c>
      <c r="E1581" s="2" t="s">
        <v>1685</v>
      </c>
      <c r="F1581" s="2" t="s">
        <v>65</v>
      </c>
      <c r="G1581">
        <f>B1581/137/32</f>
        <v>52.875</v>
      </c>
      <c r="H1581">
        <f t="shared" si="210"/>
        <v>0.875</v>
      </c>
      <c r="I1581">
        <f t="shared" si="211"/>
        <v>3836</v>
      </c>
      <c r="J1581">
        <f t="shared" si="213"/>
        <v>52</v>
      </c>
      <c r="K1581">
        <f t="shared" si="214"/>
        <v>29</v>
      </c>
      <c r="L1581" cm="1">
        <f t="array" ref="L1581">INDEX($P$2:$P$33,MOD(ROW()-2,32)+1)</f>
        <v>29</v>
      </c>
      <c r="M1581" t="b">
        <f t="shared" si="215"/>
        <v>1</v>
      </c>
    </row>
    <row r="1582" spans="1:13" x14ac:dyDescent="0.45">
      <c r="A1582" s="3" t="s">
        <v>1691</v>
      </c>
      <c r="B1582" s="2">
        <f t="shared" si="216"/>
        <v>228790</v>
      </c>
      <c r="C1582">
        <f t="shared" si="212"/>
        <v>100</v>
      </c>
      <c r="E1582" s="2" t="s">
        <v>1685</v>
      </c>
      <c r="F1582" s="2" t="s">
        <v>57</v>
      </c>
      <c r="G1582">
        <f>B1582/137/32</f>
        <v>52.1875</v>
      </c>
      <c r="H1582">
        <f t="shared" si="210"/>
        <v>0.1875</v>
      </c>
      <c r="I1582">
        <f t="shared" si="211"/>
        <v>822</v>
      </c>
      <c r="J1582">
        <f t="shared" si="213"/>
        <v>52</v>
      </c>
      <c r="K1582">
        <f t="shared" si="214"/>
        <v>7</v>
      </c>
      <c r="L1582" cm="1">
        <f t="array" ref="L1582">INDEX($P$2:$P$33,MOD(ROW()-2,32)+1)</f>
        <v>7</v>
      </c>
      <c r="M1582" t="b">
        <f t="shared" si="215"/>
        <v>1</v>
      </c>
    </row>
    <row r="1583" spans="1:13" x14ac:dyDescent="0.45">
      <c r="A1583" s="3" t="s">
        <v>1699</v>
      </c>
      <c r="B1583" s="2">
        <f t="shared" si="216"/>
        <v>229886</v>
      </c>
      <c r="C1583">
        <f t="shared" si="212"/>
        <v>100</v>
      </c>
      <c r="E1583" s="2" t="s">
        <v>1685</v>
      </c>
      <c r="F1583" s="2" t="s">
        <v>59</v>
      </c>
      <c r="G1583">
        <f>B1583/137/32</f>
        <v>52.4375</v>
      </c>
      <c r="H1583">
        <f t="shared" si="210"/>
        <v>0.4375</v>
      </c>
      <c r="I1583">
        <f t="shared" si="211"/>
        <v>1918</v>
      </c>
      <c r="J1583">
        <f t="shared" si="213"/>
        <v>52</v>
      </c>
      <c r="K1583">
        <f t="shared" si="214"/>
        <v>15</v>
      </c>
      <c r="L1583" cm="1">
        <f t="array" ref="L1583">INDEX($P$2:$P$33,MOD(ROW()-2,32)+1)</f>
        <v>15</v>
      </c>
      <c r="M1583" t="b">
        <f t="shared" si="215"/>
        <v>1</v>
      </c>
    </row>
    <row r="1584" spans="1:13" x14ac:dyDescent="0.45">
      <c r="A1584" s="3" t="s">
        <v>1707</v>
      </c>
      <c r="B1584" s="2">
        <f t="shared" si="216"/>
        <v>230982</v>
      </c>
      <c r="C1584">
        <f t="shared" si="212"/>
        <v>100</v>
      </c>
      <c r="E1584" s="2" t="s">
        <v>1685</v>
      </c>
      <c r="F1584" s="2" t="s">
        <v>63</v>
      </c>
      <c r="G1584">
        <f>B1584/137/32</f>
        <v>52.6875</v>
      </c>
      <c r="H1584">
        <f t="shared" si="210"/>
        <v>0.6875</v>
      </c>
      <c r="I1584">
        <f t="shared" si="211"/>
        <v>3014</v>
      </c>
      <c r="J1584">
        <f t="shared" si="213"/>
        <v>52</v>
      </c>
      <c r="K1584">
        <f t="shared" si="214"/>
        <v>23</v>
      </c>
      <c r="L1584" cm="1">
        <f t="array" ref="L1584">INDEX($P$2:$P$33,MOD(ROW()-2,32)+1)</f>
        <v>23</v>
      </c>
      <c r="M1584" t="b">
        <f t="shared" si="215"/>
        <v>1</v>
      </c>
    </row>
    <row r="1585" spans="1:13" x14ac:dyDescent="0.45">
      <c r="A1585" s="3" t="s">
        <v>1715</v>
      </c>
      <c r="B1585" s="2">
        <f t="shared" si="216"/>
        <v>232078</v>
      </c>
      <c r="C1585">
        <f t="shared" si="212"/>
        <v>100</v>
      </c>
      <c r="E1585" s="2" t="s">
        <v>1685</v>
      </c>
      <c r="F1585" s="2" t="s">
        <v>67</v>
      </c>
      <c r="G1585">
        <f>B1585/137/32</f>
        <v>52.9375</v>
      </c>
      <c r="H1585">
        <f t="shared" si="210"/>
        <v>0.9375</v>
      </c>
      <c r="I1585">
        <f t="shared" si="211"/>
        <v>4110</v>
      </c>
      <c r="J1585">
        <f t="shared" si="213"/>
        <v>52</v>
      </c>
      <c r="K1585">
        <f t="shared" si="214"/>
        <v>31</v>
      </c>
      <c r="L1585" cm="1">
        <f t="array" ref="L1585">INDEX($P$2:$P$33,MOD(ROW()-2,32)+1)</f>
        <v>31</v>
      </c>
      <c r="M1585" t="b">
        <f t="shared" si="215"/>
        <v>1</v>
      </c>
    </row>
    <row r="1586" spans="1:13" x14ac:dyDescent="0.45">
      <c r="A1586" s="3" t="s">
        <v>1702</v>
      </c>
      <c r="B1586" s="2">
        <f t="shared" si="216"/>
        <v>230297</v>
      </c>
      <c r="C1586">
        <f t="shared" si="212"/>
        <v>101</v>
      </c>
      <c r="E1586" s="2" t="s">
        <v>1685</v>
      </c>
      <c r="F1586" s="2" t="s">
        <v>87</v>
      </c>
      <c r="G1586">
        <f>B1586/137/32</f>
        <v>52.53125</v>
      </c>
      <c r="H1586">
        <f t="shared" si="210"/>
        <v>0.53125</v>
      </c>
      <c r="I1586">
        <f t="shared" si="211"/>
        <v>2329</v>
      </c>
      <c r="J1586">
        <f t="shared" si="213"/>
        <v>52</v>
      </c>
      <c r="K1586">
        <f t="shared" si="214"/>
        <v>18</v>
      </c>
      <c r="L1586" cm="1">
        <f t="array" ref="L1586">INDEX($P$2:$P$33,MOD(ROW()-2,32)+1)</f>
        <v>18</v>
      </c>
      <c r="M1586" t="b">
        <f t="shared" si="215"/>
        <v>1</v>
      </c>
    </row>
    <row r="1587" spans="1:13" x14ac:dyDescent="0.45">
      <c r="A1587" s="3" t="s">
        <v>1710</v>
      </c>
      <c r="B1587" s="2">
        <f t="shared" si="216"/>
        <v>231393</v>
      </c>
      <c r="C1587">
        <f t="shared" si="212"/>
        <v>101</v>
      </c>
      <c r="E1587" s="2" t="s">
        <v>1685</v>
      </c>
      <c r="F1587" s="2" t="s">
        <v>101</v>
      </c>
      <c r="G1587">
        <f>B1587/137/32</f>
        <v>52.78125</v>
      </c>
      <c r="H1587">
        <f t="shared" si="210"/>
        <v>0.78125</v>
      </c>
      <c r="I1587">
        <f t="shared" si="211"/>
        <v>3425</v>
      </c>
      <c r="J1587">
        <f t="shared" si="213"/>
        <v>52</v>
      </c>
      <c r="K1587">
        <f t="shared" si="214"/>
        <v>26</v>
      </c>
      <c r="L1587" cm="1">
        <f t="array" ref="L1587">INDEX($P$2:$P$33,MOD(ROW()-2,32)+1)</f>
        <v>26</v>
      </c>
      <c r="M1587" t="b">
        <f t="shared" si="215"/>
        <v>1</v>
      </c>
    </row>
    <row r="1588" spans="1:13" x14ac:dyDescent="0.45">
      <c r="A1588" s="3" t="s">
        <v>1686</v>
      </c>
      <c r="B1588" s="2">
        <f t="shared" si="216"/>
        <v>228105</v>
      </c>
      <c r="C1588">
        <f t="shared" si="212"/>
        <v>101</v>
      </c>
      <c r="E1588" s="2" t="s">
        <v>1685</v>
      </c>
      <c r="F1588" s="2" t="s">
        <v>114</v>
      </c>
      <c r="G1588">
        <f>B1588/137/32</f>
        <v>52.03125</v>
      </c>
      <c r="H1588">
        <f t="shared" si="210"/>
        <v>3.125E-2</v>
      </c>
      <c r="I1588">
        <f t="shared" si="211"/>
        <v>137</v>
      </c>
      <c r="J1588">
        <f t="shared" si="213"/>
        <v>52</v>
      </c>
      <c r="K1588">
        <f t="shared" si="214"/>
        <v>2</v>
      </c>
      <c r="L1588" cm="1">
        <f t="array" ref="L1588">INDEX($P$2:$P$33,MOD(ROW()-2,32)+1)</f>
        <v>2</v>
      </c>
      <c r="M1588" t="b">
        <f t="shared" si="215"/>
        <v>1</v>
      </c>
    </row>
    <row r="1589" spans="1:13" x14ac:dyDescent="0.45">
      <c r="A1589" s="3" t="s">
        <v>1694</v>
      </c>
      <c r="B1589" s="2">
        <f t="shared" si="216"/>
        <v>229201</v>
      </c>
      <c r="C1589">
        <f t="shared" si="212"/>
        <v>101</v>
      </c>
      <c r="E1589" s="2" t="s">
        <v>1685</v>
      </c>
      <c r="F1589" s="2" t="s">
        <v>126</v>
      </c>
      <c r="G1589">
        <f>B1589/137/32</f>
        <v>52.28125</v>
      </c>
      <c r="H1589">
        <f t="shared" si="210"/>
        <v>0.28125</v>
      </c>
      <c r="I1589">
        <f t="shared" si="211"/>
        <v>1233</v>
      </c>
      <c r="J1589">
        <f t="shared" si="213"/>
        <v>52</v>
      </c>
      <c r="K1589">
        <f t="shared" si="214"/>
        <v>10</v>
      </c>
      <c r="L1589" cm="1">
        <f t="array" ref="L1589">INDEX($P$2:$P$33,MOD(ROW()-2,32)+1)</f>
        <v>10</v>
      </c>
      <c r="M1589" t="b">
        <f t="shared" si="215"/>
        <v>1</v>
      </c>
    </row>
    <row r="1590" spans="1:13" x14ac:dyDescent="0.45">
      <c r="A1590" s="3" t="s">
        <v>1704</v>
      </c>
      <c r="B1590" s="2">
        <f t="shared" si="216"/>
        <v>230571</v>
      </c>
      <c r="C1590">
        <f t="shared" si="212"/>
        <v>101</v>
      </c>
      <c r="E1590" s="2" t="s">
        <v>1685</v>
      </c>
      <c r="F1590" s="2" t="s">
        <v>91</v>
      </c>
      <c r="G1590">
        <f>B1590/137/32</f>
        <v>52.59375</v>
      </c>
      <c r="H1590">
        <f t="shared" si="210"/>
        <v>0.59375</v>
      </c>
      <c r="I1590">
        <f t="shared" si="211"/>
        <v>2603</v>
      </c>
      <c r="J1590">
        <f t="shared" si="213"/>
        <v>52</v>
      </c>
      <c r="K1590">
        <f t="shared" si="214"/>
        <v>20</v>
      </c>
      <c r="L1590" cm="1">
        <f t="array" ref="L1590">INDEX($P$2:$P$33,MOD(ROW()-2,32)+1)</f>
        <v>20</v>
      </c>
      <c r="M1590" t="b">
        <f t="shared" si="215"/>
        <v>1</v>
      </c>
    </row>
    <row r="1591" spans="1:13" x14ac:dyDescent="0.45">
      <c r="A1591" s="3" t="s">
        <v>1712</v>
      </c>
      <c r="B1591" s="2">
        <f t="shared" si="216"/>
        <v>231667</v>
      </c>
      <c r="C1591">
        <f t="shared" si="212"/>
        <v>101</v>
      </c>
      <c r="E1591" s="2" t="s">
        <v>1685</v>
      </c>
      <c r="F1591" s="2" t="s">
        <v>105</v>
      </c>
      <c r="G1591">
        <f>B1591/137/32</f>
        <v>52.84375</v>
      </c>
      <c r="H1591">
        <f t="shared" ref="H1591:H1654" si="217">G1591-FLOOR(G1591,1)</f>
        <v>0.84375</v>
      </c>
      <c r="I1591">
        <f t="shared" ref="I1591:I1654" si="218">H1591*32*137</f>
        <v>3699</v>
      </c>
      <c r="J1591">
        <f t="shared" si="213"/>
        <v>52</v>
      </c>
      <c r="K1591">
        <f t="shared" si="214"/>
        <v>28</v>
      </c>
      <c r="L1591" cm="1">
        <f t="array" ref="L1591">INDEX($P$2:$P$33,MOD(ROW()-2,32)+1)</f>
        <v>28</v>
      </c>
      <c r="M1591" t="b">
        <f t="shared" si="215"/>
        <v>1</v>
      </c>
    </row>
    <row r="1592" spans="1:13" x14ac:dyDescent="0.45">
      <c r="A1592" s="3" t="s">
        <v>1688</v>
      </c>
      <c r="B1592" s="2">
        <f t="shared" si="216"/>
        <v>228379</v>
      </c>
      <c r="C1592">
        <f t="shared" si="212"/>
        <v>101</v>
      </c>
      <c r="E1592" s="2" t="s">
        <v>1685</v>
      </c>
      <c r="F1592" s="2" t="s">
        <v>118</v>
      </c>
      <c r="G1592">
        <f>B1592/137/32</f>
        <v>52.09375</v>
      </c>
      <c r="H1592">
        <f t="shared" si="217"/>
        <v>9.375E-2</v>
      </c>
      <c r="I1592">
        <f t="shared" si="218"/>
        <v>411</v>
      </c>
      <c r="J1592">
        <f t="shared" si="213"/>
        <v>52</v>
      </c>
      <c r="K1592">
        <f t="shared" si="214"/>
        <v>4</v>
      </c>
      <c r="L1592" cm="1">
        <f t="array" ref="L1592">INDEX($P$2:$P$33,MOD(ROW()-2,32)+1)</f>
        <v>4</v>
      </c>
      <c r="M1592" t="b">
        <f t="shared" si="215"/>
        <v>1</v>
      </c>
    </row>
    <row r="1593" spans="1:13" x14ac:dyDescent="0.45">
      <c r="A1593" s="3" t="s">
        <v>1696</v>
      </c>
      <c r="B1593" s="2">
        <f t="shared" si="216"/>
        <v>229475</v>
      </c>
      <c r="C1593">
        <f t="shared" si="212"/>
        <v>101</v>
      </c>
      <c r="E1593" s="2" t="s">
        <v>1685</v>
      </c>
      <c r="F1593" s="2" t="s">
        <v>130</v>
      </c>
      <c r="G1593">
        <f>B1593/137/32</f>
        <v>52.34375</v>
      </c>
      <c r="H1593">
        <f t="shared" si="217"/>
        <v>0.34375</v>
      </c>
      <c r="I1593">
        <f t="shared" si="218"/>
        <v>1507</v>
      </c>
      <c r="J1593">
        <f t="shared" si="213"/>
        <v>52</v>
      </c>
      <c r="K1593">
        <f t="shared" si="214"/>
        <v>12</v>
      </c>
      <c r="L1593" cm="1">
        <f t="array" ref="L1593">INDEX($P$2:$P$33,MOD(ROW()-2,32)+1)</f>
        <v>12</v>
      </c>
      <c r="M1593" t="b">
        <f t="shared" si="215"/>
        <v>1</v>
      </c>
    </row>
    <row r="1594" spans="1:13" x14ac:dyDescent="0.45">
      <c r="A1594" s="3" t="s">
        <v>1706</v>
      </c>
      <c r="B1594" s="2">
        <f t="shared" si="216"/>
        <v>230845</v>
      </c>
      <c r="C1594">
        <f t="shared" si="212"/>
        <v>101</v>
      </c>
      <c r="E1594" s="2" t="s">
        <v>1685</v>
      </c>
      <c r="F1594" s="2" t="s">
        <v>95</v>
      </c>
      <c r="G1594">
        <f>B1594/137/32</f>
        <v>52.65625</v>
      </c>
      <c r="H1594">
        <f t="shared" si="217"/>
        <v>0.65625</v>
      </c>
      <c r="I1594">
        <f t="shared" si="218"/>
        <v>2877</v>
      </c>
      <c r="J1594">
        <f t="shared" si="213"/>
        <v>52</v>
      </c>
      <c r="K1594">
        <f t="shared" si="214"/>
        <v>22</v>
      </c>
      <c r="L1594" cm="1">
        <f t="array" ref="L1594">INDEX($P$2:$P$33,MOD(ROW()-2,32)+1)</f>
        <v>22</v>
      </c>
      <c r="M1594" t="b">
        <f t="shared" si="215"/>
        <v>1</v>
      </c>
    </row>
    <row r="1595" spans="1:13" x14ac:dyDescent="0.45">
      <c r="A1595" s="3" t="s">
        <v>1714</v>
      </c>
      <c r="B1595" s="2">
        <f t="shared" si="216"/>
        <v>231941</v>
      </c>
      <c r="C1595">
        <f t="shared" si="212"/>
        <v>101</v>
      </c>
      <c r="E1595" s="2" t="s">
        <v>1685</v>
      </c>
      <c r="F1595" s="2" t="s">
        <v>109</v>
      </c>
      <c r="G1595">
        <f>B1595/137/32</f>
        <v>52.90625</v>
      </c>
      <c r="H1595">
        <f t="shared" si="217"/>
        <v>0.90625</v>
      </c>
      <c r="I1595">
        <f t="shared" si="218"/>
        <v>3973</v>
      </c>
      <c r="J1595">
        <f t="shared" si="213"/>
        <v>52</v>
      </c>
      <c r="K1595">
        <f t="shared" si="214"/>
        <v>30</v>
      </c>
      <c r="L1595" cm="1">
        <f t="array" ref="L1595">INDEX($P$2:$P$33,MOD(ROW()-2,32)+1)</f>
        <v>30</v>
      </c>
      <c r="M1595" t="b">
        <f t="shared" si="215"/>
        <v>1</v>
      </c>
    </row>
    <row r="1596" spans="1:13" x14ac:dyDescent="0.45">
      <c r="A1596" s="3" t="s">
        <v>1690</v>
      </c>
      <c r="B1596" s="2">
        <f t="shared" si="216"/>
        <v>228653</v>
      </c>
      <c r="C1596">
        <f t="shared" si="212"/>
        <v>101</v>
      </c>
      <c r="E1596" s="2" t="s">
        <v>1685</v>
      </c>
      <c r="F1596" s="2" t="s">
        <v>62</v>
      </c>
      <c r="G1596">
        <f>B1596/137/32</f>
        <v>52.15625</v>
      </c>
      <c r="H1596">
        <f t="shared" si="217"/>
        <v>0.15625</v>
      </c>
      <c r="I1596">
        <f t="shared" si="218"/>
        <v>685</v>
      </c>
      <c r="J1596">
        <f t="shared" si="213"/>
        <v>52</v>
      </c>
      <c r="K1596">
        <f t="shared" si="214"/>
        <v>6</v>
      </c>
      <c r="L1596" cm="1">
        <f t="array" ref="L1596">INDEX($P$2:$P$33,MOD(ROW()-2,32)+1)</f>
        <v>6</v>
      </c>
      <c r="M1596" t="b">
        <f t="shared" si="215"/>
        <v>1</v>
      </c>
    </row>
    <row r="1597" spans="1:13" x14ac:dyDescent="0.45">
      <c r="A1597" s="3" t="s">
        <v>1698</v>
      </c>
      <c r="B1597" s="2">
        <f t="shared" si="216"/>
        <v>229749</v>
      </c>
      <c r="C1597">
        <f t="shared" si="212"/>
        <v>101</v>
      </c>
      <c r="E1597" s="2" t="s">
        <v>1685</v>
      </c>
      <c r="F1597" s="2" t="s">
        <v>66</v>
      </c>
      <c r="G1597">
        <f>B1597/137/32</f>
        <v>52.40625</v>
      </c>
      <c r="H1597">
        <f t="shared" si="217"/>
        <v>0.40625</v>
      </c>
      <c r="I1597">
        <f t="shared" si="218"/>
        <v>1781</v>
      </c>
      <c r="J1597">
        <f t="shared" si="213"/>
        <v>52</v>
      </c>
      <c r="K1597">
        <f t="shared" si="214"/>
        <v>14</v>
      </c>
      <c r="L1597" cm="1">
        <f t="array" ref="L1597">INDEX($P$2:$P$33,MOD(ROW()-2,32)+1)</f>
        <v>14</v>
      </c>
      <c r="M1597" t="b">
        <f t="shared" si="215"/>
        <v>1</v>
      </c>
    </row>
    <row r="1598" spans="1:13" x14ac:dyDescent="0.45">
      <c r="A1598" s="3" t="s">
        <v>1708</v>
      </c>
      <c r="B1598" s="2">
        <f t="shared" si="216"/>
        <v>231119</v>
      </c>
      <c r="C1598">
        <f t="shared" si="212"/>
        <v>101</v>
      </c>
      <c r="E1598" s="2" t="s">
        <v>1685</v>
      </c>
      <c r="F1598" s="2" t="s">
        <v>58</v>
      </c>
      <c r="G1598">
        <f>B1598/137/32</f>
        <v>52.71875</v>
      </c>
      <c r="H1598">
        <f t="shared" si="217"/>
        <v>0.71875</v>
      </c>
      <c r="I1598">
        <f t="shared" si="218"/>
        <v>3151</v>
      </c>
      <c r="J1598">
        <f t="shared" si="213"/>
        <v>52</v>
      </c>
      <c r="K1598">
        <f t="shared" si="214"/>
        <v>24</v>
      </c>
      <c r="L1598" cm="1">
        <f t="array" ref="L1598">INDEX($P$2:$P$33,MOD(ROW()-2,32)+1)</f>
        <v>24</v>
      </c>
      <c r="M1598" t="b">
        <f t="shared" si="215"/>
        <v>1</v>
      </c>
    </row>
    <row r="1599" spans="1:13" x14ac:dyDescent="0.45">
      <c r="A1599" s="3" t="s">
        <v>1716</v>
      </c>
      <c r="B1599" s="2">
        <f t="shared" si="216"/>
        <v>232215</v>
      </c>
      <c r="C1599">
        <f t="shared" si="212"/>
        <v>101</v>
      </c>
      <c r="E1599" s="2" t="s">
        <v>1685</v>
      </c>
      <c r="F1599" s="2" t="s">
        <v>60</v>
      </c>
      <c r="G1599">
        <f>B1599/137/32</f>
        <v>52.96875</v>
      </c>
      <c r="H1599">
        <f t="shared" si="217"/>
        <v>0.96875</v>
      </c>
      <c r="I1599">
        <f t="shared" si="218"/>
        <v>4247</v>
      </c>
      <c r="J1599">
        <f t="shared" si="213"/>
        <v>52</v>
      </c>
      <c r="K1599">
        <f t="shared" si="214"/>
        <v>32</v>
      </c>
      <c r="L1599" cm="1">
        <f t="array" ref="L1599">INDEX($P$2:$P$33,MOD(ROW()-2,32)+1)</f>
        <v>32</v>
      </c>
      <c r="M1599" t="b">
        <f t="shared" si="215"/>
        <v>1</v>
      </c>
    </row>
    <row r="1600" spans="1:13" x14ac:dyDescent="0.45">
      <c r="A1600" s="3" t="s">
        <v>1692</v>
      </c>
      <c r="B1600" s="2">
        <f t="shared" si="216"/>
        <v>228927</v>
      </c>
      <c r="C1600">
        <f t="shared" si="212"/>
        <v>101</v>
      </c>
      <c r="E1600" s="2" t="s">
        <v>1685</v>
      </c>
      <c r="F1600" s="2" t="s">
        <v>64</v>
      </c>
      <c r="G1600">
        <f>B1600/137/32</f>
        <v>52.21875</v>
      </c>
      <c r="H1600">
        <f t="shared" si="217"/>
        <v>0.21875</v>
      </c>
      <c r="I1600">
        <f t="shared" si="218"/>
        <v>959</v>
      </c>
      <c r="J1600">
        <f t="shared" si="213"/>
        <v>52</v>
      </c>
      <c r="K1600">
        <f t="shared" si="214"/>
        <v>8</v>
      </c>
      <c r="L1600" cm="1">
        <f t="array" ref="L1600">INDEX($P$2:$P$33,MOD(ROW()-2,32)+1)</f>
        <v>8</v>
      </c>
      <c r="M1600" t="b">
        <f t="shared" si="215"/>
        <v>1</v>
      </c>
    </row>
    <row r="1601" spans="1:13" x14ac:dyDescent="0.45">
      <c r="A1601" s="3" t="s">
        <v>1700</v>
      </c>
      <c r="B1601" s="2">
        <f t="shared" si="216"/>
        <v>230023</v>
      </c>
      <c r="C1601">
        <f t="shared" si="212"/>
        <v>101</v>
      </c>
      <c r="E1601" s="2" t="s">
        <v>1685</v>
      </c>
      <c r="F1601" s="2" t="s">
        <v>68</v>
      </c>
      <c r="G1601">
        <f>B1601/137/32</f>
        <v>52.46875</v>
      </c>
      <c r="H1601">
        <f t="shared" si="217"/>
        <v>0.46875</v>
      </c>
      <c r="I1601">
        <f t="shared" si="218"/>
        <v>2055</v>
      </c>
      <c r="J1601">
        <f t="shared" si="213"/>
        <v>52</v>
      </c>
      <c r="K1601">
        <f t="shared" si="214"/>
        <v>16</v>
      </c>
      <c r="L1601" cm="1">
        <f t="array" ref="L1601">INDEX($P$2:$P$33,MOD(ROW()-2,32)+1)</f>
        <v>16</v>
      </c>
      <c r="M1601" t="b">
        <f t="shared" si="215"/>
        <v>1</v>
      </c>
    </row>
    <row r="1602" spans="1:13" x14ac:dyDescent="0.45">
      <c r="A1602" s="3" t="s">
        <v>1717</v>
      </c>
      <c r="B1602" s="2">
        <f t="shared" si="216"/>
        <v>232352</v>
      </c>
      <c r="C1602">
        <f t="shared" si="212"/>
        <v>102</v>
      </c>
      <c r="E1602" s="2" t="s">
        <v>1718</v>
      </c>
      <c r="F1602" s="2" t="s">
        <v>85</v>
      </c>
      <c r="G1602">
        <f>B1602/137/32</f>
        <v>53</v>
      </c>
      <c r="H1602">
        <f t="shared" si="217"/>
        <v>0</v>
      </c>
      <c r="I1602">
        <f t="shared" si="218"/>
        <v>0</v>
      </c>
      <c r="J1602">
        <f t="shared" si="213"/>
        <v>53</v>
      </c>
      <c r="K1602">
        <f t="shared" si="214"/>
        <v>1</v>
      </c>
      <c r="L1602" cm="1">
        <f t="array" ref="L1602">INDEX($P$2:$P$33,MOD(ROW()-2,32)+1)</f>
        <v>1</v>
      </c>
      <c r="M1602" t="b">
        <f t="shared" si="215"/>
        <v>1</v>
      </c>
    </row>
    <row r="1603" spans="1:13" x14ac:dyDescent="0.45">
      <c r="A1603" s="3" t="s">
        <v>1726</v>
      </c>
      <c r="B1603" s="2">
        <f t="shared" si="216"/>
        <v>233448</v>
      </c>
      <c r="C1603">
        <f t="shared" ref="C1603:C1666" si="219">FLOOR((ROW()-2)/16,1)+2</f>
        <v>102</v>
      </c>
      <c r="E1603" s="2" t="s">
        <v>1718</v>
      </c>
      <c r="F1603" s="2" t="s">
        <v>99</v>
      </c>
      <c r="G1603">
        <f>B1603/137/32</f>
        <v>53.25</v>
      </c>
      <c r="H1603">
        <f t="shared" si="217"/>
        <v>0.25</v>
      </c>
      <c r="I1603">
        <f t="shared" si="218"/>
        <v>1096</v>
      </c>
      <c r="J1603">
        <f t="shared" ref="J1603:J1666" si="220">FLOOR(G1603,1)</f>
        <v>53</v>
      </c>
      <c r="K1603">
        <f t="shared" ref="K1603:K1666" si="221">I1603/137+1</f>
        <v>9</v>
      </c>
      <c r="L1603" cm="1">
        <f t="array" ref="L1603">INDEX($P$2:$P$33,MOD(ROW()-2,32)+1)</f>
        <v>9</v>
      </c>
      <c r="M1603" t="b">
        <f t="shared" ref="M1603:M1666" si="222">L1603=K1603</f>
        <v>1</v>
      </c>
    </row>
    <row r="1604" spans="1:13" x14ac:dyDescent="0.45">
      <c r="A1604" s="3" t="s">
        <v>1734</v>
      </c>
      <c r="B1604" s="2">
        <f t="shared" si="216"/>
        <v>234544</v>
      </c>
      <c r="C1604">
        <f t="shared" si="219"/>
        <v>102</v>
      </c>
      <c r="E1604" s="2" t="s">
        <v>1718</v>
      </c>
      <c r="F1604" s="2" t="s">
        <v>84</v>
      </c>
      <c r="G1604">
        <f>B1604/137/32</f>
        <v>53.5</v>
      </c>
      <c r="H1604">
        <f t="shared" si="217"/>
        <v>0.5</v>
      </c>
      <c r="I1604">
        <f t="shared" si="218"/>
        <v>2192</v>
      </c>
      <c r="J1604">
        <f t="shared" si="220"/>
        <v>53</v>
      </c>
      <c r="K1604">
        <f t="shared" si="221"/>
        <v>17</v>
      </c>
      <c r="L1604" cm="1">
        <f t="array" ref="L1604">INDEX($P$2:$P$33,MOD(ROW()-2,32)+1)</f>
        <v>17</v>
      </c>
      <c r="M1604" t="b">
        <f t="shared" si="222"/>
        <v>1</v>
      </c>
    </row>
    <row r="1605" spans="1:13" x14ac:dyDescent="0.45">
      <c r="A1605" s="3" t="s">
        <v>1742</v>
      </c>
      <c r="B1605" s="2">
        <f t="shared" si="216"/>
        <v>235640</v>
      </c>
      <c r="C1605">
        <f t="shared" si="219"/>
        <v>102</v>
      </c>
      <c r="E1605" s="2" t="s">
        <v>1718</v>
      </c>
      <c r="F1605" s="2" t="s">
        <v>124</v>
      </c>
      <c r="G1605">
        <f>B1605/137/32</f>
        <v>53.75</v>
      </c>
      <c r="H1605">
        <f t="shared" si="217"/>
        <v>0.75</v>
      </c>
      <c r="I1605">
        <f t="shared" si="218"/>
        <v>3288</v>
      </c>
      <c r="J1605">
        <f t="shared" si="220"/>
        <v>53</v>
      </c>
      <c r="K1605">
        <f t="shared" si="221"/>
        <v>25</v>
      </c>
      <c r="L1605" cm="1">
        <f t="array" ref="L1605">INDEX($P$2:$P$33,MOD(ROW()-2,32)+1)</f>
        <v>25</v>
      </c>
      <c r="M1605" t="b">
        <f t="shared" si="222"/>
        <v>1</v>
      </c>
    </row>
    <row r="1606" spans="1:13" x14ac:dyDescent="0.45">
      <c r="A1606" s="3" t="s">
        <v>1720</v>
      </c>
      <c r="B1606" s="2">
        <f t="shared" si="216"/>
        <v>232626</v>
      </c>
      <c r="C1606">
        <f t="shared" si="219"/>
        <v>102</v>
      </c>
      <c r="E1606" s="2" t="s">
        <v>1718</v>
      </c>
      <c r="F1606" s="2" t="s">
        <v>89</v>
      </c>
      <c r="G1606">
        <f>B1606/137/32</f>
        <v>53.0625</v>
      </c>
      <c r="H1606">
        <f t="shared" si="217"/>
        <v>6.25E-2</v>
      </c>
      <c r="I1606">
        <f t="shared" si="218"/>
        <v>274</v>
      </c>
      <c r="J1606">
        <f t="shared" si="220"/>
        <v>53</v>
      </c>
      <c r="K1606">
        <f t="shared" si="221"/>
        <v>3</v>
      </c>
      <c r="L1606" cm="1">
        <f t="array" ref="L1606">INDEX($P$2:$P$33,MOD(ROW()-2,32)+1)</f>
        <v>3</v>
      </c>
      <c r="M1606" t="b">
        <f t="shared" si="222"/>
        <v>1</v>
      </c>
    </row>
    <row r="1607" spans="1:13" x14ac:dyDescent="0.45">
      <c r="A1607" s="3" t="s">
        <v>1728</v>
      </c>
      <c r="B1607" s="2">
        <f t="shared" si="216"/>
        <v>233722</v>
      </c>
      <c r="C1607">
        <f t="shared" si="219"/>
        <v>102</v>
      </c>
      <c r="E1607" s="2" t="s">
        <v>1718</v>
      </c>
      <c r="F1607" s="2" t="s">
        <v>103</v>
      </c>
      <c r="G1607">
        <f>B1607/137/32</f>
        <v>53.3125</v>
      </c>
      <c r="H1607">
        <f t="shared" si="217"/>
        <v>0.3125</v>
      </c>
      <c r="I1607">
        <f t="shared" si="218"/>
        <v>1370</v>
      </c>
      <c r="J1607">
        <f t="shared" si="220"/>
        <v>53</v>
      </c>
      <c r="K1607">
        <f t="shared" si="221"/>
        <v>11</v>
      </c>
      <c r="L1607" cm="1">
        <f t="array" ref="L1607">INDEX($P$2:$P$33,MOD(ROW()-2,32)+1)</f>
        <v>11</v>
      </c>
      <c r="M1607" t="b">
        <f t="shared" si="222"/>
        <v>1</v>
      </c>
    </row>
    <row r="1608" spans="1:13" x14ac:dyDescent="0.45">
      <c r="A1608" s="3" t="s">
        <v>1736</v>
      </c>
      <c r="B1608" s="2">
        <f t="shared" si="216"/>
        <v>234818</v>
      </c>
      <c r="C1608">
        <f t="shared" si="219"/>
        <v>102</v>
      </c>
      <c r="E1608" s="2" t="s">
        <v>1718</v>
      </c>
      <c r="F1608" s="2" t="s">
        <v>116</v>
      </c>
      <c r="G1608">
        <f>B1608/137/32</f>
        <v>53.5625</v>
      </c>
      <c r="H1608">
        <f t="shared" si="217"/>
        <v>0.5625</v>
      </c>
      <c r="I1608">
        <f t="shared" si="218"/>
        <v>2466</v>
      </c>
      <c r="J1608">
        <f t="shared" si="220"/>
        <v>53</v>
      </c>
      <c r="K1608">
        <f t="shared" si="221"/>
        <v>19</v>
      </c>
      <c r="L1608" cm="1">
        <f t="array" ref="L1608">INDEX($P$2:$P$33,MOD(ROW()-2,32)+1)</f>
        <v>19</v>
      </c>
      <c r="M1608" t="b">
        <f t="shared" si="222"/>
        <v>1</v>
      </c>
    </row>
    <row r="1609" spans="1:13" x14ac:dyDescent="0.45">
      <c r="A1609" s="3" t="s">
        <v>1744</v>
      </c>
      <c r="B1609" s="2">
        <f t="shared" si="216"/>
        <v>235914</v>
      </c>
      <c r="C1609">
        <f t="shared" si="219"/>
        <v>102</v>
      </c>
      <c r="E1609" s="2" t="s">
        <v>1718</v>
      </c>
      <c r="F1609" s="2" t="s">
        <v>128</v>
      </c>
      <c r="G1609">
        <f>B1609/137/32</f>
        <v>53.8125</v>
      </c>
      <c r="H1609">
        <f t="shared" si="217"/>
        <v>0.8125</v>
      </c>
      <c r="I1609">
        <f t="shared" si="218"/>
        <v>3562</v>
      </c>
      <c r="J1609">
        <f t="shared" si="220"/>
        <v>53</v>
      </c>
      <c r="K1609">
        <f t="shared" si="221"/>
        <v>27</v>
      </c>
      <c r="L1609" cm="1">
        <f t="array" ref="L1609">INDEX($P$2:$P$33,MOD(ROW()-2,32)+1)</f>
        <v>27</v>
      </c>
      <c r="M1609" t="b">
        <f t="shared" si="222"/>
        <v>1</v>
      </c>
    </row>
    <row r="1610" spans="1:13" x14ac:dyDescent="0.45">
      <c r="A1610" s="3" t="s">
        <v>1722</v>
      </c>
      <c r="B1610" s="2">
        <f t="shared" si="216"/>
        <v>232900</v>
      </c>
      <c r="C1610">
        <f t="shared" si="219"/>
        <v>102</v>
      </c>
      <c r="E1610" s="2" t="s">
        <v>1718</v>
      </c>
      <c r="F1610" s="2" t="s">
        <v>93</v>
      </c>
      <c r="G1610">
        <f>B1610/137/32</f>
        <v>53.125</v>
      </c>
      <c r="H1610">
        <f t="shared" si="217"/>
        <v>0.125</v>
      </c>
      <c r="I1610">
        <f t="shared" si="218"/>
        <v>548</v>
      </c>
      <c r="J1610">
        <f t="shared" si="220"/>
        <v>53</v>
      </c>
      <c r="K1610">
        <f t="shared" si="221"/>
        <v>5</v>
      </c>
      <c r="L1610" cm="1">
        <f t="array" ref="L1610">INDEX($P$2:$P$33,MOD(ROW()-2,32)+1)</f>
        <v>5</v>
      </c>
      <c r="M1610" t="b">
        <f t="shared" si="222"/>
        <v>1</v>
      </c>
    </row>
    <row r="1611" spans="1:13" x14ac:dyDescent="0.45">
      <c r="A1611" s="3" t="s">
        <v>1730</v>
      </c>
      <c r="B1611" s="2">
        <f t="shared" si="216"/>
        <v>233996</v>
      </c>
      <c r="C1611">
        <f t="shared" si="219"/>
        <v>102</v>
      </c>
      <c r="E1611" s="2" t="s">
        <v>1718</v>
      </c>
      <c r="F1611" s="2" t="s">
        <v>107</v>
      </c>
      <c r="G1611">
        <f>B1611/137/32</f>
        <v>53.375</v>
      </c>
      <c r="H1611">
        <f t="shared" si="217"/>
        <v>0.375</v>
      </c>
      <c r="I1611">
        <f t="shared" si="218"/>
        <v>1644</v>
      </c>
      <c r="J1611">
        <f t="shared" si="220"/>
        <v>53</v>
      </c>
      <c r="K1611">
        <f t="shared" si="221"/>
        <v>13</v>
      </c>
      <c r="L1611" cm="1">
        <f t="array" ref="L1611">INDEX($P$2:$P$33,MOD(ROW()-2,32)+1)</f>
        <v>13</v>
      </c>
      <c r="M1611" t="b">
        <f t="shared" si="222"/>
        <v>1</v>
      </c>
    </row>
    <row r="1612" spans="1:13" x14ac:dyDescent="0.45">
      <c r="A1612" s="3" t="s">
        <v>1738</v>
      </c>
      <c r="B1612" s="2">
        <f t="shared" si="216"/>
        <v>235092</v>
      </c>
      <c r="C1612">
        <f t="shared" si="219"/>
        <v>102</v>
      </c>
      <c r="E1612" s="2" t="s">
        <v>1718</v>
      </c>
      <c r="F1612" s="2" t="s">
        <v>61</v>
      </c>
      <c r="G1612">
        <f>B1612/137/32</f>
        <v>53.625</v>
      </c>
      <c r="H1612">
        <f t="shared" si="217"/>
        <v>0.625</v>
      </c>
      <c r="I1612">
        <f t="shared" si="218"/>
        <v>2740</v>
      </c>
      <c r="J1612">
        <f t="shared" si="220"/>
        <v>53</v>
      </c>
      <c r="K1612">
        <f t="shared" si="221"/>
        <v>21</v>
      </c>
      <c r="L1612" cm="1">
        <f t="array" ref="L1612">INDEX($P$2:$P$33,MOD(ROW()-2,32)+1)</f>
        <v>21</v>
      </c>
      <c r="M1612" t="b">
        <f t="shared" si="222"/>
        <v>1</v>
      </c>
    </row>
    <row r="1613" spans="1:13" x14ac:dyDescent="0.45">
      <c r="A1613" s="3" t="s">
        <v>1746</v>
      </c>
      <c r="B1613" s="2">
        <f t="shared" si="216"/>
        <v>236188</v>
      </c>
      <c r="C1613">
        <f t="shared" si="219"/>
        <v>102</v>
      </c>
      <c r="E1613" s="2" t="s">
        <v>1718</v>
      </c>
      <c r="F1613" s="2" t="s">
        <v>65</v>
      </c>
      <c r="G1613">
        <f>B1613/137/32</f>
        <v>53.875</v>
      </c>
      <c r="H1613">
        <f t="shared" si="217"/>
        <v>0.875</v>
      </c>
      <c r="I1613">
        <f t="shared" si="218"/>
        <v>3836</v>
      </c>
      <c r="J1613">
        <f t="shared" si="220"/>
        <v>53</v>
      </c>
      <c r="K1613">
        <f t="shared" si="221"/>
        <v>29</v>
      </c>
      <c r="L1613" cm="1">
        <f t="array" ref="L1613">INDEX($P$2:$P$33,MOD(ROW()-2,32)+1)</f>
        <v>29</v>
      </c>
      <c r="M1613" t="b">
        <f t="shared" si="222"/>
        <v>1</v>
      </c>
    </row>
    <row r="1614" spans="1:13" x14ac:dyDescent="0.45">
      <c r="A1614" s="3" t="s">
        <v>1724</v>
      </c>
      <c r="B1614" s="2">
        <f t="shared" si="216"/>
        <v>233174</v>
      </c>
      <c r="C1614">
        <f t="shared" si="219"/>
        <v>102</v>
      </c>
      <c r="E1614" s="2" t="s">
        <v>1718</v>
      </c>
      <c r="F1614" s="2" t="s">
        <v>57</v>
      </c>
      <c r="G1614">
        <f>B1614/137/32</f>
        <v>53.1875</v>
      </c>
      <c r="H1614">
        <f t="shared" si="217"/>
        <v>0.1875</v>
      </c>
      <c r="I1614">
        <f t="shared" si="218"/>
        <v>822</v>
      </c>
      <c r="J1614">
        <f t="shared" si="220"/>
        <v>53</v>
      </c>
      <c r="K1614">
        <f t="shared" si="221"/>
        <v>7</v>
      </c>
      <c r="L1614" cm="1">
        <f t="array" ref="L1614">INDEX($P$2:$P$33,MOD(ROW()-2,32)+1)</f>
        <v>7</v>
      </c>
      <c r="M1614" t="b">
        <f t="shared" si="222"/>
        <v>1</v>
      </c>
    </row>
    <row r="1615" spans="1:13" x14ac:dyDescent="0.45">
      <c r="A1615" s="3" t="s">
        <v>1732</v>
      </c>
      <c r="B1615" s="2">
        <f t="shared" si="216"/>
        <v>234270</v>
      </c>
      <c r="C1615">
        <f t="shared" si="219"/>
        <v>102</v>
      </c>
      <c r="E1615" s="2" t="s">
        <v>1718</v>
      </c>
      <c r="F1615" s="2" t="s">
        <v>59</v>
      </c>
      <c r="G1615">
        <f>B1615/137/32</f>
        <v>53.4375</v>
      </c>
      <c r="H1615">
        <f t="shared" si="217"/>
        <v>0.4375</v>
      </c>
      <c r="I1615">
        <f t="shared" si="218"/>
        <v>1918</v>
      </c>
      <c r="J1615">
        <f t="shared" si="220"/>
        <v>53</v>
      </c>
      <c r="K1615">
        <f t="shared" si="221"/>
        <v>15</v>
      </c>
      <c r="L1615" cm="1">
        <f t="array" ref="L1615">INDEX($P$2:$P$33,MOD(ROW()-2,32)+1)</f>
        <v>15</v>
      </c>
      <c r="M1615" t="b">
        <f t="shared" si="222"/>
        <v>1</v>
      </c>
    </row>
    <row r="1616" spans="1:13" x14ac:dyDescent="0.45">
      <c r="A1616" s="3" t="s">
        <v>1740</v>
      </c>
      <c r="B1616" s="2">
        <f t="shared" si="216"/>
        <v>235366</v>
      </c>
      <c r="C1616">
        <f t="shared" si="219"/>
        <v>102</v>
      </c>
      <c r="E1616" s="2" t="s">
        <v>1718</v>
      </c>
      <c r="F1616" s="2" t="s">
        <v>63</v>
      </c>
      <c r="G1616">
        <f>B1616/137/32</f>
        <v>53.6875</v>
      </c>
      <c r="H1616">
        <f t="shared" si="217"/>
        <v>0.6875</v>
      </c>
      <c r="I1616">
        <f t="shared" si="218"/>
        <v>3014</v>
      </c>
      <c r="J1616">
        <f t="shared" si="220"/>
        <v>53</v>
      </c>
      <c r="K1616">
        <f t="shared" si="221"/>
        <v>23</v>
      </c>
      <c r="L1616" cm="1">
        <f t="array" ref="L1616">INDEX($P$2:$P$33,MOD(ROW()-2,32)+1)</f>
        <v>23</v>
      </c>
      <c r="M1616" t="b">
        <f t="shared" si="222"/>
        <v>1</v>
      </c>
    </row>
    <row r="1617" spans="1:13" x14ac:dyDescent="0.45">
      <c r="A1617" s="3" t="s">
        <v>1748</v>
      </c>
      <c r="B1617" s="2">
        <f t="shared" si="216"/>
        <v>236462</v>
      </c>
      <c r="C1617">
        <f t="shared" si="219"/>
        <v>102</v>
      </c>
      <c r="E1617" s="2" t="s">
        <v>1718</v>
      </c>
      <c r="F1617" s="2" t="s">
        <v>67</v>
      </c>
      <c r="G1617">
        <f>B1617/137/32</f>
        <v>53.9375</v>
      </c>
      <c r="H1617">
        <f t="shared" si="217"/>
        <v>0.9375</v>
      </c>
      <c r="I1617">
        <f t="shared" si="218"/>
        <v>4110</v>
      </c>
      <c r="J1617">
        <f t="shared" si="220"/>
        <v>53</v>
      </c>
      <c r="K1617">
        <f t="shared" si="221"/>
        <v>31</v>
      </c>
      <c r="L1617" cm="1">
        <f t="array" ref="L1617">INDEX($P$2:$P$33,MOD(ROW()-2,32)+1)</f>
        <v>31</v>
      </c>
      <c r="M1617" t="b">
        <f t="shared" si="222"/>
        <v>1</v>
      </c>
    </row>
    <row r="1618" spans="1:13" x14ac:dyDescent="0.45">
      <c r="A1618" s="3" t="s">
        <v>1735</v>
      </c>
      <c r="B1618" s="2">
        <f t="shared" si="216"/>
        <v>234681</v>
      </c>
      <c r="C1618">
        <f t="shared" si="219"/>
        <v>103</v>
      </c>
      <c r="E1618" s="2" t="s">
        <v>1718</v>
      </c>
      <c r="F1618" s="2" t="s">
        <v>87</v>
      </c>
      <c r="G1618">
        <f>B1618/137/32</f>
        <v>53.53125</v>
      </c>
      <c r="H1618">
        <f t="shared" si="217"/>
        <v>0.53125</v>
      </c>
      <c r="I1618">
        <f t="shared" si="218"/>
        <v>2329</v>
      </c>
      <c r="J1618">
        <f t="shared" si="220"/>
        <v>53</v>
      </c>
      <c r="K1618">
        <f t="shared" si="221"/>
        <v>18</v>
      </c>
      <c r="L1618" cm="1">
        <f t="array" ref="L1618">INDEX($P$2:$P$33,MOD(ROW()-2,32)+1)</f>
        <v>18</v>
      </c>
      <c r="M1618" t="b">
        <f t="shared" si="222"/>
        <v>1</v>
      </c>
    </row>
    <row r="1619" spans="1:13" x14ac:dyDescent="0.45">
      <c r="A1619" s="3" t="s">
        <v>1743</v>
      </c>
      <c r="B1619" s="2">
        <f t="shared" si="216"/>
        <v>235777</v>
      </c>
      <c r="C1619">
        <f t="shared" si="219"/>
        <v>103</v>
      </c>
      <c r="E1619" s="2" t="s">
        <v>1718</v>
      </c>
      <c r="F1619" s="2" t="s">
        <v>101</v>
      </c>
      <c r="G1619">
        <f>B1619/137/32</f>
        <v>53.78125</v>
      </c>
      <c r="H1619">
        <f t="shared" si="217"/>
        <v>0.78125</v>
      </c>
      <c r="I1619">
        <f t="shared" si="218"/>
        <v>3425</v>
      </c>
      <c r="J1619">
        <f t="shared" si="220"/>
        <v>53</v>
      </c>
      <c r="K1619">
        <f t="shared" si="221"/>
        <v>26</v>
      </c>
      <c r="L1619" cm="1">
        <f t="array" ref="L1619">INDEX($P$2:$P$33,MOD(ROW()-2,32)+1)</f>
        <v>26</v>
      </c>
      <c r="M1619" t="b">
        <f t="shared" si="222"/>
        <v>1</v>
      </c>
    </row>
    <row r="1620" spans="1:13" x14ac:dyDescent="0.45">
      <c r="A1620" s="3" t="s">
        <v>1719</v>
      </c>
      <c r="B1620" s="2">
        <f t="shared" si="216"/>
        <v>232489</v>
      </c>
      <c r="C1620">
        <f t="shared" si="219"/>
        <v>103</v>
      </c>
      <c r="E1620" s="2" t="s">
        <v>1718</v>
      </c>
      <c r="F1620" s="2" t="s">
        <v>114</v>
      </c>
      <c r="G1620">
        <f>B1620/137/32</f>
        <v>53.03125</v>
      </c>
      <c r="H1620">
        <f t="shared" si="217"/>
        <v>3.125E-2</v>
      </c>
      <c r="I1620">
        <f t="shared" si="218"/>
        <v>137</v>
      </c>
      <c r="J1620">
        <f t="shared" si="220"/>
        <v>53</v>
      </c>
      <c r="K1620">
        <f t="shared" si="221"/>
        <v>2</v>
      </c>
      <c r="L1620" cm="1">
        <f t="array" ref="L1620">INDEX($P$2:$P$33,MOD(ROW()-2,32)+1)</f>
        <v>2</v>
      </c>
      <c r="M1620" t="b">
        <f t="shared" si="222"/>
        <v>1</v>
      </c>
    </row>
    <row r="1621" spans="1:13" x14ac:dyDescent="0.45">
      <c r="A1621" s="3" t="s">
        <v>1727</v>
      </c>
      <c r="B1621" s="2">
        <f t="shared" si="216"/>
        <v>233585</v>
      </c>
      <c r="C1621">
        <f t="shared" si="219"/>
        <v>103</v>
      </c>
      <c r="E1621" s="2" t="s">
        <v>1718</v>
      </c>
      <c r="F1621" s="2" t="s">
        <v>126</v>
      </c>
      <c r="G1621">
        <f>B1621/137/32</f>
        <v>53.28125</v>
      </c>
      <c r="H1621">
        <f t="shared" si="217"/>
        <v>0.28125</v>
      </c>
      <c r="I1621">
        <f t="shared" si="218"/>
        <v>1233</v>
      </c>
      <c r="J1621">
        <f t="shared" si="220"/>
        <v>53</v>
      </c>
      <c r="K1621">
        <f t="shared" si="221"/>
        <v>10</v>
      </c>
      <c r="L1621" cm="1">
        <f t="array" ref="L1621">INDEX($P$2:$P$33,MOD(ROW()-2,32)+1)</f>
        <v>10</v>
      </c>
      <c r="M1621" t="b">
        <f t="shared" si="222"/>
        <v>1</v>
      </c>
    </row>
    <row r="1622" spans="1:13" x14ac:dyDescent="0.45">
      <c r="A1622" s="3" t="s">
        <v>1737</v>
      </c>
      <c r="B1622" s="2">
        <f t="shared" si="216"/>
        <v>234955</v>
      </c>
      <c r="C1622">
        <f t="shared" si="219"/>
        <v>103</v>
      </c>
      <c r="E1622" s="2" t="s">
        <v>1718</v>
      </c>
      <c r="F1622" s="2" t="s">
        <v>91</v>
      </c>
      <c r="G1622">
        <f>B1622/137/32</f>
        <v>53.59375</v>
      </c>
      <c r="H1622">
        <f t="shared" si="217"/>
        <v>0.59375</v>
      </c>
      <c r="I1622">
        <f t="shared" si="218"/>
        <v>2603</v>
      </c>
      <c r="J1622">
        <f t="shared" si="220"/>
        <v>53</v>
      </c>
      <c r="K1622">
        <f t="shared" si="221"/>
        <v>20</v>
      </c>
      <c r="L1622" cm="1">
        <f t="array" ref="L1622">INDEX($P$2:$P$33,MOD(ROW()-2,32)+1)</f>
        <v>20</v>
      </c>
      <c r="M1622" t="b">
        <f t="shared" si="222"/>
        <v>1</v>
      </c>
    </row>
    <row r="1623" spans="1:13" x14ac:dyDescent="0.45">
      <c r="A1623" s="3" t="s">
        <v>1745</v>
      </c>
      <c r="B1623" s="2">
        <f t="shared" si="216"/>
        <v>236051</v>
      </c>
      <c r="C1623">
        <f t="shared" si="219"/>
        <v>103</v>
      </c>
      <c r="E1623" s="2" t="s">
        <v>1718</v>
      </c>
      <c r="F1623" s="2" t="s">
        <v>105</v>
      </c>
      <c r="G1623">
        <f>B1623/137/32</f>
        <v>53.84375</v>
      </c>
      <c r="H1623">
        <f t="shared" si="217"/>
        <v>0.84375</v>
      </c>
      <c r="I1623">
        <f t="shared" si="218"/>
        <v>3699</v>
      </c>
      <c r="J1623">
        <f t="shared" si="220"/>
        <v>53</v>
      </c>
      <c r="K1623">
        <f t="shared" si="221"/>
        <v>28</v>
      </c>
      <c r="L1623" cm="1">
        <f t="array" ref="L1623">INDEX($P$2:$P$33,MOD(ROW()-2,32)+1)</f>
        <v>28</v>
      </c>
      <c r="M1623" t="b">
        <f t="shared" si="222"/>
        <v>1</v>
      </c>
    </row>
    <row r="1624" spans="1:13" x14ac:dyDescent="0.45">
      <c r="A1624" s="3" t="s">
        <v>1721</v>
      </c>
      <c r="B1624" s="2">
        <f t="shared" si="216"/>
        <v>232763</v>
      </c>
      <c r="C1624">
        <f t="shared" si="219"/>
        <v>103</v>
      </c>
      <c r="E1624" s="2" t="s">
        <v>1718</v>
      </c>
      <c r="F1624" s="2" t="s">
        <v>118</v>
      </c>
      <c r="G1624">
        <f>B1624/137/32</f>
        <v>53.09375</v>
      </c>
      <c r="H1624">
        <f t="shared" si="217"/>
        <v>9.375E-2</v>
      </c>
      <c r="I1624">
        <f t="shared" si="218"/>
        <v>411</v>
      </c>
      <c r="J1624">
        <f t="shared" si="220"/>
        <v>53</v>
      </c>
      <c r="K1624">
        <f t="shared" si="221"/>
        <v>4</v>
      </c>
      <c r="L1624" cm="1">
        <f t="array" ref="L1624">INDEX($P$2:$P$33,MOD(ROW()-2,32)+1)</f>
        <v>4</v>
      </c>
      <c r="M1624" t="b">
        <f t="shared" si="222"/>
        <v>1</v>
      </c>
    </row>
    <row r="1625" spans="1:13" x14ac:dyDescent="0.45">
      <c r="A1625" s="3" t="s">
        <v>1729</v>
      </c>
      <c r="B1625" s="2">
        <f t="shared" si="216"/>
        <v>233859</v>
      </c>
      <c r="C1625">
        <f t="shared" si="219"/>
        <v>103</v>
      </c>
      <c r="E1625" s="2" t="s">
        <v>1718</v>
      </c>
      <c r="F1625" s="2" t="s">
        <v>130</v>
      </c>
      <c r="G1625">
        <f>B1625/137/32</f>
        <v>53.34375</v>
      </c>
      <c r="H1625">
        <f t="shared" si="217"/>
        <v>0.34375</v>
      </c>
      <c r="I1625">
        <f t="shared" si="218"/>
        <v>1507</v>
      </c>
      <c r="J1625">
        <f t="shared" si="220"/>
        <v>53</v>
      </c>
      <c r="K1625">
        <f t="shared" si="221"/>
        <v>12</v>
      </c>
      <c r="L1625" cm="1">
        <f t="array" ref="L1625">INDEX($P$2:$P$33,MOD(ROW()-2,32)+1)</f>
        <v>12</v>
      </c>
      <c r="M1625" t="b">
        <f t="shared" si="222"/>
        <v>1</v>
      </c>
    </row>
    <row r="1626" spans="1:13" x14ac:dyDescent="0.45">
      <c r="A1626" s="3" t="s">
        <v>1739</v>
      </c>
      <c r="B1626" s="2">
        <f t="shared" si="216"/>
        <v>235229</v>
      </c>
      <c r="C1626">
        <f t="shared" si="219"/>
        <v>103</v>
      </c>
      <c r="E1626" s="2" t="s">
        <v>1718</v>
      </c>
      <c r="F1626" s="2" t="s">
        <v>95</v>
      </c>
      <c r="G1626">
        <f>B1626/137/32</f>
        <v>53.65625</v>
      </c>
      <c r="H1626">
        <f t="shared" si="217"/>
        <v>0.65625</v>
      </c>
      <c r="I1626">
        <f t="shared" si="218"/>
        <v>2877</v>
      </c>
      <c r="J1626">
        <f t="shared" si="220"/>
        <v>53</v>
      </c>
      <c r="K1626">
        <f t="shared" si="221"/>
        <v>22</v>
      </c>
      <c r="L1626" cm="1">
        <f t="array" ref="L1626">INDEX($P$2:$P$33,MOD(ROW()-2,32)+1)</f>
        <v>22</v>
      </c>
      <c r="M1626" t="b">
        <f t="shared" si="222"/>
        <v>1</v>
      </c>
    </row>
    <row r="1627" spans="1:13" x14ac:dyDescent="0.45">
      <c r="A1627" s="3" t="s">
        <v>1747</v>
      </c>
      <c r="B1627" s="2">
        <f t="shared" si="216"/>
        <v>236325</v>
      </c>
      <c r="C1627">
        <f t="shared" si="219"/>
        <v>103</v>
      </c>
      <c r="E1627" s="2" t="s">
        <v>1718</v>
      </c>
      <c r="F1627" s="2" t="s">
        <v>109</v>
      </c>
      <c r="G1627">
        <f>B1627/137/32</f>
        <v>53.90625</v>
      </c>
      <c r="H1627">
        <f t="shared" si="217"/>
        <v>0.90625</v>
      </c>
      <c r="I1627">
        <f t="shared" si="218"/>
        <v>3973</v>
      </c>
      <c r="J1627">
        <f t="shared" si="220"/>
        <v>53</v>
      </c>
      <c r="K1627">
        <f t="shared" si="221"/>
        <v>30</v>
      </c>
      <c r="L1627" cm="1">
        <f t="array" ref="L1627">INDEX($P$2:$P$33,MOD(ROW()-2,32)+1)</f>
        <v>30</v>
      </c>
      <c r="M1627" t="b">
        <f t="shared" si="222"/>
        <v>1</v>
      </c>
    </row>
    <row r="1628" spans="1:13" x14ac:dyDescent="0.45">
      <c r="A1628" s="3" t="s">
        <v>1723</v>
      </c>
      <c r="B1628" s="2">
        <f t="shared" si="216"/>
        <v>233037</v>
      </c>
      <c r="C1628">
        <f t="shared" si="219"/>
        <v>103</v>
      </c>
      <c r="E1628" s="2" t="s">
        <v>1718</v>
      </c>
      <c r="F1628" s="2" t="s">
        <v>62</v>
      </c>
      <c r="G1628">
        <f>B1628/137/32</f>
        <v>53.15625</v>
      </c>
      <c r="H1628">
        <f t="shared" si="217"/>
        <v>0.15625</v>
      </c>
      <c r="I1628">
        <f t="shared" si="218"/>
        <v>685</v>
      </c>
      <c r="J1628">
        <f t="shared" si="220"/>
        <v>53</v>
      </c>
      <c r="K1628">
        <f t="shared" si="221"/>
        <v>6</v>
      </c>
      <c r="L1628" cm="1">
        <f t="array" ref="L1628">INDEX($P$2:$P$33,MOD(ROW()-2,32)+1)</f>
        <v>6</v>
      </c>
      <c r="M1628" t="b">
        <f t="shared" si="222"/>
        <v>1</v>
      </c>
    </row>
    <row r="1629" spans="1:13" x14ac:dyDescent="0.45">
      <c r="A1629" s="3" t="s">
        <v>1731</v>
      </c>
      <c r="B1629" s="2">
        <f t="shared" si="216"/>
        <v>234133</v>
      </c>
      <c r="C1629">
        <f t="shared" si="219"/>
        <v>103</v>
      </c>
      <c r="E1629" s="2" t="s">
        <v>1718</v>
      </c>
      <c r="F1629" s="2" t="s">
        <v>66</v>
      </c>
      <c r="G1629">
        <f>B1629/137/32</f>
        <v>53.40625</v>
      </c>
      <c r="H1629">
        <f t="shared" si="217"/>
        <v>0.40625</v>
      </c>
      <c r="I1629">
        <f t="shared" si="218"/>
        <v>1781</v>
      </c>
      <c r="J1629">
        <f t="shared" si="220"/>
        <v>53</v>
      </c>
      <c r="K1629">
        <f t="shared" si="221"/>
        <v>14</v>
      </c>
      <c r="L1629" cm="1">
        <f t="array" ref="L1629">INDEX($P$2:$P$33,MOD(ROW()-2,32)+1)</f>
        <v>14</v>
      </c>
      <c r="M1629" t="b">
        <f t="shared" si="222"/>
        <v>1</v>
      </c>
    </row>
    <row r="1630" spans="1:13" x14ac:dyDescent="0.45">
      <c r="A1630" s="3" t="s">
        <v>1741</v>
      </c>
      <c r="B1630" s="2">
        <f t="shared" si="216"/>
        <v>235503</v>
      </c>
      <c r="C1630">
        <f t="shared" si="219"/>
        <v>103</v>
      </c>
      <c r="E1630" s="2" t="s">
        <v>1718</v>
      </c>
      <c r="F1630" s="2" t="s">
        <v>58</v>
      </c>
      <c r="G1630">
        <f>B1630/137/32</f>
        <v>53.71875</v>
      </c>
      <c r="H1630">
        <f t="shared" si="217"/>
        <v>0.71875</v>
      </c>
      <c r="I1630">
        <f t="shared" si="218"/>
        <v>3151</v>
      </c>
      <c r="J1630">
        <f t="shared" si="220"/>
        <v>53</v>
      </c>
      <c r="K1630">
        <f t="shared" si="221"/>
        <v>24</v>
      </c>
      <c r="L1630" cm="1">
        <f t="array" ref="L1630">INDEX($P$2:$P$33,MOD(ROW()-2,32)+1)</f>
        <v>24</v>
      </c>
      <c r="M1630" t="b">
        <f t="shared" si="222"/>
        <v>1</v>
      </c>
    </row>
    <row r="1631" spans="1:13" x14ac:dyDescent="0.45">
      <c r="A1631" s="3" t="s">
        <v>1749</v>
      </c>
      <c r="B1631" s="2">
        <f t="shared" si="216"/>
        <v>236599</v>
      </c>
      <c r="C1631">
        <f t="shared" si="219"/>
        <v>103</v>
      </c>
      <c r="E1631" s="2" t="s">
        <v>1718</v>
      </c>
      <c r="F1631" s="2" t="s">
        <v>60</v>
      </c>
      <c r="G1631">
        <f>B1631/137/32</f>
        <v>53.96875</v>
      </c>
      <c r="H1631">
        <f t="shared" si="217"/>
        <v>0.96875</v>
      </c>
      <c r="I1631">
        <f t="shared" si="218"/>
        <v>4247</v>
      </c>
      <c r="J1631">
        <f t="shared" si="220"/>
        <v>53</v>
      </c>
      <c r="K1631">
        <f t="shared" si="221"/>
        <v>32</v>
      </c>
      <c r="L1631" cm="1">
        <f t="array" ref="L1631">INDEX($P$2:$P$33,MOD(ROW()-2,32)+1)</f>
        <v>32</v>
      </c>
      <c r="M1631" t="b">
        <f t="shared" si="222"/>
        <v>1</v>
      </c>
    </row>
    <row r="1632" spans="1:13" x14ac:dyDescent="0.45">
      <c r="A1632" s="3" t="s">
        <v>1725</v>
      </c>
      <c r="B1632" s="2">
        <f t="shared" si="216"/>
        <v>233311</v>
      </c>
      <c r="C1632">
        <f t="shared" si="219"/>
        <v>103</v>
      </c>
      <c r="E1632" s="2" t="s">
        <v>1718</v>
      </c>
      <c r="F1632" s="2" t="s">
        <v>64</v>
      </c>
      <c r="G1632">
        <f>B1632/137/32</f>
        <v>53.21875</v>
      </c>
      <c r="H1632">
        <f t="shared" si="217"/>
        <v>0.21875</v>
      </c>
      <c r="I1632">
        <f t="shared" si="218"/>
        <v>959</v>
      </c>
      <c r="J1632">
        <f t="shared" si="220"/>
        <v>53</v>
      </c>
      <c r="K1632">
        <f t="shared" si="221"/>
        <v>8</v>
      </c>
      <c r="L1632" cm="1">
        <f t="array" ref="L1632">INDEX($P$2:$P$33,MOD(ROW()-2,32)+1)</f>
        <v>8</v>
      </c>
      <c r="M1632" t="b">
        <f t="shared" si="222"/>
        <v>1</v>
      </c>
    </row>
    <row r="1633" spans="1:13" x14ac:dyDescent="0.45">
      <c r="A1633" s="3" t="s">
        <v>1733</v>
      </c>
      <c r="B1633" s="2">
        <f t="shared" si="216"/>
        <v>234407</v>
      </c>
      <c r="C1633">
        <f t="shared" si="219"/>
        <v>103</v>
      </c>
      <c r="E1633" s="2" t="s">
        <v>1718</v>
      </c>
      <c r="F1633" s="2" t="s">
        <v>68</v>
      </c>
      <c r="G1633">
        <f>B1633/137/32</f>
        <v>53.46875</v>
      </c>
      <c r="H1633">
        <f t="shared" si="217"/>
        <v>0.46875</v>
      </c>
      <c r="I1633">
        <f t="shared" si="218"/>
        <v>2055</v>
      </c>
      <c r="J1633">
        <f t="shared" si="220"/>
        <v>53</v>
      </c>
      <c r="K1633">
        <f t="shared" si="221"/>
        <v>16</v>
      </c>
      <c r="L1633" cm="1">
        <f t="array" ref="L1633">INDEX($P$2:$P$33,MOD(ROW()-2,32)+1)</f>
        <v>16</v>
      </c>
      <c r="M1633" t="b">
        <f t="shared" si="222"/>
        <v>1</v>
      </c>
    </row>
    <row r="1634" spans="1:13" x14ac:dyDescent="0.45">
      <c r="A1634" s="3" t="s">
        <v>1750</v>
      </c>
      <c r="B1634" s="2">
        <f t="shared" si="216"/>
        <v>236736</v>
      </c>
      <c r="C1634">
        <f t="shared" si="219"/>
        <v>104</v>
      </c>
      <c r="E1634" s="2" t="s">
        <v>1751</v>
      </c>
      <c r="F1634" s="2" t="s">
        <v>85</v>
      </c>
      <c r="G1634">
        <f>B1634/137/32</f>
        <v>54</v>
      </c>
      <c r="H1634">
        <f t="shared" si="217"/>
        <v>0</v>
      </c>
      <c r="I1634">
        <f t="shared" si="218"/>
        <v>0</v>
      </c>
      <c r="J1634">
        <f t="shared" si="220"/>
        <v>54</v>
      </c>
      <c r="K1634">
        <f t="shared" si="221"/>
        <v>1</v>
      </c>
      <c r="L1634" cm="1">
        <f t="array" ref="L1634">INDEX($P$2:$P$33,MOD(ROW()-2,32)+1)</f>
        <v>1</v>
      </c>
      <c r="M1634" t="b">
        <f t="shared" si="222"/>
        <v>1</v>
      </c>
    </row>
    <row r="1635" spans="1:13" x14ac:dyDescent="0.45">
      <c r="A1635" s="3" t="s">
        <v>1759</v>
      </c>
      <c r="B1635" s="2">
        <f t="shared" ref="B1635:B1698" si="223">A1635-7</f>
        <v>237832</v>
      </c>
      <c r="C1635">
        <f t="shared" si="219"/>
        <v>104</v>
      </c>
      <c r="E1635" s="2" t="s">
        <v>1751</v>
      </c>
      <c r="F1635" s="2" t="s">
        <v>99</v>
      </c>
      <c r="G1635">
        <f>B1635/137/32</f>
        <v>54.25</v>
      </c>
      <c r="H1635">
        <f t="shared" si="217"/>
        <v>0.25</v>
      </c>
      <c r="I1635">
        <f t="shared" si="218"/>
        <v>1096</v>
      </c>
      <c r="J1635">
        <f t="shared" si="220"/>
        <v>54</v>
      </c>
      <c r="K1635">
        <f t="shared" si="221"/>
        <v>9</v>
      </c>
      <c r="L1635" cm="1">
        <f t="array" ref="L1635">INDEX($P$2:$P$33,MOD(ROW()-2,32)+1)</f>
        <v>9</v>
      </c>
      <c r="M1635" t="b">
        <f t="shared" si="222"/>
        <v>1</v>
      </c>
    </row>
    <row r="1636" spans="1:13" x14ac:dyDescent="0.45">
      <c r="A1636" s="3" t="s">
        <v>1767</v>
      </c>
      <c r="B1636" s="2">
        <f t="shared" si="223"/>
        <v>238928</v>
      </c>
      <c r="C1636">
        <f t="shared" si="219"/>
        <v>104</v>
      </c>
      <c r="E1636" s="2" t="s">
        <v>1751</v>
      </c>
      <c r="F1636" s="2" t="s">
        <v>84</v>
      </c>
      <c r="G1636">
        <f>B1636/137/32</f>
        <v>54.5</v>
      </c>
      <c r="H1636">
        <f t="shared" si="217"/>
        <v>0.5</v>
      </c>
      <c r="I1636">
        <f t="shared" si="218"/>
        <v>2192</v>
      </c>
      <c r="J1636">
        <f t="shared" si="220"/>
        <v>54</v>
      </c>
      <c r="K1636">
        <f t="shared" si="221"/>
        <v>17</v>
      </c>
      <c r="L1636" cm="1">
        <f t="array" ref="L1636">INDEX($P$2:$P$33,MOD(ROW()-2,32)+1)</f>
        <v>17</v>
      </c>
      <c r="M1636" t="b">
        <f t="shared" si="222"/>
        <v>1</v>
      </c>
    </row>
    <row r="1637" spans="1:13" x14ac:dyDescent="0.45">
      <c r="A1637" s="3" t="s">
        <v>1775</v>
      </c>
      <c r="B1637" s="2">
        <f t="shared" si="223"/>
        <v>240024</v>
      </c>
      <c r="C1637">
        <f t="shared" si="219"/>
        <v>104</v>
      </c>
      <c r="E1637" s="2" t="s">
        <v>1751</v>
      </c>
      <c r="F1637" s="2" t="s">
        <v>124</v>
      </c>
      <c r="G1637">
        <f>B1637/137/32</f>
        <v>54.75</v>
      </c>
      <c r="H1637">
        <f t="shared" si="217"/>
        <v>0.75</v>
      </c>
      <c r="I1637">
        <f t="shared" si="218"/>
        <v>3288</v>
      </c>
      <c r="J1637">
        <f t="shared" si="220"/>
        <v>54</v>
      </c>
      <c r="K1637">
        <f t="shared" si="221"/>
        <v>25</v>
      </c>
      <c r="L1637" cm="1">
        <f t="array" ref="L1637">INDEX($P$2:$P$33,MOD(ROW()-2,32)+1)</f>
        <v>25</v>
      </c>
      <c r="M1637" t="b">
        <f t="shared" si="222"/>
        <v>1</v>
      </c>
    </row>
    <row r="1638" spans="1:13" x14ac:dyDescent="0.45">
      <c r="A1638" s="3" t="s">
        <v>1753</v>
      </c>
      <c r="B1638" s="2">
        <f t="shared" si="223"/>
        <v>237010</v>
      </c>
      <c r="C1638">
        <f t="shared" si="219"/>
        <v>104</v>
      </c>
      <c r="E1638" s="2" t="s">
        <v>1751</v>
      </c>
      <c r="F1638" s="2" t="s">
        <v>89</v>
      </c>
      <c r="G1638">
        <f>B1638/137/32</f>
        <v>54.0625</v>
      </c>
      <c r="H1638">
        <f t="shared" si="217"/>
        <v>6.25E-2</v>
      </c>
      <c r="I1638">
        <f t="shared" si="218"/>
        <v>274</v>
      </c>
      <c r="J1638">
        <f t="shared" si="220"/>
        <v>54</v>
      </c>
      <c r="K1638">
        <f t="shared" si="221"/>
        <v>3</v>
      </c>
      <c r="L1638" cm="1">
        <f t="array" ref="L1638">INDEX($P$2:$P$33,MOD(ROW()-2,32)+1)</f>
        <v>3</v>
      </c>
      <c r="M1638" t="b">
        <f t="shared" si="222"/>
        <v>1</v>
      </c>
    </row>
    <row r="1639" spans="1:13" x14ac:dyDescent="0.45">
      <c r="A1639" s="3" t="s">
        <v>1761</v>
      </c>
      <c r="B1639" s="2">
        <f t="shared" si="223"/>
        <v>238106</v>
      </c>
      <c r="C1639">
        <f t="shared" si="219"/>
        <v>104</v>
      </c>
      <c r="E1639" s="2" t="s">
        <v>1751</v>
      </c>
      <c r="F1639" s="2" t="s">
        <v>103</v>
      </c>
      <c r="G1639">
        <f>B1639/137/32</f>
        <v>54.3125</v>
      </c>
      <c r="H1639">
        <f t="shared" si="217"/>
        <v>0.3125</v>
      </c>
      <c r="I1639">
        <f t="shared" si="218"/>
        <v>1370</v>
      </c>
      <c r="J1639">
        <f t="shared" si="220"/>
        <v>54</v>
      </c>
      <c r="K1639">
        <f t="shared" si="221"/>
        <v>11</v>
      </c>
      <c r="L1639" cm="1">
        <f t="array" ref="L1639">INDEX($P$2:$P$33,MOD(ROW()-2,32)+1)</f>
        <v>11</v>
      </c>
      <c r="M1639" t="b">
        <f t="shared" si="222"/>
        <v>1</v>
      </c>
    </row>
    <row r="1640" spans="1:13" x14ac:dyDescent="0.45">
      <c r="A1640" s="3" t="s">
        <v>1769</v>
      </c>
      <c r="B1640" s="2">
        <f t="shared" si="223"/>
        <v>239202</v>
      </c>
      <c r="C1640">
        <f t="shared" si="219"/>
        <v>104</v>
      </c>
      <c r="E1640" s="2" t="s">
        <v>1751</v>
      </c>
      <c r="F1640" s="2" t="s">
        <v>116</v>
      </c>
      <c r="G1640">
        <f>B1640/137/32</f>
        <v>54.5625</v>
      </c>
      <c r="H1640">
        <f t="shared" si="217"/>
        <v>0.5625</v>
      </c>
      <c r="I1640">
        <f t="shared" si="218"/>
        <v>2466</v>
      </c>
      <c r="J1640">
        <f t="shared" si="220"/>
        <v>54</v>
      </c>
      <c r="K1640">
        <f t="shared" si="221"/>
        <v>19</v>
      </c>
      <c r="L1640" cm="1">
        <f t="array" ref="L1640">INDEX($P$2:$P$33,MOD(ROW()-2,32)+1)</f>
        <v>19</v>
      </c>
      <c r="M1640" t="b">
        <f t="shared" si="222"/>
        <v>1</v>
      </c>
    </row>
    <row r="1641" spans="1:13" x14ac:dyDescent="0.45">
      <c r="A1641" s="3" t="s">
        <v>1777</v>
      </c>
      <c r="B1641" s="2">
        <f t="shared" si="223"/>
        <v>240298</v>
      </c>
      <c r="C1641">
        <f t="shared" si="219"/>
        <v>104</v>
      </c>
      <c r="E1641" s="2" t="s">
        <v>1751</v>
      </c>
      <c r="F1641" s="2" t="s">
        <v>128</v>
      </c>
      <c r="G1641">
        <f>B1641/137/32</f>
        <v>54.8125</v>
      </c>
      <c r="H1641">
        <f t="shared" si="217"/>
        <v>0.8125</v>
      </c>
      <c r="I1641">
        <f t="shared" si="218"/>
        <v>3562</v>
      </c>
      <c r="J1641">
        <f t="shared" si="220"/>
        <v>54</v>
      </c>
      <c r="K1641">
        <f t="shared" si="221"/>
        <v>27</v>
      </c>
      <c r="L1641" cm="1">
        <f t="array" ref="L1641">INDEX($P$2:$P$33,MOD(ROW()-2,32)+1)</f>
        <v>27</v>
      </c>
      <c r="M1641" t="b">
        <f t="shared" si="222"/>
        <v>1</v>
      </c>
    </row>
    <row r="1642" spans="1:13" x14ac:dyDescent="0.45">
      <c r="A1642" s="3" t="s">
        <v>1755</v>
      </c>
      <c r="B1642" s="2">
        <f t="shared" si="223"/>
        <v>237284</v>
      </c>
      <c r="C1642">
        <f t="shared" si="219"/>
        <v>104</v>
      </c>
      <c r="E1642" s="2" t="s">
        <v>1751</v>
      </c>
      <c r="F1642" s="2" t="s">
        <v>93</v>
      </c>
      <c r="G1642">
        <f>B1642/137/32</f>
        <v>54.125</v>
      </c>
      <c r="H1642">
        <f t="shared" si="217"/>
        <v>0.125</v>
      </c>
      <c r="I1642">
        <f t="shared" si="218"/>
        <v>548</v>
      </c>
      <c r="J1642">
        <f t="shared" si="220"/>
        <v>54</v>
      </c>
      <c r="K1642">
        <f t="shared" si="221"/>
        <v>5</v>
      </c>
      <c r="L1642" cm="1">
        <f t="array" ref="L1642">INDEX($P$2:$P$33,MOD(ROW()-2,32)+1)</f>
        <v>5</v>
      </c>
      <c r="M1642" t="b">
        <f t="shared" si="222"/>
        <v>1</v>
      </c>
    </row>
    <row r="1643" spans="1:13" x14ac:dyDescent="0.45">
      <c r="A1643" s="3" t="s">
        <v>1763</v>
      </c>
      <c r="B1643" s="2">
        <f t="shared" si="223"/>
        <v>238380</v>
      </c>
      <c r="C1643">
        <f t="shared" si="219"/>
        <v>104</v>
      </c>
      <c r="E1643" s="2" t="s">
        <v>1751</v>
      </c>
      <c r="F1643" s="2" t="s">
        <v>107</v>
      </c>
      <c r="G1643">
        <f>B1643/137/32</f>
        <v>54.375</v>
      </c>
      <c r="H1643">
        <f t="shared" si="217"/>
        <v>0.375</v>
      </c>
      <c r="I1643">
        <f t="shared" si="218"/>
        <v>1644</v>
      </c>
      <c r="J1643">
        <f t="shared" si="220"/>
        <v>54</v>
      </c>
      <c r="K1643">
        <f t="shared" si="221"/>
        <v>13</v>
      </c>
      <c r="L1643" cm="1">
        <f t="array" ref="L1643">INDEX($P$2:$P$33,MOD(ROW()-2,32)+1)</f>
        <v>13</v>
      </c>
      <c r="M1643" t="b">
        <f t="shared" si="222"/>
        <v>1</v>
      </c>
    </row>
    <row r="1644" spans="1:13" x14ac:dyDescent="0.45">
      <c r="A1644" s="3" t="s">
        <v>1771</v>
      </c>
      <c r="B1644" s="2">
        <f t="shared" si="223"/>
        <v>239476</v>
      </c>
      <c r="C1644">
        <f t="shared" si="219"/>
        <v>104</v>
      </c>
      <c r="E1644" s="2" t="s">
        <v>1751</v>
      </c>
      <c r="F1644" s="2" t="s">
        <v>61</v>
      </c>
      <c r="G1644">
        <f>B1644/137/32</f>
        <v>54.625</v>
      </c>
      <c r="H1644">
        <f t="shared" si="217"/>
        <v>0.625</v>
      </c>
      <c r="I1644">
        <f t="shared" si="218"/>
        <v>2740</v>
      </c>
      <c r="J1644">
        <f t="shared" si="220"/>
        <v>54</v>
      </c>
      <c r="K1644">
        <f t="shared" si="221"/>
        <v>21</v>
      </c>
      <c r="L1644" cm="1">
        <f t="array" ref="L1644">INDEX($P$2:$P$33,MOD(ROW()-2,32)+1)</f>
        <v>21</v>
      </c>
      <c r="M1644" t="b">
        <f t="shared" si="222"/>
        <v>1</v>
      </c>
    </row>
    <row r="1645" spans="1:13" x14ac:dyDescent="0.45">
      <c r="A1645" s="3" t="s">
        <v>1779</v>
      </c>
      <c r="B1645" s="2">
        <f t="shared" si="223"/>
        <v>240572</v>
      </c>
      <c r="C1645">
        <f t="shared" si="219"/>
        <v>104</v>
      </c>
      <c r="E1645" s="2" t="s">
        <v>1751</v>
      </c>
      <c r="F1645" s="2" t="s">
        <v>65</v>
      </c>
      <c r="G1645">
        <f>B1645/137/32</f>
        <v>54.875</v>
      </c>
      <c r="H1645">
        <f t="shared" si="217"/>
        <v>0.875</v>
      </c>
      <c r="I1645">
        <f t="shared" si="218"/>
        <v>3836</v>
      </c>
      <c r="J1645">
        <f t="shared" si="220"/>
        <v>54</v>
      </c>
      <c r="K1645">
        <f t="shared" si="221"/>
        <v>29</v>
      </c>
      <c r="L1645" cm="1">
        <f t="array" ref="L1645">INDEX($P$2:$P$33,MOD(ROW()-2,32)+1)</f>
        <v>29</v>
      </c>
      <c r="M1645" t="b">
        <f t="shared" si="222"/>
        <v>1</v>
      </c>
    </row>
    <row r="1646" spans="1:13" x14ac:dyDescent="0.45">
      <c r="A1646" s="3" t="s">
        <v>1757</v>
      </c>
      <c r="B1646" s="2">
        <f t="shared" si="223"/>
        <v>237558</v>
      </c>
      <c r="C1646">
        <f t="shared" si="219"/>
        <v>104</v>
      </c>
      <c r="E1646" s="2" t="s">
        <v>1751</v>
      </c>
      <c r="F1646" s="2" t="s">
        <v>57</v>
      </c>
      <c r="G1646">
        <f>B1646/137/32</f>
        <v>54.1875</v>
      </c>
      <c r="H1646">
        <f t="shared" si="217"/>
        <v>0.1875</v>
      </c>
      <c r="I1646">
        <f t="shared" si="218"/>
        <v>822</v>
      </c>
      <c r="J1646">
        <f t="shared" si="220"/>
        <v>54</v>
      </c>
      <c r="K1646">
        <f t="shared" si="221"/>
        <v>7</v>
      </c>
      <c r="L1646" cm="1">
        <f t="array" ref="L1646">INDEX($P$2:$P$33,MOD(ROW()-2,32)+1)</f>
        <v>7</v>
      </c>
      <c r="M1646" t="b">
        <f t="shared" si="222"/>
        <v>1</v>
      </c>
    </row>
    <row r="1647" spans="1:13" x14ac:dyDescent="0.45">
      <c r="A1647" s="3" t="s">
        <v>1765</v>
      </c>
      <c r="B1647" s="2">
        <f t="shared" si="223"/>
        <v>238654</v>
      </c>
      <c r="C1647">
        <f t="shared" si="219"/>
        <v>104</v>
      </c>
      <c r="E1647" s="2" t="s">
        <v>1751</v>
      </c>
      <c r="F1647" s="2" t="s">
        <v>59</v>
      </c>
      <c r="G1647">
        <f>B1647/137/32</f>
        <v>54.4375</v>
      </c>
      <c r="H1647">
        <f t="shared" si="217"/>
        <v>0.4375</v>
      </c>
      <c r="I1647">
        <f t="shared" si="218"/>
        <v>1918</v>
      </c>
      <c r="J1647">
        <f t="shared" si="220"/>
        <v>54</v>
      </c>
      <c r="K1647">
        <f t="shared" si="221"/>
        <v>15</v>
      </c>
      <c r="L1647" cm="1">
        <f t="array" ref="L1647">INDEX($P$2:$P$33,MOD(ROW()-2,32)+1)</f>
        <v>15</v>
      </c>
      <c r="M1647" t="b">
        <f t="shared" si="222"/>
        <v>1</v>
      </c>
    </row>
    <row r="1648" spans="1:13" x14ac:dyDescent="0.45">
      <c r="A1648" s="3" t="s">
        <v>1773</v>
      </c>
      <c r="B1648" s="2">
        <f t="shared" si="223"/>
        <v>239750</v>
      </c>
      <c r="C1648">
        <f t="shared" si="219"/>
        <v>104</v>
      </c>
      <c r="E1648" s="2" t="s">
        <v>1751</v>
      </c>
      <c r="F1648" s="2" t="s">
        <v>63</v>
      </c>
      <c r="G1648">
        <f>B1648/137/32</f>
        <v>54.6875</v>
      </c>
      <c r="H1648">
        <f t="shared" si="217"/>
        <v>0.6875</v>
      </c>
      <c r="I1648">
        <f t="shared" si="218"/>
        <v>3014</v>
      </c>
      <c r="J1648">
        <f t="shared" si="220"/>
        <v>54</v>
      </c>
      <c r="K1648">
        <f t="shared" si="221"/>
        <v>23</v>
      </c>
      <c r="L1648" cm="1">
        <f t="array" ref="L1648">INDEX($P$2:$P$33,MOD(ROW()-2,32)+1)</f>
        <v>23</v>
      </c>
      <c r="M1648" t="b">
        <f t="shared" si="222"/>
        <v>1</v>
      </c>
    </row>
    <row r="1649" spans="1:13" x14ac:dyDescent="0.45">
      <c r="A1649" s="3" t="s">
        <v>1781</v>
      </c>
      <c r="B1649" s="2">
        <f t="shared" si="223"/>
        <v>240846</v>
      </c>
      <c r="C1649">
        <f t="shared" si="219"/>
        <v>104</v>
      </c>
      <c r="E1649" s="2" t="s">
        <v>1751</v>
      </c>
      <c r="F1649" s="2" t="s">
        <v>67</v>
      </c>
      <c r="G1649">
        <f>B1649/137/32</f>
        <v>54.9375</v>
      </c>
      <c r="H1649">
        <f t="shared" si="217"/>
        <v>0.9375</v>
      </c>
      <c r="I1649">
        <f t="shared" si="218"/>
        <v>4110</v>
      </c>
      <c r="J1649">
        <f t="shared" si="220"/>
        <v>54</v>
      </c>
      <c r="K1649">
        <f t="shared" si="221"/>
        <v>31</v>
      </c>
      <c r="L1649" cm="1">
        <f t="array" ref="L1649">INDEX($P$2:$P$33,MOD(ROW()-2,32)+1)</f>
        <v>31</v>
      </c>
      <c r="M1649" t="b">
        <f t="shared" si="222"/>
        <v>1</v>
      </c>
    </row>
    <row r="1650" spans="1:13" x14ac:dyDescent="0.45">
      <c r="A1650" s="3" t="s">
        <v>1768</v>
      </c>
      <c r="B1650" s="2">
        <f t="shared" si="223"/>
        <v>239065</v>
      </c>
      <c r="C1650">
        <f t="shared" si="219"/>
        <v>105</v>
      </c>
      <c r="E1650" s="2" t="s">
        <v>1751</v>
      </c>
      <c r="F1650" s="2" t="s">
        <v>87</v>
      </c>
      <c r="G1650">
        <f>B1650/137/32</f>
        <v>54.53125</v>
      </c>
      <c r="H1650">
        <f t="shared" si="217"/>
        <v>0.53125</v>
      </c>
      <c r="I1650">
        <f t="shared" si="218"/>
        <v>2329</v>
      </c>
      <c r="J1650">
        <f t="shared" si="220"/>
        <v>54</v>
      </c>
      <c r="K1650">
        <f t="shared" si="221"/>
        <v>18</v>
      </c>
      <c r="L1650" cm="1">
        <f t="array" ref="L1650">INDEX($P$2:$P$33,MOD(ROW()-2,32)+1)</f>
        <v>18</v>
      </c>
      <c r="M1650" t="b">
        <f t="shared" si="222"/>
        <v>1</v>
      </c>
    </row>
    <row r="1651" spans="1:13" x14ac:dyDescent="0.45">
      <c r="A1651" s="3" t="s">
        <v>1776</v>
      </c>
      <c r="B1651" s="2">
        <f t="shared" si="223"/>
        <v>240161</v>
      </c>
      <c r="C1651">
        <f t="shared" si="219"/>
        <v>105</v>
      </c>
      <c r="E1651" s="2" t="s">
        <v>1751</v>
      </c>
      <c r="F1651" s="2" t="s">
        <v>101</v>
      </c>
      <c r="G1651">
        <f>B1651/137/32</f>
        <v>54.78125</v>
      </c>
      <c r="H1651">
        <f t="shared" si="217"/>
        <v>0.78125</v>
      </c>
      <c r="I1651">
        <f t="shared" si="218"/>
        <v>3425</v>
      </c>
      <c r="J1651">
        <f t="shared" si="220"/>
        <v>54</v>
      </c>
      <c r="K1651">
        <f t="shared" si="221"/>
        <v>26</v>
      </c>
      <c r="L1651" cm="1">
        <f t="array" ref="L1651">INDEX($P$2:$P$33,MOD(ROW()-2,32)+1)</f>
        <v>26</v>
      </c>
      <c r="M1651" t="b">
        <f t="shared" si="222"/>
        <v>1</v>
      </c>
    </row>
    <row r="1652" spans="1:13" x14ac:dyDescent="0.45">
      <c r="A1652" s="3" t="s">
        <v>1752</v>
      </c>
      <c r="B1652" s="2">
        <f t="shared" si="223"/>
        <v>236873</v>
      </c>
      <c r="C1652">
        <f t="shared" si="219"/>
        <v>105</v>
      </c>
      <c r="E1652" s="2" t="s">
        <v>1751</v>
      </c>
      <c r="F1652" s="2" t="s">
        <v>114</v>
      </c>
      <c r="G1652">
        <f>B1652/137/32</f>
        <v>54.03125</v>
      </c>
      <c r="H1652">
        <f t="shared" si="217"/>
        <v>3.125E-2</v>
      </c>
      <c r="I1652">
        <f t="shared" si="218"/>
        <v>137</v>
      </c>
      <c r="J1652">
        <f t="shared" si="220"/>
        <v>54</v>
      </c>
      <c r="K1652">
        <f t="shared" si="221"/>
        <v>2</v>
      </c>
      <c r="L1652" cm="1">
        <f t="array" ref="L1652">INDEX($P$2:$P$33,MOD(ROW()-2,32)+1)</f>
        <v>2</v>
      </c>
      <c r="M1652" t="b">
        <f t="shared" si="222"/>
        <v>1</v>
      </c>
    </row>
    <row r="1653" spans="1:13" x14ac:dyDescent="0.45">
      <c r="A1653" s="3" t="s">
        <v>1760</v>
      </c>
      <c r="B1653" s="2">
        <f t="shared" si="223"/>
        <v>237969</v>
      </c>
      <c r="C1653">
        <f t="shared" si="219"/>
        <v>105</v>
      </c>
      <c r="E1653" s="2" t="s">
        <v>1751</v>
      </c>
      <c r="F1653" s="2" t="s">
        <v>126</v>
      </c>
      <c r="G1653">
        <f>B1653/137/32</f>
        <v>54.28125</v>
      </c>
      <c r="H1653">
        <f t="shared" si="217"/>
        <v>0.28125</v>
      </c>
      <c r="I1653">
        <f t="shared" si="218"/>
        <v>1233</v>
      </c>
      <c r="J1653">
        <f t="shared" si="220"/>
        <v>54</v>
      </c>
      <c r="K1653">
        <f t="shared" si="221"/>
        <v>10</v>
      </c>
      <c r="L1653" cm="1">
        <f t="array" ref="L1653">INDEX($P$2:$P$33,MOD(ROW()-2,32)+1)</f>
        <v>10</v>
      </c>
      <c r="M1653" t="b">
        <f t="shared" si="222"/>
        <v>1</v>
      </c>
    </row>
    <row r="1654" spans="1:13" x14ac:dyDescent="0.45">
      <c r="A1654" s="3" t="s">
        <v>1770</v>
      </c>
      <c r="B1654" s="2">
        <f t="shared" si="223"/>
        <v>239339</v>
      </c>
      <c r="C1654">
        <f t="shared" si="219"/>
        <v>105</v>
      </c>
      <c r="E1654" s="2" t="s">
        <v>1751</v>
      </c>
      <c r="F1654" s="2" t="s">
        <v>91</v>
      </c>
      <c r="G1654">
        <f>B1654/137/32</f>
        <v>54.59375</v>
      </c>
      <c r="H1654">
        <f t="shared" si="217"/>
        <v>0.59375</v>
      </c>
      <c r="I1654">
        <f t="shared" si="218"/>
        <v>2603</v>
      </c>
      <c r="J1654">
        <f t="shared" si="220"/>
        <v>54</v>
      </c>
      <c r="K1654">
        <f t="shared" si="221"/>
        <v>20</v>
      </c>
      <c r="L1654" cm="1">
        <f t="array" ref="L1654">INDEX($P$2:$P$33,MOD(ROW()-2,32)+1)</f>
        <v>20</v>
      </c>
      <c r="M1654" t="b">
        <f t="shared" si="222"/>
        <v>1</v>
      </c>
    </row>
    <row r="1655" spans="1:13" x14ac:dyDescent="0.45">
      <c r="A1655" s="3" t="s">
        <v>1778</v>
      </c>
      <c r="B1655" s="2">
        <f t="shared" si="223"/>
        <v>240435</v>
      </c>
      <c r="C1655">
        <f t="shared" si="219"/>
        <v>105</v>
      </c>
      <c r="E1655" s="2" t="s">
        <v>1751</v>
      </c>
      <c r="F1655" s="2" t="s">
        <v>105</v>
      </c>
      <c r="G1655">
        <f>B1655/137/32</f>
        <v>54.84375</v>
      </c>
      <c r="H1655">
        <f t="shared" ref="H1655:H1718" si="224">G1655-FLOOR(G1655,1)</f>
        <v>0.84375</v>
      </c>
      <c r="I1655">
        <f t="shared" ref="I1655:I1718" si="225">H1655*32*137</f>
        <v>3699</v>
      </c>
      <c r="J1655">
        <f t="shared" si="220"/>
        <v>54</v>
      </c>
      <c r="K1655">
        <f t="shared" si="221"/>
        <v>28</v>
      </c>
      <c r="L1655" cm="1">
        <f t="array" ref="L1655">INDEX($P$2:$P$33,MOD(ROW()-2,32)+1)</f>
        <v>28</v>
      </c>
      <c r="M1655" t="b">
        <f t="shared" si="222"/>
        <v>1</v>
      </c>
    </row>
    <row r="1656" spans="1:13" x14ac:dyDescent="0.45">
      <c r="A1656" s="3" t="s">
        <v>1754</v>
      </c>
      <c r="B1656" s="2">
        <f t="shared" si="223"/>
        <v>237147</v>
      </c>
      <c r="C1656">
        <f t="shared" si="219"/>
        <v>105</v>
      </c>
      <c r="E1656" s="2" t="s">
        <v>1751</v>
      </c>
      <c r="F1656" s="2" t="s">
        <v>118</v>
      </c>
      <c r="G1656">
        <f>B1656/137/32</f>
        <v>54.09375</v>
      </c>
      <c r="H1656">
        <f t="shared" si="224"/>
        <v>9.375E-2</v>
      </c>
      <c r="I1656">
        <f t="shared" si="225"/>
        <v>411</v>
      </c>
      <c r="J1656">
        <f t="shared" si="220"/>
        <v>54</v>
      </c>
      <c r="K1656">
        <f t="shared" si="221"/>
        <v>4</v>
      </c>
      <c r="L1656" cm="1">
        <f t="array" ref="L1656">INDEX($P$2:$P$33,MOD(ROW()-2,32)+1)</f>
        <v>4</v>
      </c>
      <c r="M1656" t="b">
        <f t="shared" si="222"/>
        <v>1</v>
      </c>
    </row>
    <row r="1657" spans="1:13" x14ac:dyDescent="0.45">
      <c r="A1657" s="3" t="s">
        <v>1762</v>
      </c>
      <c r="B1657" s="2">
        <f t="shared" si="223"/>
        <v>238243</v>
      </c>
      <c r="C1657">
        <f t="shared" si="219"/>
        <v>105</v>
      </c>
      <c r="E1657" s="2" t="s">
        <v>1751</v>
      </c>
      <c r="F1657" s="2" t="s">
        <v>130</v>
      </c>
      <c r="G1657">
        <f>B1657/137/32</f>
        <v>54.34375</v>
      </c>
      <c r="H1657">
        <f t="shared" si="224"/>
        <v>0.34375</v>
      </c>
      <c r="I1657">
        <f t="shared" si="225"/>
        <v>1507</v>
      </c>
      <c r="J1657">
        <f t="shared" si="220"/>
        <v>54</v>
      </c>
      <c r="K1657">
        <f t="shared" si="221"/>
        <v>12</v>
      </c>
      <c r="L1657" cm="1">
        <f t="array" ref="L1657">INDEX($P$2:$P$33,MOD(ROW()-2,32)+1)</f>
        <v>12</v>
      </c>
      <c r="M1657" t="b">
        <f t="shared" si="222"/>
        <v>1</v>
      </c>
    </row>
    <row r="1658" spans="1:13" x14ac:dyDescent="0.45">
      <c r="A1658" s="3" t="s">
        <v>1772</v>
      </c>
      <c r="B1658" s="2">
        <f t="shared" si="223"/>
        <v>239613</v>
      </c>
      <c r="C1658">
        <f t="shared" si="219"/>
        <v>105</v>
      </c>
      <c r="E1658" s="2" t="s">
        <v>1751</v>
      </c>
      <c r="F1658" s="2" t="s">
        <v>95</v>
      </c>
      <c r="G1658">
        <f>B1658/137/32</f>
        <v>54.65625</v>
      </c>
      <c r="H1658">
        <f t="shared" si="224"/>
        <v>0.65625</v>
      </c>
      <c r="I1658">
        <f t="shared" si="225"/>
        <v>2877</v>
      </c>
      <c r="J1658">
        <f t="shared" si="220"/>
        <v>54</v>
      </c>
      <c r="K1658">
        <f t="shared" si="221"/>
        <v>22</v>
      </c>
      <c r="L1658" cm="1">
        <f t="array" ref="L1658">INDEX($P$2:$P$33,MOD(ROW()-2,32)+1)</f>
        <v>22</v>
      </c>
      <c r="M1658" t="b">
        <f t="shared" si="222"/>
        <v>1</v>
      </c>
    </row>
    <row r="1659" spans="1:13" x14ac:dyDescent="0.45">
      <c r="A1659" s="3" t="s">
        <v>1780</v>
      </c>
      <c r="B1659" s="2">
        <f t="shared" si="223"/>
        <v>240709</v>
      </c>
      <c r="C1659">
        <f t="shared" si="219"/>
        <v>105</v>
      </c>
      <c r="E1659" s="2" t="s">
        <v>1751</v>
      </c>
      <c r="F1659" s="2" t="s">
        <v>109</v>
      </c>
      <c r="G1659">
        <f>B1659/137/32</f>
        <v>54.90625</v>
      </c>
      <c r="H1659">
        <f t="shared" si="224"/>
        <v>0.90625</v>
      </c>
      <c r="I1659">
        <f t="shared" si="225"/>
        <v>3973</v>
      </c>
      <c r="J1659">
        <f t="shared" si="220"/>
        <v>54</v>
      </c>
      <c r="K1659">
        <f t="shared" si="221"/>
        <v>30</v>
      </c>
      <c r="L1659" cm="1">
        <f t="array" ref="L1659">INDEX($P$2:$P$33,MOD(ROW()-2,32)+1)</f>
        <v>30</v>
      </c>
      <c r="M1659" t="b">
        <f t="shared" si="222"/>
        <v>1</v>
      </c>
    </row>
    <row r="1660" spans="1:13" x14ac:dyDescent="0.45">
      <c r="A1660" s="3" t="s">
        <v>1756</v>
      </c>
      <c r="B1660" s="2">
        <f t="shared" si="223"/>
        <v>237421</v>
      </c>
      <c r="C1660">
        <f t="shared" si="219"/>
        <v>105</v>
      </c>
      <c r="E1660" s="2" t="s">
        <v>1751</v>
      </c>
      <c r="F1660" s="2" t="s">
        <v>62</v>
      </c>
      <c r="G1660">
        <f>B1660/137/32</f>
        <v>54.15625</v>
      </c>
      <c r="H1660">
        <f t="shared" si="224"/>
        <v>0.15625</v>
      </c>
      <c r="I1660">
        <f t="shared" si="225"/>
        <v>685</v>
      </c>
      <c r="J1660">
        <f t="shared" si="220"/>
        <v>54</v>
      </c>
      <c r="K1660">
        <f t="shared" si="221"/>
        <v>6</v>
      </c>
      <c r="L1660" cm="1">
        <f t="array" ref="L1660">INDEX($P$2:$P$33,MOD(ROW()-2,32)+1)</f>
        <v>6</v>
      </c>
      <c r="M1660" t="b">
        <f t="shared" si="222"/>
        <v>1</v>
      </c>
    </row>
    <row r="1661" spans="1:13" x14ac:dyDescent="0.45">
      <c r="A1661" s="3" t="s">
        <v>1764</v>
      </c>
      <c r="B1661" s="2">
        <f t="shared" si="223"/>
        <v>238517</v>
      </c>
      <c r="C1661">
        <f t="shared" si="219"/>
        <v>105</v>
      </c>
      <c r="E1661" s="2" t="s">
        <v>1751</v>
      </c>
      <c r="F1661" s="2" t="s">
        <v>66</v>
      </c>
      <c r="G1661">
        <f>B1661/137/32</f>
        <v>54.40625</v>
      </c>
      <c r="H1661">
        <f t="shared" si="224"/>
        <v>0.40625</v>
      </c>
      <c r="I1661">
        <f t="shared" si="225"/>
        <v>1781</v>
      </c>
      <c r="J1661">
        <f t="shared" si="220"/>
        <v>54</v>
      </c>
      <c r="K1661">
        <f t="shared" si="221"/>
        <v>14</v>
      </c>
      <c r="L1661" cm="1">
        <f t="array" ref="L1661">INDEX($P$2:$P$33,MOD(ROW()-2,32)+1)</f>
        <v>14</v>
      </c>
      <c r="M1661" t="b">
        <f t="shared" si="222"/>
        <v>1</v>
      </c>
    </row>
    <row r="1662" spans="1:13" x14ac:dyDescent="0.45">
      <c r="A1662" s="3" t="s">
        <v>1774</v>
      </c>
      <c r="B1662" s="2">
        <f t="shared" si="223"/>
        <v>239887</v>
      </c>
      <c r="C1662">
        <f t="shared" si="219"/>
        <v>105</v>
      </c>
      <c r="E1662" s="2" t="s">
        <v>1751</v>
      </c>
      <c r="F1662" s="2" t="s">
        <v>58</v>
      </c>
      <c r="G1662">
        <f>B1662/137/32</f>
        <v>54.71875</v>
      </c>
      <c r="H1662">
        <f t="shared" si="224"/>
        <v>0.71875</v>
      </c>
      <c r="I1662">
        <f t="shared" si="225"/>
        <v>3151</v>
      </c>
      <c r="J1662">
        <f t="shared" si="220"/>
        <v>54</v>
      </c>
      <c r="K1662">
        <f t="shared" si="221"/>
        <v>24</v>
      </c>
      <c r="L1662" cm="1">
        <f t="array" ref="L1662">INDEX($P$2:$P$33,MOD(ROW()-2,32)+1)</f>
        <v>24</v>
      </c>
      <c r="M1662" t="b">
        <f t="shared" si="222"/>
        <v>1</v>
      </c>
    </row>
    <row r="1663" spans="1:13" x14ac:dyDescent="0.45">
      <c r="A1663" s="3" t="s">
        <v>1782</v>
      </c>
      <c r="B1663" s="2">
        <f t="shared" si="223"/>
        <v>240983</v>
      </c>
      <c r="C1663">
        <f t="shared" si="219"/>
        <v>105</v>
      </c>
      <c r="E1663" s="2" t="s">
        <v>1751</v>
      </c>
      <c r="F1663" s="2" t="s">
        <v>60</v>
      </c>
      <c r="G1663">
        <f>B1663/137/32</f>
        <v>54.96875</v>
      </c>
      <c r="H1663">
        <f t="shared" si="224"/>
        <v>0.96875</v>
      </c>
      <c r="I1663">
        <f t="shared" si="225"/>
        <v>4247</v>
      </c>
      <c r="J1663">
        <f t="shared" si="220"/>
        <v>54</v>
      </c>
      <c r="K1663">
        <f t="shared" si="221"/>
        <v>32</v>
      </c>
      <c r="L1663" cm="1">
        <f t="array" ref="L1663">INDEX($P$2:$P$33,MOD(ROW()-2,32)+1)</f>
        <v>32</v>
      </c>
      <c r="M1663" t="b">
        <f t="shared" si="222"/>
        <v>1</v>
      </c>
    </row>
    <row r="1664" spans="1:13" x14ac:dyDescent="0.45">
      <c r="A1664" s="3" t="s">
        <v>1758</v>
      </c>
      <c r="B1664" s="2">
        <f t="shared" si="223"/>
        <v>237695</v>
      </c>
      <c r="C1664">
        <f t="shared" si="219"/>
        <v>105</v>
      </c>
      <c r="E1664" s="2" t="s">
        <v>1751</v>
      </c>
      <c r="F1664" s="2" t="s">
        <v>64</v>
      </c>
      <c r="G1664">
        <f>B1664/137/32</f>
        <v>54.21875</v>
      </c>
      <c r="H1664">
        <f t="shared" si="224"/>
        <v>0.21875</v>
      </c>
      <c r="I1664">
        <f t="shared" si="225"/>
        <v>959</v>
      </c>
      <c r="J1664">
        <f t="shared" si="220"/>
        <v>54</v>
      </c>
      <c r="K1664">
        <f t="shared" si="221"/>
        <v>8</v>
      </c>
      <c r="L1664" cm="1">
        <f t="array" ref="L1664">INDEX($P$2:$P$33,MOD(ROW()-2,32)+1)</f>
        <v>8</v>
      </c>
      <c r="M1664" t="b">
        <f t="shared" si="222"/>
        <v>1</v>
      </c>
    </row>
    <row r="1665" spans="1:13" x14ac:dyDescent="0.45">
      <c r="A1665" s="3" t="s">
        <v>1766</v>
      </c>
      <c r="B1665" s="2">
        <f t="shared" si="223"/>
        <v>238791</v>
      </c>
      <c r="C1665">
        <f t="shared" si="219"/>
        <v>105</v>
      </c>
      <c r="E1665" s="2" t="s">
        <v>1751</v>
      </c>
      <c r="F1665" s="2" t="s">
        <v>68</v>
      </c>
      <c r="G1665">
        <f>B1665/137/32</f>
        <v>54.46875</v>
      </c>
      <c r="H1665">
        <f t="shared" si="224"/>
        <v>0.46875</v>
      </c>
      <c r="I1665">
        <f t="shared" si="225"/>
        <v>2055</v>
      </c>
      <c r="J1665">
        <f t="shared" si="220"/>
        <v>54</v>
      </c>
      <c r="K1665">
        <f t="shared" si="221"/>
        <v>16</v>
      </c>
      <c r="L1665" cm="1">
        <f t="array" ref="L1665">INDEX($P$2:$P$33,MOD(ROW()-2,32)+1)</f>
        <v>16</v>
      </c>
      <c r="M1665" t="b">
        <f t="shared" si="222"/>
        <v>1</v>
      </c>
    </row>
    <row r="1666" spans="1:13" x14ac:dyDescent="0.45">
      <c r="A1666" s="3" t="s">
        <v>1783</v>
      </c>
      <c r="B1666" s="2">
        <f t="shared" si="223"/>
        <v>241120</v>
      </c>
      <c r="C1666">
        <f t="shared" si="219"/>
        <v>106</v>
      </c>
      <c r="E1666" s="2" t="s">
        <v>1784</v>
      </c>
      <c r="F1666" s="2" t="s">
        <v>85</v>
      </c>
      <c r="G1666">
        <f>B1666/137/32</f>
        <v>55</v>
      </c>
      <c r="H1666">
        <f t="shared" si="224"/>
        <v>0</v>
      </c>
      <c r="I1666">
        <f t="shared" si="225"/>
        <v>0</v>
      </c>
      <c r="J1666">
        <f t="shared" si="220"/>
        <v>55</v>
      </c>
      <c r="K1666">
        <f t="shared" si="221"/>
        <v>1</v>
      </c>
      <c r="L1666" cm="1">
        <f t="array" ref="L1666">INDEX($P$2:$P$33,MOD(ROW()-2,32)+1)</f>
        <v>1</v>
      </c>
      <c r="M1666" t="b">
        <f t="shared" si="222"/>
        <v>1</v>
      </c>
    </row>
    <row r="1667" spans="1:13" x14ac:dyDescent="0.45">
      <c r="A1667" s="3" t="s">
        <v>1792</v>
      </c>
      <c r="B1667" s="2">
        <f t="shared" si="223"/>
        <v>242216</v>
      </c>
      <c r="C1667">
        <f t="shared" ref="C1667:C1730" si="226">FLOOR((ROW()-2)/16,1)+2</f>
        <v>106</v>
      </c>
      <c r="E1667" s="2" t="s">
        <v>1784</v>
      </c>
      <c r="F1667" s="2" t="s">
        <v>99</v>
      </c>
      <c r="G1667">
        <f>B1667/137/32</f>
        <v>55.25</v>
      </c>
      <c r="H1667">
        <f t="shared" si="224"/>
        <v>0.25</v>
      </c>
      <c r="I1667">
        <f t="shared" si="225"/>
        <v>1096</v>
      </c>
      <c r="J1667">
        <f t="shared" ref="J1667:J1730" si="227">FLOOR(G1667,1)</f>
        <v>55</v>
      </c>
      <c r="K1667">
        <f t="shared" ref="K1667:K1730" si="228">I1667/137+1</f>
        <v>9</v>
      </c>
      <c r="L1667" cm="1">
        <f t="array" ref="L1667">INDEX($P$2:$P$33,MOD(ROW()-2,32)+1)</f>
        <v>9</v>
      </c>
      <c r="M1667" t="b">
        <f t="shared" ref="M1667:M1730" si="229">L1667=K1667</f>
        <v>1</v>
      </c>
    </row>
    <row r="1668" spans="1:13" x14ac:dyDescent="0.45">
      <c r="A1668" s="3" t="s">
        <v>1800</v>
      </c>
      <c r="B1668" s="2">
        <f t="shared" si="223"/>
        <v>243312</v>
      </c>
      <c r="C1668">
        <f t="shared" si="226"/>
        <v>106</v>
      </c>
      <c r="E1668" s="2" t="s">
        <v>1784</v>
      </c>
      <c r="F1668" s="2" t="s">
        <v>84</v>
      </c>
      <c r="G1668">
        <f>B1668/137/32</f>
        <v>55.5</v>
      </c>
      <c r="H1668">
        <f t="shared" si="224"/>
        <v>0.5</v>
      </c>
      <c r="I1668">
        <f t="shared" si="225"/>
        <v>2192</v>
      </c>
      <c r="J1668">
        <f t="shared" si="227"/>
        <v>55</v>
      </c>
      <c r="K1668">
        <f t="shared" si="228"/>
        <v>17</v>
      </c>
      <c r="L1668" cm="1">
        <f t="array" ref="L1668">INDEX($P$2:$P$33,MOD(ROW()-2,32)+1)</f>
        <v>17</v>
      </c>
      <c r="M1668" t="b">
        <f t="shared" si="229"/>
        <v>1</v>
      </c>
    </row>
    <row r="1669" spans="1:13" x14ac:dyDescent="0.45">
      <c r="A1669" s="3" t="s">
        <v>1808</v>
      </c>
      <c r="B1669" s="2">
        <f t="shared" si="223"/>
        <v>244408</v>
      </c>
      <c r="C1669">
        <f t="shared" si="226"/>
        <v>106</v>
      </c>
      <c r="E1669" s="2" t="s">
        <v>1784</v>
      </c>
      <c r="F1669" s="2" t="s">
        <v>124</v>
      </c>
      <c r="G1669">
        <f>B1669/137/32</f>
        <v>55.75</v>
      </c>
      <c r="H1669">
        <f t="shared" si="224"/>
        <v>0.75</v>
      </c>
      <c r="I1669">
        <f t="shared" si="225"/>
        <v>3288</v>
      </c>
      <c r="J1669">
        <f t="shared" si="227"/>
        <v>55</v>
      </c>
      <c r="K1669">
        <f t="shared" si="228"/>
        <v>25</v>
      </c>
      <c r="L1669" cm="1">
        <f t="array" ref="L1669">INDEX($P$2:$P$33,MOD(ROW()-2,32)+1)</f>
        <v>25</v>
      </c>
      <c r="M1669" t="b">
        <f t="shared" si="229"/>
        <v>1</v>
      </c>
    </row>
    <row r="1670" spans="1:13" x14ac:dyDescent="0.45">
      <c r="A1670" s="3" t="s">
        <v>1786</v>
      </c>
      <c r="B1670" s="2">
        <f t="shared" si="223"/>
        <v>241394</v>
      </c>
      <c r="C1670">
        <f t="shared" si="226"/>
        <v>106</v>
      </c>
      <c r="E1670" s="2" t="s">
        <v>1784</v>
      </c>
      <c r="F1670" s="2" t="s">
        <v>89</v>
      </c>
      <c r="G1670">
        <f>B1670/137/32</f>
        <v>55.0625</v>
      </c>
      <c r="H1670">
        <f t="shared" si="224"/>
        <v>6.25E-2</v>
      </c>
      <c r="I1670">
        <f t="shared" si="225"/>
        <v>274</v>
      </c>
      <c r="J1670">
        <f t="shared" si="227"/>
        <v>55</v>
      </c>
      <c r="K1670">
        <f t="shared" si="228"/>
        <v>3</v>
      </c>
      <c r="L1670" cm="1">
        <f t="array" ref="L1670">INDEX($P$2:$P$33,MOD(ROW()-2,32)+1)</f>
        <v>3</v>
      </c>
      <c r="M1670" t="b">
        <f t="shared" si="229"/>
        <v>1</v>
      </c>
    </row>
    <row r="1671" spans="1:13" x14ac:dyDescent="0.45">
      <c r="A1671" s="3" t="s">
        <v>1794</v>
      </c>
      <c r="B1671" s="2">
        <f t="shared" si="223"/>
        <v>242490</v>
      </c>
      <c r="C1671">
        <f t="shared" si="226"/>
        <v>106</v>
      </c>
      <c r="E1671" s="2" t="s">
        <v>1784</v>
      </c>
      <c r="F1671" s="2" t="s">
        <v>103</v>
      </c>
      <c r="G1671">
        <f>B1671/137/32</f>
        <v>55.3125</v>
      </c>
      <c r="H1671">
        <f t="shared" si="224"/>
        <v>0.3125</v>
      </c>
      <c r="I1671">
        <f t="shared" si="225"/>
        <v>1370</v>
      </c>
      <c r="J1671">
        <f t="shared" si="227"/>
        <v>55</v>
      </c>
      <c r="K1671">
        <f t="shared" si="228"/>
        <v>11</v>
      </c>
      <c r="L1671" cm="1">
        <f t="array" ref="L1671">INDEX($P$2:$P$33,MOD(ROW()-2,32)+1)</f>
        <v>11</v>
      </c>
      <c r="M1671" t="b">
        <f t="shared" si="229"/>
        <v>1</v>
      </c>
    </row>
    <row r="1672" spans="1:13" x14ac:dyDescent="0.45">
      <c r="A1672" s="3" t="s">
        <v>1802</v>
      </c>
      <c r="B1672" s="2">
        <f t="shared" si="223"/>
        <v>243586</v>
      </c>
      <c r="C1672">
        <f t="shared" si="226"/>
        <v>106</v>
      </c>
      <c r="E1672" s="2" t="s">
        <v>1784</v>
      </c>
      <c r="F1672" s="2" t="s">
        <v>116</v>
      </c>
      <c r="G1672">
        <f>B1672/137/32</f>
        <v>55.5625</v>
      </c>
      <c r="H1672">
        <f t="shared" si="224"/>
        <v>0.5625</v>
      </c>
      <c r="I1672">
        <f t="shared" si="225"/>
        <v>2466</v>
      </c>
      <c r="J1672">
        <f t="shared" si="227"/>
        <v>55</v>
      </c>
      <c r="K1672">
        <f t="shared" si="228"/>
        <v>19</v>
      </c>
      <c r="L1672" cm="1">
        <f t="array" ref="L1672">INDEX($P$2:$P$33,MOD(ROW()-2,32)+1)</f>
        <v>19</v>
      </c>
      <c r="M1672" t="b">
        <f t="shared" si="229"/>
        <v>1</v>
      </c>
    </row>
    <row r="1673" spans="1:13" x14ac:dyDescent="0.45">
      <c r="A1673" s="3" t="s">
        <v>1810</v>
      </c>
      <c r="B1673" s="2">
        <f t="shared" si="223"/>
        <v>244682</v>
      </c>
      <c r="C1673">
        <f t="shared" si="226"/>
        <v>106</v>
      </c>
      <c r="E1673" s="2" t="s">
        <v>1784</v>
      </c>
      <c r="F1673" s="2" t="s">
        <v>128</v>
      </c>
      <c r="G1673">
        <f>B1673/137/32</f>
        <v>55.8125</v>
      </c>
      <c r="H1673">
        <f t="shared" si="224"/>
        <v>0.8125</v>
      </c>
      <c r="I1673">
        <f t="shared" si="225"/>
        <v>3562</v>
      </c>
      <c r="J1673">
        <f t="shared" si="227"/>
        <v>55</v>
      </c>
      <c r="K1673">
        <f t="shared" si="228"/>
        <v>27</v>
      </c>
      <c r="L1673" cm="1">
        <f t="array" ref="L1673">INDEX($P$2:$P$33,MOD(ROW()-2,32)+1)</f>
        <v>27</v>
      </c>
      <c r="M1673" t="b">
        <f t="shared" si="229"/>
        <v>1</v>
      </c>
    </row>
    <row r="1674" spans="1:13" x14ac:dyDescent="0.45">
      <c r="A1674" s="3" t="s">
        <v>1788</v>
      </c>
      <c r="B1674" s="2">
        <f t="shared" si="223"/>
        <v>241668</v>
      </c>
      <c r="C1674">
        <f t="shared" si="226"/>
        <v>106</v>
      </c>
      <c r="E1674" s="2" t="s">
        <v>1784</v>
      </c>
      <c r="F1674" s="2" t="s">
        <v>93</v>
      </c>
      <c r="G1674">
        <f>B1674/137/32</f>
        <v>55.125</v>
      </c>
      <c r="H1674">
        <f t="shared" si="224"/>
        <v>0.125</v>
      </c>
      <c r="I1674">
        <f t="shared" si="225"/>
        <v>548</v>
      </c>
      <c r="J1674">
        <f t="shared" si="227"/>
        <v>55</v>
      </c>
      <c r="K1674">
        <f t="shared" si="228"/>
        <v>5</v>
      </c>
      <c r="L1674" cm="1">
        <f t="array" ref="L1674">INDEX($P$2:$P$33,MOD(ROW()-2,32)+1)</f>
        <v>5</v>
      </c>
      <c r="M1674" t="b">
        <f t="shared" si="229"/>
        <v>1</v>
      </c>
    </row>
    <row r="1675" spans="1:13" x14ac:dyDescent="0.45">
      <c r="A1675" s="3" t="s">
        <v>1796</v>
      </c>
      <c r="B1675" s="2">
        <f t="shared" si="223"/>
        <v>242764</v>
      </c>
      <c r="C1675">
        <f t="shared" si="226"/>
        <v>106</v>
      </c>
      <c r="E1675" s="2" t="s">
        <v>1784</v>
      </c>
      <c r="F1675" s="2" t="s">
        <v>107</v>
      </c>
      <c r="G1675">
        <f>B1675/137/32</f>
        <v>55.375</v>
      </c>
      <c r="H1675">
        <f t="shared" si="224"/>
        <v>0.375</v>
      </c>
      <c r="I1675">
        <f t="shared" si="225"/>
        <v>1644</v>
      </c>
      <c r="J1675">
        <f t="shared" si="227"/>
        <v>55</v>
      </c>
      <c r="K1675">
        <f t="shared" si="228"/>
        <v>13</v>
      </c>
      <c r="L1675" cm="1">
        <f t="array" ref="L1675">INDEX($P$2:$P$33,MOD(ROW()-2,32)+1)</f>
        <v>13</v>
      </c>
      <c r="M1675" t="b">
        <f t="shared" si="229"/>
        <v>1</v>
      </c>
    </row>
    <row r="1676" spans="1:13" x14ac:dyDescent="0.45">
      <c r="A1676" s="3" t="s">
        <v>1804</v>
      </c>
      <c r="B1676" s="2">
        <f t="shared" si="223"/>
        <v>243860</v>
      </c>
      <c r="C1676">
        <f t="shared" si="226"/>
        <v>106</v>
      </c>
      <c r="E1676" s="2" t="s">
        <v>1784</v>
      </c>
      <c r="F1676" s="2" t="s">
        <v>61</v>
      </c>
      <c r="G1676">
        <f>B1676/137/32</f>
        <v>55.625</v>
      </c>
      <c r="H1676">
        <f t="shared" si="224"/>
        <v>0.625</v>
      </c>
      <c r="I1676">
        <f t="shared" si="225"/>
        <v>2740</v>
      </c>
      <c r="J1676">
        <f t="shared" si="227"/>
        <v>55</v>
      </c>
      <c r="K1676">
        <f t="shared" si="228"/>
        <v>21</v>
      </c>
      <c r="L1676" cm="1">
        <f t="array" ref="L1676">INDEX($P$2:$P$33,MOD(ROW()-2,32)+1)</f>
        <v>21</v>
      </c>
      <c r="M1676" t="b">
        <f t="shared" si="229"/>
        <v>1</v>
      </c>
    </row>
    <row r="1677" spans="1:13" x14ac:dyDescent="0.45">
      <c r="A1677" s="3" t="s">
        <v>1812</v>
      </c>
      <c r="B1677" s="2">
        <f t="shared" si="223"/>
        <v>244956</v>
      </c>
      <c r="C1677">
        <f t="shared" si="226"/>
        <v>106</v>
      </c>
      <c r="E1677" s="2" t="s">
        <v>1784</v>
      </c>
      <c r="F1677" s="2" t="s">
        <v>65</v>
      </c>
      <c r="G1677">
        <f>B1677/137/32</f>
        <v>55.875</v>
      </c>
      <c r="H1677">
        <f t="shared" si="224"/>
        <v>0.875</v>
      </c>
      <c r="I1677">
        <f t="shared" si="225"/>
        <v>3836</v>
      </c>
      <c r="J1677">
        <f t="shared" si="227"/>
        <v>55</v>
      </c>
      <c r="K1677">
        <f t="shared" si="228"/>
        <v>29</v>
      </c>
      <c r="L1677" cm="1">
        <f t="array" ref="L1677">INDEX($P$2:$P$33,MOD(ROW()-2,32)+1)</f>
        <v>29</v>
      </c>
      <c r="M1677" t="b">
        <f t="shared" si="229"/>
        <v>1</v>
      </c>
    </row>
    <row r="1678" spans="1:13" x14ac:dyDescent="0.45">
      <c r="A1678" s="3" t="s">
        <v>1790</v>
      </c>
      <c r="B1678" s="2">
        <f t="shared" si="223"/>
        <v>241942</v>
      </c>
      <c r="C1678">
        <f t="shared" si="226"/>
        <v>106</v>
      </c>
      <c r="E1678" s="2" t="s">
        <v>1784</v>
      </c>
      <c r="F1678" s="2" t="s">
        <v>57</v>
      </c>
      <c r="G1678">
        <f>B1678/137/32</f>
        <v>55.1875</v>
      </c>
      <c r="H1678">
        <f t="shared" si="224"/>
        <v>0.1875</v>
      </c>
      <c r="I1678">
        <f t="shared" si="225"/>
        <v>822</v>
      </c>
      <c r="J1678">
        <f t="shared" si="227"/>
        <v>55</v>
      </c>
      <c r="K1678">
        <f t="shared" si="228"/>
        <v>7</v>
      </c>
      <c r="L1678" cm="1">
        <f t="array" ref="L1678">INDEX($P$2:$P$33,MOD(ROW()-2,32)+1)</f>
        <v>7</v>
      </c>
      <c r="M1678" t="b">
        <f t="shared" si="229"/>
        <v>1</v>
      </c>
    </row>
    <row r="1679" spans="1:13" x14ac:dyDescent="0.45">
      <c r="A1679" s="3" t="s">
        <v>1798</v>
      </c>
      <c r="B1679" s="2">
        <f t="shared" si="223"/>
        <v>243038</v>
      </c>
      <c r="C1679">
        <f t="shared" si="226"/>
        <v>106</v>
      </c>
      <c r="E1679" s="2" t="s">
        <v>1784</v>
      </c>
      <c r="F1679" s="2" t="s">
        <v>59</v>
      </c>
      <c r="G1679">
        <f>B1679/137/32</f>
        <v>55.4375</v>
      </c>
      <c r="H1679">
        <f t="shared" si="224"/>
        <v>0.4375</v>
      </c>
      <c r="I1679">
        <f t="shared" si="225"/>
        <v>1918</v>
      </c>
      <c r="J1679">
        <f t="shared" si="227"/>
        <v>55</v>
      </c>
      <c r="K1679">
        <f t="shared" si="228"/>
        <v>15</v>
      </c>
      <c r="L1679" cm="1">
        <f t="array" ref="L1679">INDEX($P$2:$P$33,MOD(ROW()-2,32)+1)</f>
        <v>15</v>
      </c>
      <c r="M1679" t="b">
        <f t="shared" si="229"/>
        <v>1</v>
      </c>
    </row>
    <row r="1680" spans="1:13" x14ac:dyDescent="0.45">
      <c r="A1680" s="3" t="s">
        <v>1806</v>
      </c>
      <c r="B1680" s="2">
        <f t="shared" si="223"/>
        <v>244134</v>
      </c>
      <c r="C1680">
        <f t="shared" si="226"/>
        <v>106</v>
      </c>
      <c r="E1680" s="2" t="s">
        <v>1784</v>
      </c>
      <c r="F1680" s="2" t="s">
        <v>63</v>
      </c>
      <c r="G1680">
        <f>B1680/137/32</f>
        <v>55.6875</v>
      </c>
      <c r="H1680">
        <f t="shared" si="224"/>
        <v>0.6875</v>
      </c>
      <c r="I1680">
        <f t="shared" si="225"/>
        <v>3014</v>
      </c>
      <c r="J1680">
        <f t="shared" si="227"/>
        <v>55</v>
      </c>
      <c r="K1680">
        <f t="shared" si="228"/>
        <v>23</v>
      </c>
      <c r="L1680" cm="1">
        <f t="array" ref="L1680">INDEX($P$2:$P$33,MOD(ROW()-2,32)+1)</f>
        <v>23</v>
      </c>
      <c r="M1680" t="b">
        <f t="shared" si="229"/>
        <v>1</v>
      </c>
    </row>
    <row r="1681" spans="1:13" x14ac:dyDescent="0.45">
      <c r="A1681" s="3" t="s">
        <v>1814</v>
      </c>
      <c r="B1681" s="2">
        <f t="shared" si="223"/>
        <v>245230</v>
      </c>
      <c r="C1681">
        <f t="shared" si="226"/>
        <v>106</v>
      </c>
      <c r="E1681" s="2" t="s">
        <v>1784</v>
      </c>
      <c r="F1681" s="2" t="s">
        <v>67</v>
      </c>
      <c r="G1681">
        <f>B1681/137/32</f>
        <v>55.9375</v>
      </c>
      <c r="H1681">
        <f t="shared" si="224"/>
        <v>0.9375</v>
      </c>
      <c r="I1681">
        <f t="shared" si="225"/>
        <v>4110</v>
      </c>
      <c r="J1681">
        <f t="shared" si="227"/>
        <v>55</v>
      </c>
      <c r="K1681">
        <f t="shared" si="228"/>
        <v>31</v>
      </c>
      <c r="L1681" cm="1">
        <f t="array" ref="L1681">INDEX($P$2:$P$33,MOD(ROW()-2,32)+1)</f>
        <v>31</v>
      </c>
      <c r="M1681" t="b">
        <f t="shared" si="229"/>
        <v>1</v>
      </c>
    </row>
    <row r="1682" spans="1:13" x14ac:dyDescent="0.45">
      <c r="A1682" s="3" t="s">
        <v>1801</v>
      </c>
      <c r="B1682" s="2">
        <f t="shared" si="223"/>
        <v>243449</v>
      </c>
      <c r="C1682">
        <f t="shared" si="226"/>
        <v>107</v>
      </c>
      <c r="E1682" s="2" t="s">
        <v>1784</v>
      </c>
      <c r="F1682" s="2" t="s">
        <v>87</v>
      </c>
      <c r="G1682">
        <f>B1682/137/32</f>
        <v>55.53125</v>
      </c>
      <c r="H1682">
        <f t="shared" si="224"/>
        <v>0.53125</v>
      </c>
      <c r="I1682">
        <f t="shared" si="225"/>
        <v>2329</v>
      </c>
      <c r="J1682">
        <f t="shared" si="227"/>
        <v>55</v>
      </c>
      <c r="K1682">
        <f t="shared" si="228"/>
        <v>18</v>
      </c>
      <c r="L1682" cm="1">
        <f t="array" ref="L1682">INDEX($P$2:$P$33,MOD(ROW()-2,32)+1)</f>
        <v>18</v>
      </c>
      <c r="M1682" t="b">
        <f t="shared" si="229"/>
        <v>1</v>
      </c>
    </row>
    <row r="1683" spans="1:13" x14ac:dyDescent="0.45">
      <c r="A1683" s="3" t="s">
        <v>1809</v>
      </c>
      <c r="B1683" s="2">
        <f t="shared" si="223"/>
        <v>244545</v>
      </c>
      <c r="C1683">
        <f t="shared" si="226"/>
        <v>107</v>
      </c>
      <c r="E1683" s="2" t="s">
        <v>1784</v>
      </c>
      <c r="F1683" s="2" t="s">
        <v>101</v>
      </c>
      <c r="G1683">
        <f>B1683/137/32</f>
        <v>55.78125</v>
      </c>
      <c r="H1683">
        <f t="shared" si="224"/>
        <v>0.78125</v>
      </c>
      <c r="I1683">
        <f t="shared" si="225"/>
        <v>3425</v>
      </c>
      <c r="J1683">
        <f t="shared" si="227"/>
        <v>55</v>
      </c>
      <c r="K1683">
        <f t="shared" si="228"/>
        <v>26</v>
      </c>
      <c r="L1683" cm="1">
        <f t="array" ref="L1683">INDEX($P$2:$P$33,MOD(ROW()-2,32)+1)</f>
        <v>26</v>
      </c>
      <c r="M1683" t="b">
        <f t="shared" si="229"/>
        <v>1</v>
      </c>
    </row>
    <row r="1684" spans="1:13" x14ac:dyDescent="0.45">
      <c r="A1684" s="3" t="s">
        <v>1785</v>
      </c>
      <c r="B1684" s="2">
        <f t="shared" si="223"/>
        <v>241257</v>
      </c>
      <c r="C1684">
        <f t="shared" si="226"/>
        <v>107</v>
      </c>
      <c r="E1684" s="2" t="s">
        <v>1784</v>
      </c>
      <c r="F1684" s="2" t="s">
        <v>114</v>
      </c>
      <c r="G1684">
        <f>B1684/137/32</f>
        <v>55.03125</v>
      </c>
      <c r="H1684">
        <f t="shared" si="224"/>
        <v>3.125E-2</v>
      </c>
      <c r="I1684">
        <f t="shared" si="225"/>
        <v>137</v>
      </c>
      <c r="J1684">
        <f t="shared" si="227"/>
        <v>55</v>
      </c>
      <c r="K1684">
        <f t="shared" si="228"/>
        <v>2</v>
      </c>
      <c r="L1684" cm="1">
        <f t="array" ref="L1684">INDEX($P$2:$P$33,MOD(ROW()-2,32)+1)</f>
        <v>2</v>
      </c>
      <c r="M1684" t="b">
        <f t="shared" si="229"/>
        <v>1</v>
      </c>
    </row>
    <row r="1685" spans="1:13" x14ac:dyDescent="0.45">
      <c r="A1685" s="3" t="s">
        <v>1793</v>
      </c>
      <c r="B1685" s="2">
        <f t="shared" si="223"/>
        <v>242353</v>
      </c>
      <c r="C1685">
        <f t="shared" si="226"/>
        <v>107</v>
      </c>
      <c r="E1685" s="2" t="s">
        <v>1784</v>
      </c>
      <c r="F1685" s="2" t="s">
        <v>126</v>
      </c>
      <c r="G1685">
        <f>B1685/137/32</f>
        <v>55.28125</v>
      </c>
      <c r="H1685">
        <f t="shared" si="224"/>
        <v>0.28125</v>
      </c>
      <c r="I1685">
        <f t="shared" si="225"/>
        <v>1233</v>
      </c>
      <c r="J1685">
        <f t="shared" si="227"/>
        <v>55</v>
      </c>
      <c r="K1685">
        <f t="shared" si="228"/>
        <v>10</v>
      </c>
      <c r="L1685" cm="1">
        <f t="array" ref="L1685">INDEX($P$2:$P$33,MOD(ROW()-2,32)+1)</f>
        <v>10</v>
      </c>
      <c r="M1685" t="b">
        <f t="shared" si="229"/>
        <v>1</v>
      </c>
    </row>
    <row r="1686" spans="1:13" x14ac:dyDescent="0.45">
      <c r="A1686" s="3" t="s">
        <v>1803</v>
      </c>
      <c r="B1686" s="2">
        <f t="shared" si="223"/>
        <v>243723</v>
      </c>
      <c r="C1686">
        <f t="shared" si="226"/>
        <v>107</v>
      </c>
      <c r="E1686" s="2" t="s">
        <v>1784</v>
      </c>
      <c r="F1686" s="2" t="s">
        <v>91</v>
      </c>
      <c r="G1686">
        <f>B1686/137/32</f>
        <v>55.59375</v>
      </c>
      <c r="H1686">
        <f t="shared" si="224"/>
        <v>0.59375</v>
      </c>
      <c r="I1686">
        <f t="shared" si="225"/>
        <v>2603</v>
      </c>
      <c r="J1686">
        <f t="shared" si="227"/>
        <v>55</v>
      </c>
      <c r="K1686">
        <f t="shared" si="228"/>
        <v>20</v>
      </c>
      <c r="L1686" cm="1">
        <f t="array" ref="L1686">INDEX($P$2:$P$33,MOD(ROW()-2,32)+1)</f>
        <v>20</v>
      </c>
      <c r="M1686" t="b">
        <f t="shared" si="229"/>
        <v>1</v>
      </c>
    </row>
    <row r="1687" spans="1:13" x14ac:dyDescent="0.45">
      <c r="A1687" s="3" t="s">
        <v>1811</v>
      </c>
      <c r="B1687" s="2">
        <f t="shared" si="223"/>
        <v>244819</v>
      </c>
      <c r="C1687">
        <f t="shared" si="226"/>
        <v>107</v>
      </c>
      <c r="E1687" s="2" t="s">
        <v>1784</v>
      </c>
      <c r="F1687" s="2" t="s">
        <v>105</v>
      </c>
      <c r="G1687">
        <f>B1687/137/32</f>
        <v>55.84375</v>
      </c>
      <c r="H1687">
        <f t="shared" si="224"/>
        <v>0.84375</v>
      </c>
      <c r="I1687">
        <f t="shared" si="225"/>
        <v>3699</v>
      </c>
      <c r="J1687">
        <f t="shared" si="227"/>
        <v>55</v>
      </c>
      <c r="K1687">
        <f t="shared" si="228"/>
        <v>28</v>
      </c>
      <c r="L1687" cm="1">
        <f t="array" ref="L1687">INDEX($P$2:$P$33,MOD(ROW()-2,32)+1)</f>
        <v>28</v>
      </c>
      <c r="M1687" t="b">
        <f t="shared" si="229"/>
        <v>1</v>
      </c>
    </row>
    <row r="1688" spans="1:13" x14ac:dyDescent="0.45">
      <c r="A1688" s="3" t="s">
        <v>1787</v>
      </c>
      <c r="B1688" s="2">
        <f t="shared" si="223"/>
        <v>241531</v>
      </c>
      <c r="C1688">
        <f t="shared" si="226"/>
        <v>107</v>
      </c>
      <c r="E1688" s="2" t="s">
        <v>1784</v>
      </c>
      <c r="F1688" s="2" t="s">
        <v>118</v>
      </c>
      <c r="G1688">
        <f>B1688/137/32</f>
        <v>55.09375</v>
      </c>
      <c r="H1688">
        <f t="shared" si="224"/>
        <v>9.375E-2</v>
      </c>
      <c r="I1688">
        <f t="shared" si="225"/>
        <v>411</v>
      </c>
      <c r="J1688">
        <f t="shared" si="227"/>
        <v>55</v>
      </c>
      <c r="K1688">
        <f t="shared" si="228"/>
        <v>4</v>
      </c>
      <c r="L1688" cm="1">
        <f t="array" ref="L1688">INDEX($P$2:$P$33,MOD(ROW()-2,32)+1)</f>
        <v>4</v>
      </c>
      <c r="M1688" t="b">
        <f t="shared" si="229"/>
        <v>1</v>
      </c>
    </row>
    <row r="1689" spans="1:13" x14ac:dyDescent="0.45">
      <c r="A1689" s="3" t="s">
        <v>1795</v>
      </c>
      <c r="B1689" s="2">
        <f t="shared" si="223"/>
        <v>242627</v>
      </c>
      <c r="C1689">
        <f t="shared" si="226"/>
        <v>107</v>
      </c>
      <c r="E1689" s="2" t="s">
        <v>1784</v>
      </c>
      <c r="F1689" s="2" t="s">
        <v>130</v>
      </c>
      <c r="G1689">
        <f>B1689/137/32</f>
        <v>55.34375</v>
      </c>
      <c r="H1689">
        <f t="shared" si="224"/>
        <v>0.34375</v>
      </c>
      <c r="I1689">
        <f t="shared" si="225"/>
        <v>1507</v>
      </c>
      <c r="J1689">
        <f t="shared" si="227"/>
        <v>55</v>
      </c>
      <c r="K1689">
        <f t="shared" si="228"/>
        <v>12</v>
      </c>
      <c r="L1689" cm="1">
        <f t="array" ref="L1689">INDEX($P$2:$P$33,MOD(ROW()-2,32)+1)</f>
        <v>12</v>
      </c>
      <c r="M1689" t="b">
        <f t="shared" si="229"/>
        <v>1</v>
      </c>
    </row>
    <row r="1690" spans="1:13" x14ac:dyDescent="0.45">
      <c r="A1690" s="3" t="s">
        <v>1805</v>
      </c>
      <c r="B1690" s="2">
        <f t="shared" si="223"/>
        <v>243997</v>
      </c>
      <c r="C1690">
        <f t="shared" si="226"/>
        <v>107</v>
      </c>
      <c r="E1690" s="2" t="s">
        <v>1784</v>
      </c>
      <c r="F1690" s="2" t="s">
        <v>95</v>
      </c>
      <c r="G1690">
        <f>B1690/137/32</f>
        <v>55.65625</v>
      </c>
      <c r="H1690">
        <f t="shared" si="224"/>
        <v>0.65625</v>
      </c>
      <c r="I1690">
        <f t="shared" si="225"/>
        <v>2877</v>
      </c>
      <c r="J1690">
        <f t="shared" si="227"/>
        <v>55</v>
      </c>
      <c r="K1690">
        <f t="shared" si="228"/>
        <v>22</v>
      </c>
      <c r="L1690" cm="1">
        <f t="array" ref="L1690">INDEX($P$2:$P$33,MOD(ROW()-2,32)+1)</f>
        <v>22</v>
      </c>
      <c r="M1690" t="b">
        <f t="shared" si="229"/>
        <v>1</v>
      </c>
    </row>
    <row r="1691" spans="1:13" x14ac:dyDescent="0.45">
      <c r="A1691" s="3" t="s">
        <v>1813</v>
      </c>
      <c r="B1691" s="2">
        <f t="shared" si="223"/>
        <v>245093</v>
      </c>
      <c r="C1691">
        <f t="shared" si="226"/>
        <v>107</v>
      </c>
      <c r="E1691" s="2" t="s">
        <v>1784</v>
      </c>
      <c r="F1691" s="2" t="s">
        <v>109</v>
      </c>
      <c r="G1691">
        <f>B1691/137/32</f>
        <v>55.90625</v>
      </c>
      <c r="H1691">
        <f t="shared" si="224"/>
        <v>0.90625</v>
      </c>
      <c r="I1691">
        <f t="shared" si="225"/>
        <v>3973</v>
      </c>
      <c r="J1691">
        <f t="shared" si="227"/>
        <v>55</v>
      </c>
      <c r="K1691">
        <f t="shared" si="228"/>
        <v>30</v>
      </c>
      <c r="L1691" cm="1">
        <f t="array" ref="L1691">INDEX($P$2:$P$33,MOD(ROW()-2,32)+1)</f>
        <v>30</v>
      </c>
      <c r="M1691" t="b">
        <f t="shared" si="229"/>
        <v>1</v>
      </c>
    </row>
    <row r="1692" spans="1:13" x14ac:dyDescent="0.45">
      <c r="A1692" s="3" t="s">
        <v>1789</v>
      </c>
      <c r="B1692" s="2">
        <f t="shared" si="223"/>
        <v>241805</v>
      </c>
      <c r="C1692">
        <f t="shared" si="226"/>
        <v>107</v>
      </c>
      <c r="E1692" s="2" t="s">
        <v>1784</v>
      </c>
      <c r="F1692" s="2" t="s">
        <v>62</v>
      </c>
      <c r="G1692">
        <f>B1692/137/32</f>
        <v>55.15625</v>
      </c>
      <c r="H1692">
        <f t="shared" si="224"/>
        <v>0.15625</v>
      </c>
      <c r="I1692">
        <f t="shared" si="225"/>
        <v>685</v>
      </c>
      <c r="J1692">
        <f t="shared" si="227"/>
        <v>55</v>
      </c>
      <c r="K1692">
        <f t="shared" si="228"/>
        <v>6</v>
      </c>
      <c r="L1692" cm="1">
        <f t="array" ref="L1692">INDEX($P$2:$P$33,MOD(ROW()-2,32)+1)</f>
        <v>6</v>
      </c>
      <c r="M1692" t="b">
        <f t="shared" si="229"/>
        <v>1</v>
      </c>
    </row>
    <row r="1693" spans="1:13" x14ac:dyDescent="0.45">
      <c r="A1693" s="3" t="s">
        <v>1797</v>
      </c>
      <c r="B1693" s="2">
        <f t="shared" si="223"/>
        <v>242901</v>
      </c>
      <c r="C1693">
        <f t="shared" si="226"/>
        <v>107</v>
      </c>
      <c r="E1693" s="2" t="s">
        <v>1784</v>
      </c>
      <c r="F1693" s="2" t="s">
        <v>66</v>
      </c>
      <c r="G1693">
        <f>B1693/137/32</f>
        <v>55.40625</v>
      </c>
      <c r="H1693">
        <f t="shared" si="224"/>
        <v>0.40625</v>
      </c>
      <c r="I1693">
        <f t="shared" si="225"/>
        <v>1781</v>
      </c>
      <c r="J1693">
        <f t="shared" si="227"/>
        <v>55</v>
      </c>
      <c r="K1693">
        <f t="shared" si="228"/>
        <v>14</v>
      </c>
      <c r="L1693" cm="1">
        <f t="array" ref="L1693">INDEX($P$2:$P$33,MOD(ROW()-2,32)+1)</f>
        <v>14</v>
      </c>
      <c r="M1693" t="b">
        <f t="shared" si="229"/>
        <v>1</v>
      </c>
    </row>
    <row r="1694" spans="1:13" x14ac:dyDescent="0.45">
      <c r="A1694" s="3" t="s">
        <v>1807</v>
      </c>
      <c r="B1694" s="2">
        <f t="shared" si="223"/>
        <v>244271</v>
      </c>
      <c r="C1694">
        <f t="shared" si="226"/>
        <v>107</v>
      </c>
      <c r="E1694" s="2" t="s">
        <v>1784</v>
      </c>
      <c r="F1694" s="2" t="s">
        <v>58</v>
      </c>
      <c r="G1694">
        <f>B1694/137/32</f>
        <v>55.71875</v>
      </c>
      <c r="H1694">
        <f t="shared" si="224"/>
        <v>0.71875</v>
      </c>
      <c r="I1694">
        <f t="shared" si="225"/>
        <v>3151</v>
      </c>
      <c r="J1694">
        <f t="shared" si="227"/>
        <v>55</v>
      </c>
      <c r="K1694">
        <f t="shared" si="228"/>
        <v>24</v>
      </c>
      <c r="L1694" cm="1">
        <f t="array" ref="L1694">INDEX($P$2:$P$33,MOD(ROW()-2,32)+1)</f>
        <v>24</v>
      </c>
      <c r="M1694" t="b">
        <f t="shared" si="229"/>
        <v>1</v>
      </c>
    </row>
    <row r="1695" spans="1:13" x14ac:dyDescent="0.45">
      <c r="A1695" s="3" t="s">
        <v>1815</v>
      </c>
      <c r="B1695" s="2">
        <f t="shared" si="223"/>
        <v>245367</v>
      </c>
      <c r="C1695">
        <f t="shared" si="226"/>
        <v>107</v>
      </c>
      <c r="E1695" s="2" t="s">
        <v>1784</v>
      </c>
      <c r="F1695" s="2" t="s">
        <v>60</v>
      </c>
      <c r="G1695">
        <f>B1695/137/32</f>
        <v>55.96875</v>
      </c>
      <c r="H1695">
        <f t="shared" si="224"/>
        <v>0.96875</v>
      </c>
      <c r="I1695">
        <f t="shared" si="225"/>
        <v>4247</v>
      </c>
      <c r="J1695">
        <f t="shared" si="227"/>
        <v>55</v>
      </c>
      <c r="K1695">
        <f t="shared" si="228"/>
        <v>32</v>
      </c>
      <c r="L1695" cm="1">
        <f t="array" ref="L1695">INDEX($P$2:$P$33,MOD(ROW()-2,32)+1)</f>
        <v>32</v>
      </c>
      <c r="M1695" t="b">
        <f t="shared" si="229"/>
        <v>1</v>
      </c>
    </row>
    <row r="1696" spans="1:13" x14ac:dyDescent="0.45">
      <c r="A1696" s="3" t="s">
        <v>1791</v>
      </c>
      <c r="B1696" s="2">
        <f t="shared" si="223"/>
        <v>242079</v>
      </c>
      <c r="C1696">
        <f t="shared" si="226"/>
        <v>107</v>
      </c>
      <c r="E1696" s="2" t="s">
        <v>1784</v>
      </c>
      <c r="F1696" s="2" t="s">
        <v>64</v>
      </c>
      <c r="G1696">
        <f>B1696/137/32</f>
        <v>55.21875</v>
      </c>
      <c r="H1696">
        <f t="shared" si="224"/>
        <v>0.21875</v>
      </c>
      <c r="I1696">
        <f t="shared" si="225"/>
        <v>959</v>
      </c>
      <c r="J1696">
        <f t="shared" si="227"/>
        <v>55</v>
      </c>
      <c r="K1696">
        <f t="shared" si="228"/>
        <v>8</v>
      </c>
      <c r="L1696" cm="1">
        <f t="array" ref="L1696">INDEX($P$2:$P$33,MOD(ROW()-2,32)+1)</f>
        <v>8</v>
      </c>
      <c r="M1696" t="b">
        <f t="shared" si="229"/>
        <v>1</v>
      </c>
    </row>
    <row r="1697" spans="1:13" x14ac:dyDescent="0.45">
      <c r="A1697" s="3" t="s">
        <v>1799</v>
      </c>
      <c r="B1697" s="2">
        <f t="shared" si="223"/>
        <v>243175</v>
      </c>
      <c r="C1697">
        <f t="shared" si="226"/>
        <v>107</v>
      </c>
      <c r="E1697" s="2" t="s">
        <v>1784</v>
      </c>
      <c r="F1697" s="2" t="s">
        <v>68</v>
      </c>
      <c r="G1697">
        <f>B1697/137/32</f>
        <v>55.46875</v>
      </c>
      <c r="H1697">
        <f t="shared" si="224"/>
        <v>0.46875</v>
      </c>
      <c r="I1697">
        <f t="shared" si="225"/>
        <v>2055</v>
      </c>
      <c r="J1697">
        <f t="shared" si="227"/>
        <v>55</v>
      </c>
      <c r="K1697">
        <f t="shared" si="228"/>
        <v>16</v>
      </c>
      <c r="L1697" cm="1">
        <f t="array" ref="L1697">INDEX($P$2:$P$33,MOD(ROW()-2,32)+1)</f>
        <v>16</v>
      </c>
      <c r="M1697" t="b">
        <f t="shared" si="229"/>
        <v>1</v>
      </c>
    </row>
    <row r="1698" spans="1:13" x14ac:dyDescent="0.45">
      <c r="A1698" s="3" t="s">
        <v>1816</v>
      </c>
      <c r="B1698" s="2">
        <f t="shared" si="223"/>
        <v>245504</v>
      </c>
      <c r="C1698">
        <f t="shared" si="226"/>
        <v>108</v>
      </c>
      <c r="E1698" s="2" t="s">
        <v>1817</v>
      </c>
      <c r="F1698" s="2" t="s">
        <v>85</v>
      </c>
      <c r="G1698">
        <f>B1698/137/32</f>
        <v>56</v>
      </c>
      <c r="H1698">
        <f t="shared" si="224"/>
        <v>0</v>
      </c>
      <c r="I1698">
        <f t="shared" si="225"/>
        <v>0</v>
      </c>
      <c r="J1698">
        <f t="shared" si="227"/>
        <v>56</v>
      </c>
      <c r="K1698">
        <f t="shared" si="228"/>
        <v>1</v>
      </c>
      <c r="L1698" cm="1">
        <f t="array" ref="L1698">INDEX($P$2:$P$33,MOD(ROW()-2,32)+1)</f>
        <v>1</v>
      </c>
      <c r="M1698" t="b">
        <f t="shared" si="229"/>
        <v>1</v>
      </c>
    </row>
    <row r="1699" spans="1:13" x14ac:dyDescent="0.45">
      <c r="A1699" s="3" t="s">
        <v>1825</v>
      </c>
      <c r="B1699" s="2">
        <f t="shared" ref="B1699:B1762" si="230">A1699-7</f>
        <v>246600</v>
      </c>
      <c r="C1699">
        <f t="shared" si="226"/>
        <v>108</v>
      </c>
      <c r="E1699" s="2" t="s">
        <v>1817</v>
      </c>
      <c r="F1699" s="2" t="s">
        <v>99</v>
      </c>
      <c r="G1699">
        <f>B1699/137/32</f>
        <v>56.25</v>
      </c>
      <c r="H1699">
        <f t="shared" si="224"/>
        <v>0.25</v>
      </c>
      <c r="I1699">
        <f t="shared" si="225"/>
        <v>1096</v>
      </c>
      <c r="J1699">
        <f t="shared" si="227"/>
        <v>56</v>
      </c>
      <c r="K1699">
        <f t="shared" si="228"/>
        <v>9</v>
      </c>
      <c r="L1699" cm="1">
        <f t="array" ref="L1699">INDEX($P$2:$P$33,MOD(ROW()-2,32)+1)</f>
        <v>9</v>
      </c>
      <c r="M1699" t="b">
        <f t="shared" si="229"/>
        <v>1</v>
      </c>
    </row>
    <row r="1700" spans="1:13" x14ac:dyDescent="0.45">
      <c r="A1700" s="3" t="s">
        <v>1833</v>
      </c>
      <c r="B1700" s="2">
        <f t="shared" si="230"/>
        <v>247696</v>
      </c>
      <c r="C1700">
        <f t="shared" si="226"/>
        <v>108</v>
      </c>
      <c r="E1700" s="2" t="s">
        <v>1817</v>
      </c>
      <c r="F1700" s="2" t="s">
        <v>84</v>
      </c>
      <c r="G1700">
        <f>B1700/137/32</f>
        <v>56.5</v>
      </c>
      <c r="H1700">
        <f t="shared" si="224"/>
        <v>0.5</v>
      </c>
      <c r="I1700">
        <f t="shared" si="225"/>
        <v>2192</v>
      </c>
      <c r="J1700">
        <f t="shared" si="227"/>
        <v>56</v>
      </c>
      <c r="K1700">
        <f t="shared" si="228"/>
        <v>17</v>
      </c>
      <c r="L1700" cm="1">
        <f t="array" ref="L1700">INDEX($P$2:$P$33,MOD(ROW()-2,32)+1)</f>
        <v>17</v>
      </c>
      <c r="M1700" t="b">
        <f t="shared" si="229"/>
        <v>1</v>
      </c>
    </row>
    <row r="1701" spans="1:13" x14ac:dyDescent="0.45">
      <c r="A1701" s="3" t="s">
        <v>1841</v>
      </c>
      <c r="B1701" s="2">
        <f t="shared" si="230"/>
        <v>248792</v>
      </c>
      <c r="C1701">
        <f t="shared" si="226"/>
        <v>108</v>
      </c>
      <c r="E1701" s="2" t="s">
        <v>1817</v>
      </c>
      <c r="F1701" s="2" t="s">
        <v>124</v>
      </c>
      <c r="G1701">
        <f>B1701/137/32</f>
        <v>56.75</v>
      </c>
      <c r="H1701">
        <f t="shared" si="224"/>
        <v>0.75</v>
      </c>
      <c r="I1701">
        <f t="shared" si="225"/>
        <v>3288</v>
      </c>
      <c r="J1701">
        <f t="shared" si="227"/>
        <v>56</v>
      </c>
      <c r="K1701">
        <f t="shared" si="228"/>
        <v>25</v>
      </c>
      <c r="L1701" cm="1">
        <f t="array" ref="L1701">INDEX($P$2:$P$33,MOD(ROW()-2,32)+1)</f>
        <v>25</v>
      </c>
      <c r="M1701" t="b">
        <f t="shared" si="229"/>
        <v>1</v>
      </c>
    </row>
    <row r="1702" spans="1:13" x14ac:dyDescent="0.45">
      <c r="A1702" s="3" t="s">
        <v>1819</v>
      </c>
      <c r="B1702" s="2">
        <f t="shared" si="230"/>
        <v>245778</v>
      </c>
      <c r="C1702">
        <f t="shared" si="226"/>
        <v>108</v>
      </c>
      <c r="E1702" s="2" t="s">
        <v>1817</v>
      </c>
      <c r="F1702" s="2" t="s">
        <v>89</v>
      </c>
      <c r="G1702">
        <f>B1702/137/32</f>
        <v>56.0625</v>
      </c>
      <c r="H1702">
        <f t="shared" si="224"/>
        <v>6.25E-2</v>
      </c>
      <c r="I1702">
        <f t="shared" si="225"/>
        <v>274</v>
      </c>
      <c r="J1702">
        <f t="shared" si="227"/>
        <v>56</v>
      </c>
      <c r="K1702">
        <f t="shared" si="228"/>
        <v>3</v>
      </c>
      <c r="L1702" cm="1">
        <f t="array" ref="L1702">INDEX($P$2:$P$33,MOD(ROW()-2,32)+1)</f>
        <v>3</v>
      </c>
      <c r="M1702" t="b">
        <f t="shared" si="229"/>
        <v>1</v>
      </c>
    </row>
    <row r="1703" spans="1:13" x14ac:dyDescent="0.45">
      <c r="A1703" s="3" t="s">
        <v>1827</v>
      </c>
      <c r="B1703" s="2">
        <f t="shared" si="230"/>
        <v>246874</v>
      </c>
      <c r="C1703">
        <f t="shared" si="226"/>
        <v>108</v>
      </c>
      <c r="E1703" s="2" t="s">
        <v>1817</v>
      </c>
      <c r="F1703" s="2" t="s">
        <v>103</v>
      </c>
      <c r="G1703">
        <f>B1703/137/32</f>
        <v>56.3125</v>
      </c>
      <c r="H1703">
        <f t="shared" si="224"/>
        <v>0.3125</v>
      </c>
      <c r="I1703">
        <f t="shared" si="225"/>
        <v>1370</v>
      </c>
      <c r="J1703">
        <f t="shared" si="227"/>
        <v>56</v>
      </c>
      <c r="K1703">
        <f t="shared" si="228"/>
        <v>11</v>
      </c>
      <c r="L1703" cm="1">
        <f t="array" ref="L1703">INDEX($P$2:$P$33,MOD(ROW()-2,32)+1)</f>
        <v>11</v>
      </c>
      <c r="M1703" t="b">
        <f t="shared" si="229"/>
        <v>1</v>
      </c>
    </row>
    <row r="1704" spans="1:13" x14ac:dyDescent="0.45">
      <c r="A1704" s="3" t="s">
        <v>1835</v>
      </c>
      <c r="B1704" s="2">
        <f t="shared" si="230"/>
        <v>247970</v>
      </c>
      <c r="C1704">
        <f t="shared" si="226"/>
        <v>108</v>
      </c>
      <c r="E1704" s="2" t="s">
        <v>1817</v>
      </c>
      <c r="F1704" s="2" t="s">
        <v>116</v>
      </c>
      <c r="G1704">
        <f>B1704/137/32</f>
        <v>56.5625</v>
      </c>
      <c r="H1704">
        <f t="shared" si="224"/>
        <v>0.5625</v>
      </c>
      <c r="I1704">
        <f t="shared" si="225"/>
        <v>2466</v>
      </c>
      <c r="J1704">
        <f t="shared" si="227"/>
        <v>56</v>
      </c>
      <c r="K1704">
        <f t="shared" si="228"/>
        <v>19</v>
      </c>
      <c r="L1704" cm="1">
        <f t="array" ref="L1704">INDEX($P$2:$P$33,MOD(ROW()-2,32)+1)</f>
        <v>19</v>
      </c>
      <c r="M1704" t="b">
        <f t="shared" si="229"/>
        <v>1</v>
      </c>
    </row>
    <row r="1705" spans="1:13" x14ac:dyDescent="0.45">
      <c r="A1705" s="3" t="s">
        <v>1843</v>
      </c>
      <c r="B1705" s="2">
        <f t="shared" si="230"/>
        <v>249066</v>
      </c>
      <c r="C1705">
        <f t="shared" si="226"/>
        <v>108</v>
      </c>
      <c r="E1705" s="2" t="s">
        <v>1817</v>
      </c>
      <c r="F1705" s="2" t="s">
        <v>128</v>
      </c>
      <c r="G1705">
        <f>B1705/137/32</f>
        <v>56.8125</v>
      </c>
      <c r="H1705">
        <f t="shared" si="224"/>
        <v>0.8125</v>
      </c>
      <c r="I1705">
        <f t="shared" si="225"/>
        <v>3562</v>
      </c>
      <c r="J1705">
        <f t="shared" si="227"/>
        <v>56</v>
      </c>
      <c r="K1705">
        <f t="shared" si="228"/>
        <v>27</v>
      </c>
      <c r="L1705" cm="1">
        <f t="array" ref="L1705">INDEX($P$2:$P$33,MOD(ROW()-2,32)+1)</f>
        <v>27</v>
      </c>
      <c r="M1705" t="b">
        <f t="shared" si="229"/>
        <v>1</v>
      </c>
    </row>
    <row r="1706" spans="1:13" x14ac:dyDescent="0.45">
      <c r="A1706" s="3" t="s">
        <v>1821</v>
      </c>
      <c r="B1706" s="2">
        <f t="shared" si="230"/>
        <v>246052</v>
      </c>
      <c r="C1706">
        <f t="shared" si="226"/>
        <v>108</v>
      </c>
      <c r="E1706" s="2" t="s">
        <v>1817</v>
      </c>
      <c r="F1706" s="2" t="s">
        <v>93</v>
      </c>
      <c r="G1706">
        <f>B1706/137/32</f>
        <v>56.125</v>
      </c>
      <c r="H1706">
        <f t="shared" si="224"/>
        <v>0.125</v>
      </c>
      <c r="I1706">
        <f t="shared" si="225"/>
        <v>548</v>
      </c>
      <c r="J1706">
        <f t="shared" si="227"/>
        <v>56</v>
      </c>
      <c r="K1706">
        <f t="shared" si="228"/>
        <v>5</v>
      </c>
      <c r="L1706" cm="1">
        <f t="array" ref="L1706">INDEX($P$2:$P$33,MOD(ROW()-2,32)+1)</f>
        <v>5</v>
      </c>
      <c r="M1706" t="b">
        <f t="shared" si="229"/>
        <v>1</v>
      </c>
    </row>
    <row r="1707" spans="1:13" x14ac:dyDescent="0.45">
      <c r="A1707" s="3" t="s">
        <v>1829</v>
      </c>
      <c r="B1707" s="2">
        <f t="shared" si="230"/>
        <v>247148</v>
      </c>
      <c r="C1707">
        <f t="shared" si="226"/>
        <v>108</v>
      </c>
      <c r="E1707" s="2" t="s">
        <v>1817</v>
      </c>
      <c r="F1707" s="2" t="s">
        <v>107</v>
      </c>
      <c r="G1707">
        <f>B1707/137/32</f>
        <v>56.375</v>
      </c>
      <c r="H1707">
        <f t="shared" si="224"/>
        <v>0.375</v>
      </c>
      <c r="I1707">
        <f t="shared" si="225"/>
        <v>1644</v>
      </c>
      <c r="J1707">
        <f t="shared" si="227"/>
        <v>56</v>
      </c>
      <c r="K1707">
        <f t="shared" si="228"/>
        <v>13</v>
      </c>
      <c r="L1707" cm="1">
        <f t="array" ref="L1707">INDEX($P$2:$P$33,MOD(ROW()-2,32)+1)</f>
        <v>13</v>
      </c>
      <c r="M1707" t="b">
        <f t="shared" si="229"/>
        <v>1</v>
      </c>
    </row>
    <row r="1708" spans="1:13" x14ac:dyDescent="0.45">
      <c r="A1708" s="3" t="s">
        <v>1837</v>
      </c>
      <c r="B1708" s="2">
        <f t="shared" si="230"/>
        <v>248244</v>
      </c>
      <c r="C1708">
        <f t="shared" si="226"/>
        <v>108</v>
      </c>
      <c r="E1708" s="2" t="s">
        <v>1817</v>
      </c>
      <c r="F1708" s="2" t="s">
        <v>61</v>
      </c>
      <c r="G1708">
        <f>B1708/137/32</f>
        <v>56.625</v>
      </c>
      <c r="H1708">
        <f t="shared" si="224"/>
        <v>0.625</v>
      </c>
      <c r="I1708">
        <f t="shared" si="225"/>
        <v>2740</v>
      </c>
      <c r="J1708">
        <f t="shared" si="227"/>
        <v>56</v>
      </c>
      <c r="K1708">
        <f t="shared" si="228"/>
        <v>21</v>
      </c>
      <c r="L1708" cm="1">
        <f t="array" ref="L1708">INDEX($P$2:$P$33,MOD(ROW()-2,32)+1)</f>
        <v>21</v>
      </c>
      <c r="M1708" t="b">
        <f t="shared" si="229"/>
        <v>1</v>
      </c>
    </row>
    <row r="1709" spans="1:13" x14ac:dyDescent="0.45">
      <c r="A1709" s="3" t="s">
        <v>1845</v>
      </c>
      <c r="B1709" s="2">
        <f t="shared" si="230"/>
        <v>249340</v>
      </c>
      <c r="C1709">
        <f t="shared" si="226"/>
        <v>108</v>
      </c>
      <c r="E1709" s="2" t="s">
        <v>1817</v>
      </c>
      <c r="F1709" s="2" t="s">
        <v>65</v>
      </c>
      <c r="G1709">
        <f>B1709/137/32</f>
        <v>56.875</v>
      </c>
      <c r="H1709">
        <f t="shared" si="224"/>
        <v>0.875</v>
      </c>
      <c r="I1709">
        <f t="shared" si="225"/>
        <v>3836</v>
      </c>
      <c r="J1709">
        <f t="shared" si="227"/>
        <v>56</v>
      </c>
      <c r="K1709">
        <f t="shared" si="228"/>
        <v>29</v>
      </c>
      <c r="L1709" cm="1">
        <f t="array" ref="L1709">INDEX($P$2:$P$33,MOD(ROW()-2,32)+1)</f>
        <v>29</v>
      </c>
      <c r="M1709" t="b">
        <f t="shared" si="229"/>
        <v>1</v>
      </c>
    </row>
    <row r="1710" spans="1:13" x14ac:dyDescent="0.45">
      <c r="A1710" s="3" t="s">
        <v>1823</v>
      </c>
      <c r="B1710" s="2">
        <f t="shared" si="230"/>
        <v>246326</v>
      </c>
      <c r="C1710">
        <f t="shared" si="226"/>
        <v>108</v>
      </c>
      <c r="E1710" s="2" t="s">
        <v>1817</v>
      </c>
      <c r="F1710" s="2" t="s">
        <v>57</v>
      </c>
      <c r="G1710">
        <f>B1710/137/32</f>
        <v>56.1875</v>
      </c>
      <c r="H1710">
        <f t="shared" si="224"/>
        <v>0.1875</v>
      </c>
      <c r="I1710">
        <f t="shared" si="225"/>
        <v>822</v>
      </c>
      <c r="J1710">
        <f t="shared" si="227"/>
        <v>56</v>
      </c>
      <c r="K1710">
        <f t="shared" si="228"/>
        <v>7</v>
      </c>
      <c r="L1710" cm="1">
        <f t="array" ref="L1710">INDEX($P$2:$P$33,MOD(ROW()-2,32)+1)</f>
        <v>7</v>
      </c>
      <c r="M1710" t="b">
        <f t="shared" si="229"/>
        <v>1</v>
      </c>
    </row>
    <row r="1711" spans="1:13" x14ac:dyDescent="0.45">
      <c r="A1711" s="3" t="s">
        <v>1831</v>
      </c>
      <c r="B1711" s="2">
        <f t="shared" si="230"/>
        <v>247422</v>
      </c>
      <c r="C1711">
        <f t="shared" si="226"/>
        <v>108</v>
      </c>
      <c r="E1711" s="2" t="s">
        <v>1817</v>
      </c>
      <c r="F1711" s="2" t="s">
        <v>59</v>
      </c>
      <c r="G1711">
        <f>B1711/137/32</f>
        <v>56.4375</v>
      </c>
      <c r="H1711">
        <f t="shared" si="224"/>
        <v>0.4375</v>
      </c>
      <c r="I1711">
        <f t="shared" si="225"/>
        <v>1918</v>
      </c>
      <c r="J1711">
        <f t="shared" si="227"/>
        <v>56</v>
      </c>
      <c r="K1711">
        <f t="shared" si="228"/>
        <v>15</v>
      </c>
      <c r="L1711" cm="1">
        <f t="array" ref="L1711">INDEX($P$2:$P$33,MOD(ROW()-2,32)+1)</f>
        <v>15</v>
      </c>
      <c r="M1711" t="b">
        <f t="shared" si="229"/>
        <v>1</v>
      </c>
    </row>
    <row r="1712" spans="1:13" x14ac:dyDescent="0.45">
      <c r="A1712" s="3" t="s">
        <v>1839</v>
      </c>
      <c r="B1712" s="2">
        <f t="shared" si="230"/>
        <v>248518</v>
      </c>
      <c r="C1712">
        <f t="shared" si="226"/>
        <v>108</v>
      </c>
      <c r="E1712" s="2" t="s">
        <v>1817</v>
      </c>
      <c r="F1712" s="2" t="s">
        <v>63</v>
      </c>
      <c r="G1712">
        <f>B1712/137/32</f>
        <v>56.6875</v>
      </c>
      <c r="H1712">
        <f t="shared" si="224"/>
        <v>0.6875</v>
      </c>
      <c r="I1712">
        <f t="shared" si="225"/>
        <v>3014</v>
      </c>
      <c r="J1712">
        <f t="shared" si="227"/>
        <v>56</v>
      </c>
      <c r="K1712">
        <f t="shared" si="228"/>
        <v>23</v>
      </c>
      <c r="L1712" cm="1">
        <f t="array" ref="L1712">INDEX($P$2:$P$33,MOD(ROW()-2,32)+1)</f>
        <v>23</v>
      </c>
      <c r="M1712" t="b">
        <f t="shared" si="229"/>
        <v>1</v>
      </c>
    </row>
    <row r="1713" spans="1:13" x14ac:dyDescent="0.45">
      <c r="A1713" s="3" t="s">
        <v>1847</v>
      </c>
      <c r="B1713" s="2">
        <f t="shared" si="230"/>
        <v>249614</v>
      </c>
      <c r="C1713">
        <f t="shared" si="226"/>
        <v>108</v>
      </c>
      <c r="E1713" s="2" t="s">
        <v>1817</v>
      </c>
      <c r="F1713" s="2" t="s">
        <v>67</v>
      </c>
      <c r="G1713">
        <f>B1713/137/32</f>
        <v>56.9375</v>
      </c>
      <c r="H1713">
        <f t="shared" si="224"/>
        <v>0.9375</v>
      </c>
      <c r="I1713">
        <f t="shared" si="225"/>
        <v>4110</v>
      </c>
      <c r="J1713">
        <f t="shared" si="227"/>
        <v>56</v>
      </c>
      <c r="K1713">
        <f t="shared" si="228"/>
        <v>31</v>
      </c>
      <c r="L1713" cm="1">
        <f t="array" ref="L1713">INDEX($P$2:$P$33,MOD(ROW()-2,32)+1)</f>
        <v>31</v>
      </c>
      <c r="M1713" t="b">
        <f t="shared" si="229"/>
        <v>1</v>
      </c>
    </row>
    <row r="1714" spans="1:13" x14ac:dyDescent="0.45">
      <c r="A1714" s="3" t="s">
        <v>1834</v>
      </c>
      <c r="B1714" s="2">
        <f t="shared" si="230"/>
        <v>247833</v>
      </c>
      <c r="C1714">
        <f t="shared" si="226"/>
        <v>109</v>
      </c>
      <c r="E1714" s="2" t="s">
        <v>1817</v>
      </c>
      <c r="F1714" s="2" t="s">
        <v>87</v>
      </c>
      <c r="G1714">
        <f>B1714/137/32</f>
        <v>56.53125</v>
      </c>
      <c r="H1714">
        <f t="shared" si="224"/>
        <v>0.53125</v>
      </c>
      <c r="I1714">
        <f t="shared" si="225"/>
        <v>2329</v>
      </c>
      <c r="J1714">
        <f t="shared" si="227"/>
        <v>56</v>
      </c>
      <c r="K1714">
        <f t="shared" si="228"/>
        <v>18</v>
      </c>
      <c r="L1714" cm="1">
        <f t="array" ref="L1714">INDEX($P$2:$P$33,MOD(ROW()-2,32)+1)</f>
        <v>18</v>
      </c>
      <c r="M1714" t="b">
        <f t="shared" si="229"/>
        <v>1</v>
      </c>
    </row>
    <row r="1715" spans="1:13" x14ac:dyDescent="0.45">
      <c r="A1715" s="3" t="s">
        <v>1842</v>
      </c>
      <c r="B1715" s="2">
        <f t="shared" si="230"/>
        <v>248929</v>
      </c>
      <c r="C1715">
        <f t="shared" si="226"/>
        <v>109</v>
      </c>
      <c r="E1715" s="2" t="s">
        <v>1817</v>
      </c>
      <c r="F1715" s="2" t="s">
        <v>101</v>
      </c>
      <c r="G1715">
        <f>B1715/137/32</f>
        <v>56.78125</v>
      </c>
      <c r="H1715">
        <f t="shared" si="224"/>
        <v>0.78125</v>
      </c>
      <c r="I1715">
        <f t="shared" si="225"/>
        <v>3425</v>
      </c>
      <c r="J1715">
        <f t="shared" si="227"/>
        <v>56</v>
      </c>
      <c r="K1715">
        <f t="shared" si="228"/>
        <v>26</v>
      </c>
      <c r="L1715" cm="1">
        <f t="array" ref="L1715">INDEX($P$2:$P$33,MOD(ROW()-2,32)+1)</f>
        <v>26</v>
      </c>
      <c r="M1715" t="b">
        <f t="shared" si="229"/>
        <v>1</v>
      </c>
    </row>
    <row r="1716" spans="1:13" x14ac:dyDescent="0.45">
      <c r="A1716" s="3" t="s">
        <v>1818</v>
      </c>
      <c r="B1716" s="2">
        <f t="shared" si="230"/>
        <v>245641</v>
      </c>
      <c r="C1716">
        <f t="shared" si="226"/>
        <v>109</v>
      </c>
      <c r="E1716" s="2" t="s">
        <v>1817</v>
      </c>
      <c r="F1716" s="2" t="s">
        <v>114</v>
      </c>
      <c r="G1716">
        <f>B1716/137/32</f>
        <v>56.03125</v>
      </c>
      <c r="H1716">
        <f t="shared" si="224"/>
        <v>3.125E-2</v>
      </c>
      <c r="I1716">
        <f t="shared" si="225"/>
        <v>137</v>
      </c>
      <c r="J1716">
        <f t="shared" si="227"/>
        <v>56</v>
      </c>
      <c r="K1716">
        <f t="shared" si="228"/>
        <v>2</v>
      </c>
      <c r="L1716" cm="1">
        <f t="array" ref="L1716">INDEX($P$2:$P$33,MOD(ROW()-2,32)+1)</f>
        <v>2</v>
      </c>
      <c r="M1716" t="b">
        <f t="shared" si="229"/>
        <v>1</v>
      </c>
    </row>
    <row r="1717" spans="1:13" x14ac:dyDescent="0.45">
      <c r="A1717" s="3" t="s">
        <v>1826</v>
      </c>
      <c r="B1717" s="2">
        <f t="shared" si="230"/>
        <v>246737</v>
      </c>
      <c r="C1717">
        <f t="shared" si="226"/>
        <v>109</v>
      </c>
      <c r="E1717" s="2" t="s">
        <v>1817</v>
      </c>
      <c r="F1717" s="2" t="s">
        <v>126</v>
      </c>
      <c r="G1717">
        <f>B1717/137/32</f>
        <v>56.28125</v>
      </c>
      <c r="H1717">
        <f t="shared" si="224"/>
        <v>0.28125</v>
      </c>
      <c r="I1717">
        <f t="shared" si="225"/>
        <v>1233</v>
      </c>
      <c r="J1717">
        <f t="shared" si="227"/>
        <v>56</v>
      </c>
      <c r="K1717">
        <f t="shared" si="228"/>
        <v>10</v>
      </c>
      <c r="L1717" cm="1">
        <f t="array" ref="L1717">INDEX($P$2:$P$33,MOD(ROW()-2,32)+1)</f>
        <v>10</v>
      </c>
      <c r="M1717" t="b">
        <f t="shared" si="229"/>
        <v>1</v>
      </c>
    </row>
    <row r="1718" spans="1:13" x14ac:dyDescent="0.45">
      <c r="A1718" s="3" t="s">
        <v>1836</v>
      </c>
      <c r="B1718" s="2">
        <f t="shared" si="230"/>
        <v>248107</v>
      </c>
      <c r="C1718">
        <f t="shared" si="226"/>
        <v>109</v>
      </c>
      <c r="E1718" s="2" t="s">
        <v>1817</v>
      </c>
      <c r="F1718" s="2" t="s">
        <v>91</v>
      </c>
      <c r="G1718">
        <f>B1718/137/32</f>
        <v>56.59375</v>
      </c>
      <c r="H1718">
        <f t="shared" si="224"/>
        <v>0.59375</v>
      </c>
      <c r="I1718">
        <f t="shared" si="225"/>
        <v>2603</v>
      </c>
      <c r="J1718">
        <f t="shared" si="227"/>
        <v>56</v>
      </c>
      <c r="K1718">
        <f t="shared" si="228"/>
        <v>20</v>
      </c>
      <c r="L1718" cm="1">
        <f t="array" ref="L1718">INDEX($P$2:$P$33,MOD(ROW()-2,32)+1)</f>
        <v>20</v>
      </c>
      <c r="M1718" t="b">
        <f t="shared" si="229"/>
        <v>1</v>
      </c>
    </row>
    <row r="1719" spans="1:13" x14ac:dyDescent="0.45">
      <c r="A1719" s="3" t="s">
        <v>1844</v>
      </c>
      <c r="B1719" s="2">
        <f t="shared" si="230"/>
        <v>249203</v>
      </c>
      <c r="C1719">
        <f t="shared" si="226"/>
        <v>109</v>
      </c>
      <c r="E1719" s="2" t="s">
        <v>1817</v>
      </c>
      <c r="F1719" s="2" t="s">
        <v>105</v>
      </c>
      <c r="G1719">
        <f>B1719/137/32</f>
        <v>56.84375</v>
      </c>
      <c r="H1719">
        <f t="shared" ref="H1719:H1782" si="231">G1719-FLOOR(G1719,1)</f>
        <v>0.84375</v>
      </c>
      <c r="I1719">
        <f t="shared" ref="I1719:I1782" si="232">H1719*32*137</f>
        <v>3699</v>
      </c>
      <c r="J1719">
        <f t="shared" si="227"/>
        <v>56</v>
      </c>
      <c r="K1719">
        <f t="shared" si="228"/>
        <v>28</v>
      </c>
      <c r="L1719" cm="1">
        <f t="array" ref="L1719">INDEX($P$2:$P$33,MOD(ROW()-2,32)+1)</f>
        <v>28</v>
      </c>
      <c r="M1719" t="b">
        <f t="shared" si="229"/>
        <v>1</v>
      </c>
    </row>
    <row r="1720" spans="1:13" x14ac:dyDescent="0.45">
      <c r="A1720" s="3" t="s">
        <v>1820</v>
      </c>
      <c r="B1720" s="2">
        <f t="shared" si="230"/>
        <v>245915</v>
      </c>
      <c r="C1720">
        <f t="shared" si="226"/>
        <v>109</v>
      </c>
      <c r="E1720" s="2" t="s">
        <v>1817</v>
      </c>
      <c r="F1720" s="2" t="s">
        <v>118</v>
      </c>
      <c r="G1720">
        <f>B1720/137/32</f>
        <v>56.09375</v>
      </c>
      <c r="H1720">
        <f t="shared" si="231"/>
        <v>9.375E-2</v>
      </c>
      <c r="I1720">
        <f t="shared" si="232"/>
        <v>411</v>
      </c>
      <c r="J1720">
        <f t="shared" si="227"/>
        <v>56</v>
      </c>
      <c r="K1720">
        <f t="shared" si="228"/>
        <v>4</v>
      </c>
      <c r="L1720" cm="1">
        <f t="array" ref="L1720">INDEX($P$2:$P$33,MOD(ROW()-2,32)+1)</f>
        <v>4</v>
      </c>
      <c r="M1720" t="b">
        <f t="shared" si="229"/>
        <v>1</v>
      </c>
    </row>
    <row r="1721" spans="1:13" x14ac:dyDescent="0.45">
      <c r="A1721" s="3" t="s">
        <v>1828</v>
      </c>
      <c r="B1721" s="2">
        <f t="shared" si="230"/>
        <v>247011</v>
      </c>
      <c r="C1721">
        <f t="shared" si="226"/>
        <v>109</v>
      </c>
      <c r="E1721" s="2" t="s">
        <v>1817</v>
      </c>
      <c r="F1721" s="2" t="s">
        <v>130</v>
      </c>
      <c r="G1721">
        <f>B1721/137/32</f>
        <v>56.34375</v>
      </c>
      <c r="H1721">
        <f t="shared" si="231"/>
        <v>0.34375</v>
      </c>
      <c r="I1721">
        <f t="shared" si="232"/>
        <v>1507</v>
      </c>
      <c r="J1721">
        <f t="shared" si="227"/>
        <v>56</v>
      </c>
      <c r="K1721">
        <f t="shared" si="228"/>
        <v>12</v>
      </c>
      <c r="L1721" cm="1">
        <f t="array" ref="L1721">INDEX($P$2:$P$33,MOD(ROW()-2,32)+1)</f>
        <v>12</v>
      </c>
      <c r="M1721" t="b">
        <f t="shared" si="229"/>
        <v>1</v>
      </c>
    </row>
    <row r="1722" spans="1:13" x14ac:dyDescent="0.45">
      <c r="A1722" s="3" t="s">
        <v>1838</v>
      </c>
      <c r="B1722" s="2">
        <f t="shared" si="230"/>
        <v>248381</v>
      </c>
      <c r="C1722">
        <f t="shared" si="226"/>
        <v>109</v>
      </c>
      <c r="E1722" s="2" t="s">
        <v>1817</v>
      </c>
      <c r="F1722" s="2" t="s">
        <v>95</v>
      </c>
      <c r="G1722">
        <f>B1722/137/32</f>
        <v>56.65625</v>
      </c>
      <c r="H1722">
        <f t="shared" si="231"/>
        <v>0.65625</v>
      </c>
      <c r="I1722">
        <f t="shared" si="232"/>
        <v>2877</v>
      </c>
      <c r="J1722">
        <f t="shared" si="227"/>
        <v>56</v>
      </c>
      <c r="K1722">
        <f t="shared" si="228"/>
        <v>22</v>
      </c>
      <c r="L1722" cm="1">
        <f t="array" ref="L1722">INDEX($P$2:$P$33,MOD(ROW()-2,32)+1)</f>
        <v>22</v>
      </c>
      <c r="M1722" t="b">
        <f t="shared" si="229"/>
        <v>1</v>
      </c>
    </row>
    <row r="1723" spans="1:13" x14ac:dyDescent="0.45">
      <c r="A1723" s="3" t="s">
        <v>1846</v>
      </c>
      <c r="B1723" s="2">
        <f t="shared" si="230"/>
        <v>249477</v>
      </c>
      <c r="C1723">
        <f t="shared" si="226"/>
        <v>109</v>
      </c>
      <c r="E1723" s="2" t="s">
        <v>1817</v>
      </c>
      <c r="F1723" s="2" t="s">
        <v>109</v>
      </c>
      <c r="G1723">
        <f>B1723/137/32</f>
        <v>56.90625</v>
      </c>
      <c r="H1723">
        <f t="shared" si="231"/>
        <v>0.90625</v>
      </c>
      <c r="I1723">
        <f t="shared" si="232"/>
        <v>3973</v>
      </c>
      <c r="J1723">
        <f t="shared" si="227"/>
        <v>56</v>
      </c>
      <c r="K1723">
        <f t="shared" si="228"/>
        <v>30</v>
      </c>
      <c r="L1723" cm="1">
        <f t="array" ref="L1723">INDEX($P$2:$P$33,MOD(ROW()-2,32)+1)</f>
        <v>30</v>
      </c>
      <c r="M1723" t="b">
        <f t="shared" si="229"/>
        <v>1</v>
      </c>
    </row>
    <row r="1724" spans="1:13" x14ac:dyDescent="0.45">
      <c r="A1724" s="3" t="s">
        <v>1822</v>
      </c>
      <c r="B1724" s="2">
        <f t="shared" si="230"/>
        <v>246189</v>
      </c>
      <c r="C1724">
        <f t="shared" si="226"/>
        <v>109</v>
      </c>
      <c r="E1724" s="2" t="s">
        <v>1817</v>
      </c>
      <c r="F1724" s="2" t="s">
        <v>62</v>
      </c>
      <c r="G1724">
        <f>B1724/137/32</f>
        <v>56.15625</v>
      </c>
      <c r="H1724">
        <f t="shared" si="231"/>
        <v>0.15625</v>
      </c>
      <c r="I1724">
        <f t="shared" si="232"/>
        <v>685</v>
      </c>
      <c r="J1724">
        <f t="shared" si="227"/>
        <v>56</v>
      </c>
      <c r="K1724">
        <f t="shared" si="228"/>
        <v>6</v>
      </c>
      <c r="L1724" cm="1">
        <f t="array" ref="L1724">INDEX($P$2:$P$33,MOD(ROW()-2,32)+1)</f>
        <v>6</v>
      </c>
      <c r="M1724" t="b">
        <f t="shared" si="229"/>
        <v>1</v>
      </c>
    </row>
    <row r="1725" spans="1:13" x14ac:dyDescent="0.45">
      <c r="A1725" s="3" t="s">
        <v>1830</v>
      </c>
      <c r="B1725" s="2">
        <f t="shared" si="230"/>
        <v>247285</v>
      </c>
      <c r="C1725">
        <f t="shared" si="226"/>
        <v>109</v>
      </c>
      <c r="E1725" s="2" t="s">
        <v>1817</v>
      </c>
      <c r="F1725" s="2" t="s">
        <v>66</v>
      </c>
      <c r="G1725">
        <f>B1725/137/32</f>
        <v>56.40625</v>
      </c>
      <c r="H1725">
        <f t="shared" si="231"/>
        <v>0.40625</v>
      </c>
      <c r="I1725">
        <f t="shared" si="232"/>
        <v>1781</v>
      </c>
      <c r="J1725">
        <f t="shared" si="227"/>
        <v>56</v>
      </c>
      <c r="K1725">
        <f t="shared" si="228"/>
        <v>14</v>
      </c>
      <c r="L1725" cm="1">
        <f t="array" ref="L1725">INDEX($P$2:$P$33,MOD(ROW()-2,32)+1)</f>
        <v>14</v>
      </c>
      <c r="M1725" t="b">
        <f t="shared" si="229"/>
        <v>1</v>
      </c>
    </row>
    <row r="1726" spans="1:13" x14ac:dyDescent="0.45">
      <c r="A1726" s="3" t="s">
        <v>1840</v>
      </c>
      <c r="B1726" s="2">
        <f t="shared" si="230"/>
        <v>248655</v>
      </c>
      <c r="C1726">
        <f t="shared" si="226"/>
        <v>109</v>
      </c>
      <c r="E1726" s="2" t="s">
        <v>1817</v>
      </c>
      <c r="F1726" s="2" t="s">
        <v>58</v>
      </c>
      <c r="G1726">
        <f>B1726/137/32</f>
        <v>56.71875</v>
      </c>
      <c r="H1726">
        <f t="shared" si="231"/>
        <v>0.71875</v>
      </c>
      <c r="I1726">
        <f t="shared" si="232"/>
        <v>3151</v>
      </c>
      <c r="J1726">
        <f t="shared" si="227"/>
        <v>56</v>
      </c>
      <c r="K1726">
        <f t="shared" si="228"/>
        <v>24</v>
      </c>
      <c r="L1726" cm="1">
        <f t="array" ref="L1726">INDEX($P$2:$P$33,MOD(ROW()-2,32)+1)</f>
        <v>24</v>
      </c>
      <c r="M1726" t="b">
        <f t="shared" si="229"/>
        <v>1</v>
      </c>
    </row>
    <row r="1727" spans="1:13" x14ac:dyDescent="0.45">
      <c r="A1727" s="3" t="s">
        <v>1848</v>
      </c>
      <c r="B1727" s="2">
        <f t="shared" si="230"/>
        <v>249751</v>
      </c>
      <c r="C1727">
        <f t="shared" si="226"/>
        <v>109</v>
      </c>
      <c r="E1727" s="2" t="s">
        <v>1817</v>
      </c>
      <c r="F1727" s="2" t="s">
        <v>60</v>
      </c>
      <c r="G1727">
        <f>B1727/137/32</f>
        <v>56.96875</v>
      </c>
      <c r="H1727">
        <f t="shared" si="231"/>
        <v>0.96875</v>
      </c>
      <c r="I1727">
        <f t="shared" si="232"/>
        <v>4247</v>
      </c>
      <c r="J1727">
        <f t="shared" si="227"/>
        <v>56</v>
      </c>
      <c r="K1727">
        <f t="shared" si="228"/>
        <v>32</v>
      </c>
      <c r="L1727" cm="1">
        <f t="array" ref="L1727">INDEX($P$2:$P$33,MOD(ROW()-2,32)+1)</f>
        <v>32</v>
      </c>
      <c r="M1727" t="b">
        <f t="shared" si="229"/>
        <v>1</v>
      </c>
    </row>
    <row r="1728" spans="1:13" x14ac:dyDescent="0.45">
      <c r="A1728" s="3" t="s">
        <v>1824</v>
      </c>
      <c r="B1728" s="2">
        <f t="shared" si="230"/>
        <v>246463</v>
      </c>
      <c r="C1728">
        <f t="shared" si="226"/>
        <v>109</v>
      </c>
      <c r="E1728" s="2" t="s">
        <v>1817</v>
      </c>
      <c r="F1728" s="2" t="s">
        <v>64</v>
      </c>
      <c r="G1728">
        <f>B1728/137/32</f>
        <v>56.21875</v>
      </c>
      <c r="H1728">
        <f t="shared" si="231"/>
        <v>0.21875</v>
      </c>
      <c r="I1728">
        <f t="shared" si="232"/>
        <v>959</v>
      </c>
      <c r="J1728">
        <f t="shared" si="227"/>
        <v>56</v>
      </c>
      <c r="K1728">
        <f t="shared" si="228"/>
        <v>8</v>
      </c>
      <c r="L1728" cm="1">
        <f t="array" ref="L1728">INDEX($P$2:$P$33,MOD(ROW()-2,32)+1)</f>
        <v>8</v>
      </c>
      <c r="M1728" t="b">
        <f t="shared" si="229"/>
        <v>1</v>
      </c>
    </row>
    <row r="1729" spans="1:13" x14ac:dyDescent="0.45">
      <c r="A1729" s="3" t="s">
        <v>1832</v>
      </c>
      <c r="B1729" s="2">
        <f t="shared" si="230"/>
        <v>247559</v>
      </c>
      <c r="C1729">
        <f t="shared" si="226"/>
        <v>109</v>
      </c>
      <c r="E1729" s="2" t="s">
        <v>1817</v>
      </c>
      <c r="F1729" s="2" t="s">
        <v>68</v>
      </c>
      <c r="G1729">
        <f>B1729/137/32</f>
        <v>56.46875</v>
      </c>
      <c r="H1729">
        <f t="shared" si="231"/>
        <v>0.46875</v>
      </c>
      <c r="I1729">
        <f t="shared" si="232"/>
        <v>2055</v>
      </c>
      <c r="J1729">
        <f t="shared" si="227"/>
        <v>56</v>
      </c>
      <c r="K1729">
        <f t="shared" si="228"/>
        <v>16</v>
      </c>
      <c r="L1729" cm="1">
        <f t="array" ref="L1729">INDEX($P$2:$P$33,MOD(ROW()-2,32)+1)</f>
        <v>16</v>
      </c>
      <c r="M1729" t="b">
        <f t="shared" si="229"/>
        <v>1</v>
      </c>
    </row>
    <row r="1730" spans="1:13" x14ac:dyDescent="0.45">
      <c r="A1730" s="3" t="s">
        <v>1849</v>
      </c>
      <c r="B1730" s="2">
        <f t="shared" si="230"/>
        <v>249888</v>
      </c>
      <c r="C1730">
        <f t="shared" si="226"/>
        <v>110</v>
      </c>
      <c r="E1730" s="2" t="s">
        <v>1850</v>
      </c>
      <c r="F1730" s="2" t="s">
        <v>85</v>
      </c>
      <c r="G1730">
        <f>B1730/137/32</f>
        <v>57</v>
      </c>
      <c r="H1730">
        <f t="shared" si="231"/>
        <v>0</v>
      </c>
      <c r="I1730">
        <f t="shared" si="232"/>
        <v>0</v>
      </c>
      <c r="J1730">
        <f t="shared" si="227"/>
        <v>57</v>
      </c>
      <c r="K1730">
        <f t="shared" si="228"/>
        <v>1</v>
      </c>
      <c r="L1730" cm="1">
        <f t="array" ref="L1730">INDEX($P$2:$P$33,MOD(ROW()-2,32)+1)</f>
        <v>1</v>
      </c>
      <c r="M1730" t="b">
        <f t="shared" si="229"/>
        <v>1</v>
      </c>
    </row>
    <row r="1731" spans="1:13" x14ac:dyDescent="0.45">
      <c r="A1731" s="3" t="s">
        <v>1858</v>
      </c>
      <c r="B1731" s="2">
        <f t="shared" si="230"/>
        <v>250984</v>
      </c>
      <c r="C1731">
        <f t="shared" ref="C1731:C1794" si="233">FLOOR((ROW()-2)/16,1)+2</f>
        <v>110</v>
      </c>
      <c r="E1731" s="2" t="s">
        <v>1850</v>
      </c>
      <c r="F1731" s="2" t="s">
        <v>99</v>
      </c>
      <c r="G1731">
        <f>B1731/137/32</f>
        <v>57.25</v>
      </c>
      <c r="H1731">
        <f t="shared" si="231"/>
        <v>0.25</v>
      </c>
      <c r="I1731">
        <f t="shared" si="232"/>
        <v>1096</v>
      </c>
      <c r="J1731">
        <f t="shared" ref="J1731:J1794" si="234">FLOOR(G1731,1)</f>
        <v>57</v>
      </c>
      <c r="K1731">
        <f t="shared" ref="K1731:K1794" si="235">I1731/137+1</f>
        <v>9</v>
      </c>
      <c r="L1731" cm="1">
        <f t="array" ref="L1731">INDEX($P$2:$P$33,MOD(ROW()-2,32)+1)</f>
        <v>9</v>
      </c>
      <c r="M1731" t="b">
        <f t="shared" ref="M1731:M1794" si="236">L1731=K1731</f>
        <v>1</v>
      </c>
    </row>
    <row r="1732" spans="1:13" x14ac:dyDescent="0.45">
      <c r="A1732" s="3" t="s">
        <v>1866</v>
      </c>
      <c r="B1732" s="2">
        <f t="shared" si="230"/>
        <v>252080</v>
      </c>
      <c r="C1732">
        <f t="shared" si="233"/>
        <v>110</v>
      </c>
      <c r="E1732" s="2" t="s">
        <v>1850</v>
      </c>
      <c r="F1732" s="2" t="s">
        <v>84</v>
      </c>
      <c r="G1732">
        <f>B1732/137/32</f>
        <v>57.5</v>
      </c>
      <c r="H1732">
        <f t="shared" si="231"/>
        <v>0.5</v>
      </c>
      <c r="I1732">
        <f t="shared" si="232"/>
        <v>2192</v>
      </c>
      <c r="J1732">
        <f t="shared" si="234"/>
        <v>57</v>
      </c>
      <c r="K1732">
        <f t="shared" si="235"/>
        <v>17</v>
      </c>
      <c r="L1732" cm="1">
        <f t="array" ref="L1732">INDEX($P$2:$P$33,MOD(ROW()-2,32)+1)</f>
        <v>17</v>
      </c>
      <c r="M1732" t="b">
        <f t="shared" si="236"/>
        <v>1</v>
      </c>
    </row>
    <row r="1733" spans="1:13" x14ac:dyDescent="0.45">
      <c r="A1733" s="3" t="s">
        <v>1874</v>
      </c>
      <c r="B1733" s="2">
        <f t="shared" si="230"/>
        <v>253176</v>
      </c>
      <c r="C1733">
        <f t="shared" si="233"/>
        <v>110</v>
      </c>
      <c r="E1733" s="2" t="s">
        <v>1850</v>
      </c>
      <c r="F1733" s="2" t="s">
        <v>124</v>
      </c>
      <c r="G1733">
        <f>B1733/137/32</f>
        <v>57.75</v>
      </c>
      <c r="H1733">
        <f t="shared" si="231"/>
        <v>0.75</v>
      </c>
      <c r="I1733">
        <f t="shared" si="232"/>
        <v>3288</v>
      </c>
      <c r="J1733">
        <f t="shared" si="234"/>
        <v>57</v>
      </c>
      <c r="K1733">
        <f t="shared" si="235"/>
        <v>25</v>
      </c>
      <c r="L1733" cm="1">
        <f t="array" ref="L1733">INDEX($P$2:$P$33,MOD(ROW()-2,32)+1)</f>
        <v>25</v>
      </c>
      <c r="M1733" t="b">
        <f t="shared" si="236"/>
        <v>1</v>
      </c>
    </row>
    <row r="1734" spans="1:13" x14ac:dyDescent="0.45">
      <c r="A1734" s="3" t="s">
        <v>1852</v>
      </c>
      <c r="B1734" s="2">
        <f t="shared" si="230"/>
        <v>250162</v>
      </c>
      <c r="C1734">
        <f t="shared" si="233"/>
        <v>110</v>
      </c>
      <c r="E1734" s="2" t="s">
        <v>1850</v>
      </c>
      <c r="F1734" s="2" t="s">
        <v>89</v>
      </c>
      <c r="G1734">
        <f>B1734/137/32</f>
        <v>57.0625</v>
      </c>
      <c r="H1734">
        <f t="shared" si="231"/>
        <v>6.25E-2</v>
      </c>
      <c r="I1734">
        <f t="shared" si="232"/>
        <v>274</v>
      </c>
      <c r="J1734">
        <f t="shared" si="234"/>
        <v>57</v>
      </c>
      <c r="K1734">
        <f t="shared" si="235"/>
        <v>3</v>
      </c>
      <c r="L1734" cm="1">
        <f t="array" ref="L1734">INDEX($P$2:$P$33,MOD(ROW()-2,32)+1)</f>
        <v>3</v>
      </c>
      <c r="M1734" t="b">
        <f t="shared" si="236"/>
        <v>1</v>
      </c>
    </row>
    <row r="1735" spans="1:13" x14ac:dyDescent="0.45">
      <c r="A1735" s="3" t="s">
        <v>1860</v>
      </c>
      <c r="B1735" s="2">
        <f t="shared" si="230"/>
        <v>251258</v>
      </c>
      <c r="C1735">
        <f t="shared" si="233"/>
        <v>110</v>
      </c>
      <c r="E1735" s="2" t="s">
        <v>1850</v>
      </c>
      <c r="F1735" s="2" t="s">
        <v>103</v>
      </c>
      <c r="G1735">
        <f>B1735/137/32</f>
        <v>57.3125</v>
      </c>
      <c r="H1735">
        <f t="shared" si="231"/>
        <v>0.3125</v>
      </c>
      <c r="I1735">
        <f t="shared" si="232"/>
        <v>1370</v>
      </c>
      <c r="J1735">
        <f t="shared" si="234"/>
        <v>57</v>
      </c>
      <c r="K1735">
        <f t="shared" si="235"/>
        <v>11</v>
      </c>
      <c r="L1735" cm="1">
        <f t="array" ref="L1735">INDEX($P$2:$P$33,MOD(ROW()-2,32)+1)</f>
        <v>11</v>
      </c>
      <c r="M1735" t="b">
        <f t="shared" si="236"/>
        <v>1</v>
      </c>
    </row>
    <row r="1736" spans="1:13" x14ac:dyDescent="0.45">
      <c r="A1736" s="3" t="s">
        <v>1868</v>
      </c>
      <c r="B1736" s="2">
        <f t="shared" si="230"/>
        <v>252354</v>
      </c>
      <c r="C1736">
        <f t="shared" si="233"/>
        <v>110</v>
      </c>
      <c r="E1736" s="2" t="s">
        <v>1850</v>
      </c>
      <c r="F1736" s="2" t="s">
        <v>116</v>
      </c>
      <c r="G1736">
        <f>B1736/137/32</f>
        <v>57.5625</v>
      </c>
      <c r="H1736">
        <f t="shared" si="231"/>
        <v>0.5625</v>
      </c>
      <c r="I1736">
        <f t="shared" si="232"/>
        <v>2466</v>
      </c>
      <c r="J1736">
        <f t="shared" si="234"/>
        <v>57</v>
      </c>
      <c r="K1736">
        <f t="shared" si="235"/>
        <v>19</v>
      </c>
      <c r="L1736" cm="1">
        <f t="array" ref="L1736">INDEX($P$2:$P$33,MOD(ROW()-2,32)+1)</f>
        <v>19</v>
      </c>
      <c r="M1736" t="b">
        <f t="shared" si="236"/>
        <v>1</v>
      </c>
    </row>
    <row r="1737" spans="1:13" x14ac:dyDescent="0.45">
      <c r="A1737" s="3" t="s">
        <v>1876</v>
      </c>
      <c r="B1737" s="2">
        <f t="shared" si="230"/>
        <v>253450</v>
      </c>
      <c r="C1737">
        <f t="shared" si="233"/>
        <v>110</v>
      </c>
      <c r="E1737" s="2" t="s">
        <v>1850</v>
      </c>
      <c r="F1737" s="2" t="s">
        <v>128</v>
      </c>
      <c r="G1737">
        <f>B1737/137/32</f>
        <v>57.8125</v>
      </c>
      <c r="H1737">
        <f t="shared" si="231"/>
        <v>0.8125</v>
      </c>
      <c r="I1737">
        <f t="shared" si="232"/>
        <v>3562</v>
      </c>
      <c r="J1737">
        <f t="shared" si="234"/>
        <v>57</v>
      </c>
      <c r="K1737">
        <f t="shared" si="235"/>
        <v>27</v>
      </c>
      <c r="L1737" cm="1">
        <f t="array" ref="L1737">INDEX($P$2:$P$33,MOD(ROW()-2,32)+1)</f>
        <v>27</v>
      </c>
      <c r="M1737" t="b">
        <f t="shared" si="236"/>
        <v>1</v>
      </c>
    </row>
    <row r="1738" spans="1:13" x14ac:dyDescent="0.45">
      <c r="A1738" s="3" t="s">
        <v>1854</v>
      </c>
      <c r="B1738" s="2">
        <f t="shared" si="230"/>
        <v>250436</v>
      </c>
      <c r="C1738">
        <f t="shared" si="233"/>
        <v>110</v>
      </c>
      <c r="E1738" s="2" t="s">
        <v>1850</v>
      </c>
      <c r="F1738" s="2" t="s">
        <v>93</v>
      </c>
      <c r="G1738">
        <f>B1738/137/32</f>
        <v>57.125</v>
      </c>
      <c r="H1738">
        <f t="shared" si="231"/>
        <v>0.125</v>
      </c>
      <c r="I1738">
        <f t="shared" si="232"/>
        <v>548</v>
      </c>
      <c r="J1738">
        <f t="shared" si="234"/>
        <v>57</v>
      </c>
      <c r="K1738">
        <f t="shared" si="235"/>
        <v>5</v>
      </c>
      <c r="L1738" cm="1">
        <f t="array" ref="L1738">INDEX($P$2:$P$33,MOD(ROW()-2,32)+1)</f>
        <v>5</v>
      </c>
      <c r="M1738" t="b">
        <f t="shared" si="236"/>
        <v>1</v>
      </c>
    </row>
    <row r="1739" spans="1:13" x14ac:dyDescent="0.45">
      <c r="A1739" s="3" t="s">
        <v>1862</v>
      </c>
      <c r="B1739" s="2">
        <f t="shared" si="230"/>
        <v>251532</v>
      </c>
      <c r="C1739">
        <f t="shared" si="233"/>
        <v>110</v>
      </c>
      <c r="E1739" s="2" t="s">
        <v>1850</v>
      </c>
      <c r="F1739" s="2" t="s">
        <v>107</v>
      </c>
      <c r="G1739">
        <f>B1739/137/32</f>
        <v>57.375</v>
      </c>
      <c r="H1739">
        <f t="shared" si="231"/>
        <v>0.375</v>
      </c>
      <c r="I1739">
        <f t="shared" si="232"/>
        <v>1644</v>
      </c>
      <c r="J1739">
        <f t="shared" si="234"/>
        <v>57</v>
      </c>
      <c r="K1739">
        <f t="shared" si="235"/>
        <v>13</v>
      </c>
      <c r="L1739" cm="1">
        <f t="array" ref="L1739">INDEX($P$2:$P$33,MOD(ROW()-2,32)+1)</f>
        <v>13</v>
      </c>
      <c r="M1739" t="b">
        <f t="shared" si="236"/>
        <v>1</v>
      </c>
    </row>
    <row r="1740" spans="1:13" x14ac:dyDescent="0.45">
      <c r="A1740" s="3" t="s">
        <v>1870</v>
      </c>
      <c r="B1740" s="2">
        <f t="shared" si="230"/>
        <v>252628</v>
      </c>
      <c r="C1740">
        <f t="shared" si="233"/>
        <v>110</v>
      </c>
      <c r="E1740" s="2" t="s">
        <v>1850</v>
      </c>
      <c r="F1740" s="2" t="s">
        <v>61</v>
      </c>
      <c r="G1740">
        <f>B1740/137/32</f>
        <v>57.625</v>
      </c>
      <c r="H1740">
        <f t="shared" si="231"/>
        <v>0.625</v>
      </c>
      <c r="I1740">
        <f t="shared" si="232"/>
        <v>2740</v>
      </c>
      <c r="J1740">
        <f t="shared" si="234"/>
        <v>57</v>
      </c>
      <c r="K1740">
        <f t="shared" si="235"/>
        <v>21</v>
      </c>
      <c r="L1740" cm="1">
        <f t="array" ref="L1740">INDEX($P$2:$P$33,MOD(ROW()-2,32)+1)</f>
        <v>21</v>
      </c>
      <c r="M1740" t="b">
        <f t="shared" si="236"/>
        <v>1</v>
      </c>
    </row>
    <row r="1741" spans="1:13" x14ac:dyDescent="0.45">
      <c r="A1741" s="3" t="s">
        <v>1878</v>
      </c>
      <c r="B1741" s="2">
        <f t="shared" si="230"/>
        <v>253724</v>
      </c>
      <c r="C1741">
        <f t="shared" si="233"/>
        <v>110</v>
      </c>
      <c r="E1741" s="2" t="s">
        <v>1850</v>
      </c>
      <c r="F1741" s="2" t="s">
        <v>65</v>
      </c>
      <c r="G1741">
        <f>B1741/137/32</f>
        <v>57.875</v>
      </c>
      <c r="H1741">
        <f t="shared" si="231"/>
        <v>0.875</v>
      </c>
      <c r="I1741">
        <f t="shared" si="232"/>
        <v>3836</v>
      </c>
      <c r="J1741">
        <f t="shared" si="234"/>
        <v>57</v>
      </c>
      <c r="K1741">
        <f t="shared" si="235"/>
        <v>29</v>
      </c>
      <c r="L1741" cm="1">
        <f t="array" ref="L1741">INDEX($P$2:$P$33,MOD(ROW()-2,32)+1)</f>
        <v>29</v>
      </c>
      <c r="M1741" t="b">
        <f t="shared" si="236"/>
        <v>1</v>
      </c>
    </row>
    <row r="1742" spans="1:13" x14ac:dyDescent="0.45">
      <c r="A1742" s="3" t="s">
        <v>1856</v>
      </c>
      <c r="B1742" s="2">
        <f t="shared" si="230"/>
        <v>250710</v>
      </c>
      <c r="C1742">
        <f t="shared" si="233"/>
        <v>110</v>
      </c>
      <c r="E1742" s="2" t="s">
        <v>1850</v>
      </c>
      <c r="F1742" s="2" t="s">
        <v>57</v>
      </c>
      <c r="G1742">
        <f>B1742/137/32</f>
        <v>57.1875</v>
      </c>
      <c r="H1742">
        <f t="shared" si="231"/>
        <v>0.1875</v>
      </c>
      <c r="I1742">
        <f t="shared" si="232"/>
        <v>822</v>
      </c>
      <c r="J1742">
        <f t="shared" si="234"/>
        <v>57</v>
      </c>
      <c r="K1742">
        <f t="shared" si="235"/>
        <v>7</v>
      </c>
      <c r="L1742" cm="1">
        <f t="array" ref="L1742">INDEX($P$2:$P$33,MOD(ROW()-2,32)+1)</f>
        <v>7</v>
      </c>
      <c r="M1742" t="b">
        <f t="shared" si="236"/>
        <v>1</v>
      </c>
    </row>
    <row r="1743" spans="1:13" x14ac:dyDescent="0.45">
      <c r="A1743" s="3" t="s">
        <v>1864</v>
      </c>
      <c r="B1743" s="2">
        <f t="shared" si="230"/>
        <v>251806</v>
      </c>
      <c r="C1743">
        <f t="shared" si="233"/>
        <v>110</v>
      </c>
      <c r="E1743" s="2" t="s">
        <v>1850</v>
      </c>
      <c r="F1743" s="2" t="s">
        <v>59</v>
      </c>
      <c r="G1743">
        <f>B1743/137/32</f>
        <v>57.4375</v>
      </c>
      <c r="H1743">
        <f t="shared" si="231"/>
        <v>0.4375</v>
      </c>
      <c r="I1743">
        <f t="shared" si="232"/>
        <v>1918</v>
      </c>
      <c r="J1743">
        <f t="shared" si="234"/>
        <v>57</v>
      </c>
      <c r="K1743">
        <f t="shared" si="235"/>
        <v>15</v>
      </c>
      <c r="L1743" cm="1">
        <f t="array" ref="L1743">INDEX($P$2:$P$33,MOD(ROW()-2,32)+1)</f>
        <v>15</v>
      </c>
      <c r="M1743" t="b">
        <f t="shared" si="236"/>
        <v>1</v>
      </c>
    </row>
    <row r="1744" spans="1:13" x14ac:dyDescent="0.45">
      <c r="A1744" s="3" t="s">
        <v>1872</v>
      </c>
      <c r="B1744" s="2">
        <f t="shared" si="230"/>
        <v>252902</v>
      </c>
      <c r="C1744">
        <f t="shared" si="233"/>
        <v>110</v>
      </c>
      <c r="E1744" s="2" t="s">
        <v>1850</v>
      </c>
      <c r="F1744" s="2" t="s">
        <v>63</v>
      </c>
      <c r="G1744">
        <f>B1744/137/32</f>
        <v>57.6875</v>
      </c>
      <c r="H1744">
        <f t="shared" si="231"/>
        <v>0.6875</v>
      </c>
      <c r="I1744">
        <f t="shared" si="232"/>
        <v>3014</v>
      </c>
      <c r="J1744">
        <f t="shared" si="234"/>
        <v>57</v>
      </c>
      <c r="K1744">
        <f t="shared" si="235"/>
        <v>23</v>
      </c>
      <c r="L1744" cm="1">
        <f t="array" ref="L1744">INDEX($P$2:$P$33,MOD(ROW()-2,32)+1)</f>
        <v>23</v>
      </c>
      <c r="M1744" t="b">
        <f t="shared" si="236"/>
        <v>1</v>
      </c>
    </row>
    <row r="1745" spans="1:13" x14ac:dyDescent="0.45">
      <c r="A1745" s="3" t="s">
        <v>1880</v>
      </c>
      <c r="B1745" s="2">
        <f t="shared" si="230"/>
        <v>253998</v>
      </c>
      <c r="C1745">
        <f t="shared" si="233"/>
        <v>110</v>
      </c>
      <c r="E1745" s="2" t="s">
        <v>1850</v>
      </c>
      <c r="F1745" s="2" t="s">
        <v>67</v>
      </c>
      <c r="G1745">
        <f>B1745/137/32</f>
        <v>57.9375</v>
      </c>
      <c r="H1745">
        <f t="shared" si="231"/>
        <v>0.9375</v>
      </c>
      <c r="I1745">
        <f t="shared" si="232"/>
        <v>4110</v>
      </c>
      <c r="J1745">
        <f t="shared" si="234"/>
        <v>57</v>
      </c>
      <c r="K1745">
        <f t="shared" si="235"/>
        <v>31</v>
      </c>
      <c r="L1745" cm="1">
        <f t="array" ref="L1745">INDEX($P$2:$P$33,MOD(ROW()-2,32)+1)</f>
        <v>31</v>
      </c>
      <c r="M1745" t="b">
        <f t="shared" si="236"/>
        <v>1</v>
      </c>
    </row>
    <row r="1746" spans="1:13" x14ac:dyDescent="0.45">
      <c r="A1746" s="3" t="s">
        <v>1867</v>
      </c>
      <c r="B1746" s="2">
        <f t="shared" si="230"/>
        <v>252217</v>
      </c>
      <c r="C1746">
        <f t="shared" si="233"/>
        <v>111</v>
      </c>
      <c r="E1746" s="2" t="s">
        <v>1850</v>
      </c>
      <c r="F1746" s="2" t="s">
        <v>87</v>
      </c>
      <c r="G1746">
        <f>B1746/137/32</f>
        <v>57.53125</v>
      </c>
      <c r="H1746">
        <f t="shared" si="231"/>
        <v>0.53125</v>
      </c>
      <c r="I1746">
        <f t="shared" si="232"/>
        <v>2329</v>
      </c>
      <c r="J1746">
        <f t="shared" si="234"/>
        <v>57</v>
      </c>
      <c r="K1746">
        <f t="shared" si="235"/>
        <v>18</v>
      </c>
      <c r="L1746" cm="1">
        <f t="array" ref="L1746">INDEX($P$2:$P$33,MOD(ROW()-2,32)+1)</f>
        <v>18</v>
      </c>
      <c r="M1746" t="b">
        <f t="shared" si="236"/>
        <v>1</v>
      </c>
    </row>
    <row r="1747" spans="1:13" x14ac:dyDescent="0.45">
      <c r="A1747" s="3" t="s">
        <v>1875</v>
      </c>
      <c r="B1747" s="2">
        <f t="shared" si="230"/>
        <v>253313</v>
      </c>
      <c r="C1747">
        <f t="shared" si="233"/>
        <v>111</v>
      </c>
      <c r="E1747" s="2" t="s">
        <v>1850</v>
      </c>
      <c r="F1747" s="2" t="s">
        <v>101</v>
      </c>
      <c r="G1747">
        <f>B1747/137/32</f>
        <v>57.78125</v>
      </c>
      <c r="H1747">
        <f t="shared" si="231"/>
        <v>0.78125</v>
      </c>
      <c r="I1747">
        <f t="shared" si="232"/>
        <v>3425</v>
      </c>
      <c r="J1747">
        <f t="shared" si="234"/>
        <v>57</v>
      </c>
      <c r="K1747">
        <f t="shared" si="235"/>
        <v>26</v>
      </c>
      <c r="L1747" cm="1">
        <f t="array" ref="L1747">INDEX($P$2:$P$33,MOD(ROW()-2,32)+1)</f>
        <v>26</v>
      </c>
      <c r="M1747" t="b">
        <f t="shared" si="236"/>
        <v>1</v>
      </c>
    </row>
    <row r="1748" spans="1:13" x14ac:dyDescent="0.45">
      <c r="A1748" s="3" t="s">
        <v>1851</v>
      </c>
      <c r="B1748" s="2">
        <f t="shared" si="230"/>
        <v>250025</v>
      </c>
      <c r="C1748">
        <f t="shared" si="233"/>
        <v>111</v>
      </c>
      <c r="E1748" s="2" t="s">
        <v>1850</v>
      </c>
      <c r="F1748" s="2" t="s">
        <v>114</v>
      </c>
      <c r="G1748">
        <f>B1748/137/32</f>
        <v>57.03125</v>
      </c>
      <c r="H1748">
        <f t="shared" si="231"/>
        <v>3.125E-2</v>
      </c>
      <c r="I1748">
        <f t="shared" si="232"/>
        <v>137</v>
      </c>
      <c r="J1748">
        <f t="shared" si="234"/>
        <v>57</v>
      </c>
      <c r="K1748">
        <f t="shared" si="235"/>
        <v>2</v>
      </c>
      <c r="L1748" cm="1">
        <f t="array" ref="L1748">INDEX($P$2:$P$33,MOD(ROW()-2,32)+1)</f>
        <v>2</v>
      </c>
      <c r="M1748" t="b">
        <f t="shared" si="236"/>
        <v>1</v>
      </c>
    </row>
    <row r="1749" spans="1:13" x14ac:dyDescent="0.45">
      <c r="A1749" s="3" t="s">
        <v>1859</v>
      </c>
      <c r="B1749" s="2">
        <f t="shared" si="230"/>
        <v>251121</v>
      </c>
      <c r="C1749">
        <f t="shared" si="233"/>
        <v>111</v>
      </c>
      <c r="E1749" s="2" t="s">
        <v>1850</v>
      </c>
      <c r="F1749" s="2" t="s">
        <v>126</v>
      </c>
      <c r="G1749">
        <f>B1749/137/32</f>
        <v>57.28125</v>
      </c>
      <c r="H1749">
        <f t="shared" si="231"/>
        <v>0.28125</v>
      </c>
      <c r="I1749">
        <f t="shared" si="232"/>
        <v>1233</v>
      </c>
      <c r="J1749">
        <f t="shared" si="234"/>
        <v>57</v>
      </c>
      <c r="K1749">
        <f t="shared" si="235"/>
        <v>10</v>
      </c>
      <c r="L1749" cm="1">
        <f t="array" ref="L1749">INDEX($P$2:$P$33,MOD(ROW()-2,32)+1)</f>
        <v>10</v>
      </c>
      <c r="M1749" t="b">
        <f t="shared" si="236"/>
        <v>1</v>
      </c>
    </row>
    <row r="1750" spans="1:13" x14ac:dyDescent="0.45">
      <c r="A1750" s="3" t="s">
        <v>1869</v>
      </c>
      <c r="B1750" s="2">
        <f t="shared" si="230"/>
        <v>252491</v>
      </c>
      <c r="C1750">
        <f t="shared" si="233"/>
        <v>111</v>
      </c>
      <c r="E1750" s="2" t="s">
        <v>1850</v>
      </c>
      <c r="F1750" s="2" t="s">
        <v>91</v>
      </c>
      <c r="G1750">
        <f>B1750/137/32</f>
        <v>57.59375</v>
      </c>
      <c r="H1750">
        <f t="shared" si="231"/>
        <v>0.59375</v>
      </c>
      <c r="I1750">
        <f t="shared" si="232"/>
        <v>2603</v>
      </c>
      <c r="J1750">
        <f t="shared" si="234"/>
        <v>57</v>
      </c>
      <c r="K1750">
        <f t="shared" si="235"/>
        <v>20</v>
      </c>
      <c r="L1750" cm="1">
        <f t="array" ref="L1750">INDEX($P$2:$P$33,MOD(ROW()-2,32)+1)</f>
        <v>20</v>
      </c>
      <c r="M1750" t="b">
        <f t="shared" si="236"/>
        <v>1</v>
      </c>
    </row>
    <row r="1751" spans="1:13" x14ac:dyDescent="0.45">
      <c r="A1751" s="3" t="s">
        <v>1877</v>
      </c>
      <c r="B1751" s="2">
        <f t="shared" si="230"/>
        <v>253587</v>
      </c>
      <c r="C1751">
        <f t="shared" si="233"/>
        <v>111</v>
      </c>
      <c r="E1751" s="2" t="s">
        <v>1850</v>
      </c>
      <c r="F1751" s="2" t="s">
        <v>105</v>
      </c>
      <c r="G1751">
        <f>B1751/137/32</f>
        <v>57.84375</v>
      </c>
      <c r="H1751">
        <f t="shared" si="231"/>
        <v>0.84375</v>
      </c>
      <c r="I1751">
        <f t="shared" si="232"/>
        <v>3699</v>
      </c>
      <c r="J1751">
        <f t="shared" si="234"/>
        <v>57</v>
      </c>
      <c r="K1751">
        <f t="shared" si="235"/>
        <v>28</v>
      </c>
      <c r="L1751" cm="1">
        <f t="array" ref="L1751">INDEX($P$2:$P$33,MOD(ROW()-2,32)+1)</f>
        <v>28</v>
      </c>
      <c r="M1751" t="b">
        <f t="shared" si="236"/>
        <v>1</v>
      </c>
    </row>
    <row r="1752" spans="1:13" x14ac:dyDescent="0.45">
      <c r="A1752" s="3" t="s">
        <v>1853</v>
      </c>
      <c r="B1752" s="2">
        <f t="shared" si="230"/>
        <v>250299</v>
      </c>
      <c r="C1752">
        <f t="shared" si="233"/>
        <v>111</v>
      </c>
      <c r="E1752" s="2" t="s">
        <v>1850</v>
      </c>
      <c r="F1752" s="2" t="s">
        <v>118</v>
      </c>
      <c r="G1752">
        <f>B1752/137/32</f>
        <v>57.09375</v>
      </c>
      <c r="H1752">
        <f t="shared" si="231"/>
        <v>9.375E-2</v>
      </c>
      <c r="I1752">
        <f t="shared" si="232"/>
        <v>411</v>
      </c>
      <c r="J1752">
        <f t="shared" si="234"/>
        <v>57</v>
      </c>
      <c r="K1752">
        <f t="shared" si="235"/>
        <v>4</v>
      </c>
      <c r="L1752" cm="1">
        <f t="array" ref="L1752">INDEX($P$2:$P$33,MOD(ROW()-2,32)+1)</f>
        <v>4</v>
      </c>
      <c r="M1752" t="b">
        <f t="shared" si="236"/>
        <v>1</v>
      </c>
    </row>
    <row r="1753" spans="1:13" x14ac:dyDescent="0.45">
      <c r="A1753" s="3" t="s">
        <v>1861</v>
      </c>
      <c r="B1753" s="2">
        <f t="shared" si="230"/>
        <v>251395</v>
      </c>
      <c r="C1753">
        <f t="shared" si="233"/>
        <v>111</v>
      </c>
      <c r="E1753" s="2" t="s">
        <v>1850</v>
      </c>
      <c r="F1753" s="2" t="s">
        <v>130</v>
      </c>
      <c r="G1753">
        <f>B1753/137/32</f>
        <v>57.34375</v>
      </c>
      <c r="H1753">
        <f t="shared" si="231"/>
        <v>0.34375</v>
      </c>
      <c r="I1753">
        <f t="shared" si="232"/>
        <v>1507</v>
      </c>
      <c r="J1753">
        <f t="shared" si="234"/>
        <v>57</v>
      </c>
      <c r="K1753">
        <f t="shared" si="235"/>
        <v>12</v>
      </c>
      <c r="L1753" cm="1">
        <f t="array" ref="L1753">INDEX($P$2:$P$33,MOD(ROW()-2,32)+1)</f>
        <v>12</v>
      </c>
      <c r="M1753" t="b">
        <f t="shared" si="236"/>
        <v>1</v>
      </c>
    </row>
    <row r="1754" spans="1:13" x14ac:dyDescent="0.45">
      <c r="A1754" s="3" t="s">
        <v>1871</v>
      </c>
      <c r="B1754" s="2">
        <f t="shared" si="230"/>
        <v>252765</v>
      </c>
      <c r="C1754">
        <f t="shared" si="233"/>
        <v>111</v>
      </c>
      <c r="E1754" s="2" t="s">
        <v>1850</v>
      </c>
      <c r="F1754" s="2" t="s">
        <v>95</v>
      </c>
      <c r="G1754">
        <f>B1754/137/32</f>
        <v>57.65625</v>
      </c>
      <c r="H1754">
        <f t="shared" si="231"/>
        <v>0.65625</v>
      </c>
      <c r="I1754">
        <f t="shared" si="232"/>
        <v>2877</v>
      </c>
      <c r="J1754">
        <f t="shared" si="234"/>
        <v>57</v>
      </c>
      <c r="K1754">
        <f t="shared" si="235"/>
        <v>22</v>
      </c>
      <c r="L1754" cm="1">
        <f t="array" ref="L1754">INDEX($P$2:$P$33,MOD(ROW()-2,32)+1)</f>
        <v>22</v>
      </c>
      <c r="M1754" t="b">
        <f t="shared" si="236"/>
        <v>1</v>
      </c>
    </row>
    <row r="1755" spans="1:13" x14ac:dyDescent="0.45">
      <c r="A1755" s="3" t="s">
        <v>1879</v>
      </c>
      <c r="B1755" s="2">
        <f t="shared" si="230"/>
        <v>253861</v>
      </c>
      <c r="C1755">
        <f t="shared" si="233"/>
        <v>111</v>
      </c>
      <c r="E1755" s="2" t="s">
        <v>1850</v>
      </c>
      <c r="F1755" s="2" t="s">
        <v>109</v>
      </c>
      <c r="G1755">
        <f>B1755/137/32</f>
        <v>57.90625</v>
      </c>
      <c r="H1755">
        <f t="shared" si="231"/>
        <v>0.90625</v>
      </c>
      <c r="I1755">
        <f t="shared" si="232"/>
        <v>3973</v>
      </c>
      <c r="J1755">
        <f t="shared" si="234"/>
        <v>57</v>
      </c>
      <c r="K1755">
        <f t="shared" si="235"/>
        <v>30</v>
      </c>
      <c r="L1755" cm="1">
        <f t="array" ref="L1755">INDEX($P$2:$P$33,MOD(ROW()-2,32)+1)</f>
        <v>30</v>
      </c>
      <c r="M1755" t="b">
        <f t="shared" si="236"/>
        <v>1</v>
      </c>
    </row>
    <row r="1756" spans="1:13" x14ac:dyDescent="0.45">
      <c r="A1756" s="3" t="s">
        <v>1855</v>
      </c>
      <c r="B1756" s="2">
        <f t="shared" si="230"/>
        <v>250573</v>
      </c>
      <c r="C1756">
        <f t="shared" si="233"/>
        <v>111</v>
      </c>
      <c r="E1756" s="2" t="s">
        <v>1850</v>
      </c>
      <c r="F1756" s="2" t="s">
        <v>62</v>
      </c>
      <c r="G1756">
        <f>B1756/137/32</f>
        <v>57.15625</v>
      </c>
      <c r="H1756">
        <f t="shared" si="231"/>
        <v>0.15625</v>
      </c>
      <c r="I1756">
        <f t="shared" si="232"/>
        <v>685</v>
      </c>
      <c r="J1756">
        <f t="shared" si="234"/>
        <v>57</v>
      </c>
      <c r="K1756">
        <f t="shared" si="235"/>
        <v>6</v>
      </c>
      <c r="L1756" cm="1">
        <f t="array" ref="L1756">INDEX($P$2:$P$33,MOD(ROW()-2,32)+1)</f>
        <v>6</v>
      </c>
      <c r="M1756" t="b">
        <f t="shared" si="236"/>
        <v>1</v>
      </c>
    </row>
    <row r="1757" spans="1:13" x14ac:dyDescent="0.45">
      <c r="A1757" s="3" t="s">
        <v>1863</v>
      </c>
      <c r="B1757" s="2">
        <f t="shared" si="230"/>
        <v>251669</v>
      </c>
      <c r="C1757">
        <f t="shared" si="233"/>
        <v>111</v>
      </c>
      <c r="E1757" s="2" t="s">
        <v>1850</v>
      </c>
      <c r="F1757" s="2" t="s">
        <v>66</v>
      </c>
      <c r="G1757">
        <f>B1757/137/32</f>
        <v>57.40625</v>
      </c>
      <c r="H1757">
        <f t="shared" si="231"/>
        <v>0.40625</v>
      </c>
      <c r="I1757">
        <f t="shared" si="232"/>
        <v>1781</v>
      </c>
      <c r="J1757">
        <f t="shared" si="234"/>
        <v>57</v>
      </c>
      <c r="K1757">
        <f t="shared" si="235"/>
        <v>14</v>
      </c>
      <c r="L1757" cm="1">
        <f t="array" ref="L1757">INDEX($P$2:$P$33,MOD(ROW()-2,32)+1)</f>
        <v>14</v>
      </c>
      <c r="M1757" t="b">
        <f t="shared" si="236"/>
        <v>1</v>
      </c>
    </row>
    <row r="1758" spans="1:13" x14ac:dyDescent="0.45">
      <c r="A1758" s="3" t="s">
        <v>1873</v>
      </c>
      <c r="B1758" s="2">
        <f t="shared" si="230"/>
        <v>253039</v>
      </c>
      <c r="C1758">
        <f t="shared" si="233"/>
        <v>111</v>
      </c>
      <c r="E1758" s="2" t="s">
        <v>1850</v>
      </c>
      <c r="F1758" s="2" t="s">
        <v>58</v>
      </c>
      <c r="G1758">
        <f>B1758/137/32</f>
        <v>57.71875</v>
      </c>
      <c r="H1758">
        <f t="shared" si="231"/>
        <v>0.71875</v>
      </c>
      <c r="I1758">
        <f t="shared" si="232"/>
        <v>3151</v>
      </c>
      <c r="J1758">
        <f t="shared" si="234"/>
        <v>57</v>
      </c>
      <c r="K1758">
        <f t="shared" si="235"/>
        <v>24</v>
      </c>
      <c r="L1758" cm="1">
        <f t="array" ref="L1758">INDEX($P$2:$P$33,MOD(ROW()-2,32)+1)</f>
        <v>24</v>
      </c>
      <c r="M1758" t="b">
        <f t="shared" si="236"/>
        <v>1</v>
      </c>
    </row>
    <row r="1759" spans="1:13" x14ac:dyDescent="0.45">
      <c r="A1759" s="3" t="s">
        <v>1881</v>
      </c>
      <c r="B1759" s="2">
        <f t="shared" si="230"/>
        <v>254135</v>
      </c>
      <c r="C1759">
        <f t="shared" si="233"/>
        <v>111</v>
      </c>
      <c r="E1759" s="2" t="s">
        <v>1850</v>
      </c>
      <c r="F1759" s="2" t="s">
        <v>60</v>
      </c>
      <c r="G1759">
        <f>B1759/137/32</f>
        <v>57.96875</v>
      </c>
      <c r="H1759">
        <f t="shared" si="231"/>
        <v>0.96875</v>
      </c>
      <c r="I1759">
        <f t="shared" si="232"/>
        <v>4247</v>
      </c>
      <c r="J1759">
        <f t="shared" si="234"/>
        <v>57</v>
      </c>
      <c r="K1759">
        <f t="shared" si="235"/>
        <v>32</v>
      </c>
      <c r="L1759" cm="1">
        <f t="array" ref="L1759">INDEX($P$2:$P$33,MOD(ROW()-2,32)+1)</f>
        <v>32</v>
      </c>
      <c r="M1759" t="b">
        <f t="shared" si="236"/>
        <v>1</v>
      </c>
    </row>
    <row r="1760" spans="1:13" x14ac:dyDescent="0.45">
      <c r="A1760" s="3" t="s">
        <v>1857</v>
      </c>
      <c r="B1760" s="2">
        <f t="shared" si="230"/>
        <v>250847</v>
      </c>
      <c r="C1760">
        <f t="shared" si="233"/>
        <v>111</v>
      </c>
      <c r="E1760" s="2" t="s">
        <v>1850</v>
      </c>
      <c r="F1760" s="2" t="s">
        <v>64</v>
      </c>
      <c r="G1760">
        <f>B1760/137/32</f>
        <v>57.21875</v>
      </c>
      <c r="H1760">
        <f t="shared" si="231"/>
        <v>0.21875</v>
      </c>
      <c r="I1760">
        <f t="shared" si="232"/>
        <v>959</v>
      </c>
      <c r="J1760">
        <f t="shared" si="234"/>
        <v>57</v>
      </c>
      <c r="K1760">
        <f t="shared" si="235"/>
        <v>8</v>
      </c>
      <c r="L1760" cm="1">
        <f t="array" ref="L1760">INDEX($P$2:$P$33,MOD(ROW()-2,32)+1)</f>
        <v>8</v>
      </c>
      <c r="M1760" t="b">
        <f t="shared" si="236"/>
        <v>1</v>
      </c>
    </row>
    <row r="1761" spans="1:13" x14ac:dyDescent="0.45">
      <c r="A1761" s="3" t="s">
        <v>1865</v>
      </c>
      <c r="B1761" s="2">
        <f t="shared" si="230"/>
        <v>251943</v>
      </c>
      <c r="C1761">
        <f t="shared" si="233"/>
        <v>111</v>
      </c>
      <c r="E1761" s="2" t="s">
        <v>1850</v>
      </c>
      <c r="F1761" s="2" t="s">
        <v>68</v>
      </c>
      <c r="G1761">
        <f>B1761/137/32</f>
        <v>57.46875</v>
      </c>
      <c r="H1761">
        <f t="shared" si="231"/>
        <v>0.46875</v>
      </c>
      <c r="I1761">
        <f t="shared" si="232"/>
        <v>2055</v>
      </c>
      <c r="J1761">
        <f t="shared" si="234"/>
        <v>57</v>
      </c>
      <c r="K1761">
        <f t="shared" si="235"/>
        <v>16</v>
      </c>
      <c r="L1761" cm="1">
        <f t="array" ref="L1761">INDEX($P$2:$P$33,MOD(ROW()-2,32)+1)</f>
        <v>16</v>
      </c>
      <c r="M1761" t="b">
        <f t="shared" si="236"/>
        <v>1</v>
      </c>
    </row>
    <row r="1762" spans="1:13" x14ac:dyDescent="0.45">
      <c r="A1762" s="3" t="s">
        <v>1882</v>
      </c>
      <c r="B1762" s="2">
        <f t="shared" si="230"/>
        <v>254272</v>
      </c>
      <c r="C1762">
        <f t="shared" si="233"/>
        <v>112</v>
      </c>
      <c r="E1762" s="2" t="s">
        <v>1883</v>
      </c>
      <c r="F1762" s="2" t="s">
        <v>85</v>
      </c>
      <c r="G1762">
        <f>B1762/137/32</f>
        <v>58</v>
      </c>
      <c r="H1762">
        <f t="shared" si="231"/>
        <v>0</v>
      </c>
      <c r="I1762">
        <f t="shared" si="232"/>
        <v>0</v>
      </c>
      <c r="J1762">
        <f t="shared" si="234"/>
        <v>58</v>
      </c>
      <c r="K1762">
        <f t="shared" si="235"/>
        <v>1</v>
      </c>
      <c r="L1762" cm="1">
        <f t="array" ref="L1762">INDEX($P$2:$P$33,MOD(ROW()-2,32)+1)</f>
        <v>1</v>
      </c>
      <c r="M1762" t="b">
        <f t="shared" si="236"/>
        <v>1</v>
      </c>
    </row>
    <row r="1763" spans="1:13" x14ac:dyDescent="0.45">
      <c r="A1763" s="3" t="s">
        <v>1891</v>
      </c>
      <c r="B1763" s="2">
        <f t="shared" ref="B1763:B1826" si="237">A1763-7</f>
        <v>255368</v>
      </c>
      <c r="C1763">
        <f t="shared" si="233"/>
        <v>112</v>
      </c>
      <c r="E1763" s="2" t="s">
        <v>1883</v>
      </c>
      <c r="F1763" s="2" t="s">
        <v>99</v>
      </c>
      <c r="G1763">
        <f>B1763/137/32</f>
        <v>58.25</v>
      </c>
      <c r="H1763">
        <f t="shared" si="231"/>
        <v>0.25</v>
      </c>
      <c r="I1763">
        <f t="shared" si="232"/>
        <v>1096</v>
      </c>
      <c r="J1763">
        <f t="shared" si="234"/>
        <v>58</v>
      </c>
      <c r="K1763">
        <f t="shared" si="235"/>
        <v>9</v>
      </c>
      <c r="L1763" cm="1">
        <f t="array" ref="L1763">INDEX($P$2:$P$33,MOD(ROW()-2,32)+1)</f>
        <v>9</v>
      </c>
      <c r="M1763" t="b">
        <f t="shared" si="236"/>
        <v>1</v>
      </c>
    </row>
    <row r="1764" spans="1:13" x14ac:dyDescent="0.45">
      <c r="A1764" s="3" t="s">
        <v>1899</v>
      </c>
      <c r="B1764" s="2">
        <f t="shared" si="237"/>
        <v>256464</v>
      </c>
      <c r="C1764">
        <f t="shared" si="233"/>
        <v>112</v>
      </c>
      <c r="E1764" s="2" t="s">
        <v>1883</v>
      </c>
      <c r="F1764" s="2" t="s">
        <v>84</v>
      </c>
      <c r="G1764">
        <f>B1764/137/32</f>
        <v>58.5</v>
      </c>
      <c r="H1764">
        <f t="shared" si="231"/>
        <v>0.5</v>
      </c>
      <c r="I1764">
        <f t="shared" si="232"/>
        <v>2192</v>
      </c>
      <c r="J1764">
        <f t="shared" si="234"/>
        <v>58</v>
      </c>
      <c r="K1764">
        <f t="shared" si="235"/>
        <v>17</v>
      </c>
      <c r="L1764" cm="1">
        <f t="array" ref="L1764">INDEX($P$2:$P$33,MOD(ROW()-2,32)+1)</f>
        <v>17</v>
      </c>
      <c r="M1764" t="b">
        <f t="shared" si="236"/>
        <v>1</v>
      </c>
    </row>
    <row r="1765" spans="1:13" x14ac:dyDescent="0.45">
      <c r="A1765" s="3" t="s">
        <v>1907</v>
      </c>
      <c r="B1765" s="2">
        <f t="shared" si="237"/>
        <v>257560</v>
      </c>
      <c r="C1765">
        <f t="shared" si="233"/>
        <v>112</v>
      </c>
      <c r="E1765" s="2" t="s">
        <v>1883</v>
      </c>
      <c r="F1765" s="2" t="s">
        <v>124</v>
      </c>
      <c r="G1765">
        <f>B1765/137/32</f>
        <v>58.75</v>
      </c>
      <c r="H1765">
        <f t="shared" si="231"/>
        <v>0.75</v>
      </c>
      <c r="I1765">
        <f t="shared" si="232"/>
        <v>3288</v>
      </c>
      <c r="J1765">
        <f t="shared" si="234"/>
        <v>58</v>
      </c>
      <c r="K1765">
        <f t="shared" si="235"/>
        <v>25</v>
      </c>
      <c r="L1765" cm="1">
        <f t="array" ref="L1765">INDEX($P$2:$P$33,MOD(ROW()-2,32)+1)</f>
        <v>25</v>
      </c>
      <c r="M1765" t="b">
        <f t="shared" si="236"/>
        <v>1</v>
      </c>
    </row>
    <row r="1766" spans="1:13" x14ac:dyDescent="0.45">
      <c r="A1766" s="3" t="s">
        <v>1885</v>
      </c>
      <c r="B1766" s="2">
        <f t="shared" si="237"/>
        <v>254546</v>
      </c>
      <c r="C1766">
        <f t="shared" si="233"/>
        <v>112</v>
      </c>
      <c r="E1766" s="2" t="s">
        <v>1883</v>
      </c>
      <c r="F1766" s="2" t="s">
        <v>89</v>
      </c>
      <c r="G1766">
        <f>B1766/137/32</f>
        <v>58.0625</v>
      </c>
      <c r="H1766">
        <f t="shared" si="231"/>
        <v>6.25E-2</v>
      </c>
      <c r="I1766">
        <f t="shared" si="232"/>
        <v>274</v>
      </c>
      <c r="J1766">
        <f t="shared" si="234"/>
        <v>58</v>
      </c>
      <c r="K1766">
        <f t="shared" si="235"/>
        <v>3</v>
      </c>
      <c r="L1766" cm="1">
        <f t="array" ref="L1766">INDEX($P$2:$P$33,MOD(ROW()-2,32)+1)</f>
        <v>3</v>
      </c>
      <c r="M1766" t="b">
        <f t="shared" si="236"/>
        <v>1</v>
      </c>
    </row>
    <row r="1767" spans="1:13" x14ac:dyDescent="0.45">
      <c r="A1767" s="3" t="s">
        <v>1893</v>
      </c>
      <c r="B1767" s="2">
        <f t="shared" si="237"/>
        <v>255642</v>
      </c>
      <c r="C1767">
        <f t="shared" si="233"/>
        <v>112</v>
      </c>
      <c r="E1767" s="2" t="s">
        <v>1883</v>
      </c>
      <c r="F1767" s="2" t="s">
        <v>103</v>
      </c>
      <c r="G1767">
        <f>B1767/137/32</f>
        <v>58.3125</v>
      </c>
      <c r="H1767">
        <f t="shared" si="231"/>
        <v>0.3125</v>
      </c>
      <c r="I1767">
        <f t="shared" si="232"/>
        <v>1370</v>
      </c>
      <c r="J1767">
        <f t="shared" si="234"/>
        <v>58</v>
      </c>
      <c r="K1767">
        <f t="shared" si="235"/>
        <v>11</v>
      </c>
      <c r="L1767" cm="1">
        <f t="array" ref="L1767">INDEX($P$2:$P$33,MOD(ROW()-2,32)+1)</f>
        <v>11</v>
      </c>
      <c r="M1767" t="b">
        <f t="shared" si="236"/>
        <v>1</v>
      </c>
    </row>
    <row r="1768" spans="1:13" x14ac:dyDescent="0.45">
      <c r="A1768" s="3" t="s">
        <v>1901</v>
      </c>
      <c r="B1768" s="2">
        <f t="shared" si="237"/>
        <v>256738</v>
      </c>
      <c r="C1768">
        <f t="shared" si="233"/>
        <v>112</v>
      </c>
      <c r="E1768" s="2" t="s">
        <v>1883</v>
      </c>
      <c r="F1768" s="2" t="s">
        <v>116</v>
      </c>
      <c r="G1768">
        <f>B1768/137/32</f>
        <v>58.5625</v>
      </c>
      <c r="H1768">
        <f t="shared" si="231"/>
        <v>0.5625</v>
      </c>
      <c r="I1768">
        <f t="shared" si="232"/>
        <v>2466</v>
      </c>
      <c r="J1768">
        <f t="shared" si="234"/>
        <v>58</v>
      </c>
      <c r="K1768">
        <f t="shared" si="235"/>
        <v>19</v>
      </c>
      <c r="L1768" cm="1">
        <f t="array" ref="L1768">INDEX($P$2:$P$33,MOD(ROW()-2,32)+1)</f>
        <v>19</v>
      </c>
      <c r="M1768" t="b">
        <f t="shared" si="236"/>
        <v>1</v>
      </c>
    </row>
    <row r="1769" spans="1:13" x14ac:dyDescent="0.45">
      <c r="A1769" s="3" t="s">
        <v>1909</v>
      </c>
      <c r="B1769" s="2">
        <f t="shared" si="237"/>
        <v>257834</v>
      </c>
      <c r="C1769">
        <f t="shared" si="233"/>
        <v>112</v>
      </c>
      <c r="E1769" s="2" t="s">
        <v>1883</v>
      </c>
      <c r="F1769" s="2" t="s">
        <v>128</v>
      </c>
      <c r="G1769">
        <f>B1769/137/32</f>
        <v>58.8125</v>
      </c>
      <c r="H1769">
        <f t="shared" si="231"/>
        <v>0.8125</v>
      </c>
      <c r="I1769">
        <f t="shared" si="232"/>
        <v>3562</v>
      </c>
      <c r="J1769">
        <f t="shared" si="234"/>
        <v>58</v>
      </c>
      <c r="K1769">
        <f t="shared" si="235"/>
        <v>27</v>
      </c>
      <c r="L1769" cm="1">
        <f t="array" ref="L1769">INDEX($P$2:$P$33,MOD(ROW()-2,32)+1)</f>
        <v>27</v>
      </c>
      <c r="M1769" t="b">
        <f t="shared" si="236"/>
        <v>1</v>
      </c>
    </row>
    <row r="1770" spans="1:13" x14ac:dyDescent="0.45">
      <c r="A1770" s="3" t="s">
        <v>1887</v>
      </c>
      <c r="B1770" s="2">
        <f t="shared" si="237"/>
        <v>254820</v>
      </c>
      <c r="C1770">
        <f t="shared" si="233"/>
        <v>112</v>
      </c>
      <c r="E1770" s="2" t="s">
        <v>1883</v>
      </c>
      <c r="F1770" s="2" t="s">
        <v>93</v>
      </c>
      <c r="G1770">
        <f>B1770/137/32</f>
        <v>58.125</v>
      </c>
      <c r="H1770">
        <f t="shared" si="231"/>
        <v>0.125</v>
      </c>
      <c r="I1770">
        <f t="shared" si="232"/>
        <v>548</v>
      </c>
      <c r="J1770">
        <f t="shared" si="234"/>
        <v>58</v>
      </c>
      <c r="K1770">
        <f t="shared" si="235"/>
        <v>5</v>
      </c>
      <c r="L1770" cm="1">
        <f t="array" ref="L1770">INDEX($P$2:$P$33,MOD(ROW()-2,32)+1)</f>
        <v>5</v>
      </c>
      <c r="M1770" t="b">
        <f t="shared" si="236"/>
        <v>1</v>
      </c>
    </row>
    <row r="1771" spans="1:13" x14ac:dyDescent="0.45">
      <c r="A1771" s="3" t="s">
        <v>1895</v>
      </c>
      <c r="B1771" s="2">
        <f t="shared" si="237"/>
        <v>255916</v>
      </c>
      <c r="C1771">
        <f t="shared" si="233"/>
        <v>112</v>
      </c>
      <c r="E1771" s="2" t="s">
        <v>1883</v>
      </c>
      <c r="F1771" s="2" t="s">
        <v>107</v>
      </c>
      <c r="G1771">
        <f>B1771/137/32</f>
        <v>58.375</v>
      </c>
      <c r="H1771">
        <f t="shared" si="231"/>
        <v>0.375</v>
      </c>
      <c r="I1771">
        <f t="shared" si="232"/>
        <v>1644</v>
      </c>
      <c r="J1771">
        <f t="shared" si="234"/>
        <v>58</v>
      </c>
      <c r="K1771">
        <f t="shared" si="235"/>
        <v>13</v>
      </c>
      <c r="L1771" cm="1">
        <f t="array" ref="L1771">INDEX($P$2:$P$33,MOD(ROW()-2,32)+1)</f>
        <v>13</v>
      </c>
      <c r="M1771" t="b">
        <f t="shared" si="236"/>
        <v>1</v>
      </c>
    </row>
    <row r="1772" spans="1:13" x14ac:dyDescent="0.45">
      <c r="A1772" s="3" t="s">
        <v>1903</v>
      </c>
      <c r="B1772" s="2">
        <f t="shared" si="237"/>
        <v>257012</v>
      </c>
      <c r="C1772">
        <f t="shared" si="233"/>
        <v>112</v>
      </c>
      <c r="E1772" s="2" t="s">
        <v>1883</v>
      </c>
      <c r="F1772" s="2" t="s">
        <v>61</v>
      </c>
      <c r="G1772">
        <f>B1772/137/32</f>
        <v>58.625</v>
      </c>
      <c r="H1772">
        <f t="shared" si="231"/>
        <v>0.625</v>
      </c>
      <c r="I1772">
        <f t="shared" si="232"/>
        <v>2740</v>
      </c>
      <c r="J1772">
        <f t="shared" si="234"/>
        <v>58</v>
      </c>
      <c r="K1772">
        <f t="shared" si="235"/>
        <v>21</v>
      </c>
      <c r="L1772" cm="1">
        <f t="array" ref="L1772">INDEX($P$2:$P$33,MOD(ROW()-2,32)+1)</f>
        <v>21</v>
      </c>
      <c r="M1772" t="b">
        <f t="shared" si="236"/>
        <v>1</v>
      </c>
    </row>
    <row r="1773" spans="1:13" x14ac:dyDescent="0.45">
      <c r="A1773" s="3" t="s">
        <v>1911</v>
      </c>
      <c r="B1773" s="2">
        <f t="shared" si="237"/>
        <v>258108</v>
      </c>
      <c r="C1773">
        <f t="shared" si="233"/>
        <v>112</v>
      </c>
      <c r="E1773" s="2" t="s">
        <v>1883</v>
      </c>
      <c r="F1773" s="2" t="s">
        <v>65</v>
      </c>
      <c r="G1773">
        <f>B1773/137/32</f>
        <v>58.875</v>
      </c>
      <c r="H1773">
        <f t="shared" si="231"/>
        <v>0.875</v>
      </c>
      <c r="I1773">
        <f t="shared" si="232"/>
        <v>3836</v>
      </c>
      <c r="J1773">
        <f t="shared" si="234"/>
        <v>58</v>
      </c>
      <c r="K1773">
        <f t="shared" si="235"/>
        <v>29</v>
      </c>
      <c r="L1773" cm="1">
        <f t="array" ref="L1773">INDEX($P$2:$P$33,MOD(ROW()-2,32)+1)</f>
        <v>29</v>
      </c>
      <c r="M1773" t="b">
        <f t="shared" si="236"/>
        <v>1</v>
      </c>
    </row>
    <row r="1774" spans="1:13" x14ac:dyDescent="0.45">
      <c r="A1774" s="3" t="s">
        <v>1889</v>
      </c>
      <c r="B1774" s="2">
        <f t="shared" si="237"/>
        <v>255094</v>
      </c>
      <c r="C1774">
        <f t="shared" si="233"/>
        <v>112</v>
      </c>
      <c r="E1774" s="2" t="s">
        <v>1883</v>
      </c>
      <c r="F1774" s="2" t="s">
        <v>57</v>
      </c>
      <c r="G1774">
        <f>B1774/137/32</f>
        <v>58.1875</v>
      </c>
      <c r="H1774">
        <f t="shared" si="231"/>
        <v>0.1875</v>
      </c>
      <c r="I1774">
        <f t="shared" si="232"/>
        <v>822</v>
      </c>
      <c r="J1774">
        <f t="shared" si="234"/>
        <v>58</v>
      </c>
      <c r="K1774">
        <f t="shared" si="235"/>
        <v>7</v>
      </c>
      <c r="L1774" cm="1">
        <f t="array" ref="L1774">INDEX($P$2:$P$33,MOD(ROW()-2,32)+1)</f>
        <v>7</v>
      </c>
      <c r="M1774" t="b">
        <f t="shared" si="236"/>
        <v>1</v>
      </c>
    </row>
    <row r="1775" spans="1:13" x14ac:dyDescent="0.45">
      <c r="A1775" s="3" t="s">
        <v>1897</v>
      </c>
      <c r="B1775" s="2">
        <f t="shared" si="237"/>
        <v>256190</v>
      </c>
      <c r="C1775">
        <f t="shared" si="233"/>
        <v>112</v>
      </c>
      <c r="E1775" s="2" t="s">
        <v>1883</v>
      </c>
      <c r="F1775" s="2" t="s">
        <v>59</v>
      </c>
      <c r="G1775">
        <f>B1775/137/32</f>
        <v>58.4375</v>
      </c>
      <c r="H1775">
        <f t="shared" si="231"/>
        <v>0.4375</v>
      </c>
      <c r="I1775">
        <f t="shared" si="232"/>
        <v>1918</v>
      </c>
      <c r="J1775">
        <f t="shared" si="234"/>
        <v>58</v>
      </c>
      <c r="K1775">
        <f t="shared" si="235"/>
        <v>15</v>
      </c>
      <c r="L1775" cm="1">
        <f t="array" ref="L1775">INDEX($P$2:$P$33,MOD(ROW()-2,32)+1)</f>
        <v>15</v>
      </c>
      <c r="M1775" t="b">
        <f t="shared" si="236"/>
        <v>1</v>
      </c>
    </row>
    <row r="1776" spans="1:13" x14ac:dyDescent="0.45">
      <c r="A1776" s="3" t="s">
        <v>1905</v>
      </c>
      <c r="B1776" s="2">
        <f t="shared" si="237"/>
        <v>257286</v>
      </c>
      <c r="C1776">
        <f t="shared" si="233"/>
        <v>112</v>
      </c>
      <c r="E1776" s="2" t="s">
        <v>1883</v>
      </c>
      <c r="F1776" s="2" t="s">
        <v>63</v>
      </c>
      <c r="G1776">
        <f>B1776/137/32</f>
        <v>58.6875</v>
      </c>
      <c r="H1776">
        <f t="shared" si="231"/>
        <v>0.6875</v>
      </c>
      <c r="I1776">
        <f t="shared" si="232"/>
        <v>3014</v>
      </c>
      <c r="J1776">
        <f t="shared" si="234"/>
        <v>58</v>
      </c>
      <c r="K1776">
        <f t="shared" si="235"/>
        <v>23</v>
      </c>
      <c r="L1776" cm="1">
        <f t="array" ref="L1776">INDEX($P$2:$P$33,MOD(ROW()-2,32)+1)</f>
        <v>23</v>
      </c>
      <c r="M1776" t="b">
        <f t="shared" si="236"/>
        <v>1</v>
      </c>
    </row>
    <row r="1777" spans="1:13" x14ac:dyDescent="0.45">
      <c r="A1777" s="3" t="s">
        <v>1913</v>
      </c>
      <c r="B1777" s="2">
        <f t="shared" si="237"/>
        <v>258382</v>
      </c>
      <c r="C1777">
        <f t="shared" si="233"/>
        <v>112</v>
      </c>
      <c r="E1777" s="2" t="s">
        <v>1883</v>
      </c>
      <c r="F1777" s="2" t="s">
        <v>67</v>
      </c>
      <c r="G1777">
        <f>B1777/137/32</f>
        <v>58.9375</v>
      </c>
      <c r="H1777">
        <f t="shared" si="231"/>
        <v>0.9375</v>
      </c>
      <c r="I1777">
        <f t="shared" si="232"/>
        <v>4110</v>
      </c>
      <c r="J1777">
        <f t="shared" si="234"/>
        <v>58</v>
      </c>
      <c r="K1777">
        <f t="shared" si="235"/>
        <v>31</v>
      </c>
      <c r="L1777" cm="1">
        <f t="array" ref="L1777">INDEX($P$2:$P$33,MOD(ROW()-2,32)+1)</f>
        <v>31</v>
      </c>
      <c r="M1777" t="b">
        <f t="shared" si="236"/>
        <v>1</v>
      </c>
    </row>
    <row r="1778" spans="1:13" x14ac:dyDescent="0.45">
      <c r="A1778" s="3" t="s">
        <v>1900</v>
      </c>
      <c r="B1778" s="2">
        <f t="shared" si="237"/>
        <v>256601</v>
      </c>
      <c r="C1778">
        <f t="shared" si="233"/>
        <v>113</v>
      </c>
      <c r="E1778" s="2" t="s">
        <v>1883</v>
      </c>
      <c r="F1778" s="2" t="s">
        <v>87</v>
      </c>
      <c r="G1778">
        <f>B1778/137/32</f>
        <v>58.53125</v>
      </c>
      <c r="H1778">
        <f t="shared" si="231"/>
        <v>0.53125</v>
      </c>
      <c r="I1778">
        <f t="shared" si="232"/>
        <v>2329</v>
      </c>
      <c r="J1778">
        <f t="shared" si="234"/>
        <v>58</v>
      </c>
      <c r="K1778">
        <f t="shared" si="235"/>
        <v>18</v>
      </c>
      <c r="L1778" cm="1">
        <f t="array" ref="L1778">INDEX($P$2:$P$33,MOD(ROW()-2,32)+1)</f>
        <v>18</v>
      </c>
      <c r="M1778" t="b">
        <f t="shared" si="236"/>
        <v>1</v>
      </c>
    </row>
    <row r="1779" spans="1:13" x14ac:dyDescent="0.45">
      <c r="A1779" s="3" t="s">
        <v>1908</v>
      </c>
      <c r="B1779" s="2">
        <f t="shared" si="237"/>
        <v>257697</v>
      </c>
      <c r="C1779">
        <f t="shared" si="233"/>
        <v>113</v>
      </c>
      <c r="E1779" s="2" t="s">
        <v>1883</v>
      </c>
      <c r="F1779" s="2" t="s">
        <v>101</v>
      </c>
      <c r="G1779">
        <f>B1779/137/32</f>
        <v>58.78125</v>
      </c>
      <c r="H1779">
        <f t="shared" si="231"/>
        <v>0.78125</v>
      </c>
      <c r="I1779">
        <f t="shared" si="232"/>
        <v>3425</v>
      </c>
      <c r="J1779">
        <f t="shared" si="234"/>
        <v>58</v>
      </c>
      <c r="K1779">
        <f t="shared" si="235"/>
        <v>26</v>
      </c>
      <c r="L1779" cm="1">
        <f t="array" ref="L1779">INDEX($P$2:$P$33,MOD(ROW()-2,32)+1)</f>
        <v>26</v>
      </c>
      <c r="M1779" t="b">
        <f t="shared" si="236"/>
        <v>1</v>
      </c>
    </row>
    <row r="1780" spans="1:13" x14ac:dyDescent="0.45">
      <c r="A1780" s="3" t="s">
        <v>1884</v>
      </c>
      <c r="B1780" s="2">
        <f t="shared" si="237"/>
        <v>254409</v>
      </c>
      <c r="C1780">
        <f t="shared" si="233"/>
        <v>113</v>
      </c>
      <c r="E1780" s="2" t="s">
        <v>1883</v>
      </c>
      <c r="F1780" s="2" t="s">
        <v>114</v>
      </c>
      <c r="G1780">
        <f>B1780/137/32</f>
        <v>58.03125</v>
      </c>
      <c r="H1780">
        <f t="shared" si="231"/>
        <v>3.125E-2</v>
      </c>
      <c r="I1780">
        <f t="shared" si="232"/>
        <v>137</v>
      </c>
      <c r="J1780">
        <f t="shared" si="234"/>
        <v>58</v>
      </c>
      <c r="K1780">
        <f t="shared" si="235"/>
        <v>2</v>
      </c>
      <c r="L1780" cm="1">
        <f t="array" ref="L1780">INDEX($P$2:$P$33,MOD(ROW()-2,32)+1)</f>
        <v>2</v>
      </c>
      <c r="M1780" t="b">
        <f t="shared" si="236"/>
        <v>1</v>
      </c>
    </row>
    <row r="1781" spans="1:13" x14ac:dyDescent="0.45">
      <c r="A1781" s="3" t="s">
        <v>1892</v>
      </c>
      <c r="B1781" s="2">
        <f t="shared" si="237"/>
        <v>255505</v>
      </c>
      <c r="C1781">
        <f t="shared" si="233"/>
        <v>113</v>
      </c>
      <c r="E1781" s="2" t="s">
        <v>1883</v>
      </c>
      <c r="F1781" s="2" t="s">
        <v>126</v>
      </c>
      <c r="G1781">
        <f>B1781/137/32</f>
        <v>58.28125</v>
      </c>
      <c r="H1781">
        <f t="shared" si="231"/>
        <v>0.28125</v>
      </c>
      <c r="I1781">
        <f t="shared" si="232"/>
        <v>1233</v>
      </c>
      <c r="J1781">
        <f t="shared" si="234"/>
        <v>58</v>
      </c>
      <c r="K1781">
        <f t="shared" si="235"/>
        <v>10</v>
      </c>
      <c r="L1781" cm="1">
        <f t="array" ref="L1781">INDEX($P$2:$P$33,MOD(ROW()-2,32)+1)</f>
        <v>10</v>
      </c>
      <c r="M1781" t="b">
        <f t="shared" si="236"/>
        <v>1</v>
      </c>
    </row>
    <row r="1782" spans="1:13" x14ac:dyDescent="0.45">
      <c r="A1782" s="3" t="s">
        <v>1902</v>
      </c>
      <c r="B1782" s="2">
        <f t="shared" si="237"/>
        <v>256875</v>
      </c>
      <c r="C1782">
        <f t="shared" si="233"/>
        <v>113</v>
      </c>
      <c r="E1782" s="2" t="s">
        <v>1883</v>
      </c>
      <c r="F1782" s="2" t="s">
        <v>91</v>
      </c>
      <c r="G1782">
        <f>B1782/137/32</f>
        <v>58.59375</v>
      </c>
      <c r="H1782">
        <f t="shared" si="231"/>
        <v>0.59375</v>
      </c>
      <c r="I1782">
        <f t="shared" si="232"/>
        <v>2603</v>
      </c>
      <c r="J1782">
        <f t="shared" si="234"/>
        <v>58</v>
      </c>
      <c r="K1782">
        <f t="shared" si="235"/>
        <v>20</v>
      </c>
      <c r="L1782" cm="1">
        <f t="array" ref="L1782">INDEX($P$2:$P$33,MOD(ROW()-2,32)+1)</f>
        <v>20</v>
      </c>
      <c r="M1782" t="b">
        <f t="shared" si="236"/>
        <v>1</v>
      </c>
    </row>
    <row r="1783" spans="1:13" x14ac:dyDescent="0.45">
      <c r="A1783" s="3" t="s">
        <v>1910</v>
      </c>
      <c r="B1783" s="2">
        <f t="shared" si="237"/>
        <v>257971</v>
      </c>
      <c r="C1783">
        <f t="shared" si="233"/>
        <v>113</v>
      </c>
      <c r="E1783" s="2" t="s">
        <v>1883</v>
      </c>
      <c r="F1783" s="2" t="s">
        <v>105</v>
      </c>
      <c r="G1783">
        <f>B1783/137/32</f>
        <v>58.84375</v>
      </c>
      <c r="H1783">
        <f t="shared" ref="H1783:H1846" si="238">G1783-FLOOR(G1783,1)</f>
        <v>0.84375</v>
      </c>
      <c r="I1783">
        <f t="shared" ref="I1783:I1846" si="239">H1783*32*137</f>
        <v>3699</v>
      </c>
      <c r="J1783">
        <f t="shared" si="234"/>
        <v>58</v>
      </c>
      <c r="K1783">
        <f t="shared" si="235"/>
        <v>28</v>
      </c>
      <c r="L1783" cm="1">
        <f t="array" ref="L1783">INDEX($P$2:$P$33,MOD(ROW()-2,32)+1)</f>
        <v>28</v>
      </c>
      <c r="M1783" t="b">
        <f t="shared" si="236"/>
        <v>1</v>
      </c>
    </row>
    <row r="1784" spans="1:13" x14ac:dyDescent="0.45">
      <c r="A1784" s="3" t="s">
        <v>1886</v>
      </c>
      <c r="B1784" s="2">
        <f t="shared" si="237"/>
        <v>254683</v>
      </c>
      <c r="C1784">
        <f t="shared" si="233"/>
        <v>113</v>
      </c>
      <c r="E1784" s="2" t="s">
        <v>1883</v>
      </c>
      <c r="F1784" s="2" t="s">
        <v>118</v>
      </c>
      <c r="G1784">
        <f>B1784/137/32</f>
        <v>58.09375</v>
      </c>
      <c r="H1784">
        <f t="shared" si="238"/>
        <v>9.375E-2</v>
      </c>
      <c r="I1784">
        <f t="shared" si="239"/>
        <v>411</v>
      </c>
      <c r="J1784">
        <f t="shared" si="234"/>
        <v>58</v>
      </c>
      <c r="K1784">
        <f t="shared" si="235"/>
        <v>4</v>
      </c>
      <c r="L1784" cm="1">
        <f t="array" ref="L1784">INDEX($P$2:$P$33,MOD(ROW()-2,32)+1)</f>
        <v>4</v>
      </c>
      <c r="M1784" t="b">
        <f t="shared" si="236"/>
        <v>1</v>
      </c>
    </row>
    <row r="1785" spans="1:13" x14ac:dyDescent="0.45">
      <c r="A1785" s="3" t="s">
        <v>1894</v>
      </c>
      <c r="B1785" s="2">
        <f t="shared" si="237"/>
        <v>255779</v>
      </c>
      <c r="C1785">
        <f t="shared" si="233"/>
        <v>113</v>
      </c>
      <c r="E1785" s="2" t="s">
        <v>1883</v>
      </c>
      <c r="F1785" s="2" t="s">
        <v>130</v>
      </c>
      <c r="G1785">
        <f>B1785/137/32</f>
        <v>58.34375</v>
      </c>
      <c r="H1785">
        <f t="shared" si="238"/>
        <v>0.34375</v>
      </c>
      <c r="I1785">
        <f t="shared" si="239"/>
        <v>1507</v>
      </c>
      <c r="J1785">
        <f t="shared" si="234"/>
        <v>58</v>
      </c>
      <c r="K1785">
        <f t="shared" si="235"/>
        <v>12</v>
      </c>
      <c r="L1785" cm="1">
        <f t="array" ref="L1785">INDEX($P$2:$P$33,MOD(ROW()-2,32)+1)</f>
        <v>12</v>
      </c>
      <c r="M1785" t="b">
        <f t="shared" si="236"/>
        <v>1</v>
      </c>
    </row>
    <row r="1786" spans="1:13" x14ac:dyDescent="0.45">
      <c r="A1786" s="3" t="s">
        <v>1904</v>
      </c>
      <c r="B1786" s="2">
        <f t="shared" si="237"/>
        <v>257149</v>
      </c>
      <c r="C1786">
        <f t="shared" si="233"/>
        <v>113</v>
      </c>
      <c r="E1786" s="2" t="s">
        <v>1883</v>
      </c>
      <c r="F1786" s="2" t="s">
        <v>95</v>
      </c>
      <c r="G1786">
        <f>B1786/137/32</f>
        <v>58.65625</v>
      </c>
      <c r="H1786">
        <f t="shared" si="238"/>
        <v>0.65625</v>
      </c>
      <c r="I1786">
        <f t="shared" si="239"/>
        <v>2877</v>
      </c>
      <c r="J1786">
        <f t="shared" si="234"/>
        <v>58</v>
      </c>
      <c r="K1786">
        <f t="shared" si="235"/>
        <v>22</v>
      </c>
      <c r="L1786" cm="1">
        <f t="array" ref="L1786">INDEX($P$2:$P$33,MOD(ROW()-2,32)+1)</f>
        <v>22</v>
      </c>
      <c r="M1786" t="b">
        <f t="shared" si="236"/>
        <v>1</v>
      </c>
    </row>
    <row r="1787" spans="1:13" x14ac:dyDescent="0.45">
      <c r="A1787" s="3" t="s">
        <v>1912</v>
      </c>
      <c r="B1787" s="2">
        <f t="shared" si="237"/>
        <v>258245</v>
      </c>
      <c r="C1787">
        <f t="shared" si="233"/>
        <v>113</v>
      </c>
      <c r="E1787" s="2" t="s">
        <v>1883</v>
      </c>
      <c r="F1787" s="2" t="s">
        <v>109</v>
      </c>
      <c r="G1787">
        <f>B1787/137/32</f>
        <v>58.90625</v>
      </c>
      <c r="H1787">
        <f t="shared" si="238"/>
        <v>0.90625</v>
      </c>
      <c r="I1787">
        <f t="shared" si="239"/>
        <v>3973</v>
      </c>
      <c r="J1787">
        <f t="shared" si="234"/>
        <v>58</v>
      </c>
      <c r="K1787">
        <f t="shared" si="235"/>
        <v>30</v>
      </c>
      <c r="L1787" cm="1">
        <f t="array" ref="L1787">INDEX($P$2:$P$33,MOD(ROW()-2,32)+1)</f>
        <v>30</v>
      </c>
      <c r="M1787" t="b">
        <f t="shared" si="236"/>
        <v>1</v>
      </c>
    </row>
    <row r="1788" spans="1:13" x14ac:dyDescent="0.45">
      <c r="A1788" s="3" t="s">
        <v>1888</v>
      </c>
      <c r="B1788" s="2">
        <f t="shared" si="237"/>
        <v>254957</v>
      </c>
      <c r="C1788">
        <f t="shared" si="233"/>
        <v>113</v>
      </c>
      <c r="E1788" s="2" t="s">
        <v>1883</v>
      </c>
      <c r="F1788" s="2" t="s">
        <v>62</v>
      </c>
      <c r="G1788">
        <f>B1788/137/32</f>
        <v>58.15625</v>
      </c>
      <c r="H1788">
        <f t="shared" si="238"/>
        <v>0.15625</v>
      </c>
      <c r="I1788">
        <f t="shared" si="239"/>
        <v>685</v>
      </c>
      <c r="J1788">
        <f t="shared" si="234"/>
        <v>58</v>
      </c>
      <c r="K1788">
        <f t="shared" si="235"/>
        <v>6</v>
      </c>
      <c r="L1788" cm="1">
        <f t="array" ref="L1788">INDEX($P$2:$P$33,MOD(ROW()-2,32)+1)</f>
        <v>6</v>
      </c>
      <c r="M1788" t="b">
        <f t="shared" si="236"/>
        <v>1</v>
      </c>
    </row>
    <row r="1789" spans="1:13" x14ac:dyDescent="0.45">
      <c r="A1789" s="3" t="s">
        <v>1896</v>
      </c>
      <c r="B1789" s="2">
        <f t="shared" si="237"/>
        <v>256053</v>
      </c>
      <c r="C1789">
        <f t="shared" si="233"/>
        <v>113</v>
      </c>
      <c r="E1789" s="2" t="s">
        <v>1883</v>
      </c>
      <c r="F1789" s="2" t="s">
        <v>66</v>
      </c>
      <c r="G1789">
        <f>B1789/137/32</f>
        <v>58.40625</v>
      </c>
      <c r="H1789">
        <f t="shared" si="238"/>
        <v>0.40625</v>
      </c>
      <c r="I1789">
        <f t="shared" si="239"/>
        <v>1781</v>
      </c>
      <c r="J1789">
        <f t="shared" si="234"/>
        <v>58</v>
      </c>
      <c r="K1789">
        <f t="shared" si="235"/>
        <v>14</v>
      </c>
      <c r="L1789" cm="1">
        <f t="array" ref="L1789">INDEX($P$2:$P$33,MOD(ROW()-2,32)+1)</f>
        <v>14</v>
      </c>
      <c r="M1789" t="b">
        <f t="shared" si="236"/>
        <v>1</v>
      </c>
    </row>
    <row r="1790" spans="1:13" x14ac:dyDescent="0.45">
      <c r="A1790" s="3" t="s">
        <v>1906</v>
      </c>
      <c r="B1790" s="2">
        <f t="shared" si="237"/>
        <v>257423</v>
      </c>
      <c r="C1790">
        <f t="shared" si="233"/>
        <v>113</v>
      </c>
      <c r="E1790" s="2" t="s">
        <v>1883</v>
      </c>
      <c r="F1790" s="2" t="s">
        <v>58</v>
      </c>
      <c r="G1790">
        <f>B1790/137/32</f>
        <v>58.71875</v>
      </c>
      <c r="H1790">
        <f t="shared" si="238"/>
        <v>0.71875</v>
      </c>
      <c r="I1790">
        <f t="shared" si="239"/>
        <v>3151</v>
      </c>
      <c r="J1790">
        <f t="shared" si="234"/>
        <v>58</v>
      </c>
      <c r="K1790">
        <f t="shared" si="235"/>
        <v>24</v>
      </c>
      <c r="L1790" cm="1">
        <f t="array" ref="L1790">INDEX($P$2:$P$33,MOD(ROW()-2,32)+1)</f>
        <v>24</v>
      </c>
      <c r="M1790" t="b">
        <f t="shared" si="236"/>
        <v>1</v>
      </c>
    </row>
    <row r="1791" spans="1:13" x14ac:dyDescent="0.45">
      <c r="A1791" s="3" t="s">
        <v>1914</v>
      </c>
      <c r="B1791" s="2">
        <f t="shared" si="237"/>
        <v>258519</v>
      </c>
      <c r="C1791">
        <f t="shared" si="233"/>
        <v>113</v>
      </c>
      <c r="E1791" s="2" t="s">
        <v>1883</v>
      </c>
      <c r="F1791" s="2" t="s">
        <v>60</v>
      </c>
      <c r="G1791">
        <f>B1791/137/32</f>
        <v>58.96875</v>
      </c>
      <c r="H1791">
        <f t="shared" si="238"/>
        <v>0.96875</v>
      </c>
      <c r="I1791">
        <f t="shared" si="239"/>
        <v>4247</v>
      </c>
      <c r="J1791">
        <f t="shared" si="234"/>
        <v>58</v>
      </c>
      <c r="K1791">
        <f t="shared" si="235"/>
        <v>32</v>
      </c>
      <c r="L1791" cm="1">
        <f t="array" ref="L1791">INDEX($P$2:$P$33,MOD(ROW()-2,32)+1)</f>
        <v>32</v>
      </c>
      <c r="M1791" t="b">
        <f t="shared" si="236"/>
        <v>1</v>
      </c>
    </row>
    <row r="1792" spans="1:13" x14ac:dyDescent="0.45">
      <c r="A1792" s="3" t="s">
        <v>1890</v>
      </c>
      <c r="B1792" s="2">
        <f t="shared" si="237"/>
        <v>255231</v>
      </c>
      <c r="C1792">
        <f t="shared" si="233"/>
        <v>113</v>
      </c>
      <c r="E1792" s="2" t="s">
        <v>1883</v>
      </c>
      <c r="F1792" s="2" t="s">
        <v>64</v>
      </c>
      <c r="G1792">
        <f>B1792/137/32</f>
        <v>58.21875</v>
      </c>
      <c r="H1792">
        <f t="shared" si="238"/>
        <v>0.21875</v>
      </c>
      <c r="I1792">
        <f t="shared" si="239"/>
        <v>959</v>
      </c>
      <c r="J1792">
        <f t="shared" si="234"/>
        <v>58</v>
      </c>
      <c r="K1792">
        <f t="shared" si="235"/>
        <v>8</v>
      </c>
      <c r="L1792" cm="1">
        <f t="array" ref="L1792">INDEX($P$2:$P$33,MOD(ROW()-2,32)+1)</f>
        <v>8</v>
      </c>
      <c r="M1792" t="b">
        <f t="shared" si="236"/>
        <v>1</v>
      </c>
    </row>
    <row r="1793" spans="1:13" x14ac:dyDescent="0.45">
      <c r="A1793" s="3" t="s">
        <v>1898</v>
      </c>
      <c r="B1793" s="2">
        <f t="shared" si="237"/>
        <v>256327</v>
      </c>
      <c r="C1793">
        <f t="shared" si="233"/>
        <v>113</v>
      </c>
      <c r="E1793" s="2" t="s">
        <v>1883</v>
      </c>
      <c r="F1793" s="2" t="s">
        <v>68</v>
      </c>
      <c r="G1793">
        <f>B1793/137/32</f>
        <v>58.46875</v>
      </c>
      <c r="H1793">
        <f t="shared" si="238"/>
        <v>0.46875</v>
      </c>
      <c r="I1793">
        <f t="shared" si="239"/>
        <v>2055</v>
      </c>
      <c r="J1793">
        <f t="shared" si="234"/>
        <v>58</v>
      </c>
      <c r="K1793">
        <f t="shared" si="235"/>
        <v>16</v>
      </c>
      <c r="L1793" cm="1">
        <f t="array" ref="L1793">INDEX($P$2:$P$33,MOD(ROW()-2,32)+1)</f>
        <v>16</v>
      </c>
      <c r="M1793" t="b">
        <f t="shared" si="236"/>
        <v>1</v>
      </c>
    </row>
    <row r="1794" spans="1:13" x14ac:dyDescent="0.45">
      <c r="A1794" s="3" t="s">
        <v>1915</v>
      </c>
      <c r="B1794" s="2">
        <f t="shared" si="237"/>
        <v>258656</v>
      </c>
      <c r="C1794">
        <f t="shared" si="233"/>
        <v>114</v>
      </c>
      <c r="E1794" s="2" t="s">
        <v>75</v>
      </c>
      <c r="F1794" s="2" t="s">
        <v>85</v>
      </c>
      <c r="G1794">
        <f>B1794/137/32</f>
        <v>59</v>
      </c>
      <c r="H1794">
        <f t="shared" si="238"/>
        <v>0</v>
      </c>
      <c r="I1794">
        <f t="shared" si="239"/>
        <v>0</v>
      </c>
      <c r="J1794">
        <f t="shared" si="234"/>
        <v>59</v>
      </c>
      <c r="K1794">
        <f t="shared" si="235"/>
        <v>1</v>
      </c>
      <c r="L1794" cm="1">
        <f t="array" ref="L1794">INDEX($P$2:$P$33,MOD(ROW()-2,32)+1)</f>
        <v>1</v>
      </c>
      <c r="M1794" t="b">
        <f t="shared" si="236"/>
        <v>1</v>
      </c>
    </row>
    <row r="1795" spans="1:13" x14ac:dyDescent="0.45">
      <c r="A1795" s="3" t="s">
        <v>1923</v>
      </c>
      <c r="B1795" s="2">
        <f t="shared" si="237"/>
        <v>259752</v>
      </c>
      <c r="C1795">
        <f t="shared" ref="C1795:C1858" si="240">FLOOR((ROW()-2)/16,1)+2</f>
        <v>114</v>
      </c>
      <c r="E1795" s="2" t="s">
        <v>75</v>
      </c>
      <c r="F1795" s="2" t="s">
        <v>99</v>
      </c>
      <c r="G1795">
        <f>B1795/137/32</f>
        <v>59.25</v>
      </c>
      <c r="H1795">
        <f t="shared" si="238"/>
        <v>0.25</v>
      </c>
      <c r="I1795">
        <f t="shared" si="239"/>
        <v>1096</v>
      </c>
      <c r="J1795">
        <f t="shared" ref="J1795:J1858" si="241">FLOOR(G1795,1)</f>
        <v>59</v>
      </c>
      <c r="K1795">
        <f t="shared" ref="K1795:K1858" si="242">I1795/137+1</f>
        <v>9</v>
      </c>
      <c r="L1795" cm="1">
        <f t="array" ref="L1795">INDEX($P$2:$P$33,MOD(ROW()-2,32)+1)</f>
        <v>9</v>
      </c>
      <c r="M1795" t="b">
        <f t="shared" ref="M1795:M1858" si="243">L1795=K1795</f>
        <v>1</v>
      </c>
    </row>
    <row r="1796" spans="1:13" x14ac:dyDescent="0.45">
      <c r="A1796" s="3" t="s">
        <v>1931</v>
      </c>
      <c r="B1796" s="2">
        <f t="shared" si="237"/>
        <v>260848</v>
      </c>
      <c r="C1796">
        <f t="shared" si="240"/>
        <v>114</v>
      </c>
      <c r="E1796" s="2" t="s">
        <v>75</v>
      </c>
      <c r="F1796" s="2" t="s">
        <v>84</v>
      </c>
      <c r="G1796">
        <f>B1796/137/32</f>
        <v>59.5</v>
      </c>
      <c r="H1796">
        <f t="shared" si="238"/>
        <v>0.5</v>
      </c>
      <c r="I1796">
        <f t="shared" si="239"/>
        <v>2192</v>
      </c>
      <c r="J1796">
        <f t="shared" si="241"/>
        <v>59</v>
      </c>
      <c r="K1796">
        <f t="shared" si="242"/>
        <v>17</v>
      </c>
      <c r="L1796" cm="1">
        <f t="array" ref="L1796">INDEX($P$2:$P$33,MOD(ROW()-2,32)+1)</f>
        <v>17</v>
      </c>
      <c r="M1796" t="b">
        <f t="shared" si="243"/>
        <v>1</v>
      </c>
    </row>
    <row r="1797" spans="1:13" x14ac:dyDescent="0.45">
      <c r="A1797" s="3" t="s">
        <v>1939</v>
      </c>
      <c r="B1797" s="2">
        <f t="shared" si="237"/>
        <v>261944</v>
      </c>
      <c r="C1797">
        <f t="shared" si="240"/>
        <v>114</v>
      </c>
      <c r="E1797" s="2" t="s">
        <v>75</v>
      </c>
      <c r="F1797" s="2" t="s">
        <v>124</v>
      </c>
      <c r="G1797">
        <f>B1797/137/32</f>
        <v>59.75</v>
      </c>
      <c r="H1797">
        <f t="shared" si="238"/>
        <v>0.75</v>
      </c>
      <c r="I1797">
        <f t="shared" si="239"/>
        <v>3288</v>
      </c>
      <c r="J1797">
        <f t="shared" si="241"/>
        <v>59</v>
      </c>
      <c r="K1797">
        <f t="shared" si="242"/>
        <v>25</v>
      </c>
      <c r="L1797" cm="1">
        <f t="array" ref="L1797">INDEX($P$2:$P$33,MOD(ROW()-2,32)+1)</f>
        <v>25</v>
      </c>
      <c r="M1797" t="b">
        <f t="shared" si="243"/>
        <v>1</v>
      </c>
    </row>
    <row r="1798" spans="1:13" x14ac:dyDescent="0.45">
      <c r="A1798" s="3" t="s">
        <v>1917</v>
      </c>
      <c r="B1798" s="2">
        <f t="shared" si="237"/>
        <v>258930</v>
      </c>
      <c r="C1798">
        <f t="shared" si="240"/>
        <v>114</v>
      </c>
      <c r="E1798" s="2" t="s">
        <v>75</v>
      </c>
      <c r="F1798" s="2" t="s">
        <v>89</v>
      </c>
      <c r="G1798">
        <f>B1798/137/32</f>
        <v>59.0625</v>
      </c>
      <c r="H1798">
        <f t="shared" si="238"/>
        <v>6.25E-2</v>
      </c>
      <c r="I1798">
        <f t="shared" si="239"/>
        <v>274</v>
      </c>
      <c r="J1798">
        <f t="shared" si="241"/>
        <v>59</v>
      </c>
      <c r="K1798">
        <f t="shared" si="242"/>
        <v>3</v>
      </c>
      <c r="L1798" cm="1">
        <f t="array" ref="L1798">INDEX($P$2:$P$33,MOD(ROW()-2,32)+1)</f>
        <v>3</v>
      </c>
      <c r="M1798" t="b">
        <f t="shared" si="243"/>
        <v>1</v>
      </c>
    </row>
    <row r="1799" spans="1:13" x14ac:dyDescent="0.45">
      <c r="A1799" s="3" t="s">
        <v>1925</v>
      </c>
      <c r="B1799" s="2">
        <f t="shared" si="237"/>
        <v>260026</v>
      </c>
      <c r="C1799">
        <f t="shared" si="240"/>
        <v>114</v>
      </c>
      <c r="E1799" s="2" t="s">
        <v>75</v>
      </c>
      <c r="F1799" s="2" t="s">
        <v>103</v>
      </c>
      <c r="G1799">
        <f>B1799/137/32</f>
        <v>59.3125</v>
      </c>
      <c r="H1799">
        <f t="shared" si="238"/>
        <v>0.3125</v>
      </c>
      <c r="I1799">
        <f t="shared" si="239"/>
        <v>1370</v>
      </c>
      <c r="J1799">
        <f t="shared" si="241"/>
        <v>59</v>
      </c>
      <c r="K1799">
        <f t="shared" si="242"/>
        <v>11</v>
      </c>
      <c r="L1799" cm="1">
        <f t="array" ref="L1799">INDEX($P$2:$P$33,MOD(ROW()-2,32)+1)</f>
        <v>11</v>
      </c>
      <c r="M1799" t="b">
        <f t="shared" si="243"/>
        <v>1</v>
      </c>
    </row>
    <row r="1800" spans="1:13" x14ac:dyDescent="0.45">
      <c r="A1800" s="3" t="s">
        <v>1933</v>
      </c>
      <c r="B1800" s="2">
        <f t="shared" si="237"/>
        <v>261122</v>
      </c>
      <c r="C1800">
        <f t="shared" si="240"/>
        <v>114</v>
      </c>
      <c r="E1800" s="2" t="s">
        <v>75</v>
      </c>
      <c r="F1800" s="2" t="s">
        <v>116</v>
      </c>
      <c r="G1800">
        <f>B1800/137/32</f>
        <v>59.5625</v>
      </c>
      <c r="H1800">
        <f t="shared" si="238"/>
        <v>0.5625</v>
      </c>
      <c r="I1800">
        <f t="shared" si="239"/>
        <v>2466</v>
      </c>
      <c r="J1800">
        <f t="shared" si="241"/>
        <v>59</v>
      </c>
      <c r="K1800">
        <f t="shared" si="242"/>
        <v>19</v>
      </c>
      <c r="L1800" cm="1">
        <f t="array" ref="L1800">INDEX($P$2:$P$33,MOD(ROW()-2,32)+1)</f>
        <v>19</v>
      </c>
      <c r="M1800" t="b">
        <f t="shared" si="243"/>
        <v>1</v>
      </c>
    </row>
    <row r="1801" spans="1:13" x14ac:dyDescent="0.45">
      <c r="A1801" s="3" t="s">
        <v>1941</v>
      </c>
      <c r="B1801" s="2">
        <f t="shared" si="237"/>
        <v>262218</v>
      </c>
      <c r="C1801">
        <f t="shared" si="240"/>
        <v>114</v>
      </c>
      <c r="E1801" s="2" t="s">
        <v>75</v>
      </c>
      <c r="F1801" s="2" t="s">
        <v>128</v>
      </c>
      <c r="G1801">
        <f>B1801/137/32</f>
        <v>59.8125</v>
      </c>
      <c r="H1801">
        <f t="shared" si="238"/>
        <v>0.8125</v>
      </c>
      <c r="I1801">
        <f t="shared" si="239"/>
        <v>3562</v>
      </c>
      <c r="J1801">
        <f t="shared" si="241"/>
        <v>59</v>
      </c>
      <c r="K1801">
        <f t="shared" si="242"/>
        <v>27</v>
      </c>
      <c r="L1801" cm="1">
        <f t="array" ref="L1801">INDEX($P$2:$P$33,MOD(ROW()-2,32)+1)</f>
        <v>27</v>
      </c>
      <c r="M1801" t="b">
        <f t="shared" si="243"/>
        <v>1</v>
      </c>
    </row>
    <row r="1802" spans="1:13" x14ac:dyDescent="0.45">
      <c r="A1802" s="3" t="s">
        <v>1919</v>
      </c>
      <c r="B1802" s="2">
        <f t="shared" si="237"/>
        <v>259204</v>
      </c>
      <c r="C1802">
        <f t="shared" si="240"/>
        <v>114</v>
      </c>
      <c r="E1802" s="2" t="s">
        <v>75</v>
      </c>
      <c r="F1802" s="2" t="s">
        <v>93</v>
      </c>
      <c r="G1802">
        <f>B1802/137/32</f>
        <v>59.125</v>
      </c>
      <c r="H1802">
        <f t="shared" si="238"/>
        <v>0.125</v>
      </c>
      <c r="I1802">
        <f t="shared" si="239"/>
        <v>548</v>
      </c>
      <c r="J1802">
        <f t="shared" si="241"/>
        <v>59</v>
      </c>
      <c r="K1802">
        <f t="shared" si="242"/>
        <v>5</v>
      </c>
      <c r="L1802" cm="1">
        <f t="array" ref="L1802">INDEX($P$2:$P$33,MOD(ROW()-2,32)+1)</f>
        <v>5</v>
      </c>
      <c r="M1802" t="b">
        <f t="shared" si="243"/>
        <v>1</v>
      </c>
    </row>
    <row r="1803" spans="1:13" x14ac:dyDescent="0.45">
      <c r="A1803" s="3" t="s">
        <v>1927</v>
      </c>
      <c r="B1803" s="2">
        <f t="shared" si="237"/>
        <v>260300</v>
      </c>
      <c r="C1803">
        <f t="shared" si="240"/>
        <v>114</v>
      </c>
      <c r="E1803" s="2" t="s">
        <v>75</v>
      </c>
      <c r="F1803" s="2" t="s">
        <v>107</v>
      </c>
      <c r="G1803">
        <f>B1803/137/32</f>
        <v>59.375</v>
      </c>
      <c r="H1803">
        <f t="shared" si="238"/>
        <v>0.375</v>
      </c>
      <c r="I1803">
        <f t="shared" si="239"/>
        <v>1644</v>
      </c>
      <c r="J1803">
        <f t="shared" si="241"/>
        <v>59</v>
      </c>
      <c r="K1803">
        <f t="shared" si="242"/>
        <v>13</v>
      </c>
      <c r="L1803" cm="1">
        <f t="array" ref="L1803">INDEX($P$2:$P$33,MOD(ROW()-2,32)+1)</f>
        <v>13</v>
      </c>
      <c r="M1803" t="b">
        <f t="shared" si="243"/>
        <v>1</v>
      </c>
    </row>
    <row r="1804" spans="1:13" x14ac:dyDescent="0.45">
      <c r="A1804" s="3" t="s">
        <v>1935</v>
      </c>
      <c r="B1804" s="2">
        <f t="shared" si="237"/>
        <v>261396</v>
      </c>
      <c r="C1804">
        <f t="shared" si="240"/>
        <v>114</v>
      </c>
      <c r="E1804" s="2" t="s">
        <v>75</v>
      </c>
      <c r="F1804" s="2" t="s">
        <v>61</v>
      </c>
      <c r="G1804">
        <f>B1804/137/32</f>
        <v>59.625</v>
      </c>
      <c r="H1804">
        <f t="shared" si="238"/>
        <v>0.625</v>
      </c>
      <c r="I1804">
        <f t="shared" si="239"/>
        <v>2740</v>
      </c>
      <c r="J1804">
        <f t="shared" si="241"/>
        <v>59</v>
      </c>
      <c r="K1804">
        <f t="shared" si="242"/>
        <v>21</v>
      </c>
      <c r="L1804" cm="1">
        <f t="array" ref="L1804">INDEX($P$2:$P$33,MOD(ROW()-2,32)+1)</f>
        <v>21</v>
      </c>
      <c r="M1804" t="b">
        <f t="shared" si="243"/>
        <v>1</v>
      </c>
    </row>
    <row r="1805" spans="1:13" x14ac:dyDescent="0.45">
      <c r="A1805" s="3" t="s">
        <v>1943</v>
      </c>
      <c r="B1805" s="2">
        <f t="shared" si="237"/>
        <v>262492</v>
      </c>
      <c r="C1805">
        <f t="shared" si="240"/>
        <v>114</v>
      </c>
      <c r="E1805" s="2" t="s">
        <v>75</v>
      </c>
      <c r="F1805" s="2" t="s">
        <v>65</v>
      </c>
      <c r="G1805">
        <f>B1805/137/32</f>
        <v>59.875</v>
      </c>
      <c r="H1805">
        <f t="shared" si="238"/>
        <v>0.875</v>
      </c>
      <c r="I1805">
        <f t="shared" si="239"/>
        <v>3836</v>
      </c>
      <c r="J1805">
        <f t="shared" si="241"/>
        <v>59</v>
      </c>
      <c r="K1805">
        <f t="shared" si="242"/>
        <v>29</v>
      </c>
      <c r="L1805" cm="1">
        <f t="array" ref="L1805">INDEX($P$2:$P$33,MOD(ROW()-2,32)+1)</f>
        <v>29</v>
      </c>
      <c r="M1805" t="b">
        <f t="shared" si="243"/>
        <v>1</v>
      </c>
    </row>
    <row r="1806" spans="1:13" x14ac:dyDescent="0.45">
      <c r="A1806" s="3" t="s">
        <v>1921</v>
      </c>
      <c r="B1806" s="2">
        <f t="shared" si="237"/>
        <v>259478</v>
      </c>
      <c r="C1806">
        <f t="shared" si="240"/>
        <v>114</v>
      </c>
      <c r="E1806" s="2" t="s">
        <v>75</v>
      </c>
      <c r="F1806" s="2" t="s">
        <v>57</v>
      </c>
      <c r="G1806">
        <f>B1806/137/32</f>
        <v>59.1875</v>
      </c>
      <c r="H1806">
        <f t="shared" si="238"/>
        <v>0.1875</v>
      </c>
      <c r="I1806">
        <f t="shared" si="239"/>
        <v>822</v>
      </c>
      <c r="J1806">
        <f t="shared" si="241"/>
        <v>59</v>
      </c>
      <c r="K1806">
        <f t="shared" si="242"/>
        <v>7</v>
      </c>
      <c r="L1806" cm="1">
        <f t="array" ref="L1806">INDEX($P$2:$P$33,MOD(ROW()-2,32)+1)</f>
        <v>7</v>
      </c>
      <c r="M1806" t="b">
        <f t="shared" si="243"/>
        <v>1</v>
      </c>
    </row>
    <row r="1807" spans="1:13" x14ac:dyDescent="0.45">
      <c r="A1807" s="3" t="s">
        <v>1929</v>
      </c>
      <c r="B1807" s="2">
        <f t="shared" si="237"/>
        <v>260574</v>
      </c>
      <c r="C1807">
        <f t="shared" si="240"/>
        <v>114</v>
      </c>
      <c r="E1807" s="2" t="s">
        <v>75</v>
      </c>
      <c r="F1807" s="2" t="s">
        <v>59</v>
      </c>
      <c r="G1807">
        <f>B1807/137/32</f>
        <v>59.4375</v>
      </c>
      <c r="H1807">
        <f t="shared" si="238"/>
        <v>0.4375</v>
      </c>
      <c r="I1807">
        <f t="shared" si="239"/>
        <v>1918</v>
      </c>
      <c r="J1807">
        <f t="shared" si="241"/>
        <v>59</v>
      </c>
      <c r="K1807">
        <f t="shared" si="242"/>
        <v>15</v>
      </c>
      <c r="L1807" cm="1">
        <f t="array" ref="L1807">INDEX($P$2:$P$33,MOD(ROW()-2,32)+1)</f>
        <v>15</v>
      </c>
      <c r="M1807" t="b">
        <f t="shared" si="243"/>
        <v>1</v>
      </c>
    </row>
    <row r="1808" spans="1:13" x14ac:dyDescent="0.45">
      <c r="A1808" s="3" t="s">
        <v>1937</v>
      </c>
      <c r="B1808" s="2">
        <f t="shared" si="237"/>
        <v>261670</v>
      </c>
      <c r="C1808">
        <f t="shared" si="240"/>
        <v>114</v>
      </c>
      <c r="E1808" s="2" t="s">
        <v>75</v>
      </c>
      <c r="F1808" s="2" t="s">
        <v>63</v>
      </c>
      <c r="G1808">
        <f>B1808/137/32</f>
        <v>59.6875</v>
      </c>
      <c r="H1808">
        <f t="shared" si="238"/>
        <v>0.6875</v>
      </c>
      <c r="I1808">
        <f t="shared" si="239"/>
        <v>3014</v>
      </c>
      <c r="J1808">
        <f t="shared" si="241"/>
        <v>59</v>
      </c>
      <c r="K1808">
        <f t="shared" si="242"/>
        <v>23</v>
      </c>
      <c r="L1808" cm="1">
        <f t="array" ref="L1808">INDEX($P$2:$P$33,MOD(ROW()-2,32)+1)</f>
        <v>23</v>
      </c>
      <c r="M1808" t="b">
        <f t="shared" si="243"/>
        <v>1</v>
      </c>
    </row>
    <row r="1809" spans="1:13" x14ac:dyDescent="0.45">
      <c r="A1809" s="3" t="s">
        <v>1945</v>
      </c>
      <c r="B1809" s="2">
        <f t="shared" si="237"/>
        <v>262766</v>
      </c>
      <c r="C1809">
        <f t="shared" si="240"/>
        <v>114</v>
      </c>
      <c r="E1809" s="2" t="s">
        <v>75</v>
      </c>
      <c r="F1809" s="2" t="s">
        <v>67</v>
      </c>
      <c r="G1809">
        <f>B1809/137/32</f>
        <v>59.9375</v>
      </c>
      <c r="H1809">
        <f t="shared" si="238"/>
        <v>0.9375</v>
      </c>
      <c r="I1809">
        <f t="shared" si="239"/>
        <v>4110</v>
      </c>
      <c r="J1809">
        <f t="shared" si="241"/>
        <v>59</v>
      </c>
      <c r="K1809">
        <f t="shared" si="242"/>
        <v>31</v>
      </c>
      <c r="L1809" cm="1">
        <f t="array" ref="L1809">INDEX($P$2:$P$33,MOD(ROW()-2,32)+1)</f>
        <v>31</v>
      </c>
      <c r="M1809" t="b">
        <f t="shared" si="243"/>
        <v>1</v>
      </c>
    </row>
    <row r="1810" spans="1:13" x14ac:dyDescent="0.45">
      <c r="A1810" s="3" t="s">
        <v>1932</v>
      </c>
      <c r="B1810" s="2">
        <f t="shared" si="237"/>
        <v>260985</v>
      </c>
      <c r="C1810">
        <f t="shared" si="240"/>
        <v>115</v>
      </c>
      <c r="E1810" s="2" t="s">
        <v>75</v>
      </c>
      <c r="F1810" s="2" t="s">
        <v>87</v>
      </c>
      <c r="G1810">
        <f>B1810/137/32</f>
        <v>59.53125</v>
      </c>
      <c r="H1810">
        <f t="shared" si="238"/>
        <v>0.53125</v>
      </c>
      <c r="I1810">
        <f t="shared" si="239"/>
        <v>2329</v>
      </c>
      <c r="J1810">
        <f t="shared" si="241"/>
        <v>59</v>
      </c>
      <c r="K1810">
        <f t="shared" si="242"/>
        <v>18</v>
      </c>
      <c r="L1810" cm="1">
        <f t="array" ref="L1810">INDEX($P$2:$P$33,MOD(ROW()-2,32)+1)</f>
        <v>18</v>
      </c>
      <c r="M1810" t="b">
        <f t="shared" si="243"/>
        <v>1</v>
      </c>
    </row>
    <row r="1811" spans="1:13" x14ac:dyDescent="0.45">
      <c r="A1811" s="3" t="s">
        <v>1940</v>
      </c>
      <c r="B1811" s="2">
        <f t="shared" si="237"/>
        <v>262081</v>
      </c>
      <c r="C1811">
        <f t="shared" si="240"/>
        <v>115</v>
      </c>
      <c r="E1811" s="2" t="s">
        <v>75</v>
      </c>
      <c r="F1811" s="2" t="s">
        <v>101</v>
      </c>
      <c r="G1811">
        <f>B1811/137/32</f>
        <v>59.78125</v>
      </c>
      <c r="H1811">
        <f t="shared" si="238"/>
        <v>0.78125</v>
      </c>
      <c r="I1811">
        <f t="shared" si="239"/>
        <v>3425</v>
      </c>
      <c r="J1811">
        <f t="shared" si="241"/>
        <v>59</v>
      </c>
      <c r="K1811">
        <f t="shared" si="242"/>
        <v>26</v>
      </c>
      <c r="L1811" cm="1">
        <f t="array" ref="L1811">INDEX($P$2:$P$33,MOD(ROW()-2,32)+1)</f>
        <v>26</v>
      </c>
      <c r="M1811" t="b">
        <f t="shared" si="243"/>
        <v>1</v>
      </c>
    </row>
    <row r="1812" spans="1:13" x14ac:dyDescent="0.45">
      <c r="A1812" s="3" t="s">
        <v>1916</v>
      </c>
      <c r="B1812" s="2">
        <f t="shared" si="237"/>
        <v>258793</v>
      </c>
      <c r="C1812">
        <f t="shared" si="240"/>
        <v>115</v>
      </c>
      <c r="E1812" s="2" t="s">
        <v>75</v>
      </c>
      <c r="F1812" s="2" t="s">
        <v>114</v>
      </c>
      <c r="G1812">
        <f>B1812/137/32</f>
        <v>59.03125</v>
      </c>
      <c r="H1812">
        <f t="shared" si="238"/>
        <v>3.125E-2</v>
      </c>
      <c r="I1812">
        <f t="shared" si="239"/>
        <v>137</v>
      </c>
      <c r="J1812">
        <f t="shared" si="241"/>
        <v>59</v>
      </c>
      <c r="K1812">
        <f t="shared" si="242"/>
        <v>2</v>
      </c>
      <c r="L1812" cm="1">
        <f t="array" ref="L1812">INDEX($P$2:$P$33,MOD(ROW()-2,32)+1)</f>
        <v>2</v>
      </c>
      <c r="M1812" t="b">
        <f t="shared" si="243"/>
        <v>1</v>
      </c>
    </row>
    <row r="1813" spans="1:13" x14ac:dyDescent="0.45">
      <c r="A1813" s="3" t="s">
        <v>1924</v>
      </c>
      <c r="B1813" s="2">
        <f t="shared" si="237"/>
        <v>259889</v>
      </c>
      <c r="C1813">
        <f t="shared" si="240"/>
        <v>115</v>
      </c>
      <c r="E1813" s="2" t="s">
        <v>75</v>
      </c>
      <c r="F1813" s="2" t="s">
        <v>126</v>
      </c>
      <c r="G1813">
        <f>B1813/137/32</f>
        <v>59.28125</v>
      </c>
      <c r="H1813">
        <f t="shared" si="238"/>
        <v>0.28125</v>
      </c>
      <c r="I1813">
        <f t="shared" si="239"/>
        <v>1233</v>
      </c>
      <c r="J1813">
        <f t="shared" si="241"/>
        <v>59</v>
      </c>
      <c r="K1813">
        <f t="shared" si="242"/>
        <v>10</v>
      </c>
      <c r="L1813" cm="1">
        <f t="array" ref="L1813">INDEX($P$2:$P$33,MOD(ROW()-2,32)+1)</f>
        <v>10</v>
      </c>
      <c r="M1813" t="b">
        <f t="shared" si="243"/>
        <v>1</v>
      </c>
    </row>
    <row r="1814" spans="1:13" x14ac:dyDescent="0.45">
      <c r="A1814" s="3" t="s">
        <v>1934</v>
      </c>
      <c r="B1814" s="2">
        <f t="shared" si="237"/>
        <v>261259</v>
      </c>
      <c r="C1814">
        <f t="shared" si="240"/>
        <v>115</v>
      </c>
      <c r="E1814" s="2" t="s">
        <v>75</v>
      </c>
      <c r="F1814" s="2" t="s">
        <v>91</v>
      </c>
      <c r="G1814">
        <f>B1814/137/32</f>
        <v>59.59375</v>
      </c>
      <c r="H1814">
        <f t="shared" si="238"/>
        <v>0.59375</v>
      </c>
      <c r="I1814">
        <f t="shared" si="239"/>
        <v>2603</v>
      </c>
      <c r="J1814">
        <f t="shared" si="241"/>
        <v>59</v>
      </c>
      <c r="K1814">
        <f t="shared" si="242"/>
        <v>20</v>
      </c>
      <c r="L1814" cm="1">
        <f t="array" ref="L1814">INDEX($P$2:$P$33,MOD(ROW()-2,32)+1)</f>
        <v>20</v>
      </c>
      <c r="M1814" t="b">
        <f t="shared" si="243"/>
        <v>1</v>
      </c>
    </row>
    <row r="1815" spans="1:13" x14ac:dyDescent="0.45">
      <c r="A1815" s="3" t="s">
        <v>1942</v>
      </c>
      <c r="B1815" s="2">
        <f t="shared" si="237"/>
        <v>262355</v>
      </c>
      <c r="C1815">
        <f t="shared" si="240"/>
        <v>115</v>
      </c>
      <c r="E1815" s="2" t="s">
        <v>75</v>
      </c>
      <c r="F1815" s="2" t="s">
        <v>105</v>
      </c>
      <c r="G1815">
        <f>B1815/137/32</f>
        <v>59.84375</v>
      </c>
      <c r="H1815">
        <f t="shared" si="238"/>
        <v>0.84375</v>
      </c>
      <c r="I1815">
        <f t="shared" si="239"/>
        <v>3699</v>
      </c>
      <c r="J1815">
        <f t="shared" si="241"/>
        <v>59</v>
      </c>
      <c r="K1815">
        <f t="shared" si="242"/>
        <v>28</v>
      </c>
      <c r="L1815" cm="1">
        <f t="array" ref="L1815">INDEX($P$2:$P$33,MOD(ROW()-2,32)+1)</f>
        <v>28</v>
      </c>
      <c r="M1815" t="b">
        <f t="shared" si="243"/>
        <v>1</v>
      </c>
    </row>
    <row r="1816" spans="1:13" x14ac:dyDescent="0.45">
      <c r="A1816" s="3" t="s">
        <v>1918</v>
      </c>
      <c r="B1816" s="2">
        <f t="shared" si="237"/>
        <v>259067</v>
      </c>
      <c r="C1816">
        <f t="shared" si="240"/>
        <v>115</v>
      </c>
      <c r="E1816" s="2" t="s">
        <v>75</v>
      </c>
      <c r="F1816" s="2" t="s">
        <v>118</v>
      </c>
      <c r="G1816">
        <f>B1816/137/32</f>
        <v>59.09375</v>
      </c>
      <c r="H1816">
        <f t="shared" si="238"/>
        <v>9.375E-2</v>
      </c>
      <c r="I1816">
        <f t="shared" si="239"/>
        <v>411</v>
      </c>
      <c r="J1816">
        <f t="shared" si="241"/>
        <v>59</v>
      </c>
      <c r="K1816">
        <f t="shared" si="242"/>
        <v>4</v>
      </c>
      <c r="L1816" cm="1">
        <f t="array" ref="L1816">INDEX($P$2:$P$33,MOD(ROW()-2,32)+1)</f>
        <v>4</v>
      </c>
      <c r="M1816" t="b">
        <f t="shared" si="243"/>
        <v>1</v>
      </c>
    </row>
    <row r="1817" spans="1:13" x14ac:dyDescent="0.45">
      <c r="A1817" s="3" t="s">
        <v>1926</v>
      </c>
      <c r="B1817" s="2">
        <f t="shared" si="237"/>
        <v>260163</v>
      </c>
      <c r="C1817">
        <f t="shared" si="240"/>
        <v>115</v>
      </c>
      <c r="E1817" s="2" t="s">
        <v>75</v>
      </c>
      <c r="F1817" s="2" t="s">
        <v>130</v>
      </c>
      <c r="G1817">
        <f>B1817/137/32</f>
        <v>59.34375</v>
      </c>
      <c r="H1817">
        <f t="shared" si="238"/>
        <v>0.34375</v>
      </c>
      <c r="I1817">
        <f t="shared" si="239"/>
        <v>1507</v>
      </c>
      <c r="J1817">
        <f t="shared" si="241"/>
        <v>59</v>
      </c>
      <c r="K1817">
        <f t="shared" si="242"/>
        <v>12</v>
      </c>
      <c r="L1817" cm="1">
        <f t="array" ref="L1817">INDEX($P$2:$P$33,MOD(ROW()-2,32)+1)</f>
        <v>12</v>
      </c>
      <c r="M1817" t="b">
        <f t="shared" si="243"/>
        <v>1</v>
      </c>
    </row>
    <row r="1818" spans="1:13" x14ac:dyDescent="0.45">
      <c r="A1818" s="3" t="s">
        <v>1936</v>
      </c>
      <c r="B1818" s="2">
        <f t="shared" si="237"/>
        <v>261533</v>
      </c>
      <c r="C1818">
        <f t="shared" si="240"/>
        <v>115</v>
      </c>
      <c r="E1818" s="2" t="s">
        <v>75</v>
      </c>
      <c r="F1818" s="2" t="s">
        <v>95</v>
      </c>
      <c r="G1818">
        <f>B1818/137/32</f>
        <v>59.65625</v>
      </c>
      <c r="H1818">
        <f t="shared" si="238"/>
        <v>0.65625</v>
      </c>
      <c r="I1818">
        <f t="shared" si="239"/>
        <v>2877</v>
      </c>
      <c r="J1818">
        <f t="shared" si="241"/>
        <v>59</v>
      </c>
      <c r="K1818">
        <f t="shared" si="242"/>
        <v>22</v>
      </c>
      <c r="L1818" cm="1">
        <f t="array" ref="L1818">INDEX($P$2:$P$33,MOD(ROW()-2,32)+1)</f>
        <v>22</v>
      </c>
      <c r="M1818" t="b">
        <f t="shared" si="243"/>
        <v>1</v>
      </c>
    </row>
    <row r="1819" spans="1:13" x14ac:dyDescent="0.45">
      <c r="A1819" s="3" t="s">
        <v>1944</v>
      </c>
      <c r="B1819" s="2">
        <f t="shared" si="237"/>
        <v>262629</v>
      </c>
      <c r="C1819">
        <f t="shared" si="240"/>
        <v>115</v>
      </c>
      <c r="E1819" s="2" t="s">
        <v>75</v>
      </c>
      <c r="F1819" s="2" t="s">
        <v>109</v>
      </c>
      <c r="G1819">
        <f>B1819/137/32</f>
        <v>59.90625</v>
      </c>
      <c r="H1819">
        <f t="shared" si="238"/>
        <v>0.90625</v>
      </c>
      <c r="I1819">
        <f t="shared" si="239"/>
        <v>3973</v>
      </c>
      <c r="J1819">
        <f t="shared" si="241"/>
        <v>59</v>
      </c>
      <c r="K1819">
        <f t="shared" si="242"/>
        <v>30</v>
      </c>
      <c r="L1819" cm="1">
        <f t="array" ref="L1819">INDEX($P$2:$P$33,MOD(ROW()-2,32)+1)</f>
        <v>30</v>
      </c>
      <c r="M1819" t="b">
        <f t="shared" si="243"/>
        <v>1</v>
      </c>
    </row>
    <row r="1820" spans="1:13" x14ac:dyDescent="0.45">
      <c r="A1820" s="3" t="s">
        <v>1920</v>
      </c>
      <c r="B1820" s="2">
        <f t="shared" si="237"/>
        <v>259341</v>
      </c>
      <c r="C1820">
        <f t="shared" si="240"/>
        <v>115</v>
      </c>
      <c r="E1820" s="2" t="s">
        <v>75</v>
      </c>
      <c r="F1820" s="2" t="s">
        <v>62</v>
      </c>
      <c r="G1820">
        <f>B1820/137/32</f>
        <v>59.15625</v>
      </c>
      <c r="H1820">
        <f t="shared" si="238"/>
        <v>0.15625</v>
      </c>
      <c r="I1820">
        <f t="shared" si="239"/>
        <v>685</v>
      </c>
      <c r="J1820">
        <f t="shared" si="241"/>
        <v>59</v>
      </c>
      <c r="K1820">
        <f t="shared" si="242"/>
        <v>6</v>
      </c>
      <c r="L1820" cm="1">
        <f t="array" ref="L1820">INDEX($P$2:$P$33,MOD(ROW()-2,32)+1)</f>
        <v>6</v>
      </c>
      <c r="M1820" t="b">
        <f t="shared" si="243"/>
        <v>1</v>
      </c>
    </row>
    <row r="1821" spans="1:13" x14ac:dyDescent="0.45">
      <c r="A1821" s="3" t="s">
        <v>1928</v>
      </c>
      <c r="B1821" s="2">
        <f t="shared" si="237"/>
        <v>260437</v>
      </c>
      <c r="C1821">
        <f t="shared" si="240"/>
        <v>115</v>
      </c>
      <c r="E1821" s="2" t="s">
        <v>75</v>
      </c>
      <c r="F1821" s="2" t="s">
        <v>66</v>
      </c>
      <c r="G1821">
        <f>B1821/137/32</f>
        <v>59.40625</v>
      </c>
      <c r="H1821">
        <f t="shared" si="238"/>
        <v>0.40625</v>
      </c>
      <c r="I1821">
        <f t="shared" si="239"/>
        <v>1781</v>
      </c>
      <c r="J1821">
        <f t="shared" si="241"/>
        <v>59</v>
      </c>
      <c r="K1821">
        <f t="shared" si="242"/>
        <v>14</v>
      </c>
      <c r="L1821" cm="1">
        <f t="array" ref="L1821">INDEX($P$2:$P$33,MOD(ROW()-2,32)+1)</f>
        <v>14</v>
      </c>
      <c r="M1821" t="b">
        <f t="shared" si="243"/>
        <v>1</v>
      </c>
    </row>
    <row r="1822" spans="1:13" x14ac:dyDescent="0.45">
      <c r="A1822" s="3" t="s">
        <v>1938</v>
      </c>
      <c r="B1822" s="2">
        <f t="shared" si="237"/>
        <v>261807</v>
      </c>
      <c r="C1822">
        <f t="shared" si="240"/>
        <v>115</v>
      </c>
      <c r="E1822" s="2" t="s">
        <v>75</v>
      </c>
      <c r="F1822" s="2" t="s">
        <v>58</v>
      </c>
      <c r="G1822">
        <f>B1822/137/32</f>
        <v>59.71875</v>
      </c>
      <c r="H1822">
        <f t="shared" si="238"/>
        <v>0.71875</v>
      </c>
      <c r="I1822">
        <f t="shared" si="239"/>
        <v>3151</v>
      </c>
      <c r="J1822">
        <f t="shared" si="241"/>
        <v>59</v>
      </c>
      <c r="K1822">
        <f t="shared" si="242"/>
        <v>24</v>
      </c>
      <c r="L1822" cm="1">
        <f t="array" ref="L1822">INDEX($P$2:$P$33,MOD(ROW()-2,32)+1)</f>
        <v>24</v>
      </c>
      <c r="M1822" t="b">
        <f t="shared" si="243"/>
        <v>1</v>
      </c>
    </row>
    <row r="1823" spans="1:13" x14ac:dyDescent="0.45">
      <c r="A1823" s="3" t="s">
        <v>1946</v>
      </c>
      <c r="B1823" s="2">
        <f t="shared" si="237"/>
        <v>262903</v>
      </c>
      <c r="C1823">
        <f t="shared" si="240"/>
        <v>115</v>
      </c>
      <c r="E1823" s="2" t="s">
        <v>75</v>
      </c>
      <c r="F1823" s="2" t="s">
        <v>60</v>
      </c>
      <c r="G1823">
        <f>B1823/137/32</f>
        <v>59.96875</v>
      </c>
      <c r="H1823">
        <f t="shared" si="238"/>
        <v>0.96875</v>
      </c>
      <c r="I1823">
        <f t="shared" si="239"/>
        <v>4247</v>
      </c>
      <c r="J1823">
        <f t="shared" si="241"/>
        <v>59</v>
      </c>
      <c r="K1823">
        <f t="shared" si="242"/>
        <v>32</v>
      </c>
      <c r="L1823" cm="1">
        <f t="array" ref="L1823">INDEX($P$2:$P$33,MOD(ROW()-2,32)+1)</f>
        <v>32</v>
      </c>
      <c r="M1823" t="b">
        <f t="shared" si="243"/>
        <v>1</v>
      </c>
    </row>
    <row r="1824" spans="1:13" x14ac:dyDescent="0.45">
      <c r="A1824" s="3" t="s">
        <v>1922</v>
      </c>
      <c r="B1824" s="2">
        <f t="shared" si="237"/>
        <v>259615</v>
      </c>
      <c r="C1824">
        <f t="shared" si="240"/>
        <v>115</v>
      </c>
      <c r="E1824" s="2" t="s">
        <v>75</v>
      </c>
      <c r="F1824" s="2" t="s">
        <v>64</v>
      </c>
      <c r="G1824">
        <f>B1824/137/32</f>
        <v>59.21875</v>
      </c>
      <c r="H1824">
        <f t="shared" si="238"/>
        <v>0.21875</v>
      </c>
      <c r="I1824">
        <f t="shared" si="239"/>
        <v>959</v>
      </c>
      <c r="J1824">
        <f t="shared" si="241"/>
        <v>59</v>
      </c>
      <c r="K1824">
        <f t="shared" si="242"/>
        <v>8</v>
      </c>
      <c r="L1824" cm="1">
        <f t="array" ref="L1824">INDEX($P$2:$P$33,MOD(ROW()-2,32)+1)</f>
        <v>8</v>
      </c>
      <c r="M1824" t="b">
        <f t="shared" si="243"/>
        <v>1</v>
      </c>
    </row>
    <row r="1825" spans="1:13" x14ac:dyDescent="0.45">
      <c r="A1825" s="3" t="s">
        <v>1930</v>
      </c>
      <c r="B1825" s="2">
        <f t="shared" si="237"/>
        <v>260711</v>
      </c>
      <c r="C1825">
        <f t="shared" si="240"/>
        <v>115</v>
      </c>
      <c r="E1825" s="2" t="s">
        <v>75</v>
      </c>
      <c r="F1825" s="2" t="s">
        <v>68</v>
      </c>
      <c r="G1825">
        <f>B1825/137/32</f>
        <v>59.46875</v>
      </c>
      <c r="H1825">
        <f t="shared" si="238"/>
        <v>0.46875</v>
      </c>
      <c r="I1825">
        <f t="shared" si="239"/>
        <v>2055</v>
      </c>
      <c r="J1825">
        <f t="shared" si="241"/>
        <v>59</v>
      </c>
      <c r="K1825">
        <f t="shared" si="242"/>
        <v>16</v>
      </c>
      <c r="L1825" cm="1">
        <f t="array" ref="L1825">INDEX($P$2:$P$33,MOD(ROW()-2,32)+1)</f>
        <v>16</v>
      </c>
      <c r="M1825" t="b">
        <f t="shared" si="243"/>
        <v>1</v>
      </c>
    </row>
    <row r="1826" spans="1:13" x14ac:dyDescent="0.45">
      <c r="A1826" s="3" t="s">
        <v>1947</v>
      </c>
      <c r="B1826" s="2">
        <f t="shared" si="237"/>
        <v>263040</v>
      </c>
      <c r="C1826">
        <f t="shared" si="240"/>
        <v>116</v>
      </c>
      <c r="E1826" s="2" t="s">
        <v>76</v>
      </c>
      <c r="F1826" s="2" t="s">
        <v>85</v>
      </c>
      <c r="G1826">
        <f>B1826/137/32</f>
        <v>60</v>
      </c>
      <c r="H1826">
        <f t="shared" si="238"/>
        <v>0</v>
      </c>
      <c r="I1826">
        <f t="shared" si="239"/>
        <v>0</v>
      </c>
      <c r="J1826">
        <f t="shared" si="241"/>
        <v>60</v>
      </c>
      <c r="K1826">
        <f t="shared" si="242"/>
        <v>1</v>
      </c>
      <c r="L1826" cm="1">
        <f t="array" ref="L1826">INDEX($P$2:$P$33,MOD(ROW()-2,32)+1)</f>
        <v>1</v>
      </c>
      <c r="M1826" t="b">
        <f t="shared" si="243"/>
        <v>1</v>
      </c>
    </row>
    <row r="1827" spans="1:13" x14ac:dyDescent="0.45">
      <c r="A1827" s="3" t="s">
        <v>1955</v>
      </c>
      <c r="B1827" s="2">
        <f t="shared" ref="B1827:B1890" si="244">A1827-7</f>
        <v>264136</v>
      </c>
      <c r="C1827">
        <f t="shared" si="240"/>
        <v>116</v>
      </c>
      <c r="E1827" s="2" t="s">
        <v>76</v>
      </c>
      <c r="F1827" s="2" t="s">
        <v>99</v>
      </c>
      <c r="G1827">
        <f>B1827/137/32</f>
        <v>60.25</v>
      </c>
      <c r="H1827">
        <f t="shared" si="238"/>
        <v>0.25</v>
      </c>
      <c r="I1827">
        <f t="shared" si="239"/>
        <v>1096</v>
      </c>
      <c r="J1827">
        <f t="shared" si="241"/>
        <v>60</v>
      </c>
      <c r="K1827">
        <f t="shared" si="242"/>
        <v>9</v>
      </c>
      <c r="L1827" cm="1">
        <f t="array" ref="L1827">INDEX($P$2:$P$33,MOD(ROW()-2,32)+1)</f>
        <v>9</v>
      </c>
      <c r="M1827" t="b">
        <f t="shared" si="243"/>
        <v>1</v>
      </c>
    </row>
    <row r="1828" spans="1:13" x14ac:dyDescent="0.45">
      <c r="A1828" s="3" t="s">
        <v>1963</v>
      </c>
      <c r="B1828" s="2">
        <f t="shared" si="244"/>
        <v>265232</v>
      </c>
      <c r="C1828">
        <f t="shared" si="240"/>
        <v>116</v>
      </c>
      <c r="E1828" s="2" t="s">
        <v>76</v>
      </c>
      <c r="F1828" s="2" t="s">
        <v>84</v>
      </c>
      <c r="G1828">
        <f>B1828/137/32</f>
        <v>60.5</v>
      </c>
      <c r="H1828">
        <f t="shared" si="238"/>
        <v>0.5</v>
      </c>
      <c r="I1828">
        <f t="shared" si="239"/>
        <v>2192</v>
      </c>
      <c r="J1828">
        <f t="shared" si="241"/>
        <v>60</v>
      </c>
      <c r="K1828">
        <f t="shared" si="242"/>
        <v>17</v>
      </c>
      <c r="L1828" cm="1">
        <f t="array" ref="L1828">INDEX($P$2:$P$33,MOD(ROW()-2,32)+1)</f>
        <v>17</v>
      </c>
      <c r="M1828" t="b">
        <f t="shared" si="243"/>
        <v>1</v>
      </c>
    </row>
    <row r="1829" spans="1:13" x14ac:dyDescent="0.45">
      <c r="A1829" s="3" t="s">
        <v>1971</v>
      </c>
      <c r="B1829" s="2">
        <f t="shared" si="244"/>
        <v>266328</v>
      </c>
      <c r="C1829">
        <f t="shared" si="240"/>
        <v>116</v>
      </c>
      <c r="E1829" s="2" t="s">
        <v>76</v>
      </c>
      <c r="F1829" s="2" t="s">
        <v>124</v>
      </c>
      <c r="G1829">
        <f>B1829/137/32</f>
        <v>60.75</v>
      </c>
      <c r="H1829">
        <f t="shared" si="238"/>
        <v>0.75</v>
      </c>
      <c r="I1829">
        <f t="shared" si="239"/>
        <v>3288</v>
      </c>
      <c r="J1829">
        <f t="shared" si="241"/>
        <v>60</v>
      </c>
      <c r="K1829">
        <f t="shared" si="242"/>
        <v>25</v>
      </c>
      <c r="L1829" cm="1">
        <f t="array" ref="L1829">INDEX($P$2:$P$33,MOD(ROW()-2,32)+1)</f>
        <v>25</v>
      </c>
      <c r="M1829" t="b">
        <f t="shared" si="243"/>
        <v>1</v>
      </c>
    </row>
    <row r="1830" spans="1:13" x14ac:dyDescent="0.45">
      <c r="A1830" s="3" t="s">
        <v>1949</v>
      </c>
      <c r="B1830" s="2">
        <f t="shared" si="244"/>
        <v>263314</v>
      </c>
      <c r="C1830">
        <f t="shared" si="240"/>
        <v>116</v>
      </c>
      <c r="E1830" s="2" t="s">
        <v>76</v>
      </c>
      <c r="F1830" s="2" t="s">
        <v>89</v>
      </c>
      <c r="G1830">
        <f>B1830/137/32</f>
        <v>60.0625</v>
      </c>
      <c r="H1830">
        <f t="shared" si="238"/>
        <v>6.25E-2</v>
      </c>
      <c r="I1830">
        <f t="shared" si="239"/>
        <v>274</v>
      </c>
      <c r="J1830">
        <f t="shared" si="241"/>
        <v>60</v>
      </c>
      <c r="K1830">
        <f t="shared" si="242"/>
        <v>3</v>
      </c>
      <c r="L1830" cm="1">
        <f t="array" ref="L1830">INDEX($P$2:$P$33,MOD(ROW()-2,32)+1)</f>
        <v>3</v>
      </c>
      <c r="M1830" t="b">
        <f t="shared" si="243"/>
        <v>1</v>
      </c>
    </row>
    <row r="1831" spans="1:13" x14ac:dyDescent="0.45">
      <c r="A1831" s="3" t="s">
        <v>1957</v>
      </c>
      <c r="B1831" s="2">
        <f t="shared" si="244"/>
        <v>264410</v>
      </c>
      <c r="C1831">
        <f t="shared" si="240"/>
        <v>116</v>
      </c>
      <c r="E1831" s="2" t="s">
        <v>76</v>
      </c>
      <c r="F1831" s="2" t="s">
        <v>103</v>
      </c>
      <c r="G1831">
        <f>B1831/137/32</f>
        <v>60.3125</v>
      </c>
      <c r="H1831">
        <f t="shared" si="238"/>
        <v>0.3125</v>
      </c>
      <c r="I1831">
        <f t="shared" si="239"/>
        <v>1370</v>
      </c>
      <c r="J1831">
        <f t="shared" si="241"/>
        <v>60</v>
      </c>
      <c r="K1831">
        <f t="shared" si="242"/>
        <v>11</v>
      </c>
      <c r="L1831" cm="1">
        <f t="array" ref="L1831">INDEX($P$2:$P$33,MOD(ROW()-2,32)+1)</f>
        <v>11</v>
      </c>
      <c r="M1831" t="b">
        <f t="shared" si="243"/>
        <v>1</v>
      </c>
    </row>
    <row r="1832" spans="1:13" x14ac:dyDescent="0.45">
      <c r="A1832" s="3" t="s">
        <v>1965</v>
      </c>
      <c r="B1832" s="2">
        <f t="shared" si="244"/>
        <v>265506</v>
      </c>
      <c r="C1832">
        <f t="shared" si="240"/>
        <v>116</v>
      </c>
      <c r="E1832" s="2" t="s">
        <v>76</v>
      </c>
      <c r="F1832" s="2" t="s">
        <v>116</v>
      </c>
      <c r="G1832">
        <f>B1832/137/32</f>
        <v>60.5625</v>
      </c>
      <c r="H1832">
        <f t="shared" si="238"/>
        <v>0.5625</v>
      </c>
      <c r="I1832">
        <f t="shared" si="239"/>
        <v>2466</v>
      </c>
      <c r="J1832">
        <f t="shared" si="241"/>
        <v>60</v>
      </c>
      <c r="K1832">
        <f t="shared" si="242"/>
        <v>19</v>
      </c>
      <c r="L1832" cm="1">
        <f t="array" ref="L1832">INDEX($P$2:$P$33,MOD(ROW()-2,32)+1)</f>
        <v>19</v>
      </c>
      <c r="M1832" t="b">
        <f t="shared" si="243"/>
        <v>1</v>
      </c>
    </row>
    <row r="1833" spans="1:13" x14ac:dyDescent="0.45">
      <c r="A1833" s="3" t="s">
        <v>1973</v>
      </c>
      <c r="B1833" s="2">
        <f t="shared" si="244"/>
        <v>266602</v>
      </c>
      <c r="C1833">
        <f t="shared" si="240"/>
        <v>116</v>
      </c>
      <c r="E1833" s="2" t="s">
        <v>76</v>
      </c>
      <c r="F1833" s="2" t="s">
        <v>128</v>
      </c>
      <c r="G1833">
        <f>B1833/137/32</f>
        <v>60.8125</v>
      </c>
      <c r="H1833">
        <f t="shared" si="238"/>
        <v>0.8125</v>
      </c>
      <c r="I1833">
        <f t="shared" si="239"/>
        <v>3562</v>
      </c>
      <c r="J1833">
        <f t="shared" si="241"/>
        <v>60</v>
      </c>
      <c r="K1833">
        <f t="shared" si="242"/>
        <v>27</v>
      </c>
      <c r="L1833" cm="1">
        <f t="array" ref="L1833">INDEX($P$2:$P$33,MOD(ROW()-2,32)+1)</f>
        <v>27</v>
      </c>
      <c r="M1833" t="b">
        <f t="shared" si="243"/>
        <v>1</v>
      </c>
    </row>
    <row r="1834" spans="1:13" x14ac:dyDescent="0.45">
      <c r="A1834" s="3" t="s">
        <v>1951</v>
      </c>
      <c r="B1834" s="2">
        <f t="shared" si="244"/>
        <v>263588</v>
      </c>
      <c r="C1834">
        <f t="shared" si="240"/>
        <v>116</v>
      </c>
      <c r="E1834" s="2" t="s">
        <v>76</v>
      </c>
      <c r="F1834" s="2" t="s">
        <v>93</v>
      </c>
      <c r="G1834">
        <f>B1834/137/32</f>
        <v>60.125</v>
      </c>
      <c r="H1834">
        <f t="shared" si="238"/>
        <v>0.125</v>
      </c>
      <c r="I1834">
        <f t="shared" si="239"/>
        <v>548</v>
      </c>
      <c r="J1834">
        <f t="shared" si="241"/>
        <v>60</v>
      </c>
      <c r="K1834">
        <f t="shared" si="242"/>
        <v>5</v>
      </c>
      <c r="L1834" cm="1">
        <f t="array" ref="L1834">INDEX($P$2:$P$33,MOD(ROW()-2,32)+1)</f>
        <v>5</v>
      </c>
      <c r="M1834" t="b">
        <f t="shared" si="243"/>
        <v>1</v>
      </c>
    </row>
    <row r="1835" spans="1:13" x14ac:dyDescent="0.45">
      <c r="A1835" s="3" t="s">
        <v>1959</v>
      </c>
      <c r="B1835" s="2">
        <f t="shared" si="244"/>
        <v>264684</v>
      </c>
      <c r="C1835">
        <f t="shared" si="240"/>
        <v>116</v>
      </c>
      <c r="E1835" s="2" t="s">
        <v>76</v>
      </c>
      <c r="F1835" s="2" t="s">
        <v>107</v>
      </c>
      <c r="G1835">
        <f>B1835/137/32</f>
        <v>60.375</v>
      </c>
      <c r="H1835">
        <f t="shared" si="238"/>
        <v>0.375</v>
      </c>
      <c r="I1835">
        <f t="shared" si="239"/>
        <v>1644</v>
      </c>
      <c r="J1835">
        <f t="shared" si="241"/>
        <v>60</v>
      </c>
      <c r="K1835">
        <f t="shared" si="242"/>
        <v>13</v>
      </c>
      <c r="L1835" cm="1">
        <f t="array" ref="L1835">INDEX($P$2:$P$33,MOD(ROW()-2,32)+1)</f>
        <v>13</v>
      </c>
      <c r="M1835" t="b">
        <f t="shared" si="243"/>
        <v>1</v>
      </c>
    </row>
    <row r="1836" spans="1:13" x14ac:dyDescent="0.45">
      <c r="A1836" s="3" t="s">
        <v>1967</v>
      </c>
      <c r="B1836" s="2">
        <f t="shared" si="244"/>
        <v>265780</v>
      </c>
      <c r="C1836">
        <f t="shared" si="240"/>
        <v>116</v>
      </c>
      <c r="E1836" s="2" t="s">
        <v>76</v>
      </c>
      <c r="F1836" s="2" t="s">
        <v>61</v>
      </c>
      <c r="G1836">
        <f>B1836/137/32</f>
        <v>60.625</v>
      </c>
      <c r="H1836">
        <f t="shared" si="238"/>
        <v>0.625</v>
      </c>
      <c r="I1836">
        <f t="shared" si="239"/>
        <v>2740</v>
      </c>
      <c r="J1836">
        <f t="shared" si="241"/>
        <v>60</v>
      </c>
      <c r="K1836">
        <f t="shared" si="242"/>
        <v>21</v>
      </c>
      <c r="L1836" cm="1">
        <f t="array" ref="L1836">INDEX($P$2:$P$33,MOD(ROW()-2,32)+1)</f>
        <v>21</v>
      </c>
      <c r="M1836" t="b">
        <f t="shared" si="243"/>
        <v>1</v>
      </c>
    </row>
    <row r="1837" spans="1:13" x14ac:dyDescent="0.45">
      <c r="A1837" s="3" t="s">
        <v>1975</v>
      </c>
      <c r="B1837" s="2">
        <f t="shared" si="244"/>
        <v>266876</v>
      </c>
      <c r="C1837">
        <f t="shared" si="240"/>
        <v>116</v>
      </c>
      <c r="E1837" s="2" t="s">
        <v>76</v>
      </c>
      <c r="F1837" s="2" t="s">
        <v>65</v>
      </c>
      <c r="G1837">
        <f>B1837/137/32</f>
        <v>60.875</v>
      </c>
      <c r="H1837">
        <f t="shared" si="238"/>
        <v>0.875</v>
      </c>
      <c r="I1837">
        <f t="shared" si="239"/>
        <v>3836</v>
      </c>
      <c r="J1837">
        <f t="shared" si="241"/>
        <v>60</v>
      </c>
      <c r="K1837">
        <f t="shared" si="242"/>
        <v>29</v>
      </c>
      <c r="L1837" cm="1">
        <f t="array" ref="L1837">INDEX($P$2:$P$33,MOD(ROW()-2,32)+1)</f>
        <v>29</v>
      </c>
      <c r="M1837" t="b">
        <f t="shared" si="243"/>
        <v>1</v>
      </c>
    </row>
    <row r="1838" spans="1:13" x14ac:dyDescent="0.45">
      <c r="A1838" s="3" t="s">
        <v>1953</v>
      </c>
      <c r="B1838" s="2">
        <f t="shared" si="244"/>
        <v>263862</v>
      </c>
      <c r="C1838">
        <f t="shared" si="240"/>
        <v>116</v>
      </c>
      <c r="E1838" s="2" t="s">
        <v>76</v>
      </c>
      <c r="F1838" s="2" t="s">
        <v>57</v>
      </c>
      <c r="G1838">
        <f>B1838/137/32</f>
        <v>60.1875</v>
      </c>
      <c r="H1838">
        <f t="shared" si="238"/>
        <v>0.1875</v>
      </c>
      <c r="I1838">
        <f t="shared" si="239"/>
        <v>822</v>
      </c>
      <c r="J1838">
        <f t="shared" si="241"/>
        <v>60</v>
      </c>
      <c r="K1838">
        <f t="shared" si="242"/>
        <v>7</v>
      </c>
      <c r="L1838" cm="1">
        <f t="array" ref="L1838">INDEX($P$2:$P$33,MOD(ROW()-2,32)+1)</f>
        <v>7</v>
      </c>
      <c r="M1838" t="b">
        <f t="shared" si="243"/>
        <v>1</v>
      </c>
    </row>
    <row r="1839" spans="1:13" x14ac:dyDescent="0.45">
      <c r="A1839" s="3" t="s">
        <v>1961</v>
      </c>
      <c r="B1839" s="2">
        <f t="shared" si="244"/>
        <v>264958</v>
      </c>
      <c r="C1839">
        <f t="shared" si="240"/>
        <v>116</v>
      </c>
      <c r="E1839" s="2" t="s">
        <v>76</v>
      </c>
      <c r="F1839" s="2" t="s">
        <v>59</v>
      </c>
      <c r="G1839">
        <f>B1839/137/32</f>
        <v>60.4375</v>
      </c>
      <c r="H1839">
        <f t="shared" si="238"/>
        <v>0.4375</v>
      </c>
      <c r="I1839">
        <f t="shared" si="239"/>
        <v>1918</v>
      </c>
      <c r="J1839">
        <f t="shared" si="241"/>
        <v>60</v>
      </c>
      <c r="K1839">
        <f t="shared" si="242"/>
        <v>15</v>
      </c>
      <c r="L1839" cm="1">
        <f t="array" ref="L1839">INDEX($P$2:$P$33,MOD(ROW()-2,32)+1)</f>
        <v>15</v>
      </c>
      <c r="M1839" t="b">
        <f t="shared" si="243"/>
        <v>1</v>
      </c>
    </row>
    <row r="1840" spans="1:13" x14ac:dyDescent="0.45">
      <c r="A1840" s="3" t="s">
        <v>1969</v>
      </c>
      <c r="B1840" s="2">
        <f t="shared" si="244"/>
        <v>266054</v>
      </c>
      <c r="C1840">
        <f t="shared" si="240"/>
        <v>116</v>
      </c>
      <c r="E1840" s="2" t="s">
        <v>76</v>
      </c>
      <c r="F1840" s="2" t="s">
        <v>63</v>
      </c>
      <c r="G1840">
        <f>B1840/137/32</f>
        <v>60.6875</v>
      </c>
      <c r="H1840">
        <f t="shared" si="238"/>
        <v>0.6875</v>
      </c>
      <c r="I1840">
        <f t="shared" si="239"/>
        <v>3014</v>
      </c>
      <c r="J1840">
        <f t="shared" si="241"/>
        <v>60</v>
      </c>
      <c r="K1840">
        <f t="shared" si="242"/>
        <v>23</v>
      </c>
      <c r="L1840" cm="1">
        <f t="array" ref="L1840">INDEX($P$2:$P$33,MOD(ROW()-2,32)+1)</f>
        <v>23</v>
      </c>
      <c r="M1840" t="b">
        <f t="shared" si="243"/>
        <v>1</v>
      </c>
    </row>
    <row r="1841" spans="1:13" x14ac:dyDescent="0.45">
      <c r="A1841" s="3" t="s">
        <v>1977</v>
      </c>
      <c r="B1841" s="2">
        <f t="shared" si="244"/>
        <v>267150</v>
      </c>
      <c r="C1841">
        <f t="shared" si="240"/>
        <v>116</v>
      </c>
      <c r="E1841" s="2" t="s">
        <v>76</v>
      </c>
      <c r="F1841" s="2" t="s">
        <v>67</v>
      </c>
      <c r="G1841">
        <f>B1841/137/32</f>
        <v>60.9375</v>
      </c>
      <c r="H1841">
        <f t="shared" si="238"/>
        <v>0.9375</v>
      </c>
      <c r="I1841">
        <f t="shared" si="239"/>
        <v>4110</v>
      </c>
      <c r="J1841">
        <f t="shared" si="241"/>
        <v>60</v>
      </c>
      <c r="K1841">
        <f t="shared" si="242"/>
        <v>31</v>
      </c>
      <c r="L1841" cm="1">
        <f t="array" ref="L1841">INDEX($P$2:$P$33,MOD(ROW()-2,32)+1)</f>
        <v>31</v>
      </c>
      <c r="M1841" t="b">
        <f t="shared" si="243"/>
        <v>1</v>
      </c>
    </row>
    <row r="1842" spans="1:13" x14ac:dyDescent="0.45">
      <c r="A1842" s="3" t="s">
        <v>1964</v>
      </c>
      <c r="B1842" s="2">
        <f t="shared" si="244"/>
        <v>265369</v>
      </c>
      <c r="C1842">
        <f t="shared" si="240"/>
        <v>117</v>
      </c>
      <c r="E1842" s="2" t="s">
        <v>76</v>
      </c>
      <c r="F1842" s="2" t="s">
        <v>87</v>
      </c>
      <c r="G1842">
        <f>B1842/137/32</f>
        <v>60.53125</v>
      </c>
      <c r="H1842">
        <f t="shared" si="238"/>
        <v>0.53125</v>
      </c>
      <c r="I1842">
        <f t="shared" si="239"/>
        <v>2329</v>
      </c>
      <c r="J1842">
        <f t="shared" si="241"/>
        <v>60</v>
      </c>
      <c r="K1842">
        <f t="shared" si="242"/>
        <v>18</v>
      </c>
      <c r="L1842" cm="1">
        <f t="array" ref="L1842">INDEX($P$2:$P$33,MOD(ROW()-2,32)+1)</f>
        <v>18</v>
      </c>
      <c r="M1842" t="b">
        <f t="shared" si="243"/>
        <v>1</v>
      </c>
    </row>
    <row r="1843" spans="1:13" x14ac:dyDescent="0.45">
      <c r="A1843" s="3" t="s">
        <v>1972</v>
      </c>
      <c r="B1843" s="2">
        <f t="shared" si="244"/>
        <v>266465</v>
      </c>
      <c r="C1843">
        <f t="shared" si="240"/>
        <v>117</v>
      </c>
      <c r="E1843" s="2" t="s">
        <v>76</v>
      </c>
      <c r="F1843" s="2" t="s">
        <v>101</v>
      </c>
      <c r="G1843">
        <f>B1843/137/32</f>
        <v>60.78125</v>
      </c>
      <c r="H1843">
        <f t="shared" si="238"/>
        <v>0.78125</v>
      </c>
      <c r="I1843">
        <f t="shared" si="239"/>
        <v>3425</v>
      </c>
      <c r="J1843">
        <f t="shared" si="241"/>
        <v>60</v>
      </c>
      <c r="K1843">
        <f t="shared" si="242"/>
        <v>26</v>
      </c>
      <c r="L1843" cm="1">
        <f t="array" ref="L1843">INDEX($P$2:$P$33,MOD(ROW()-2,32)+1)</f>
        <v>26</v>
      </c>
      <c r="M1843" t="b">
        <f t="shared" si="243"/>
        <v>1</v>
      </c>
    </row>
    <row r="1844" spans="1:13" x14ac:dyDescent="0.45">
      <c r="A1844" s="3" t="s">
        <v>1948</v>
      </c>
      <c r="B1844" s="2">
        <f t="shared" si="244"/>
        <v>263177</v>
      </c>
      <c r="C1844">
        <f t="shared" si="240"/>
        <v>117</v>
      </c>
      <c r="E1844" s="2" t="s">
        <v>76</v>
      </c>
      <c r="F1844" s="2" t="s">
        <v>114</v>
      </c>
      <c r="G1844">
        <f>B1844/137/32</f>
        <v>60.03125</v>
      </c>
      <c r="H1844">
        <f t="shared" si="238"/>
        <v>3.125E-2</v>
      </c>
      <c r="I1844">
        <f t="shared" si="239"/>
        <v>137</v>
      </c>
      <c r="J1844">
        <f t="shared" si="241"/>
        <v>60</v>
      </c>
      <c r="K1844">
        <f t="shared" si="242"/>
        <v>2</v>
      </c>
      <c r="L1844" cm="1">
        <f t="array" ref="L1844">INDEX($P$2:$P$33,MOD(ROW()-2,32)+1)</f>
        <v>2</v>
      </c>
      <c r="M1844" t="b">
        <f t="shared" si="243"/>
        <v>1</v>
      </c>
    </row>
    <row r="1845" spans="1:13" x14ac:dyDescent="0.45">
      <c r="A1845" s="3" t="s">
        <v>1956</v>
      </c>
      <c r="B1845" s="2">
        <f t="shared" si="244"/>
        <v>264273</v>
      </c>
      <c r="C1845">
        <f t="shared" si="240"/>
        <v>117</v>
      </c>
      <c r="E1845" s="2" t="s">
        <v>76</v>
      </c>
      <c r="F1845" s="2" t="s">
        <v>126</v>
      </c>
      <c r="G1845">
        <f>B1845/137/32</f>
        <v>60.28125</v>
      </c>
      <c r="H1845">
        <f t="shared" si="238"/>
        <v>0.28125</v>
      </c>
      <c r="I1845">
        <f t="shared" si="239"/>
        <v>1233</v>
      </c>
      <c r="J1845">
        <f t="shared" si="241"/>
        <v>60</v>
      </c>
      <c r="K1845">
        <f t="shared" si="242"/>
        <v>10</v>
      </c>
      <c r="L1845" cm="1">
        <f t="array" ref="L1845">INDEX($P$2:$P$33,MOD(ROW()-2,32)+1)</f>
        <v>10</v>
      </c>
      <c r="M1845" t="b">
        <f t="shared" si="243"/>
        <v>1</v>
      </c>
    </row>
    <row r="1846" spans="1:13" x14ac:dyDescent="0.45">
      <c r="A1846" s="3" t="s">
        <v>1966</v>
      </c>
      <c r="B1846" s="2">
        <f t="shared" si="244"/>
        <v>265643</v>
      </c>
      <c r="C1846">
        <f t="shared" si="240"/>
        <v>117</v>
      </c>
      <c r="E1846" s="2" t="s">
        <v>76</v>
      </c>
      <c r="F1846" s="2" t="s">
        <v>91</v>
      </c>
      <c r="G1846">
        <f>B1846/137/32</f>
        <v>60.59375</v>
      </c>
      <c r="H1846">
        <f t="shared" si="238"/>
        <v>0.59375</v>
      </c>
      <c r="I1846">
        <f t="shared" si="239"/>
        <v>2603</v>
      </c>
      <c r="J1846">
        <f t="shared" si="241"/>
        <v>60</v>
      </c>
      <c r="K1846">
        <f t="shared" si="242"/>
        <v>20</v>
      </c>
      <c r="L1846" cm="1">
        <f t="array" ref="L1846">INDEX($P$2:$P$33,MOD(ROW()-2,32)+1)</f>
        <v>20</v>
      </c>
      <c r="M1846" t="b">
        <f t="shared" si="243"/>
        <v>1</v>
      </c>
    </row>
    <row r="1847" spans="1:13" x14ac:dyDescent="0.45">
      <c r="A1847" s="3" t="s">
        <v>1974</v>
      </c>
      <c r="B1847" s="2">
        <f t="shared" si="244"/>
        <v>266739</v>
      </c>
      <c r="C1847">
        <f t="shared" si="240"/>
        <v>117</v>
      </c>
      <c r="E1847" s="2" t="s">
        <v>76</v>
      </c>
      <c r="F1847" s="2" t="s">
        <v>105</v>
      </c>
      <c r="G1847">
        <f>B1847/137/32</f>
        <v>60.84375</v>
      </c>
      <c r="H1847">
        <f t="shared" ref="H1847:H1910" si="245">G1847-FLOOR(G1847,1)</f>
        <v>0.84375</v>
      </c>
      <c r="I1847">
        <f t="shared" ref="I1847:I1910" si="246">H1847*32*137</f>
        <v>3699</v>
      </c>
      <c r="J1847">
        <f t="shared" si="241"/>
        <v>60</v>
      </c>
      <c r="K1847">
        <f t="shared" si="242"/>
        <v>28</v>
      </c>
      <c r="L1847" cm="1">
        <f t="array" ref="L1847">INDEX($P$2:$P$33,MOD(ROW()-2,32)+1)</f>
        <v>28</v>
      </c>
      <c r="M1847" t="b">
        <f t="shared" si="243"/>
        <v>1</v>
      </c>
    </row>
    <row r="1848" spans="1:13" x14ac:dyDescent="0.45">
      <c r="A1848" s="3" t="s">
        <v>1950</v>
      </c>
      <c r="B1848" s="2">
        <f t="shared" si="244"/>
        <v>263451</v>
      </c>
      <c r="C1848">
        <f t="shared" si="240"/>
        <v>117</v>
      </c>
      <c r="E1848" s="2" t="s">
        <v>76</v>
      </c>
      <c r="F1848" s="2" t="s">
        <v>118</v>
      </c>
      <c r="G1848">
        <f>B1848/137/32</f>
        <v>60.09375</v>
      </c>
      <c r="H1848">
        <f t="shared" si="245"/>
        <v>9.375E-2</v>
      </c>
      <c r="I1848">
        <f t="shared" si="246"/>
        <v>411</v>
      </c>
      <c r="J1848">
        <f t="shared" si="241"/>
        <v>60</v>
      </c>
      <c r="K1848">
        <f t="shared" si="242"/>
        <v>4</v>
      </c>
      <c r="L1848" cm="1">
        <f t="array" ref="L1848">INDEX($P$2:$P$33,MOD(ROW()-2,32)+1)</f>
        <v>4</v>
      </c>
      <c r="M1848" t="b">
        <f t="shared" si="243"/>
        <v>1</v>
      </c>
    </row>
    <row r="1849" spans="1:13" x14ac:dyDescent="0.45">
      <c r="A1849" s="3" t="s">
        <v>1958</v>
      </c>
      <c r="B1849" s="2">
        <f t="shared" si="244"/>
        <v>264547</v>
      </c>
      <c r="C1849">
        <f t="shared" si="240"/>
        <v>117</v>
      </c>
      <c r="E1849" s="2" t="s">
        <v>76</v>
      </c>
      <c r="F1849" s="2" t="s">
        <v>130</v>
      </c>
      <c r="G1849">
        <f>B1849/137/32</f>
        <v>60.34375</v>
      </c>
      <c r="H1849">
        <f t="shared" si="245"/>
        <v>0.34375</v>
      </c>
      <c r="I1849">
        <f t="shared" si="246"/>
        <v>1507</v>
      </c>
      <c r="J1849">
        <f t="shared" si="241"/>
        <v>60</v>
      </c>
      <c r="K1849">
        <f t="shared" si="242"/>
        <v>12</v>
      </c>
      <c r="L1849" cm="1">
        <f t="array" ref="L1849">INDEX($P$2:$P$33,MOD(ROW()-2,32)+1)</f>
        <v>12</v>
      </c>
      <c r="M1849" t="b">
        <f t="shared" si="243"/>
        <v>1</v>
      </c>
    </row>
    <row r="1850" spans="1:13" x14ac:dyDescent="0.45">
      <c r="A1850" s="3" t="s">
        <v>1968</v>
      </c>
      <c r="B1850" s="2">
        <f t="shared" si="244"/>
        <v>265917</v>
      </c>
      <c r="C1850">
        <f t="shared" si="240"/>
        <v>117</v>
      </c>
      <c r="E1850" s="2" t="s">
        <v>76</v>
      </c>
      <c r="F1850" s="2" t="s">
        <v>95</v>
      </c>
      <c r="G1850">
        <f>B1850/137/32</f>
        <v>60.65625</v>
      </c>
      <c r="H1850">
        <f t="shared" si="245"/>
        <v>0.65625</v>
      </c>
      <c r="I1850">
        <f t="shared" si="246"/>
        <v>2877</v>
      </c>
      <c r="J1850">
        <f t="shared" si="241"/>
        <v>60</v>
      </c>
      <c r="K1850">
        <f t="shared" si="242"/>
        <v>22</v>
      </c>
      <c r="L1850" cm="1">
        <f t="array" ref="L1850">INDEX($P$2:$P$33,MOD(ROW()-2,32)+1)</f>
        <v>22</v>
      </c>
      <c r="M1850" t="b">
        <f t="shared" si="243"/>
        <v>1</v>
      </c>
    </row>
    <row r="1851" spans="1:13" x14ac:dyDescent="0.45">
      <c r="A1851" s="3" t="s">
        <v>1976</v>
      </c>
      <c r="B1851" s="2">
        <f t="shared" si="244"/>
        <v>267013</v>
      </c>
      <c r="C1851">
        <f t="shared" si="240"/>
        <v>117</v>
      </c>
      <c r="E1851" s="2" t="s">
        <v>76</v>
      </c>
      <c r="F1851" s="2" t="s">
        <v>109</v>
      </c>
      <c r="G1851">
        <f>B1851/137/32</f>
        <v>60.90625</v>
      </c>
      <c r="H1851">
        <f t="shared" si="245"/>
        <v>0.90625</v>
      </c>
      <c r="I1851">
        <f t="shared" si="246"/>
        <v>3973</v>
      </c>
      <c r="J1851">
        <f t="shared" si="241"/>
        <v>60</v>
      </c>
      <c r="K1851">
        <f t="shared" si="242"/>
        <v>30</v>
      </c>
      <c r="L1851" cm="1">
        <f t="array" ref="L1851">INDEX($P$2:$P$33,MOD(ROW()-2,32)+1)</f>
        <v>30</v>
      </c>
      <c r="M1851" t="b">
        <f t="shared" si="243"/>
        <v>1</v>
      </c>
    </row>
    <row r="1852" spans="1:13" x14ac:dyDescent="0.45">
      <c r="A1852" s="3" t="s">
        <v>1952</v>
      </c>
      <c r="B1852" s="2">
        <f t="shared" si="244"/>
        <v>263725</v>
      </c>
      <c r="C1852">
        <f t="shared" si="240"/>
        <v>117</v>
      </c>
      <c r="E1852" s="2" t="s">
        <v>76</v>
      </c>
      <c r="F1852" s="2" t="s">
        <v>62</v>
      </c>
      <c r="G1852">
        <f>B1852/137/32</f>
        <v>60.15625</v>
      </c>
      <c r="H1852">
        <f t="shared" si="245"/>
        <v>0.15625</v>
      </c>
      <c r="I1852">
        <f t="shared" si="246"/>
        <v>685</v>
      </c>
      <c r="J1852">
        <f t="shared" si="241"/>
        <v>60</v>
      </c>
      <c r="K1852">
        <f t="shared" si="242"/>
        <v>6</v>
      </c>
      <c r="L1852" cm="1">
        <f t="array" ref="L1852">INDEX($P$2:$P$33,MOD(ROW()-2,32)+1)</f>
        <v>6</v>
      </c>
      <c r="M1852" t="b">
        <f t="shared" si="243"/>
        <v>1</v>
      </c>
    </row>
    <row r="1853" spans="1:13" x14ac:dyDescent="0.45">
      <c r="A1853" s="3" t="s">
        <v>1960</v>
      </c>
      <c r="B1853" s="2">
        <f t="shared" si="244"/>
        <v>264821</v>
      </c>
      <c r="C1853">
        <f t="shared" si="240"/>
        <v>117</v>
      </c>
      <c r="E1853" s="2" t="s">
        <v>76</v>
      </c>
      <c r="F1853" s="2" t="s">
        <v>66</v>
      </c>
      <c r="G1853">
        <f>B1853/137/32</f>
        <v>60.40625</v>
      </c>
      <c r="H1853">
        <f t="shared" si="245"/>
        <v>0.40625</v>
      </c>
      <c r="I1853">
        <f t="shared" si="246"/>
        <v>1781</v>
      </c>
      <c r="J1853">
        <f t="shared" si="241"/>
        <v>60</v>
      </c>
      <c r="K1853">
        <f t="shared" si="242"/>
        <v>14</v>
      </c>
      <c r="L1853" cm="1">
        <f t="array" ref="L1853">INDEX($P$2:$P$33,MOD(ROW()-2,32)+1)</f>
        <v>14</v>
      </c>
      <c r="M1853" t="b">
        <f t="shared" si="243"/>
        <v>1</v>
      </c>
    </row>
    <row r="1854" spans="1:13" x14ac:dyDescent="0.45">
      <c r="A1854" s="3" t="s">
        <v>1970</v>
      </c>
      <c r="B1854" s="2">
        <f t="shared" si="244"/>
        <v>266191</v>
      </c>
      <c r="C1854">
        <f t="shared" si="240"/>
        <v>117</v>
      </c>
      <c r="E1854" s="2" t="s">
        <v>76</v>
      </c>
      <c r="F1854" s="2" t="s">
        <v>58</v>
      </c>
      <c r="G1854">
        <f>B1854/137/32</f>
        <v>60.71875</v>
      </c>
      <c r="H1854">
        <f t="shared" si="245"/>
        <v>0.71875</v>
      </c>
      <c r="I1854">
        <f t="shared" si="246"/>
        <v>3151</v>
      </c>
      <c r="J1854">
        <f t="shared" si="241"/>
        <v>60</v>
      </c>
      <c r="K1854">
        <f t="shared" si="242"/>
        <v>24</v>
      </c>
      <c r="L1854" cm="1">
        <f t="array" ref="L1854">INDEX($P$2:$P$33,MOD(ROW()-2,32)+1)</f>
        <v>24</v>
      </c>
      <c r="M1854" t="b">
        <f t="shared" si="243"/>
        <v>1</v>
      </c>
    </row>
    <row r="1855" spans="1:13" x14ac:dyDescent="0.45">
      <c r="A1855" s="3" t="s">
        <v>1978</v>
      </c>
      <c r="B1855" s="2">
        <f t="shared" si="244"/>
        <v>267287</v>
      </c>
      <c r="C1855">
        <f t="shared" si="240"/>
        <v>117</v>
      </c>
      <c r="E1855" s="2" t="s">
        <v>76</v>
      </c>
      <c r="F1855" s="2" t="s">
        <v>60</v>
      </c>
      <c r="G1855">
        <f>B1855/137/32</f>
        <v>60.96875</v>
      </c>
      <c r="H1855">
        <f t="shared" si="245"/>
        <v>0.96875</v>
      </c>
      <c r="I1855">
        <f t="shared" si="246"/>
        <v>4247</v>
      </c>
      <c r="J1855">
        <f t="shared" si="241"/>
        <v>60</v>
      </c>
      <c r="K1855">
        <f t="shared" si="242"/>
        <v>32</v>
      </c>
      <c r="L1855" cm="1">
        <f t="array" ref="L1855">INDEX($P$2:$P$33,MOD(ROW()-2,32)+1)</f>
        <v>32</v>
      </c>
      <c r="M1855" t="b">
        <f t="shared" si="243"/>
        <v>1</v>
      </c>
    </row>
    <row r="1856" spans="1:13" x14ac:dyDescent="0.45">
      <c r="A1856" s="3" t="s">
        <v>1954</v>
      </c>
      <c r="B1856" s="2">
        <f t="shared" si="244"/>
        <v>263999</v>
      </c>
      <c r="C1856">
        <f t="shared" si="240"/>
        <v>117</v>
      </c>
      <c r="E1856" s="2" t="s">
        <v>76</v>
      </c>
      <c r="F1856" s="2" t="s">
        <v>64</v>
      </c>
      <c r="G1856">
        <f>B1856/137/32</f>
        <v>60.21875</v>
      </c>
      <c r="H1856">
        <f t="shared" si="245"/>
        <v>0.21875</v>
      </c>
      <c r="I1856">
        <f t="shared" si="246"/>
        <v>959</v>
      </c>
      <c r="J1856">
        <f t="shared" si="241"/>
        <v>60</v>
      </c>
      <c r="K1856">
        <f t="shared" si="242"/>
        <v>8</v>
      </c>
      <c r="L1856" cm="1">
        <f t="array" ref="L1856">INDEX($P$2:$P$33,MOD(ROW()-2,32)+1)</f>
        <v>8</v>
      </c>
      <c r="M1856" t="b">
        <f t="shared" si="243"/>
        <v>1</v>
      </c>
    </row>
    <row r="1857" spans="1:13" x14ac:dyDescent="0.45">
      <c r="A1857" s="3" t="s">
        <v>1962</v>
      </c>
      <c r="B1857" s="2">
        <f t="shared" si="244"/>
        <v>265095</v>
      </c>
      <c r="C1857">
        <f t="shared" si="240"/>
        <v>117</v>
      </c>
      <c r="E1857" s="2" t="s">
        <v>76</v>
      </c>
      <c r="F1857" s="2" t="s">
        <v>68</v>
      </c>
      <c r="G1857">
        <f>B1857/137/32</f>
        <v>60.46875</v>
      </c>
      <c r="H1857">
        <f t="shared" si="245"/>
        <v>0.46875</v>
      </c>
      <c r="I1857">
        <f t="shared" si="246"/>
        <v>2055</v>
      </c>
      <c r="J1857">
        <f t="shared" si="241"/>
        <v>60</v>
      </c>
      <c r="K1857">
        <f t="shared" si="242"/>
        <v>16</v>
      </c>
      <c r="L1857" cm="1">
        <f t="array" ref="L1857">INDEX($P$2:$P$33,MOD(ROW()-2,32)+1)</f>
        <v>16</v>
      </c>
      <c r="M1857" t="b">
        <f t="shared" si="243"/>
        <v>1</v>
      </c>
    </row>
    <row r="1858" spans="1:13" x14ac:dyDescent="0.45">
      <c r="A1858" s="3" t="s">
        <v>1979</v>
      </c>
      <c r="B1858" s="2">
        <f t="shared" si="244"/>
        <v>267424</v>
      </c>
      <c r="C1858">
        <f t="shared" si="240"/>
        <v>118</v>
      </c>
      <c r="E1858" s="2" t="s">
        <v>77</v>
      </c>
      <c r="F1858" s="2" t="s">
        <v>85</v>
      </c>
      <c r="G1858">
        <f>B1858/137/32</f>
        <v>61</v>
      </c>
      <c r="H1858">
        <f t="shared" si="245"/>
        <v>0</v>
      </c>
      <c r="I1858">
        <f t="shared" si="246"/>
        <v>0</v>
      </c>
      <c r="J1858">
        <f t="shared" si="241"/>
        <v>61</v>
      </c>
      <c r="K1858">
        <f t="shared" si="242"/>
        <v>1</v>
      </c>
      <c r="L1858" cm="1">
        <f t="array" ref="L1858">INDEX($P$2:$P$33,MOD(ROW()-2,32)+1)</f>
        <v>1</v>
      </c>
      <c r="M1858" t="b">
        <f t="shared" si="243"/>
        <v>1</v>
      </c>
    </row>
    <row r="1859" spans="1:13" x14ac:dyDescent="0.45">
      <c r="A1859" s="3" t="s">
        <v>1987</v>
      </c>
      <c r="B1859" s="2">
        <f t="shared" si="244"/>
        <v>268520</v>
      </c>
      <c r="C1859">
        <f t="shared" ref="C1859:C1922" si="247">FLOOR((ROW()-2)/16,1)+2</f>
        <v>118</v>
      </c>
      <c r="E1859" s="2" t="s">
        <v>77</v>
      </c>
      <c r="F1859" s="2" t="s">
        <v>99</v>
      </c>
      <c r="G1859">
        <f>B1859/137/32</f>
        <v>61.25</v>
      </c>
      <c r="H1859">
        <f t="shared" si="245"/>
        <v>0.25</v>
      </c>
      <c r="I1859">
        <f t="shared" si="246"/>
        <v>1096</v>
      </c>
      <c r="J1859">
        <f t="shared" ref="J1859:J1922" si="248">FLOOR(G1859,1)</f>
        <v>61</v>
      </c>
      <c r="K1859">
        <f t="shared" ref="K1859:K1922" si="249">I1859/137+1</f>
        <v>9</v>
      </c>
      <c r="L1859" cm="1">
        <f t="array" ref="L1859">INDEX($P$2:$P$33,MOD(ROW()-2,32)+1)</f>
        <v>9</v>
      </c>
      <c r="M1859" t="b">
        <f t="shared" ref="M1859:M1922" si="250">L1859=K1859</f>
        <v>1</v>
      </c>
    </row>
    <row r="1860" spans="1:13" x14ac:dyDescent="0.45">
      <c r="A1860" s="3" t="s">
        <v>1995</v>
      </c>
      <c r="B1860" s="2">
        <f t="shared" si="244"/>
        <v>269616</v>
      </c>
      <c r="C1860">
        <f t="shared" si="247"/>
        <v>118</v>
      </c>
      <c r="E1860" s="2" t="s">
        <v>77</v>
      </c>
      <c r="F1860" s="2" t="s">
        <v>84</v>
      </c>
      <c r="G1860">
        <f>B1860/137/32</f>
        <v>61.5</v>
      </c>
      <c r="H1860">
        <f t="shared" si="245"/>
        <v>0.5</v>
      </c>
      <c r="I1860">
        <f t="shared" si="246"/>
        <v>2192</v>
      </c>
      <c r="J1860">
        <f t="shared" si="248"/>
        <v>61</v>
      </c>
      <c r="K1860">
        <f t="shared" si="249"/>
        <v>17</v>
      </c>
      <c r="L1860" cm="1">
        <f t="array" ref="L1860">INDEX($P$2:$P$33,MOD(ROW()-2,32)+1)</f>
        <v>17</v>
      </c>
      <c r="M1860" t="b">
        <f t="shared" si="250"/>
        <v>1</v>
      </c>
    </row>
    <row r="1861" spans="1:13" x14ac:dyDescent="0.45">
      <c r="A1861" s="3" t="s">
        <v>2003</v>
      </c>
      <c r="B1861" s="2">
        <f t="shared" si="244"/>
        <v>270712</v>
      </c>
      <c r="C1861">
        <f t="shared" si="247"/>
        <v>118</v>
      </c>
      <c r="E1861" s="2" t="s">
        <v>77</v>
      </c>
      <c r="F1861" s="2" t="s">
        <v>124</v>
      </c>
      <c r="G1861">
        <f>B1861/137/32</f>
        <v>61.75</v>
      </c>
      <c r="H1861">
        <f t="shared" si="245"/>
        <v>0.75</v>
      </c>
      <c r="I1861">
        <f t="shared" si="246"/>
        <v>3288</v>
      </c>
      <c r="J1861">
        <f t="shared" si="248"/>
        <v>61</v>
      </c>
      <c r="K1861">
        <f t="shared" si="249"/>
        <v>25</v>
      </c>
      <c r="L1861" cm="1">
        <f t="array" ref="L1861">INDEX($P$2:$P$33,MOD(ROW()-2,32)+1)</f>
        <v>25</v>
      </c>
      <c r="M1861" t="b">
        <f t="shared" si="250"/>
        <v>1</v>
      </c>
    </row>
    <row r="1862" spans="1:13" x14ac:dyDescent="0.45">
      <c r="A1862" s="3" t="s">
        <v>1981</v>
      </c>
      <c r="B1862" s="2">
        <f t="shared" si="244"/>
        <v>267698</v>
      </c>
      <c r="C1862">
        <f t="shared" si="247"/>
        <v>118</v>
      </c>
      <c r="E1862" s="2" t="s">
        <v>77</v>
      </c>
      <c r="F1862" s="2" t="s">
        <v>89</v>
      </c>
      <c r="G1862">
        <f>B1862/137/32</f>
        <v>61.0625</v>
      </c>
      <c r="H1862">
        <f t="shared" si="245"/>
        <v>6.25E-2</v>
      </c>
      <c r="I1862">
        <f t="shared" si="246"/>
        <v>274</v>
      </c>
      <c r="J1862">
        <f t="shared" si="248"/>
        <v>61</v>
      </c>
      <c r="K1862">
        <f t="shared" si="249"/>
        <v>3</v>
      </c>
      <c r="L1862" cm="1">
        <f t="array" ref="L1862">INDEX($P$2:$P$33,MOD(ROW()-2,32)+1)</f>
        <v>3</v>
      </c>
      <c r="M1862" t="b">
        <f t="shared" si="250"/>
        <v>1</v>
      </c>
    </row>
    <row r="1863" spans="1:13" x14ac:dyDescent="0.45">
      <c r="A1863" s="3" t="s">
        <v>1989</v>
      </c>
      <c r="B1863" s="2">
        <f t="shared" si="244"/>
        <v>268794</v>
      </c>
      <c r="C1863">
        <f t="shared" si="247"/>
        <v>118</v>
      </c>
      <c r="E1863" s="2" t="s">
        <v>77</v>
      </c>
      <c r="F1863" s="2" t="s">
        <v>103</v>
      </c>
      <c r="G1863">
        <f>B1863/137/32</f>
        <v>61.3125</v>
      </c>
      <c r="H1863">
        <f t="shared" si="245"/>
        <v>0.3125</v>
      </c>
      <c r="I1863">
        <f t="shared" si="246"/>
        <v>1370</v>
      </c>
      <c r="J1863">
        <f t="shared" si="248"/>
        <v>61</v>
      </c>
      <c r="K1863">
        <f t="shared" si="249"/>
        <v>11</v>
      </c>
      <c r="L1863" cm="1">
        <f t="array" ref="L1863">INDEX($P$2:$P$33,MOD(ROW()-2,32)+1)</f>
        <v>11</v>
      </c>
      <c r="M1863" t="b">
        <f t="shared" si="250"/>
        <v>1</v>
      </c>
    </row>
    <row r="1864" spans="1:13" x14ac:dyDescent="0.45">
      <c r="A1864" s="3" t="s">
        <v>1997</v>
      </c>
      <c r="B1864" s="2">
        <f t="shared" si="244"/>
        <v>269890</v>
      </c>
      <c r="C1864">
        <f t="shared" si="247"/>
        <v>118</v>
      </c>
      <c r="E1864" s="2" t="s">
        <v>77</v>
      </c>
      <c r="F1864" s="2" t="s">
        <v>116</v>
      </c>
      <c r="G1864">
        <f>B1864/137/32</f>
        <v>61.5625</v>
      </c>
      <c r="H1864">
        <f t="shared" si="245"/>
        <v>0.5625</v>
      </c>
      <c r="I1864">
        <f t="shared" si="246"/>
        <v>2466</v>
      </c>
      <c r="J1864">
        <f t="shared" si="248"/>
        <v>61</v>
      </c>
      <c r="K1864">
        <f t="shared" si="249"/>
        <v>19</v>
      </c>
      <c r="L1864" cm="1">
        <f t="array" ref="L1864">INDEX($P$2:$P$33,MOD(ROW()-2,32)+1)</f>
        <v>19</v>
      </c>
      <c r="M1864" t="b">
        <f t="shared" si="250"/>
        <v>1</v>
      </c>
    </row>
    <row r="1865" spans="1:13" x14ac:dyDescent="0.45">
      <c r="A1865" s="3" t="s">
        <v>2005</v>
      </c>
      <c r="B1865" s="2">
        <f t="shared" si="244"/>
        <v>270986</v>
      </c>
      <c r="C1865">
        <f t="shared" si="247"/>
        <v>118</v>
      </c>
      <c r="E1865" s="2" t="s">
        <v>77</v>
      </c>
      <c r="F1865" s="2" t="s">
        <v>128</v>
      </c>
      <c r="G1865">
        <f>B1865/137/32</f>
        <v>61.8125</v>
      </c>
      <c r="H1865">
        <f t="shared" si="245"/>
        <v>0.8125</v>
      </c>
      <c r="I1865">
        <f t="shared" si="246"/>
        <v>3562</v>
      </c>
      <c r="J1865">
        <f t="shared" si="248"/>
        <v>61</v>
      </c>
      <c r="K1865">
        <f t="shared" si="249"/>
        <v>27</v>
      </c>
      <c r="L1865" cm="1">
        <f t="array" ref="L1865">INDEX($P$2:$P$33,MOD(ROW()-2,32)+1)</f>
        <v>27</v>
      </c>
      <c r="M1865" t="b">
        <f t="shared" si="250"/>
        <v>1</v>
      </c>
    </row>
    <row r="1866" spans="1:13" x14ac:dyDescent="0.45">
      <c r="A1866" s="3" t="s">
        <v>1983</v>
      </c>
      <c r="B1866" s="2">
        <f t="shared" si="244"/>
        <v>267972</v>
      </c>
      <c r="C1866">
        <f t="shared" si="247"/>
        <v>118</v>
      </c>
      <c r="E1866" s="2" t="s">
        <v>77</v>
      </c>
      <c r="F1866" s="2" t="s">
        <v>93</v>
      </c>
      <c r="G1866">
        <f>B1866/137/32</f>
        <v>61.125</v>
      </c>
      <c r="H1866">
        <f t="shared" si="245"/>
        <v>0.125</v>
      </c>
      <c r="I1866">
        <f t="shared" si="246"/>
        <v>548</v>
      </c>
      <c r="J1866">
        <f t="shared" si="248"/>
        <v>61</v>
      </c>
      <c r="K1866">
        <f t="shared" si="249"/>
        <v>5</v>
      </c>
      <c r="L1866" cm="1">
        <f t="array" ref="L1866">INDEX($P$2:$P$33,MOD(ROW()-2,32)+1)</f>
        <v>5</v>
      </c>
      <c r="M1866" t="b">
        <f t="shared" si="250"/>
        <v>1</v>
      </c>
    </row>
    <row r="1867" spans="1:13" x14ac:dyDescent="0.45">
      <c r="A1867" s="3" t="s">
        <v>1991</v>
      </c>
      <c r="B1867" s="2">
        <f t="shared" si="244"/>
        <v>269068</v>
      </c>
      <c r="C1867">
        <f t="shared" si="247"/>
        <v>118</v>
      </c>
      <c r="E1867" s="2" t="s">
        <v>77</v>
      </c>
      <c r="F1867" s="2" t="s">
        <v>107</v>
      </c>
      <c r="G1867">
        <f>B1867/137/32</f>
        <v>61.375</v>
      </c>
      <c r="H1867">
        <f t="shared" si="245"/>
        <v>0.375</v>
      </c>
      <c r="I1867">
        <f t="shared" si="246"/>
        <v>1644</v>
      </c>
      <c r="J1867">
        <f t="shared" si="248"/>
        <v>61</v>
      </c>
      <c r="K1867">
        <f t="shared" si="249"/>
        <v>13</v>
      </c>
      <c r="L1867" cm="1">
        <f t="array" ref="L1867">INDEX($P$2:$P$33,MOD(ROW()-2,32)+1)</f>
        <v>13</v>
      </c>
      <c r="M1867" t="b">
        <f t="shared" si="250"/>
        <v>1</v>
      </c>
    </row>
    <row r="1868" spans="1:13" x14ac:dyDescent="0.45">
      <c r="A1868" s="3" t="s">
        <v>1999</v>
      </c>
      <c r="B1868" s="2">
        <f t="shared" si="244"/>
        <v>270164</v>
      </c>
      <c r="C1868">
        <f t="shared" si="247"/>
        <v>118</v>
      </c>
      <c r="E1868" s="2" t="s">
        <v>77</v>
      </c>
      <c r="F1868" s="2" t="s">
        <v>61</v>
      </c>
      <c r="G1868">
        <f>B1868/137/32</f>
        <v>61.625</v>
      </c>
      <c r="H1868">
        <f t="shared" si="245"/>
        <v>0.625</v>
      </c>
      <c r="I1868">
        <f t="shared" si="246"/>
        <v>2740</v>
      </c>
      <c r="J1868">
        <f t="shared" si="248"/>
        <v>61</v>
      </c>
      <c r="K1868">
        <f t="shared" si="249"/>
        <v>21</v>
      </c>
      <c r="L1868" cm="1">
        <f t="array" ref="L1868">INDEX($P$2:$P$33,MOD(ROW()-2,32)+1)</f>
        <v>21</v>
      </c>
      <c r="M1868" t="b">
        <f t="shared" si="250"/>
        <v>1</v>
      </c>
    </row>
    <row r="1869" spans="1:13" x14ac:dyDescent="0.45">
      <c r="A1869" s="3" t="s">
        <v>2007</v>
      </c>
      <c r="B1869" s="2">
        <f t="shared" si="244"/>
        <v>271260</v>
      </c>
      <c r="C1869">
        <f t="shared" si="247"/>
        <v>118</v>
      </c>
      <c r="E1869" s="2" t="s">
        <v>77</v>
      </c>
      <c r="F1869" s="2" t="s">
        <v>65</v>
      </c>
      <c r="G1869">
        <f>B1869/137/32</f>
        <v>61.875</v>
      </c>
      <c r="H1869">
        <f t="shared" si="245"/>
        <v>0.875</v>
      </c>
      <c r="I1869">
        <f t="shared" si="246"/>
        <v>3836</v>
      </c>
      <c r="J1869">
        <f t="shared" si="248"/>
        <v>61</v>
      </c>
      <c r="K1869">
        <f t="shared" si="249"/>
        <v>29</v>
      </c>
      <c r="L1869" cm="1">
        <f t="array" ref="L1869">INDEX($P$2:$P$33,MOD(ROW()-2,32)+1)</f>
        <v>29</v>
      </c>
      <c r="M1869" t="b">
        <f t="shared" si="250"/>
        <v>1</v>
      </c>
    </row>
    <row r="1870" spans="1:13" x14ac:dyDescent="0.45">
      <c r="A1870" s="3" t="s">
        <v>1985</v>
      </c>
      <c r="B1870" s="2">
        <f t="shared" si="244"/>
        <v>268246</v>
      </c>
      <c r="C1870">
        <f t="shared" si="247"/>
        <v>118</v>
      </c>
      <c r="E1870" s="2" t="s">
        <v>77</v>
      </c>
      <c r="F1870" s="2" t="s">
        <v>57</v>
      </c>
      <c r="G1870">
        <f>B1870/137/32</f>
        <v>61.1875</v>
      </c>
      <c r="H1870">
        <f t="shared" si="245"/>
        <v>0.1875</v>
      </c>
      <c r="I1870">
        <f t="shared" si="246"/>
        <v>822</v>
      </c>
      <c r="J1870">
        <f t="shared" si="248"/>
        <v>61</v>
      </c>
      <c r="K1870">
        <f t="shared" si="249"/>
        <v>7</v>
      </c>
      <c r="L1870" cm="1">
        <f t="array" ref="L1870">INDEX($P$2:$P$33,MOD(ROW()-2,32)+1)</f>
        <v>7</v>
      </c>
      <c r="M1870" t="b">
        <f t="shared" si="250"/>
        <v>1</v>
      </c>
    </row>
    <row r="1871" spans="1:13" x14ac:dyDescent="0.45">
      <c r="A1871" s="3" t="s">
        <v>1993</v>
      </c>
      <c r="B1871" s="2">
        <f t="shared" si="244"/>
        <v>269342</v>
      </c>
      <c r="C1871">
        <f t="shared" si="247"/>
        <v>118</v>
      </c>
      <c r="E1871" s="2" t="s">
        <v>77</v>
      </c>
      <c r="F1871" s="2" t="s">
        <v>59</v>
      </c>
      <c r="G1871">
        <f>B1871/137/32</f>
        <v>61.4375</v>
      </c>
      <c r="H1871">
        <f t="shared" si="245"/>
        <v>0.4375</v>
      </c>
      <c r="I1871">
        <f t="shared" si="246"/>
        <v>1918</v>
      </c>
      <c r="J1871">
        <f t="shared" si="248"/>
        <v>61</v>
      </c>
      <c r="K1871">
        <f t="shared" si="249"/>
        <v>15</v>
      </c>
      <c r="L1871" cm="1">
        <f t="array" ref="L1871">INDEX($P$2:$P$33,MOD(ROW()-2,32)+1)</f>
        <v>15</v>
      </c>
      <c r="M1871" t="b">
        <f t="shared" si="250"/>
        <v>1</v>
      </c>
    </row>
    <row r="1872" spans="1:13" x14ac:dyDescent="0.45">
      <c r="A1872" s="3" t="s">
        <v>2001</v>
      </c>
      <c r="B1872" s="2">
        <f t="shared" si="244"/>
        <v>270438</v>
      </c>
      <c r="C1872">
        <f t="shared" si="247"/>
        <v>118</v>
      </c>
      <c r="E1872" s="2" t="s">
        <v>77</v>
      </c>
      <c r="F1872" s="2" t="s">
        <v>63</v>
      </c>
      <c r="G1872">
        <f>B1872/137/32</f>
        <v>61.6875</v>
      </c>
      <c r="H1872">
        <f t="shared" si="245"/>
        <v>0.6875</v>
      </c>
      <c r="I1872">
        <f t="shared" si="246"/>
        <v>3014</v>
      </c>
      <c r="J1872">
        <f t="shared" si="248"/>
        <v>61</v>
      </c>
      <c r="K1872">
        <f t="shared" si="249"/>
        <v>23</v>
      </c>
      <c r="L1872" cm="1">
        <f t="array" ref="L1872">INDEX($P$2:$P$33,MOD(ROW()-2,32)+1)</f>
        <v>23</v>
      </c>
      <c r="M1872" t="b">
        <f t="shared" si="250"/>
        <v>1</v>
      </c>
    </row>
    <row r="1873" spans="1:13" x14ac:dyDescent="0.45">
      <c r="A1873" s="3" t="s">
        <v>2009</v>
      </c>
      <c r="B1873" s="2">
        <f t="shared" si="244"/>
        <v>271534</v>
      </c>
      <c r="C1873">
        <f t="shared" si="247"/>
        <v>118</v>
      </c>
      <c r="E1873" s="2" t="s">
        <v>77</v>
      </c>
      <c r="F1873" s="2" t="s">
        <v>67</v>
      </c>
      <c r="G1873">
        <f>B1873/137/32</f>
        <v>61.9375</v>
      </c>
      <c r="H1873">
        <f t="shared" si="245"/>
        <v>0.9375</v>
      </c>
      <c r="I1873">
        <f t="shared" si="246"/>
        <v>4110</v>
      </c>
      <c r="J1873">
        <f t="shared" si="248"/>
        <v>61</v>
      </c>
      <c r="K1873">
        <f t="shared" si="249"/>
        <v>31</v>
      </c>
      <c r="L1873" cm="1">
        <f t="array" ref="L1873">INDEX($P$2:$P$33,MOD(ROW()-2,32)+1)</f>
        <v>31</v>
      </c>
      <c r="M1873" t="b">
        <f t="shared" si="250"/>
        <v>1</v>
      </c>
    </row>
    <row r="1874" spans="1:13" x14ac:dyDescent="0.45">
      <c r="A1874" s="3" t="s">
        <v>1996</v>
      </c>
      <c r="B1874" s="2">
        <f t="shared" si="244"/>
        <v>269753</v>
      </c>
      <c r="C1874">
        <f t="shared" si="247"/>
        <v>119</v>
      </c>
      <c r="E1874" s="2" t="s">
        <v>77</v>
      </c>
      <c r="F1874" s="2" t="s">
        <v>87</v>
      </c>
      <c r="G1874">
        <f>B1874/137/32</f>
        <v>61.53125</v>
      </c>
      <c r="H1874">
        <f t="shared" si="245"/>
        <v>0.53125</v>
      </c>
      <c r="I1874">
        <f t="shared" si="246"/>
        <v>2329</v>
      </c>
      <c r="J1874">
        <f t="shared" si="248"/>
        <v>61</v>
      </c>
      <c r="K1874">
        <f t="shared" si="249"/>
        <v>18</v>
      </c>
      <c r="L1874" cm="1">
        <f t="array" ref="L1874">INDEX($P$2:$P$33,MOD(ROW()-2,32)+1)</f>
        <v>18</v>
      </c>
      <c r="M1874" t="b">
        <f t="shared" si="250"/>
        <v>1</v>
      </c>
    </row>
    <row r="1875" spans="1:13" x14ac:dyDescent="0.45">
      <c r="A1875" s="3" t="s">
        <v>2004</v>
      </c>
      <c r="B1875" s="2">
        <f t="shared" si="244"/>
        <v>270849</v>
      </c>
      <c r="C1875">
        <f t="shared" si="247"/>
        <v>119</v>
      </c>
      <c r="E1875" s="2" t="s">
        <v>77</v>
      </c>
      <c r="F1875" s="2" t="s">
        <v>101</v>
      </c>
      <c r="G1875">
        <f>B1875/137/32</f>
        <v>61.78125</v>
      </c>
      <c r="H1875">
        <f t="shared" si="245"/>
        <v>0.78125</v>
      </c>
      <c r="I1875">
        <f t="shared" si="246"/>
        <v>3425</v>
      </c>
      <c r="J1875">
        <f t="shared" si="248"/>
        <v>61</v>
      </c>
      <c r="K1875">
        <f t="shared" si="249"/>
        <v>26</v>
      </c>
      <c r="L1875" cm="1">
        <f t="array" ref="L1875">INDEX($P$2:$P$33,MOD(ROW()-2,32)+1)</f>
        <v>26</v>
      </c>
      <c r="M1875" t="b">
        <f t="shared" si="250"/>
        <v>1</v>
      </c>
    </row>
    <row r="1876" spans="1:13" x14ac:dyDescent="0.45">
      <c r="A1876" s="3" t="s">
        <v>1980</v>
      </c>
      <c r="B1876" s="2">
        <f t="shared" si="244"/>
        <v>267561</v>
      </c>
      <c r="C1876">
        <f t="shared" si="247"/>
        <v>119</v>
      </c>
      <c r="E1876" s="2" t="s">
        <v>77</v>
      </c>
      <c r="F1876" s="2" t="s">
        <v>114</v>
      </c>
      <c r="G1876">
        <f>B1876/137/32</f>
        <v>61.03125</v>
      </c>
      <c r="H1876">
        <f t="shared" si="245"/>
        <v>3.125E-2</v>
      </c>
      <c r="I1876">
        <f t="shared" si="246"/>
        <v>137</v>
      </c>
      <c r="J1876">
        <f t="shared" si="248"/>
        <v>61</v>
      </c>
      <c r="K1876">
        <f t="shared" si="249"/>
        <v>2</v>
      </c>
      <c r="L1876" cm="1">
        <f t="array" ref="L1876">INDEX($P$2:$P$33,MOD(ROW()-2,32)+1)</f>
        <v>2</v>
      </c>
      <c r="M1876" t="b">
        <f t="shared" si="250"/>
        <v>1</v>
      </c>
    </row>
    <row r="1877" spans="1:13" x14ac:dyDescent="0.45">
      <c r="A1877" s="3" t="s">
        <v>1988</v>
      </c>
      <c r="B1877" s="2">
        <f t="shared" si="244"/>
        <v>268657</v>
      </c>
      <c r="C1877">
        <f t="shared" si="247"/>
        <v>119</v>
      </c>
      <c r="E1877" s="2" t="s">
        <v>77</v>
      </c>
      <c r="F1877" s="2" t="s">
        <v>126</v>
      </c>
      <c r="G1877">
        <f>B1877/137/32</f>
        <v>61.28125</v>
      </c>
      <c r="H1877">
        <f t="shared" si="245"/>
        <v>0.28125</v>
      </c>
      <c r="I1877">
        <f t="shared" si="246"/>
        <v>1233</v>
      </c>
      <c r="J1877">
        <f t="shared" si="248"/>
        <v>61</v>
      </c>
      <c r="K1877">
        <f t="shared" si="249"/>
        <v>10</v>
      </c>
      <c r="L1877" cm="1">
        <f t="array" ref="L1877">INDEX($P$2:$P$33,MOD(ROW()-2,32)+1)</f>
        <v>10</v>
      </c>
      <c r="M1877" t="b">
        <f t="shared" si="250"/>
        <v>1</v>
      </c>
    </row>
    <row r="1878" spans="1:13" x14ac:dyDescent="0.45">
      <c r="A1878" s="3" t="s">
        <v>1998</v>
      </c>
      <c r="B1878" s="2">
        <f t="shared" si="244"/>
        <v>270027</v>
      </c>
      <c r="C1878">
        <f t="shared" si="247"/>
        <v>119</v>
      </c>
      <c r="E1878" s="2" t="s">
        <v>77</v>
      </c>
      <c r="F1878" s="2" t="s">
        <v>91</v>
      </c>
      <c r="G1878">
        <f>B1878/137/32</f>
        <v>61.59375</v>
      </c>
      <c r="H1878">
        <f t="shared" si="245"/>
        <v>0.59375</v>
      </c>
      <c r="I1878">
        <f t="shared" si="246"/>
        <v>2603</v>
      </c>
      <c r="J1878">
        <f t="shared" si="248"/>
        <v>61</v>
      </c>
      <c r="K1878">
        <f t="shared" si="249"/>
        <v>20</v>
      </c>
      <c r="L1878" cm="1">
        <f t="array" ref="L1878">INDEX($P$2:$P$33,MOD(ROW()-2,32)+1)</f>
        <v>20</v>
      </c>
      <c r="M1878" t="b">
        <f t="shared" si="250"/>
        <v>1</v>
      </c>
    </row>
    <row r="1879" spans="1:13" x14ac:dyDescent="0.45">
      <c r="A1879" s="3" t="s">
        <v>2006</v>
      </c>
      <c r="B1879" s="2">
        <f t="shared" si="244"/>
        <v>271123</v>
      </c>
      <c r="C1879">
        <f t="shared" si="247"/>
        <v>119</v>
      </c>
      <c r="E1879" s="2" t="s">
        <v>77</v>
      </c>
      <c r="F1879" s="2" t="s">
        <v>105</v>
      </c>
      <c r="G1879">
        <f>B1879/137/32</f>
        <v>61.84375</v>
      </c>
      <c r="H1879">
        <f t="shared" si="245"/>
        <v>0.84375</v>
      </c>
      <c r="I1879">
        <f t="shared" si="246"/>
        <v>3699</v>
      </c>
      <c r="J1879">
        <f t="shared" si="248"/>
        <v>61</v>
      </c>
      <c r="K1879">
        <f t="shared" si="249"/>
        <v>28</v>
      </c>
      <c r="L1879" cm="1">
        <f t="array" ref="L1879">INDEX($P$2:$P$33,MOD(ROW()-2,32)+1)</f>
        <v>28</v>
      </c>
      <c r="M1879" t="b">
        <f t="shared" si="250"/>
        <v>1</v>
      </c>
    </row>
    <row r="1880" spans="1:13" x14ac:dyDescent="0.45">
      <c r="A1880" s="3" t="s">
        <v>1982</v>
      </c>
      <c r="B1880" s="2">
        <f t="shared" si="244"/>
        <v>267835</v>
      </c>
      <c r="C1880">
        <f t="shared" si="247"/>
        <v>119</v>
      </c>
      <c r="E1880" s="2" t="s">
        <v>77</v>
      </c>
      <c r="F1880" s="2" t="s">
        <v>118</v>
      </c>
      <c r="G1880">
        <f>B1880/137/32</f>
        <v>61.09375</v>
      </c>
      <c r="H1880">
        <f t="shared" si="245"/>
        <v>9.375E-2</v>
      </c>
      <c r="I1880">
        <f t="shared" si="246"/>
        <v>411</v>
      </c>
      <c r="J1880">
        <f t="shared" si="248"/>
        <v>61</v>
      </c>
      <c r="K1880">
        <f t="shared" si="249"/>
        <v>4</v>
      </c>
      <c r="L1880" cm="1">
        <f t="array" ref="L1880">INDEX($P$2:$P$33,MOD(ROW()-2,32)+1)</f>
        <v>4</v>
      </c>
      <c r="M1880" t="b">
        <f t="shared" si="250"/>
        <v>1</v>
      </c>
    </row>
    <row r="1881" spans="1:13" x14ac:dyDescent="0.45">
      <c r="A1881" s="3" t="s">
        <v>1990</v>
      </c>
      <c r="B1881" s="2">
        <f t="shared" si="244"/>
        <v>268931</v>
      </c>
      <c r="C1881">
        <f t="shared" si="247"/>
        <v>119</v>
      </c>
      <c r="E1881" s="2" t="s">
        <v>77</v>
      </c>
      <c r="F1881" s="2" t="s">
        <v>130</v>
      </c>
      <c r="G1881">
        <f>B1881/137/32</f>
        <v>61.34375</v>
      </c>
      <c r="H1881">
        <f t="shared" si="245"/>
        <v>0.34375</v>
      </c>
      <c r="I1881">
        <f t="shared" si="246"/>
        <v>1507</v>
      </c>
      <c r="J1881">
        <f t="shared" si="248"/>
        <v>61</v>
      </c>
      <c r="K1881">
        <f t="shared" si="249"/>
        <v>12</v>
      </c>
      <c r="L1881" cm="1">
        <f t="array" ref="L1881">INDEX($P$2:$P$33,MOD(ROW()-2,32)+1)</f>
        <v>12</v>
      </c>
      <c r="M1881" t="b">
        <f t="shared" si="250"/>
        <v>1</v>
      </c>
    </row>
    <row r="1882" spans="1:13" x14ac:dyDescent="0.45">
      <c r="A1882" s="3" t="s">
        <v>2000</v>
      </c>
      <c r="B1882" s="2">
        <f t="shared" si="244"/>
        <v>270301</v>
      </c>
      <c r="C1882">
        <f t="shared" si="247"/>
        <v>119</v>
      </c>
      <c r="E1882" s="2" t="s">
        <v>77</v>
      </c>
      <c r="F1882" s="2" t="s">
        <v>95</v>
      </c>
      <c r="G1882">
        <f>B1882/137/32</f>
        <v>61.65625</v>
      </c>
      <c r="H1882">
        <f t="shared" si="245"/>
        <v>0.65625</v>
      </c>
      <c r="I1882">
        <f t="shared" si="246"/>
        <v>2877</v>
      </c>
      <c r="J1882">
        <f t="shared" si="248"/>
        <v>61</v>
      </c>
      <c r="K1882">
        <f t="shared" si="249"/>
        <v>22</v>
      </c>
      <c r="L1882" cm="1">
        <f t="array" ref="L1882">INDEX($P$2:$P$33,MOD(ROW()-2,32)+1)</f>
        <v>22</v>
      </c>
      <c r="M1882" t="b">
        <f t="shared" si="250"/>
        <v>1</v>
      </c>
    </row>
    <row r="1883" spans="1:13" x14ac:dyDescent="0.45">
      <c r="A1883" s="3" t="s">
        <v>2008</v>
      </c>
      <c r="B1883" s="2">
        <f t="shared" si="244"/>
        <v>271397</v>
      </c>
      <c r="C1883">
        <f t="shared" si="247"/>
        <v>119</v>
      </c>
      <c r="E1883" s="2" t="s">
        <v>77</v>
      </c>
      <c r="F1883" s="2" t="s">
        <v>109</v>
      </c>
      <c r="G1883">
        <f>B1883/137/32</f>
        <v>61.90625</v>
      </c>
      <c r="H1883">
        <f t="shared" si="245"/>
        <v>0.90625</v>
      </c>
      <c r="I1883">
        <f t="shared" si="246"/>
        <v>3973</v>
      </c>
      <c r="J1883">
        <f t="shared" si="248"/>
        <v>61</v>
      </c>
      <c r="K1883">
        <f t="shared" si="249"/>
        <v>30</v>
      </c>
      <c r="L1883" cm="1">
        <f t="array" ref="L1883">INDEX($P$2:$P$33,MOD(ROW()-2,32)+1)</f>
        <v>30</v>
      </c>
      <c r="M1883" t="b">
        <f t="shared" si="250"/>
        <v>1</v>
      </c>
    </row>
    <row r="1884" spans="1:13" x14ac:dyDescent="0.45">
      <c r="A1884" s="3" t="s">
        <v>1984</v>
      </c>
      <c r="B1884" s="2">
        <f t="shared" si="244"/>
        <v>268109</v>
      </c>
      <c r="C1884">
        <f t="shared" si="247"/>
        <v>119</v>
      </c>
      <c r="E1884" s="2" t="s">
        <v>77</v>
      </c>
      <c r="F1884" s="2" t="s">
        <v>62</v>
      </c>
      <c r="G1884">
        <f>B1884/137/32</f>
        <v>61.15625</v>
      </c>
      <c r="H1884">
        <f t="shared" si="245"/>
        <v>0.15625</v>
      </c>
      <c r="I1884">
        <f t="shared" si="246"/>
        <v>685</v>
      </c>
      <c r="J1884">
        <f t="shared" si="248"/>
        <v>61</v>
      </c>
      <c r="K1884">
        <f t="shared" si="249"/>
        <v>6</v>
      </c>
      <c r="L1884" cm="1">
        <f t="array" ref="L1884">INDEX($P$2:$P$33,MOD(ROW()-2,32)+1)</f>
        <v>6</v>
      </c>
      <c r="M1884" t="b">
        <f t="shared" si="250"/>
        <v>1</v>
      </c>
    </row>
    <row r="1885" spans="1:13" x14ac:dyDescent="0.45">
      <c r="A1885" s="3" t="s">
        <v>1992</v>
      </c>
      <c r="B1885" s="2">
        <f t="shared" si="244"/>
        <v>269205</v>
      </c>
      <c r="C1885">
        <f t="shared" si="247"/>
        <v>119</v>
      </c>
      <c r="E1885" s="2" t="s">
        <v>77</v>
      </c>
      <c r="F1885" s="2" t="s">
        <v>66</v>
      </c>
      <c r="G1885">
        <f>B1885/137/32</f>
        <v>61.40625</v>
      </c>
      <c r="H1885">
        <f t="shared" si="245"/>
        <v>0.40625</v>
      </c>
      <c r="I1885">
        <f t="shared" si="246"/>
        <v>1781</v>
      </c>
      <c r="J1885">
        <f t="shared" si="248"/>
        <v>61</v>
      </c>
      <c r="K1885">
        <f t="shared" si="249"/>
        <v>14</v>
      </c>
      <c r="L1885" cm="1">
        <f t="array" ref="L1885">INDEX($P$2:$P$33,MOD(ROW()-2,32)+1)</f>
        <v>14</v>
      </c>
      <c r="M1885" t="b">
        <f t="shared" si="250"/>
        <v>1</v>
      </c>
    </row>
    <row r="1886" spans="1:13" x14ac:dyDescent="0.45">
      <c r="A1886" s="3" t="s">
        <v>2002</v>
      </c>
      <c r="B1886" s="2">
        <f t="shared" si="244"/>
        <v>270575</v>
      </c>
      <c r="C1886">
        <f t="shared" si="247"/>
        <v>119</v>
      </c>
      <c r="E1886" s="2" t="s">
        <v>77</v>
      </c>
      <c r="F1886" s="2" t="s">
        <v>58</v>
      </c>
      <c r="G1886">
        <f>B1886/137/32</f>
        <v>61.71875</v>
      </c>
      <c r="H1886">
        <f t="shared" si="245"/>
        <v>0.71875</v>
      </c>
      <c r="I1886">
        <f t="shared" si="246"/>
        <v>3151</v>
      </c>
      <c r="J1886">
        <f t="shared" si="248"/>
        <v>61</v>
      </c>
      <c r="K1886">
        <f t="shared" si="249"/>
        <v>24</v>
      </c>
      <c r="L1886" cm="1">
        <f t="array" ref="L1886">INDEX($P$2:$P$33,MOD(ROW()-2,32)+1)</f>
        <v>24</v>
      </c>
      <c r="M1886" t="b">
        <f t="shared" si="250"/>
        <v>1</v>
      </c>
    </row>
    <row r="1887" spans="1:13" x14ac:dyDescent="0.45">
      <c r="A1887" s="3" t="s">
        <v>2010</v>
      </c>
      <c r="B1887" s="2">
        <f t="shared" si="244"/>
        <v>271671</v>
      </c>
      <c r="C1887">
        <f t="shared" si="247"/>
        <v>119</v>
      </c>
      <c r="E1887" s="2" t="s">
        <v>77</v>
      </c>
      <c r="F1887" s="2" t="s">
        <v>60</v>
      </c>
      <c r="G1887">
        <f>B1887/137/32</f>
        <v>61.96875</v>
      </c>
      <c r="H1887">
        <f t="shared" si="245"/>
        <v>0.96875</v>
      </c>
      <c r="I1887">
        <f t="shared" si="246"/>
        <v>4247</v>
      </c>
      <c r="J1887">
        <f t="shared" si="248"/>
        <v>61</v>
      </c>
      <c r="K1887">
        <f t="shared" si="249"/>
        <v>32</v>
      </c>
      <c r="L1887" cm="1">
        <f t="array" ref="L1887">INDEX($P$2:$P$33,MOD(ROW()-2,32)+1)</f>
        <v>32</v>
      </c>
      <c r="M1887" t="b">
        <f t="shared" si="250"/>
        <v>1</v>
      </c>
    </row>
    <row r="1888" spans="1:13" x14ac:dyDescent="0.45">
      <c r="A1888" s="3" t="s">
        <v>1986</v>
      </c>
      <c r="B1888" s="2">
        <f t="shared" si="244"/>
        <v>268383</v>
      </c>
      <c r="C1888">
        <f t="shared" si="247"/>
        <v>119</v>
      </c>
      <c r="E1888" s="2" t="s">
        <v>77</v>
      </c>
      <c r="F1888" s="2" t="s">
        <v>64</v>
      </c>
      <c r="G1888">
        <f>B1888/137/32</f>
        <v>61.21875</v>
      </c>
      <c r="H1888">
        <f t="shared" si="245"/>
        <v>0.21875</v>
      </c>
      <c r="I1888">
        <f t="shared" si="246"/>
        <v>959</v>
      </c>
      <c r="J1888">
        <f t="shared" si="248"/>
        <v>61</v>
      </c>
      <c r="K1888">
        <f t="shared" si="249"/>
        <v>8</v>
      </c>
      <c r="L1888" cm="1">
        <f t="array" ref="L1888">INDEX($P$2:$P$33,MOD(ROW()-2,32)+1)</f>
        <v>8</v>
      </c>
      <c r="M1888" t="b">
        <f t="shared" si="250"/>
        <v>1</v>
      </c>
    </row>
    <row r="1889" spans="1:13" x14ac:dyDescent="0.45">
      <c r="A1889" s="3" t="s">
        <v>1994</v>
      </c>
      <c r="B1889" s="2">
        <f t="shared" si="244"/>
        <v>269479</v>
      </c>
      <c r="C1889">
        <f t="shared" si="247"/>
        <v>119</v>
      </c>
      <c r="E1889" s="2" t="s">
        <v>77</v>
      </c>
      <c r="F1889" s="2" t="s">
        <v>68</v>
      </c>
      <c r="G1889">
        <f>B1889/137/32</f>
        <v>61.46875</v>
      </c>
      <c r="H1889">
        <f t="shared" si="245"/>
        <v>0.46875</v>
      </c>
      <c r="I1889">
        <f t="shared" si="246"/>
        <v>2055</v>
      </c>
      <c r="J1889">
        <f t="shared" si="248"/>
        <v>61</v>
      </c>
      <c r="K1889">
        <f t="shared" si="249"/>
        <v>16</v>
      </c>
      <c r="L1889" cm="1">
        <f t="array" ref="L1889">INDEX($P$2:$P$33,MOD(ROW()-2,32)+1)</f>
        <v>16</v>
      </c>
      <c r="M1889" t="b">
        <f t="shared" si="250"/>
        <v>1</v>
      </c>
    </row>
    <row r="1890" spans="1:13" x14ac:dyDescent="0.45">
      <c r="A1890" s="3" t="s">
        <v>2011</v>
      </c>
      <c r="B1890" s="2">
        <f t="shared" si="244"/>
        <v>271808</v>
      </c>
      <c r="C1890">
        <f t="shared" si="247"/>
        <v>120</v>
      </c>
      <c r="E1890" s="2" t="s">
        <v>78</v>
      </c>
      <c r="F1890" s="2" t="s">
        <v>85</v>
      </c>
      <c r="G1890">
        <f>B1890/137/32</f>
        <v>62</v>
      </c>
      <c r="H1890">
        <f t="shared" si="245"/>
        <v>0</v>
      </c>
      <c r="I1890">
        <f t="shared" si="246"/>
        <v>0</v>
      </c>
      <c r="J1890">
        <f t="shared" si="248"/>
        <v>62</v>
      </c>
      <c r="K1890">
        <f t="shared" si="249"/>
        <v>1</v>
      </c>
      <c r="L1890" cm="1">
        <f t="array" ref="L1890">INDEX($P$2:$P$33,MOD(ROW()-2,32)+1)</f>
        <v>1</v>
      </c>
      <c r="M1890" t="b">
        <f t="shared" si="250"/>
        <v>1</v>
      </c>
    </row>
    <row r="1891" spans="1:13" x14ac:dyDescent="0.45">
      <c r="A1891" s="3" t="s">
        <v>2019</v>
      </c>
      <c r="B1891" s="2">
        <f t="shared" ref="B1891:B1954" si="251">A1891-7</f>
        <v>272904</v>
      </c>
      <c r="C1891">
        <f t="shared" si="247"/>
        <v>120</v>
      </c>
      <c r="E1891" s="2" t="s">
        <v>78</v>
      </c>
      <c r="F1891" s="2" t="s">
        <v>99</v>
      </c>
      <c r="G1891">
        <f>B1891/137/32</f>
        <v>62.25</v>
      </c>
      <c r="H1891">
        <f t="shared" si="245"/>
        <v>0.25</v>
      </c>
      <c r="I1891">
        <f t="shared" si="246"/>
        <v>1096</v>
      </c>
      <c r="J1891">
        <f t="shared" si="248"/>
        <v>62</v>
      </c>
      <c r="K1891">
        <f t="shared" si="249"/>
        <v>9</v>
      </c>
      <c r="L1891" cm="1">
        <f t="array" ref="L1891">INDEX($P$2:$P$33,MOD(ROW()-2,32)+1)</f>
        <v>9</v>
      </c>
      <c r="M1891" t="b">
        <f t="shared" si="250"/>
        <v>1</v>
      </c>
    </row>
    <row r="1892" spans="1:13" x14ac:dyDescent="0.45">
      <c r="A1892" s="3" t="s">
        <v>2027</v>
      </c>
      <c r="B1892" s="2">
        <f t="shared" si="251"/>
        <v>274000</v>
      </c>
      <c r="C1892">
        <f t="shared" si="247"/>
        <v>120</v>
      </c>
      <c r="E1892" s="2" t="s">
        <v>78</v>
      </c>
      <c r="F1892" s="2" t="s">
        <v>84</v>
      </c>
      <c r="G1892">
        <f>B1892/137/32</f>
        <v>62.5</v>
      </c>
      <c r="H1892">
        <f t="shared" si="245"/>
        <v>0.5</v>
      </c>
      <c r="I1892">
        <f t="shared" si="246"/>
        <v>2192</v>
      </c>
      <c r="J1892">
        <f t="shared" si="248"/>
        <v>62</v>
      </c>
      <c r="K1892">
        <f t="shared" si="249"/>
        <v>17</v>
      </c>
      <c r="L1892" cm="1">
        <f t="array" ref="L1892">INDEX($P$2:$P$33,MOD(ROW()-2,32)+1)</f>
        <v>17</v>
      </c>
      <c r="M1892" t="b">
        <f t="shared" si="250"/>
        <v>1</v>
      </c>
    </row>
    <row r="1893" spans="1:13" x14ac:dyDescent="0.45">
      <c r="A1893" s="3" t="s">
        <v>2035</v>
      </c>
      <c r="B1893" s="2">
        <f t="shared" si="251"/>
        <v>275096</v>
      </c>
      <c r="C1893">
        <f t="shared" si="247"/>
        <v>120</v>
      </c>
      <c r="E1893" s="2" t="s">
        <v>78</v>
      </c>
      <c r="F1893" s="2" t="s">
        <v>124</v>
      </c>
      <c r="G1893">
        <f>B1893/137/32</f>
        <v>62.75</v>
      </c>
      <c r="H1893">
        <f t="shared" si="245"/>
        <v>0.75</v>
      </c>
      <c r="I1893">
        <f t="shared" si="246"/>
        <v>3288</v>
      </c>
      <c r="J1893">
        <f t="shared" si="248"/>
        <v>62</v>
      </c>
      <c r="K1893">
        <f t="shared" si="249"/>
        <v>25</v>
      </c>
      <c r="L1893" cm="1">
        <f t="array" ref="L1893">INDEX($P$2:$P$33,MOD(ROW()-2,32)+1)</f>
        <v>25</v>
      </c>
      <c r="M1893" t="b">
        <f t="shared" si="250"/>
        <v>1</v>
      </c>
    </row>
    <row r="1894" spans="1:13" x14ac:dyDescent="0.45">
      <c r="A1894" s="3" t="s">
        <v>2013</v>
      </c>
      <c r="B1894" s="2">
        <f t="shared" si="251"/>
        <v>272082</v>
      </c>
      <c r="C1894">
        <f t="shared" si="247"/>
        <v>120</v>
      </c>
      <c r="E1894" s="2" t="s">
        <v>78</v>
      </c>
      <c r="F1894" s="2" t="s">
        <v>89</v>
      </c>
      <c r="G1894">
        <f>B1894/137/32</f>
        <v>62.0625</v>
      </c>
      <c r="H1894">
        <f t="shared" si="245"/>
        <v>6.25E-2</v>
      </c>
      <c r="I1894">
        <f t="shared" si="246"/>
        <v>274</v>
      </c>
      <c r="J1894">
        <f t="shared" si="248"/>
        <v>62</v>
      </c>
      <c r="K1894">
        <f t="shared" si="249"/>
        <v>3</v>
      </c>
      <c r="L1894" cm="1">
        <f t="array" ref="L1894">INDEX($P$2:$P$33,MOD(ROW()-2,32)+1)</f>
        <v>3</v>
      </c>
      <c r="M1894" t="b">
        <f t="shared" si="250"/>
        <v>1</v>
      </c>
    </row>
    <row r="1895" spans="1:13" x14ac:dyDescent="0.45">
      <c r="A1895" s="3" t="s">
        <v>2021</v>
      </c>
      <c r="B1895" s="2">
        <f t="shared" si="251"/>
        <v>273178</v>
      </c>
      <c r="C1895">
        <f t="shared" si="247"/>
        <v>120</v>
      </c>
      <c r="E1895" s="2" t="s">
        <v>78</v>
      </c>
      <c r="F1895" s="2" t="s">
        <v>103</v>
      </c>
      <c r="G1895">
        <f>B1895/137/32</f>
        <v>62.3125</v>
      </c>
      <c r="H1895">
        <f t="shared" si="245"/>
        <v>0.3125</v>
      </c>
      <c r="I1895">
        <f t="shared" si="246"/>
        <v>1370</v>
      </c>
      <c r="J1895">
        <f t="shared" si="248"/>
        <v>62</v>
      </c>
      <c r="K1895">
        <f t="shared" si="249"/>
        <v>11</v>
      </c>
      <c r="L1895" cm="1">
        <f t="array" ref="L1895">INDEX($P$2:$P$33,MOD(ROW()-2,32)+1)</f>
        <v>11</v>
      </c>
      <c r="M1895" t="b">
        <f t="shared" si="250"/>
        <v>1</v>
      </c>
    </row>
    <row r="1896" spans="1:13" x14ac:dyDescent="0.45">
      <c r="A1896" s="3" t="s">
        <v>2029</v>
      </c>
      <c r="B1896" s="2">
        <f t="shared" si="251"/>
        <v>274274</v>
      </c>
      <c r="C1896">
        <f t="shared" si="247"/>
        <v>120</v>
      </c>
      <c r="E1896" s="2" t="s">
        <v>78</v>
      </c>
      <c r="F1896" s="2" t="s">
        <v>116</v>
      </c>
      <c r="G1896">
        <f>B1896/137/32</f>
        <v>62.5625</v>
      </c>
      <c r="H1896">
        <f t="shared" si="245"/>
        <v>0.5625</v>
      </c>
      <c r="I1896">
        <f t="shared" si="246"/>
        <v>2466</v>
      </c>
      <c r="J1896">
        <f t="shared" si="248"/>
        <v>62</v>
      </c>
      <c r="K1896">
        <f t="shared" si="249"/>
        <v>19</v>
      </c>
      <c r="L1896" cm="1">
        <f t="array" ref="L1896">INDEX($P$2:$P$33,MOD(ROW()-2,32)+1)</f>
        <v>19</v>
      </c>
      <c r="M1896" t="b">
        <f t="shared" si="250"/>
        <v>1</v>
      </c>
    </row>
    <row r="1897" spans="1:13" x14ac:dyDescent="0.45">
      <c r="A1897" s="3" t="s">
        <v>2037</v>
      </c>
      <c r="B1897" s="2">
        <f t="shared" si="251"/>
        <v>275370</v>
      </c>
      <c r="C1897">
        <f t="shared" si="247"/>
        <v>120</v>
      </c>
      <c r="E1897" s="2" t="s">
        <v>78</v>
      </c>
      <c r="F1897" s="2" t="s">
        <v>128</v>
      </c>
      <c r="G1897">
        <f>B1897/137/32</f>
        <v>62.8125</v>
      </c>
      <c r="H1897">
        <f t="shared" si="245"/>
        <v>0.8125</v>
      </c>
      <c r="I1897">
        <f t="shared" si="246"/>
        <v>3562</v>
      </c>
      <c r="J1897">
        <f t="shared" si="248"/>
        <v>62</v>
      </c>
      <c r="K1897">
        <f t="shared" si="249"/>
        <v>27</v>
      </c>
      <c r="L1897" cm="1">
        <f t="array" ref="L1897">INDEX($P$2:$P$33,MOD(ROW()-2,32)+1)</f>
        <v>27</v>
      </c>
      <c r="M1897" t="b">
        <f t="shared" si="250"/>
        <v>1</v>
      </c>
    </row>
    <row r="1898" spans="1:13" x14ac:dyDescent="0.45">
      <c r="A1898" s="3" t="s">
        <v>2015</v>
      </c>
      <c r="B1898" s="2">
        <f t="shared" si="251"/>
        <v>272356</v>
      </c>
      <c r="C1898">
        <f t="shared" si="247"/>
        <v>120</v>
      </c>
      <c r="E1898" s="2" t="s">
        <v>78</v>
      </c>
      <c r="F1898" s="2" t="s">
        <v>93</v>
      </c>
      <c r="G1898">
        <f>B1898/137/32</f>
        <v>62.125</v>
      </c>
      <c r="H1898">
        <f t="shared" si="245"/>
        <v>0.125</v>
      </c>
      <c r="I1898">
        <f t="shared" si="246"/>
        <v>548</v>
      </c>
      <c r="J1898">
        <f t="shared" si="248"/>
        <v>62</v>
      </c>
      <c r="K1898">
        <f t="shared" si="249"/>
        <v>5</v>
      </c>
      <c r="L1898" cm="1">
        <f t="array" ref="L1898">INDEX($P$2:$P$33,MOD(ROW()-2,32)+1)</f>
        <v>5</v>
      </c>
      <c r="M1898" t="b">
        <f t="shared" si="250"/>
        <v>1</v>
      </c>
    </row>
    <row r="1899" spans="1:13" x14ac:dyDescent="0.45">
      <c r="A1899" s="3" t="s">
        <v>2023</v>
      </c>
      <c r="B1899" s="2">
        <f t="shared" si="251"/>
        <v>273452</v>
      </c>
      <c r="C1899">
        <f t="shared" si="247"/>
        <v>120</v>
      </c>
      <c r="E1899" s="2" t="s">
        <v>78</v>
      </c>
      <c r="F1899" s="2" t="s">
        <v>107</v>
      </c>
      <c r="G1899">
        <f>B1899/137/32</f>
        <v>62.375</v>
      </c>
      <c r="H1899">
        <f t="shared" si="245"/>
        <v>0.375</v>
      </c>
      <c r="I1899">
        <f t="shared" si="246"/>
        <v>1644</v>
      </c>
      <c r="J1899">
        <f t="shared" si="248"/>
        <v>62</v>
      </c>
      <c r="K1899">
        <f t="shared" si="249"/>
        <v>13</v>
      </c>
      <c r="L1899" cm="1">
        <f t="array" ref="L1899">INDEX($P$2:$P$33,MOD(ROW()-2,32)+1)</f>
        <v>13</v>
      </c>
      <c r="M1899" t="b">
        <f t="shared" si="250"/>
        <v>1</v>
      </c>
    </row>
    <row r="1900" spans="1:13" x14ac:dyDescent="0.45">
      <c r="A1900" s="3" t="s">
        <v>2031</v>
      </c>
      <c r="B1900" s="2">
        <f t="shared" si="251"/>
        <v>274548</v>
      </c>
      <c r="C1900">
        <f t="shared" si="247"/>
        <v>120</v>
      </c>
      <c r="E1900" s="2" t="s">
        <v>78</v>
      </c>
      <c r="F1900" s="2" t="s">
        <v>61</v>
      </c>
      <c r="G1900">
        <f>B1900/137/32</f>
        <v>62.625</v>
      </c>
      <c r="H1900">
        <f t="shared" si="245"/>
        <v>0.625</v>
      </c>
      <c r="I1900">
        <f t="shared" si="246"/>
        <v>2740</v>
      </c>
      <c r="J1900">
        <f t="shared" si="248"/>
        <v>62</v>
      </c>
      <c r="K1900">
        <f t="shared" si="249"/>
        <v>21</v>
      </c>
      <c r="L1900" cm="1">
        <f t="array" ref="L1900">INDEX($P$2:$P$33,MOD(ROW()-2,32)+1)</f>
        <v>21</v>
      </c>
      <c r="M1900" t="b">
        <f t="shared" si="250"/>
        <v>1</v>
      </c>
    </row>
    <row r="1901" spans="1:13" x14ac:dyDescent="0.45">
      <c r="A1901" s="3" t="s">
        <v>2039</v>
      </c>
      <c r="B1901" s="2">
        <f t="shared" si="251"/>
        <v>275644</v>
      </c>
      <c r="C1901">
        <f t="shared" si="247"/>
        <v>120</v>
      </c>
      <c r="E1901" s="2" t="s">
        <v>78</v>
      </c>
      <c r="F1901" s="2" t="s">
        <v>65</v>
      </c>
      <c r="G1901">
        <f>B1901/137/32</f>
        <v>62.875</v>
      </c>
      <c r="H1901">
        <f t="shared" si="245"/>
        <v>0.875</v>
      </c>
      <c r="I1901">
        <f t="shared" si="246"/>
        <v>3836</v>
      </c>
      <c r="J1901">
        <f t="shared" si="248"/>
        <v>62</v>
      </c>
      <c r="K1901">
        <f t="shared" si="249"/>
        <v>29</v>
      </c>
      <c r="L1901" cm="1">
        <f t="array" ref="L1901">INDEX($P$2:$P$33,MOD(ROW()-2,32)+1)</f>
        <v>29</v>
      </c>
      <c r="M1901" t="b">
        <f t="shared" si="250"/>
        <v>1</v>
      </c>
    </row>
    <row r="1902" spans="1:13" x14ac:dyDescent="0.45">
      <c r="A1902" s="3" t="s">
        <v>2017</v>
      </c>
      <c r="B1902" s="2">
        <f t="shared" si="251"/>
        <v>272630</v>
      </c>
      <c r="C1902">
        <f t="shared" si="247"/>
        <v>120</v>
      </c>
      <c r="E1902" s="2" t="s">
        <v>78</v>
      </c>
      <c r="F1902" s="2" t="s">
        <v>57</v>
      </c>
      <c r="G1902">
        <f>B1902/137/32</f>
        <v>62.1875</v>
      </c>
      <c r="H1902">
        <f t="shared" si="245"/>
        <v>0.1875</v>
      </c>
      <c r="I1902">
        <f t="shared" si="246"/>
        <v>822</v>
      </c>
      <c r="J1902">
        <f t="shared" si="248"/>
        <v>62</v>
      </c>
      <c r="K1902">
        <f t="shared" si="249"/>
        <v>7</v>
      </c>
      <c r="L1902" cm="1">
        <f t="array" ref="L1902">INDEX($P$2:$P$33,MOD(ROW()-2,32)+1)</f>
        <v>7</v>
      </c>
      <c r="M1902" t="b">
        <f t="shared" si="250"/>
        <v>1</v>
      </c>
    </row>
    <row r="1903" spans="1:13" x14ac:dyDescent="0.45">
      <c r="A1903" s="3" t="s">
        <v>2025</v>
      </c>
      <c r="B1903" s="2">
        <f t="shared" si="251"/>
        <v>273726</v>
      </c>
      <c r="C1903">
        <f t="shared" si="247"/>
        <v>120</v>
      </c>
      <c r="E1903" s="2" t="s">
        <v>78</v>
      </c>
      <c r="F1903" s="2" t="s">
        <v>59</v>
      </c>
      <c r="G1903">
        <f>B1903/137/32</f>
        <v>62.4375</v>
      </c>
      <c r="H1903">
        <f t="shared" si="245"/>
        <v>0.4375</v>
      </c>
      <c r="I1903">
        <f t="shared" si="246"/>
        <v>1918</v>
      </c>
      <c r="J1903">
        <f t="shared" si="248"/>
        <v>62</v>
      </c>
      <c r="K1903">
        <f t="shared" si="249"/>
        <v>15</v>
      </c>
      <c r="L1903" cm="1">
        <f t="array" ref="L1903">INDEX($P$2:$P$33,MOD(ROW()-2,32)+1)</f>
        <v>15</v>
      </c>
      <c r="M1903" t="b">
        <f t="shared" si="250"/>
        <v>1</v>
      </c>
    </row>
    <row r="1904" spans="1:13" x14ac:dyDescent="0.45">
      <c r="A1904" s="3" t="s">
        <v>2033</v>
      </c>
      <c r="B1904" s="2">
        <f t="shared" si="251"/>
        <v>274822</v>
      </c>
      <c r="C1904">
        <f t="shared" si="247"/>
        <v>120</v>
      </c>
      <c r="E1904" s="2" t="s">
        <v>78</v>
      </c>
      <c r="F1904" s="2" t="s">
        <v>63</v>
      </c>
      <c r="G1904">
        <f>B1904/137/32</f>
        <v>62.6875</v>
      </c>
      <c r="H1904">
        <f t="shared" si="245"/>
        <v>0.6875</v>
      </c>
      <c r="I1904">
        <f t="shared" si="246"/>
        <v>3014</v>
      </c>
      <c r="J1904">
        <f t="shared" si="248"/>
        <v>62</v>
      </c>
      <c r="K1904">
        <f t="shared" si="249"/>
        <v>23</v>
      </c>
      <c r="L1904" cm="1">
        <f t="array" ref="L1904">INDEX($P$2:$P$33,MOD(ROW()-2,32)+1)</f>
        <v>23</v>
      </c>
      <c r="M1904" t="b">
        <f t="shared" si="250"/>
        <v>1</v>
      </c>
    </row>
    <row r="1905" spans="1:13" x14ac:dyDescent="0.45">
      <c r="A1905" s="3" t="s">
        <v>2041</v>
      </c>
      <c r="B1905" s="2">
        <f t="shared" si="251"/>
        <v>275918</v>
      </c>
      <c r="C1905">
        <f t="shared" si="247"/>
        <v>120</v>
      </c>
      <c r="E1905" s="2" t="s">
        <v>78</v>
      </c>
      <c r="F1905" s="2" t="s">
        <v>67</v>
      </c>
      <c r="G1905">
        <f>B1905/137/32</f>
        <v>62.9375</v>
      </c>
      <c r="H1905">
        <f t="shared" si="245"/>
        <v>0.9375</v>
      </c>
      <c r="I1905">
        <f t="shared" si="246"/>
        <v>4110</v>
      </c>
      <c r="J1905">
        <f t="shared" si="248"/>
        <v>62</v>
      </c>
      <c r="K1905">
        <f t="shared" si="249"/>
        <v>31</v>
      </c>
      <c r="L1905" cm="1">
        <f t="array" ref="L1905">INDEX($P$2:$P$33,MOD(ROW()-2,32)+1)</f>
        <v>31</v>
      </c>
      <c r="M1905" t="b">
        <f t="shared" si="250"/>
        <v>1</v>
      </c>
    </row>
    <row r="1906" spans="1:13" x14ac:dyDescent="0.45">
      <c r="A1906" s="3" t="s">
        <v>2028</v>
      </c>
      <c r="B1906" s="2">
        <f t="shared" si="251"/>
        <v>274137</v>
      </c>
      <c r="C1906">
        <f t="shared" si="247"/>
        <v>121</v>
      </c>
      <c r="E1906" s="2" t="s">
        <v>78</v>
      </c>
      <c r="F1906" s="2" t="s">
        <v>87</v>
      </c>
      <c r="G1906">
        <f>B1906/137/32</f>
        <v>62.53125</v>
      </c>
      <c r="H1906">
        <f t="shared" si="245"/>
        <v>0.53125</v>
      </c>
      <c r="I1906">
        <f t="shared" si="246"/>
        <v>2329</v>
      </c>
      <c r="J1906">
        <f t="shared" si="248"/>
        <v>62</v>
      </c>
      <c r="K1906">
        <f t="shared" si="249"/>
        <v>18</v>
      </c>
      <c r="L1906" cm="1">
        <f t="array" ref="L1906">INDEX($P$2:$P$33,MOD(ROW()-2,32)+1)</f>
        <v>18</v>
      </c>
      <c r="M1906" t="b">
        <f t="shared" si="250"/>
        <v>1</v>
      </c>
    </row>
    <row r="1907" spans="1:13" x14ac:dyDescent="0.45">
      <c r="A1907" s="3" t="s">
        <v>2036</v>
      </c>
      <c r="B1907" s="2">
        <f t="shared" si="251"/>
        <v>275233</v>
      </c>
      <c r="C1907">
        <f t="shared" si="247"/>
        <v>121</v>
      </c>
      <c r="E1907" s="2" t="s">
        <v>78</v>
      </c>
      <c r="F1907" s="2" t="s">
        <v>101</v>
      </c>
      <c r="G1907">
        <f>B1907/137/32</f>
        <v>62.78125</v>
      </c>
      <c r="H1907">
        <f t="shared" si="245"/>
        <v>0.78125</v>
      </c>
      <c r="I1907">
        <f t="shared" si="246"/>
        <v>3425</v>
      </c>
      <c r="J1907">
        <f t="shared" si="248"/>
        <v>62</v>
      </c>
      <c r="K1907">
        <f t="shared" si="249"/>
        <v>26</v>
      </c>
      <c r="L1907" cm="1">
        <f t="array" ref="L1907">INDEX($P$2:$P$33,MOD(ROW()-2,32)+1)</f>
        <v>26</v>
      </c>
      <c r="M1907" t="b">
        <f t="shared" si="250"/>
        <v>1</v>
      </c>
    </row>
    <row r="1908" spans="1:13" x14ac:dyDescent="0.45">
      <c r="A1908" s="3" t="s">
        <v>2012</v>
      </c>
      <c r="B1908" s="2">
        <f t="shared" si="251"/>
        <v>271945</v>
      </c>
      <c r="C1908">
        <f t="shared" si="247"/>
        <v>121</v>
      </c>
      <c r="E1908" s="2" t="s">
        <v>78</v>
      </c>
      <c r="F1908" s="2" t="s">
        <v>114</v>
      </c>
      <c r="G1908">
        <f>B1908/137/32</f>
        <v>62.03125</v>
      </c>
      <c r="H1908">
        <f t="shared" si="245"/>
        <v>3.125E-2</v>
      </c>
      <c r="I1908">
        <f t="shared" si="246"/>
        <v>137</v>
      </c>
      <c r="J1908">
        <f t="shared" si="248"/>
        <v>62</v>
      </c>
      <c r="K1908">
        <f t="shared" si="249"/>
        <v>2</v>
      </c>
      <c r="L1908" cm="1">
        <f t="array" ref="L1908">INDEX($P$2:$P$33,MOD(ROW()-2,32)+1)</f>
        <v>2</v>
      </c>
      <c r="M1908" t="b">
        <f t="shared" si="250"/>
        <v>1</v>
      </c>
    </row>
    <row r="1909" spans="1:13" x14ac:dyDescent="0.45">
      <c r="A1909" s="3" t="s">
        <v>2020</v>
      </c>
      <c r="B1909" s="2">
        <f t="shared" si="251"/>
        <v>273041</v>
      </c>
      <c r="C1909">
        <f t="shared" si="247"/>
        <v>121</v>
      </c>
      <c r="E1909" s="2" t="s">
        <v>78</v>
      </c>
      <c r="F1909" s="2" t="s">
        <v>126</v>
      </c>
      <c r="G1909">
        <f>B1909/137/32</f>
        <v>62.28125</v>
      </c>
      <c r="H1909">
        <f t="shared" si="245"/>
        <v>0.28125</v>
      </c>
      <c r="I1909">
        <f t="shared" si="246"/>
        <v>1233</v>
      </c>
      <c r="J1909">
        <f t="shared" si="248"/>
        <v>62</v>
      </c>
      <c r="K1909">
        <f t="shared" si="249"/>
        <v>10</v>
      </c>
      <c r="L1909" cm="1">
        <f t="array" ref="L1909">INDEX($P$2:$P$33,MOD(ROW()-2,32)+1)</f>
        <v>10</v>
      </c>
      <c r="M1909" t="b">
        <f t="shared" si="250"/>
        <v>1</v>
      </c>
    </row>
    <row r="1910" spans="1:13" x14ac:dyDescent="0.45">
      <c r="A1910" s="3" t="s">
        <v>2030</v>
      </c>
      <c r="B1910" s="2">
        <f t="shared" si="251"/>
        <v>274411</v>
      </c>
      <c r="C1910">
        <f t="shared" si="247"/>
        <v>121</v>
      </c>
      <c r="E1910" s="2" t="s">
        <v>78</v>
      </c>
      <c r="F1910" s="2" t="s">
        <v>91</v>
      </c>
      <c r="G1910">
        <f>B1910/137/32</f>
        <v>62.59375</v>
      </c>
      <c r="H1910">
        <f t="shared" si="245"/>
        <v>0.59375</v>
      </c>
      <c r="I1910">
        <f t="shared" si="246"/>
        <v>2603</v>
      </c>
      <c r="J1910">
        <f t="shared" si="248"/>
        <v>62</v>
      </c>
      <c r="K1910">
        <f t="shared" si="249"/>
        <v>20</v>
      </c>
      <c r="L1910" cm="1">
        <f t="array" ref="L1910">INDEX($P$2:$P$33,MOD(ROW()-2,32)+1)</f>
        <v>20</v>
      </c>
      <c r="M1910" t="b">
        <f t="shared" si="250"/>
        <v>1</v>
      </c>
    </row>
    <row r="1911" spans="1:13" x14ac:dyDescent="0.45">
      <c r="A1911" s="3" t="s">
        <v>2038</v>
      </c>
      <c r="B1911" s="2">
        <f t="shared" si="251"/>
        <v>275507</v>
      </c>
      <c r="C1911">
        <f t="shared" si="247"/>
        <v>121</v>
      </c>
      <c r="E1911" s="2" t="s">
        <v>78</v>
      </c>
      <c r="F1911" s="2" t="s">
        <v>105</v>
      </c>
      <c r="G1911">
        <f>B1911/137/32</f>
        <v>62.84375</v>
      </c>
      <c r="H1911">
        <f t="shared" ref="H1911:H1974" si="252">G1911-FLOOR(G1911,1)</f>
        <v>0.84375</v>
      </c>
      <c r="I1911">
        <f t="shared" ref="I1911:I1974" si="253">H1911*32*137</f>
        <v>3699</v>
      </c>
      <c r="J1911">
        <f t="shared" si="248"/>
        <v>62</v>
      </c>
      <c r="K1911">
        <f t="shared" si="249"/>
        <v>28</v>
      </c>
      <c r="L1911" cm="1">
        <f t="array" ref="L1911">INDEX($P$2:$P$33,MOD(ROW()-2,32)+1)</f>
        <v>28</v>
      </c>
      <c r="M1911" t="b">
        <f t="shared" si="250"/>
        <v>1</v>
      </c>
    </row>
    <row r="1912" spans="1:13" x14ac:dyDescent="0.45">
      <c r="A1912" s="3" t="s">
        <v>2014</v>
      </c>
      <c r="B1912" s="2">
        <f t="shared" si="251"/>
        <v>272219</v>
      </c>
      <c r="C1912">
        <f t="shared" si="247"/>
        <v>121</v>
      </c>
      <c r="E1912" s="2" t="s">
        <v>78</v>
      </c>
      <c r="F1912" s="2" t="s">
        <v>118</v>
      </c>
      <c r="G1912">
        <f>B1912/137/32</f>
        <v>62.09375</v>
      </c>
      <c r="H1912">
        <f t="shared" si="252"/>
        <v>9.375E-2</v>
      </c>
      <c r="I1912">
        <f t="shared" si="253"/>
        <v>411</v>
      </c>
      <c r="J1912">
        <f t="shared" si="248"/>
        <v>62</v>
      </c>
      <c r="K1912">
        <f t="shared" si="249"/>
        <v>4</v>
      </c>
      <c r="L1912" cm="1">
        <f t="array" ref="L1912">INDEX($P$2:$P$33,MOD(ROW()-2,32)+1)</f>
        <v>4</v>
      </c>
      <c r="M1912" t="b">
        <f t="shared" si="250"/>
        <v>1</v>
      </c>
    </row>
    <row r="1913" spans="1:13" x14ac:dyDescent="0.45">
      <c r="A1913" s="3" t="s">
        <v>2022</v>
      </c>
      <c r="B1913" s="2">
        <f t="shared" si="251"/>
        <v>273315</v>
      </c>
      <c r="C1913">
        <f t="shared" si="247"/>
        <v>121</v>
      </c>
      <c r="E1913" s="2" t="s">
        <v>78</v>
      </c>
      <c r="F1913" s="2" t="s">
        <v>130</v>
      </c>
      <c r="G1913">
        <f>B1913/137/32</f>
        <v>62.34375</v>
      </c>
      <c r="H1913">
        <f t="shared" si="252"/>
        <v>0.34375</v>
      </c>
      <c r="I1913">
        <f t="shared" si="253"/>
        <v>1507</v>
      </c>
      <c r="J1913">
        <f t="shared" si="248"/>
        <v>62</v>
      </c>
      <c r="K1913">
        <f t="shared" si="249"/>
        <v>12</v>
      </c>
      <c r="L1913" cm="1">
        <f t="array" ref="L1913">INDEX($P$2:$P$33,MOD(ROW()-2,32)+1)</f>
        <v>12</v>
      </c>
      <c r="M1913" t="b">
        <f t="shared" si="250"/>
        <v>1</v>
      </c>
    </row>
    <row r="1914" spans="1:13" x14ac:dyDescent="0.45">
      <c r="A1914" s="3" t="s">
        <v>2032</v>
      </c>
      <c r="B1914" s="2">
        <f t="shared" si="251"/>
        <v>274685</v>
      </c>
      <c r="C1914">
        <f t="shared" si="247"/>
        <v>121</v>
      </c>
      <c r="E1914" s="2" t="s">
        <v>78</v>
      </c>
      <c r="F1914" s="2" t="s">
        <v>95</v>
      </c>
      <c r="G1914">
        <f>B1914/137/32</f>
        <v>62.65625</v>
      </c>
      <c r="H1914">
        <f t="shared" si="252"/>
        <v>0.65625</v>
      </c>
      <c r="I1914">
        <f t="shared" si="253"/>
        <v>2877</v>
      </c>
      <c r="J1914">
        <f t="shared" si="248"/>
        <v>62</v>
      </c>
      <c r="K1914">
        <f t="shared" si="249"/>
        <v>22</v>
      </c>
      <c r="L1914" cm="1">
        <f t="array" ref="L1914">INDEX($P$2:$P$33,MOD(ROW()-2,32)+1)</f>
        <v>22</v>
      </c>
      <c r="M1914" t="b">
        <f t="shared" si="250"/>
        <v>1</v>
      </c>
    </row>
    <row r="1915" spans="1:13" x14ac:dyDescent="0.45">
      <c r="A1915" s="3" t="s">
        <v>2040</v>
      </c>
      <c r="B1915" s="2">
        <f t="shared" si="251"/>
        <v>275781</v>
      </c>
      <c r="C1915">
        <f t="shared" si="247"/>
        <v>121</v>
      </c>
      <c r="E1915" s="2" t="s">
        <v>78</v>
      </c>
      <c r="F1915" s="2" t="s">
        <v>109</v>
      </c>
      <c r="G1915">
        <f>B1915/137/32</f>
        <v>62.90625</v>
      </c>
      <c r="H1915">
        <f t="shared" si="252"/>
        <v>0.90625</v>
      </c>
      <c r="I1915">
        <f t="shared" si="253"/>
        <v>3973</v>
      </c>
      <c r="J1915">
        <f t="shared" si="248"/>
        <v>62</v>
      </c>
      <c r="K1915">
        <f t="shared" si="249"/>
        <v>30</v>
      </c>
      <c r="L1915" cm="1">
        <f t="array" ref="L1915">INDEX($P$2:$P$33,MOD(ROW()-2,32)+1)</f>
        <v>30</v>
      </c>
      <c r="M1915" t="b">
        <f t="shared" si="250"/>
        <v>1</v>
      </c>
    </row>
    <row r="1916" spans="1:13" x14ac:dyDescent="0.45">
      <c r="A1916" s="3" t="s">
        <v>2016</v>
      </c>
      <c r="B1916" s="2">
        <f t="shared" si="251"/>
        <v>272493</v>
      </c>
      <c r="C1916">
        <f t="shared" si="247"/>
        <v>121</v>
      </c>
      <c r="E1916" s="2" t="s">
        <v>78</v>
      </c>
      <c r="F1916" s="2" t="s">
        <v>62</v>
      </c>
      <c r="G1916">
        <f>B1916/137/32</f>
        <v>62.15625</v>
      </c>
      <c r="H1916">
        <f t="shared" si="252"/>
        <v>0.15625</v>
      </c>
      <c r="I1916">
        <f t="shared" si="253"/>
        <v>685</v>
      </c>
      <c r="J1916">
        <f t="shared" si="248"/>
        <v>62</v>
      </c>
      <c r="K1916">
        <f t="shared" si="249"/>
        <v>6</v>
      </c>
      <c r="L1916" cm="1">
        <f t="array" ref="L1916">INDEX($P$2:$P$33,MOD(ROW()-2,32)+1)</f>
        <v>6</v>
      </c>
      <c r="M1916" t="b">
        <f t="shared" si="250"/>
        <v>1</v>
      </c>
    </row>
    <row r="1917" spans="1:13" x14ac:dyDescent="0.45">
      <c r="A1917" s="3" t="s">
        <v>2024</v>
      </c>
      <c r="B1917" s="2">
        <f t="shared" si="251"/>
        <v>273589</v>
      </c>
      <c r="C1917">
        <f t="shared" si="247"/>
        <v>121</v>
      </c>
      <c r="E1917" s="2" t="s">
        <v>78</v>
      </c>
      <c r="F1917" s="2" t="s">
        <v>66</v>
      </c>
      <c r="G1917">
        <f>B1917/137/32</f>
        <v>62.40625</v>
      </c>
      <c r="H1917">
        <f t="shared" si="252"/>
        <v>0.40625</v>
      </c>
      <c r="I1917">
        <f t="shared" si="253"/>
        <v>1781</v>
      </c>
      <c r="J1917">
        <f t="shared" si="248"/>
        <v>62</v>
      </c>
      <c r="K1917">
        <f t="shared" si="249"/>
        <v>14</v>
      </c>
      <c r="L1917" cm="1">
        <f t="array" ref="L1917">INDEX($P$2:$P$33,MOD(ROW()-2,32)+1)</f>
        <v>14</v>
      </c>
      <c r="M1917" t="b">
        <f t="shared" si="250"/>
        <v>1</v>
      </c>
    </row>
    <row r="1918" spans="1:13" x14ac:dyDescent="0.45">
      <c r="A1918" s="3" t="s">
        <v>2034</v>
      </c>
      <c r="B1918" s="2">
        <f t="shared" si="251"/>
        <v>274959</v>
      </c>
      <c r="C1918">
        <f t="shared" si="247"/>
        <v>121</v>
      </c>
      <c r="E1918" s="2" t="s">
        <v>78</v>
      </c>
      <c r="F1918" s="2" t="s">
        <v>58</v>
      </c>
      <c r="G1918">
        <f>B1918/137/32</f>
        <v>62.71875</v>
      </c>
      <c r="H1918">
        <f t="shared" si="252"/>
        <v>0.71875</v>
      </c>
      <c r="I1918">
        <f t="shared" si="253"/>
        <v>3151</v>
      </c>
      <c r="J1918">
        <f t="shared" si="248"/>
        <v>62</v>
      </c>
      <c r="K1918">
        <f t="shared" si="249"/>
        <v>24</v>
      </c>
      <c r="L1918" cm="1">
        <f t="array" ref="L1918">INDEX($P$2:$P$33,MOD(ROW()-2,32)+1)</f>
        <v>24</v>
      </c>
      <c r="M1918" t="b">
        <f t="shared" si="250"/>
        <v>1</v>
      </c>
    </row>
    <row r="1919" spans="1:13" x14ac:dyDescent="0.45">
      <c r="A1919" s="3" t="s">
        <v>2042</v>
      </c>
      <c r="B1919" s="2">
        <f t="shared" si="251"/>
        <v>276055</v>
      </c>
      <c r="C1919">
        <f t="shared" si="247"/>
        <v>121</v>
      </c>
      <c r="E1919" s="2" t="s">
        <v>78</v>
      </c>
      <c r="F1919" s="2" t="s">
        <v>60</v>
      </c>
      <c r="G1919">
        <f>B1919/137/32</f>
        <v>62.96875</v>
      </c>
      <c r="H1919">
        <f t="shared" si="252"/>
        <v>0.96875</v>
      </c>
      <c r="I1919">
        <f t="shared" si="253"/>
        <v>4247</v>
      </c>
      <c r="J1919">
        <f t="shared" si="248"/>
        <v>62</v>
      </c>
      <c r="K1919">
        <f t="shared" si="249"/>
        <v>32</v>
      </c>
      <c r="L1919" cm="1">
        <f t="array" ref="L1919">INDEX($P$2:$P$33,MOD(ROW()-2,32)+1)</f>
        <v>32</v>
      </c>
      <c r="M1919" t="b">
        <f t="shared" si="250"/>
        <v>1</v>
      </c>
    </row>
    <row r="1920" spans="1:13" x14ac:dyDescent="0.45">
      <c r="A1920" s="3" t="s">
        <v>2018</v>
      </c>
      <c r="B1920" s="2">
        <f t="shared" si="251"/>
        <v>272767</v>
      </c>
      <c r="C1920">
        <f t="shared" si="247"/>
        <v>121</v>
      </c>
      <c r="E1920" s="2" t="s">
        <v>78</v>
      </c>
      <c r="F1920" s="2" t="s">
        <v>64</v>
      </c>
      <c r="G1920">
        <f>B1920/137/32</f>
        <v>62.21875</v>
      </c>
      <c r="H1920">
        <f t="shared" si="252"/>
        <v>0.21875</v>
      </c>
      <c r="I1920">
        <f t="shared" si="253"/>
        <v>959</v>
      </c>
      <c r="J1920">
        <f t="shared" si="248"/>
        <v>62</v>
      </c>
      <c r="K1920">
        <f t="shared" si="249"/>
        <v>8</v>
      </c>
      <c r="L1920" cm="1">
        <f t="array" ref="L1920">INDEX($P$2:$P$33,MOD(ROW()-2,32)+1)</f>
        <v>8</v>
      </c>
      <c r="M1920" t="b">
        <f t="shared" si="250"/>
        <v>1</v>
      </c>
    </row>
    <row r="1921" spans="1:13" x14ac:dyDescent="0.45">
      <c r="A1921" s="3" t="s">
        <v>2026</v>
      </c>
      <c r="B1921" s="2">
        <f t="shared" si="251"/>
        <v>273863</v>
      </c>
      <c r="C1921">
        <f t="shared" si="247"/>
        <v>121</v>
      </c>
      <c r="E1921" s="2" t="s">
        <v>78</v>
      </c>
      <c r="F1921" s="2" t="s">
        <v>68</v>
      </c>
      <c r="G1921">
        <f>B1921/137/32</f>
        <v>62.46875</v>
      </c>
      <c r="H1921">
        <f t="shared" si="252"/>
        <v>0.46875</v>
      </c>
      <c r="I1921">
        <f t="shared" si="253"/>
        <v>2055</v>
      </c>
      <c r="J1921">
        <f t="shared" si="248"/>
        <v>62</v>
      </c>
      <c r="K1921">
        <f t="shared" si="249"/>
        <v>16</v>
      </c>
      <c r="L1921" cm="1">
        <f t="array" ref="L1921">INDEX($P$2:$P$33,MOD(ROW()-2,32)+1)</f>
        <v>16</v>
      </c>
      <c r="M1921" t="b">
        <f t="shared" si="250"/>
        <v>1</v>
      </c>
    </row>
    <row r="1922" spans="1:13" x14ac:dyDescent="0.45">
      <c r="A1922" s="3" t="s">
        <v>2043</v>
      </c>
      <c r="B1922" s="2">
        <f t="shared" si="251"/>
        <v>276192</v>
      </c>
      <c r="C1922">
        <f t="shared" si="247"/>
        <v>122</v>
      </c>
      <c r="E1922" s="2" t="s">
        <v>79</v>
      </c>
      <c r="F1922" s="2" t="s">
        <v>85</v>
      </c>
      <c r="G1922">
        <f>B1922/137/32</f>
        <v>63</v>
      </c>
      <c r="H1922">
        <f t="shared" si="252"/>
        <v>0</v>
      </c>
      <c r="I1922">
        <f t="shared" si="253"/>
        <v>0</v>
      </c>
      <c r="J1922">
        <f t="shared" si="248"/>
        <v>63</v>
      </c>
      <c r="K1922">
        <f t="shared" si="249"/>
        <v>1</v>
      </c>
      <c r="L1922" cm="1">
        <f t="array" ref="L1922">INDEX($P$2:$P$33,MOD(ROW()-2,32)+1)</f>
        <v>1</v>
      </c>
      <c r="M1922" t="b">
        <f t="shared" si="250"/>
        <v>1</v>
      </c>
    </row>
    <row r="1923" spans="1:13" x14ac:dyDescent="0.45">
      <c r="A1923" s="3" t="s">
        <v>2051</v>
      </c>
      <c r="B1923" s="2">
        <f t="shared" si="251"/>
        <v>277288</v>
      </c>
      <c r="C1923">
        <f t="shared" ref="C1923:C1986" si="254">FLOOR((ROW()-2)/16,1)+2</f>
        <v>122</v>
      </c>
      <c r="E1923" s="2" t="s">
        <v>79</v>
      </c>
      <c r="F1923" s="2" t="s">
        <v>99</v>
      </c>
      <c r="G1923">
        <f>B1923/137/32</f>
        <v>63.25</v>
      </c>
      <c r="H1923">
        <f t="shared" si="252"/>
        <v>0.25</v>
      </c>
      <c r="I1923">
        <f t="shared" si="253"/>
        <v>1096</v>
      </c>
      <c r="J1923">
        <f t="shared" ref="J1923:J1986" si="255">FLOOR(G1923,1)</f>
        <v>63</v>
      </c>
      <c r="K1923">
        <f t="shared" ref="K1923:K1986" si="256">I1923/137+1</f>
        <v>9</v>
      </c>
      <c r="L1923" cm="1">
        <f t="array" ref="L1923">INDEX($P$2:$P$33,MOD(ROW()-2,32)+1)</f>
        <v>9</v>
      </c>
      <c r="M1923" t="b">
        <f t="shared" ref="M1923:M1986" si="257">L1923=K1923</f>
        <v>1</v>
      </c>
    </row>
    <row r="1924" spans="1:13" x14ac:dyDescent="0.45">
      <c r="A1924" s="3" t="s">
        <v>2059</v>
      </c>
      <c r="B1924" s="2">
        <f t="shared" si="251"/>
        <v>278384</v>
      </c>
      <c r="C1924">
        <f t="shared" si="254"/>
        <v>122</v>
      </c>
      <c r="E1924" s="2" t="s">
        <v>79</v>
      </c>
      <c r="F1924" s="2" t="s">
        <v>84</v>
      </c>
      <c r="G1924">
        <f>B1924/137/32</f>
        <v>63.5</v>
      </c>
      <c r="H1924">
        <f t="shared" si="252"/>
        <v>0.5</v>
      </c>
      <c r="I1924">
        <f t="shared" si="253"/>
        <v>2192</v>
      </c>
      <c r="J1924">
        <f t="shared" si="255"/>
        <v>63</v>
      </c>
      <c r="K1924">
        <f t="shared" si="256"/>
        <v>17</v>
      </c>
      <c r="L1924" cm="1">
        <f t="array" ref="L1924">INDEX($P$2:$P$33,MOD(ROW()-2,32)+1)</f>
        <v>17</v>
      </c>
      <c r="M1924" t="b">
        <f t="shared" si="257"/>
        <v>1</v>
      </c>
    </row>
    <row r="1925" spans="1:13" x14ac:dyDescent="0.45">
      <c r="A1925" s="3" t="s">
        <v>2067</v>
      </c>
      <c r="B1925" s="2">
        <f t="shared" si="251"/>
        <v>279480</v>
      </c>
      <c r="C1925">
        <f t="shared" si="254"/>
        <v>122</v>
      </c>
      <c r="E1925" s="2" t="s">
        <v>79</v>
      </c>
      <c r="F1925" s="2" t="s">
        <v>124</v>
      </c>
      <c r="G1925">
        <f>B1925/137/32</f>
        <v>63.75</v>
      </c>
      <c r="H1925">
        <f t="shared" si="252"/>
        <v>0.75</v>
      </c>
      <c r="I1925">
        <f t="shared" si="253"/>
        <v>3288</v>
      </c>
      <c r="J1925">
        <f t="shared" si="255"/>
        <v>63</v>
      </c>
      <c r="K1925">
        <f t="shared" si="256"/>
        <v>25</v>
      </c>
      <c r="L1925" cm="1">
        <f t="array" ref="L1925">INDEX($P$2:$P$33,MOD(ROW()-2,32)+1)</f>
        <v>25</v>
      </c>
      <c r="M1925" t="b">
        <f t="shared" si="257"/>
        <v>1</v>
      </c>
    </row>
    <row r="1926" spans="1:13" x14ac:dyDescent="0.45">
      <c r="A1926" s="3" t="s">
        <v>2045</v>
      </c>
      <c r="B1926" s="2">
        <f t="shared" si="251"/>
        <v>276466</v>
      </c>
      <c r="C1926">
        <f t="shared" si="254"/>
        <v>122</v>
      </c>
      <c r="E1926" s="2" t="s">
        <v>79</v>
      </c>
      <c r="F1926" s="2" t="s">
        <v>89</v>
      </c>
      <c r="G1926">
        <f>B1926/137/32</f>
        <v>63.0625</v>
      </c>
      <c r="H1926">
        <f t="shared" si="252"/>
        <v>6.25E-2</v>
      </c>
      <c r="I1926">
        <f t="shared" si="253"/>
        <v>274</v>
      </c>
      <c r="J1926">
        <f t="shared" si="255"/>
        <v>63</v>
      </c>
      <c r="K1926">
        <f t="shared" si="256"/>
        <v>3</v>
      </c>
      <c r="L1926" cm="1">
        <f t="array" ref="L1926">INDEX($P$2:$P$33,MOD(ROW()-2,32)+1)</f>
        <v>3</v>
      </c>
      <c r="M1926" t="b">
        <f t="shared" si="257"/>
        <v>1</v>
      </c>
    </row>
    <row r="1927" spans="1:13" x14ac:dyDescent="0.45">
      <c r="A1927" s="3" t="s">
        <v>2053</v>
      </c>
      <c r="B1927" s="2">
        <f t="shared" si="251"/>
        <v>277562</v>
      </c>
      <c r="C1927">
        <f t="shared" si="254"/>
        <v>122</v>
      </c>
      <c r="E1927" s="2" t="s">
        <v>79</v>
      </c>
      <c r="F1927" s="2" t="s">
        <v>103</v>
      </c>
      <c r="G1927">
        <f>B1927/137/32</f>
        <v>63.3125</v>
      </c>
      <c r="H1927">
        <f t="shared" si="252"/>
        <v>0.3125</v>
      </c>
      <c r="I1927">
        <f t="shared" si="253"/>
        <v>1370</v>
      </c>
      <c r="J1927">
        <f t="shared" si="255"/>
        <v>63</v>
      </c>
      <c r="K1927">
        <f t="shared" si="256"/>
        <v>11</v>
      </c>
      <c r="L1927" cm="1">
        <f t="array" ref="L1927">INDEX($P$2:$P$33,MOD(ROW()-2,32)+1)</f>
        <v>11</v>
      </c>
      <c r="M1927" t="b">
        <f t="shared" si="257"/>
        <v>1</v>
      </c>
    </row>
    <row r="1928" spans="1:13" x14ac:dyDescent="0.45">
      <c r="A1928" s="3" t="s">
        <v>2061</v>
      </c>
      <c r="B1928" s="2">
        <f t="shared" si="251"/>
        <v>278658</v>
      </c>
      <c r="C1928">
        <f t="shared" si="254"/>
        <v>122</v>
      </c>
      <c r="E1928" s="2" t="s">
        <v>79</v>
      </c>
      <c r="F1928" s="2" t="s">
        <v>116</v>
      </c>
      <c r="G1928">
        <f>B1928/137/32</f>
        <v>63.5625</v>
      </c>
      <c r="H1928">
        <f t="shared" si="252"/>
        <v>0.5625</v>
      </c>
      <c r="I1928">
        <f t="shared" si="253"/>
        <v>2466</v>
      </c>
      <c r="J1928">
        <f t="shared" si="255"/>
        <v>63</v>
      </c>
      <c r="K1928">
        <f t="shared" si="256"/>
        <v>19</v>
      </c>
      <c r="L1928" cm="1">
        <f t="array" ref="L1928">INDEX($P$2:$P$33,MOD(ROW()-2,32)+1)</f>
        <v>19</v>
      </c>
      <c r="M1928" t="b">
        <f t="shared" si="257"/>
        <v>1</v>
      </c>
    </row>
    <row r="1929" spans="1:13" x14ac:dyDescent="0.45">
      <c r="A1929" s="3" t="s">
        <v>2069</v>
      </c>
      <c r="B1929" s="2">
        <f t="shared" si="251"/>
        <v>279754</v>
      </c>
      <c r="C1929">
        <f t="shared" si="254"/>
        <v>122</v>
      </c>
      <c r="E1929" s="2" t="s">
        <v>79</v>
      </c>
      <c r="F1929" s="2" t="s">
        <v>128</v>
      </c>
      <c r="G1929">
        <f>B1929/137/32</f>
        <v>63.8125</v>
      </c>
      <c r="H1929">
        <f t="shared" si="252"/>
        <v>0.8125</v>
      </c>
      <c r="I1929">
        <f t="shared" si="253"/>
        <v>3562</v>
      </c>
      <c r="J1929">
        <f t="shared" si="255"/>
        <v>63</v>
      </c>
      <c r="K1929">
        <f t="shared" si="256"/>
        <v>27</v>
      </c>
      <c r="L1929" cm="1">
        <f t="array" ref="L1929">INDEX($P$2:$P$33,MOD(ROW()-2,32)+1)</f>
        <v>27</v>
      </c>
      <c r="M1929" t="b">
        <f t="shared" si="257"/>
        <v>1</v>
      </c>
    </row>
    <row r="1930" spans="1:13" x14ac:dyDescent="0.45">
      <c r="A1930" s="3" t="s">
        <v>2047</v>
      </c>
      <c r="B1930" s="2">
        <f t="shared" si="251"/>
        <v>276740</v>
      </c>
      <c r="C1930">
        <f t="shared" si="254"/>
        <v>122</v>
      </c>
      <c r="E1930" s="2" t="s">
        <v>79</v>
      </c>
      <c r="F1930" s="2" t="s">
        <v>93</v>
      </c>
      <c r="G1930">
        <f>B1930/137/32</f>
        <v>63.125</v>
      </c>
      <c r="H1930">
        <f t="shared" si="252"/>
        <v>0.125</v>
      </c>
      <c r="I1930">
        <f t="shared" si="253"/>
        <v>548</v>
      </c>
      <c r="J1930">
        <f t="shared" si="255"/>
        <v>63</v>
      </c>
      <c r="K1930">
        <f t="shared" si="256"/>
        <v>5</v>
      </c>
      <c r="L1930" cm="1">
        <f t="array" ref="L1930">INDEX($P$2:$P$33,MOD(ROW()-2,32)+1)</f>
        <v>5</v>
      </c>
      <c r="M1930" t="b">
        <f t="shared" si="257"/>
        <v>1</v>
      </c>
    </row>
    <row r="1931" spans="1:13" x14ac:dyDescent="0.45">
      <c r="A1931" s="3" t="s">
        <v>2055</v>
      </c>
      <c r="B1931" s="2">
        <f t="shared" si="251"/>
        <v>277836</v>
      </c>
      <c r="C1931">
        <f t="shared" si="254"/>
        <v>122</v>
      </c>
      <c r="E1931" s="2" t="s">
        <v>79</v>
      </c>
      <c r="F1931" s="2" t="s">
        <v>107</v>
      </c>
      <c r="G1931">
        <f>B1931/137/32</f>
        <v>63.375</v>
      </c>
      <c r="H1931">
        <f t="shared" si="252"/>
        <v>0.375</v>
      </c>
      <c r="I1931">
        <f t="shared" si="253"/>
        <v>1644</v>
      </c>
      <c r="J1931">
        <f t="shared" si="255"/>
        <v>63</v>
      </c>
      <c r="K1931">
        <f t="shared" si="256"/>
        <v>13</v>
      </c>
      <c r="L1931" cm="1">
        <f t="array" ref="L1931">INDEX($P$2:$P$33,MOD(ROW()-2,32)+1)</f>
        <v>13</v>
      </c>
      <c r="M1931" t="b">
        <f t="shared" si="257"/>
        <v>1</v>
      </c>
    </row>
    <row r="1932" spans="1:13" x14ac:dyDescent="0.45">
      <c r="A1932" s="3" t="s">
        <v>2063</v>
      </c>
      <c r="B1932" s="2">
        <f t="shared" si="251"/>
        <v>278932</v>
      </c>
      <c r="C1932">
        <f t="shared" si="254"/>
        <v>122</v>
      </c>
      <c r="E1932" s="2" t="s">
        <v>79</v>
      </c>
      <c r="F1932" s="2" t="s">
        <v>61</v>
      </c>
      <c r="G1932">
        <f>B1932/137/32</f>
        <v>63.625</v>
      </c>
      <c r="H1932">
        <f t="shared" si="252"/>
        <v>0.625</v>
      </c>
      <c r="I1932">
        <f t="shared" si="253"/>
        <v>2740</v>
      </c>
      <c r="J1932">
        <f t="shared" si="255"/>
        <v>63</v>
      </c>
      <c r="K1932">
        <f t="shared" si="256"/>
        <v>21</v>
      </c>
      <c r="L1932" cm="1">
        <f t="array" ref="L1932">INDEX($P$2:$P$33,MOD(ROW()-2,32)+1)</f>
        <v>21</v>
      </c>
      <c r="M1932" t="b">
        <f t="shared" si="257"/>
        <v>1</v>
      </c>
    </row>
    <row r="1933" spans="1:13" x14ac:dyDescent="0.45">
      <c r="A1933" s="3" t="s">
        <v>2071</v>
      </c>
      <c r="B1933" s="2">
        <f t="shared" si="251"/>
        <v>280028</v>
      </c>
      <c r="C1933">
        <f t="shared" si="254"/>
        <v>122</v>
      </c>
      <c r="E1933" s="2" t="s">
        <v>79</v>
      </c>
      <c r="F1933" s="2" t="s">
        <v>65</v>
      </c>
      <c r="G1933">
        <f>B1933/137/32</f>
        <v>63.875</v>
      </c>
      <c r="H1933">
        <f t="shared" si="252"/>
        <v>0.875</v>
      </c>
      <c r="I1933">
        <f t="shared" si="253"/>
        <v>3836</v>
      </c>
      <c r="J1933">
        <f t="shared" si="255"/>
        <v>63</v>
      </c>
      <c r="K1933">
        <f t="shared" si="256"/>
        <v>29</v>
      </c>
      <c r="L1933" cm="1">
        <f t="array" ref="L1933">INDEX($P$2:$P$33,MOD(ROW()-2,32)+1)</f>
        <v>29</v>
      </c>
      <c r="M1933" t="b">
        <f t="shared" si="257"/>
        <v>1</v>
      </c>
    </row>
    <row r="1934" spans="1:13" x14ac:dyDescent="0.45">
      <c r="A1934" s="3" t="s">
        <v>2049</v>
      </c>
      <c r="B1934" s="2">
        <f t="shared" si="251"/>
        <v>277014</v>
      </c>
      <c r="C1934">
        <f t="shared" si="254"/>
        <v>122</v>
      </c>
      <c r="E1934" s="2" t="s">
        <v>79</v>
      </c>
      <c r="F1934" s="2" t="s">
        <v>57</v>
      </c>
      <c r="G1934">
        <f>B1934/137/32</f>
        <v>63.1875</v>
      </c>
      <c r="H1934">
        <f t="shared" si="252"/>
        <v>0.1875</v>
      </c>
      <c r="I1934">
        <f t="shared" si="253"/>
        <v>822</v>
      </c>
      <c r="J1934">
        <f t="shared" si="255"/>
        <v>63</v>
      </c>
      <c r="K1934">
        <f t="shared" si="256"/>
        <v>7</v>
      </c>
      <c r="L1934" cm="1">
        <f t="array" ref="L1934">INDEX($P$2:$P$33,MOD(ROW()-2,32)+1)</f>
        <v>7</v>
      </c>
      <c r="M1934" t="b">
        <f t="shared" si="257"/>
        <v>1</v>
      </c>
    </row>
    <row r="1935" spans="1:13" x14ac:dyDescent="0.45">
      <c r="A1935" s="3" t="s">
        <v>2057</v>
      </c>
      <c r="B1935" s="2">
        <f t="shared" si="251"/>
        <v>278110</v>
      </c>
      <c r="C1935">
        <f t="shared" si="254"/>
        <v>122</v>
      </c>
      <c r="E1935" s="2" t="s">
        <v>79</v>
      </c>
      <c r="F1935" s="2" t="s">
        <v>59</v>
      </c>
      <c r="G1935">
        <f>B1935/137/32</f>
        <v>63.4375</v>
      </c>
      <c r="H1935">
        <f t="shared" si="252"/>
        <v>0.4375</v>
      </c>
      <c r="I1935">
        <f t="shared" si="253"/>
        <v>1918</v>
      </c>
      <c r="J1935">
        <f t="shared" si="255"/>
        <v>63</v>
      </c>
      <c r="K1935">
        <f t="shared" si="256"/>
        <v>15</v>
      </c>
      <c r="L1935" cm="1">
        <f t="array" ref="L1935">INDEX($P$2:$P$33,MOD(ROW()-2,32)+1)</f>
        <v>15</v>
      </c>
      <c r="M1935" t="b">
        <f t="shared" si="257"/>
        <v>1</v>
      </c>
    </row>
    <row r="1936" spans="1:13" x14ac:dyDescent="0.45">
      <c r="A1936" s="3" t="s">
        <v>2065</v>
      </c>
      <c r="B1936" s="2">
        <f t="shared" si="251"/>
        <v>279206</v>
      </c>
      <c r="C1936">
        <f t="shared" si="254"/>
        <v>122</v>
      </c>
      <c r="E1936" s="2" t="s">
        <v>79</v>
      </c>
      <c r="F1936" s="2" t="s">
        <v>63</v>
      </c>
      <c r="G1936">
        <f>B1936/137/32</f>
        <v>63.6875</v>
      </c>
      <c r="H1936">
        <f t="shared" si="252"/>
        <v>0.6875</v>
      </c>
      <c r="I1936">
        <f t="shared" si="253"/>
        <v>3014</v>
      </c>
      <c r="J1936">
        <f t="shared" si="255"/>
        <v>63</v>
      </c>
      <c r="K1936">
        <f t="shared" si="256"/>
        <v>23</v>
      </c>
      <c r="L1936" cm="1">
        <f t="array" ref="L1936">INDEX($P$2:$P$33,MOD(ROW()-2,32)+1)</f>
        <v>23</v>
      </c>
      <c r="M1936" t="b">
        <f t="shared" si="257"/>
        <v>1</v>
      </c>
    </row>
    <row r="1937" spans="1:13" x14ac:dyDescent="0.45">
      <c r="A1937" s="3" t="s">
        <v>2073</v>
      </c>
      <c r="B1937" s="2">
        <f t="shared" si="251"/>
        <v>280302</v>
      </c>
      <c r="C1937">
        <f t="shared" si="254"/>
        <v>122</v>
      </c>
      <c r="E1937" s="2" t="s">
        <v>79</v>
      </c>
      <c r="F1937" s="2" t="s">
        <v>67</v>
      </c>
      <c r="G1937">
        <f>B1937/137/32</f>
        <v>63.9375</v>
      </c>
      <c r="H1937">
        <f t="shared" si="252"/>
        <v>0.9375</v>
      </c>
      <c r="I1937">
        <f t="shared" si="253"/>
        <v>4110</v>
      </c>
      <c r="J1937">
        <f t="shared" si="255"/>
        <v>63</v>
      </c>
      <c r="K1937">
        <f t="shared" si="256"/>
        <v>31</v>
      </c>
      <c r="L1937" cm="1">
        <f t="array" ref="L1937">INDEX($P$2:$P$33,MOD(ROW()-2,32)+1)</f>
        <v>31</v>
      </c>
      <c r="M1937" t="b">
        <f t="shared" si="257"/>
        <v>1</v>
      </c>
    </row>
    <row r="1938" spans="1:13" x14ac:dyDescent="0.45">
      <c r="A1938" s="3" t="s">
        <v>2060</v>
      </c>
      <c r="B1938" s="2">
        <f t="shared" si="251"/>
        <v>278521</v>
      </c>
      <c r="C1938">
        <f t="shared" si="254"/>
        <v>123</v>
      </c>
      <c r="E1938" s="2" t="s">
        <v>79</v>
      </c>
      <c r="F1938" s="2" t="s">
        <v>87</v>
      </c>
      <c r="G1938">
        <f>B1938/137/32</f>
        <v>63.53125</v>
      </c>
      <c r="H1938">
        <f t="shared" si="252"/>
        <v>0.53125</v>
      </c>
      <c r="I1938">
        <f t="shared" si="253"/>
        <v>2329</v>
      </c>
      <c r="J1938">
        <f t="shared" si="255"/>
        <v>63</v>
      </c>
      <c r="K1938">
        <f t="shared" si="256"/>
        <v>18</v>
      </c>
      <c r="L1938" cm="1">
        <f t="array" ref="L1938">INDEX($P$2:$P$33,MOD(ROW()-2,32)+1)</f>
        <v>18</v>
      </c>
      <c r="M1938" t="b">
        <f t="shared" si="257"/>
        <v>1</v>
      </c>
    </row>
    <row r="1939" spans="1:13" x14ac:dyDescent="0.45">
      <c r="A1939" s="3" t="s">
        <v>2068</v>
      </c>
      <c r="B1939" s="2">
        <f t="shared" si="251"/>
        <v>279617</v>
      </c>
      <c r="C1939">
        <f t="shared" si="254"/>
        <v>123</v>
      </c>
      <c r="E1939" s="2" t="s">
        <v>79</v>
      </c>
      <c r="F1939" s="2" t="s">
        <v>101</v>
      </c>
      <c r="G1939">
        <f>B1939/137/32</f>
        <v>63.78125</v>
      </c>
      <c r="H1939">
        <f t="shared" si="252"/>
        <v>0.78125</v>
      </c>
      <c r="I1939">
        <f t="shared" si="253"/>
        <v>3425</v>
      </c>
      <c r="J1939">
        <f t="shared" si="255"/>
        <v>63</v>
      </c>
      <c r="K1939">
        <f t="shared" si="256"/>
        <v>26</v>
      </c>
      <c r="L1939" cm="1">
        <f t="array" ref="L1939">INDEX($P$2:$P$33,MOD(ROW()-2,32)+1)</f>
        <v>26</v>
      </c>
      <c r="M1939" t="b">
        <f t="shared" si="257"/>
        <v>1</v>
      </c>
    </row>
    <row r="1940" spans="1:13" x14ac:dyDescent="0.45">
      <c r="A1940" s="3" t="s">
        <v>2044</v>
      </c>
      <c r="B1940" s="2">
        <f t="shared" si="251"/>
        <v>276329</v>
      </c>
      <c r="C1940">
        <f t="shared" si="254"/>
        <v>123</v>
      </c>
      <c r="E1940" s="2" t="s">
        <v>79</v>
      </c>
      <c r="F1940" s="2" t="s">
        <v>114</v>
      </c>
      <c r="G1940">
        <f>B1940/137/32</f>
        <v>63.03125</v>
      </c>
      <c r="H1940">
        <f t="shared" si="252"/>
        <v>3.125E-2</v>
      </c>
      <c r="I1940">
        <f t="shared" si="253"/>
        <v>137</v>
      </c>
      <c r="J1940">
        <f t="shared" si="255"/>
        <v>63</v>
      </c>
      <c r="K1940">
        <f t="shared" si="256"/>
        <v>2</v>
      </c>
      <c r="L1940" cm="1">
        <f t="array" ref="L1940">INDEX($P$2:$P$33,MOD(ROW()-2,32)+1)</f>
        <v>2</v>
      </c>
      <c r="M1940" t="b">
        <f t="shared" si="257"/>
        <v>1</v>
      </c>
    </row>
    <row r="1941" spans="1:13" x14ac:dyDescent="0.45">
      <c r="A1941" s="3" t="s">
        <v>2052</v>
      </c>
      <c r="B1941" s="2">
        <f t="shared" si="251"/>
        <v>277425</v>
      </c>
      <c r="C1941">
        <f t="shared" si="254"/>
        <v>123</v>
      </c>
      <c r="E1941" s="2" t="s">
        <v>79</v>
      </c>
      <c r="F1941" s="2" t="s">
        <v>126</v>
      </c>
      <c r="G1941">
        <f>B1941/137/32</f>
        <v>63.28125</v>
      </c>
      <c r="H1941">
        <f t="shared" si="252"/>
        <v>0.28125</v>
      </c>
      <c r="I1941">
        <f t="shared" si="253"/>
        <v>1233</v>
      </c>
      <c r="J1941">
        <f t="shared" si="255"/>
        <v>63</v>
      </c>
      <c r="K1941">
        <f t="shared" si="256"/>
        <v>10</v>
      </c>
      <c r="L1941" cm="1">
        <f t="array" ref="L1941">INDEX($P$2:$P$33,MOD(ROW()-2,32)+1)</f>
        <v>10</v>
      </c>
      <c r="M1941" t="b">
        <f t="shared" si="257"/>
        <v>1</v>
      </c>
    </row>
    <row r="1942" spans="1:13" x14ac:dyDescent="0.45">
      <c r="A1942" s="3" t="s">
        <v>2062</v>
      </c>
      <c r="B1942" s="2">
        <f t="shared" si="251"/>
        <v>278795</v>
      </c>
      <c r="C1942">
        <f t="shared" si="254"/>
        <v>123</v>
      </c>
      <c r="E1942" s="2" t="s">
        <v>79</v>
      </c>
      <c r="F1942" s="2" t="s">
        <v>91</v>
      </c>
      <c r="G1942">
        <f>B1942/137/32</f>
        <v>63.59375</v>
      </c>
      <c r="H1942">
        <f t="shared" si="252"/>
        <v>0.59375</v>
      </c>
      <c r="I1942">
        <f t="shared" si="253"/>
        <v>2603</v>
      </c>
      <c r="J1942">
        <f t="shared" si="255"/>
        <v>63</v>
      </c>
      <c r="K1942">
        <f t="shared" si="256"/>
        <v>20</v>
      </c>
      <c r="L1942" cm="1">
        <f t="array" ref="L1942">INDEX($P$2:$P$33,MOD(ROW()-2,32)+1)</f>
        <v>20</v>
      </c>
      <c r="M1942" t="b">
        <f t="shared" si="257"/>
        <v>1</v>
      </c>
    </row>
    <row r="1943" spans="1:13" x14ac:dyDescent="0.45">
      <c r="A1943" s="3" t="s">
        <v>2070</v>
      </c>
      <c r="B1943" s="2">
        <f t="shared" si="251"/>
        <v>279891</v>
      </c>
      <c r="C1943">
        <f t="shared" si="254"/>
        <v>123</v>
      </c>
      <c r="E1943" s="2" t="s">
        <v>79</v>
      </c>
      <c r="F1943" s="2" t="s">
        <v>105</v>
      </c>
      <c r="G1943">
        <f>B1943/137/32</f>
        <v>63.84375</v>
      </c>
      <c r="H1943">
        <f t="shared" si="252"/>
        <v>0.84375</v>
      </c>
      <c r="I1943">
        <f t="shared" si="253"/>
        <v>3699</v>
      </c>
      <c r="J1943">
        <f t="shared" si="255"/>
        <v>63</v>
      </c>
      <c r="K1943">
        <f t="shared" si="256"/>
        <v>28</v>
      </c>
      <c r="L1943" cm="1">
        <f t="array" ref="L1943">INDEX($P$2:$P$33,MOD(ROW()-2,32)+1)</f>
        <v>28</v>
      </c>
      <c r="M1943" t="b">
        <f t="shared" si="257"/>
        <v>1</v>
      </c>
    </row>
    <row r="1944" spans="1:13" x14ac:dyDescent="0.45">
      <c r="A1944" s="3" t="s">
        <v>2046</v>
      </c>
      <c r="B1944" s="2">
        <f t="shared" si="251"/>
        <v>276603</v>
      </c>
      <c r="C1944">
        <f t="shared" si="254"/>
        <v>123</v>
      </c>
      <c r="E1944" s="2" t="s">
        <v>79</v>
      </c>
      <c r="F1944" s="2" t="s">
        <v>118</v>
      </c>
      <c r="G1944">
        <f>B1944/137/32</f>
        <v>63.09375</v>
      </c>
      <c r="H1944">
        <f t="shared" si="252"/>
        <v>9.375E-2</v>
      </c>
      <c r="I1944">
        <f t="shared" si="253"/>
        <v>411</v>
      </c>
      <c r="J1944">
        <f t="shared" si="255"/>
        <v>63</v>
      </c>
      <c r="K1944">
        <f t="shared" si="256"/>
        <v>4</v>
      </c>
      <c r="L1944" cm="1">
        <f t="array" ref="L1944">INDEX($P$2:$P$33,MOD(ROW()-2,32)+1)</f>
        <v>4</v>
      </c>
      <c r="M1944" t="b">
        <f t="shared" si="257"/>
        <v>1</v>
      </c>
    </row>
    <row r="1945" spans="1:13" x14ac:dyDescent="0.45">
      <c r="A1945" s="3" t="s">
        <v>2054</v>
      </c>
      <c r="B1945" s="2">
        <f t="shared" si="251"/>
        <v>277699</v>
      </c>
      <c r="C1945">
        <f t="shared" si="254"/>
        <v>123</v>
      </c>
      <c r="E1945" s="2" t="s">
        <v>79</v>
      </c>
      <c r="F1945" s="2" t="s">
        <v>130</v>
      </c>
      <c r="G1945">
        <f>B1945/137/32</f>
        <v>63.34375</v>
      </c>
      <c r="H1945">
        <f t="shared" si="252"/>
        <v>0.34375</v>
      </c>
      <c r="I1945">
        <f t="shared" si="253"/>
        <v>1507</v>
      </c>
      <c r="J1945">
        <f t="shared" si="255"/>
        <v>63</v>
      </c>
      <c r="K1945">
        <f t="shared" si="256"/>
        <v>12</v>
      </c>
      <c r="L1945" cm="1">
        <f t="array" ref="L1945">INDEX($P$2:$P$33,MOD(ROW()-2,32)+1)</f>
        <v>12</v>
      </c>
      <c r="M1945" t="b">
        <f t="shared" si="257"/>
        <v>1</v>
      </c>
    </row>
    <row r="1946" spans="1:13" x14ac:dyDescent="0.45">
      <c r="A1946" s="3" t="s">
        <v>2064</v>
      </c>
      <c r="B1946" s="2">
        <f t="shared" si="251"/>
        <v>279069</v>
      </c>
      <c r="C1946">
        <f t="shared" si="254"/>
        <v>123</v>
      </c>
      <c r="E1946" s="2" t="s">
        <v>79</v>
      </c>
      <c r="F1946" s="2" t="s">
        <v>95</v>
      </c>
      <c r="G1946">
        <f>B1946/137/32</f>
        <v>63.65625</v>
      </c>
      <c r="H1946">
        <f t="shared" si="252"/>
        <v>0.65625</v>
      </c>
      <c r="I1946">
        <f t="shared" si="253"/>
        <v>2877</v>
      </c>
      <c r="J1946">
        <f t="shared" si="255"/>
        <v>63</v>
      </c>
      <c r="K1946">
        <f t="shared" si="256"/>
        <v>22</v>
      </c>
      <c r="L1946" cm="1">
        <f t="array" ref="L1946">INDEX($P$2:$P$33,MOD(ROW()-2,32)+1)</f>
        <v>22</v>
      </c>
      <c r="M1946" t="b">
        <f t="shared" si="257"/>
        <v>1</v>
      </c>
    </row>
    <row r="1947" spans="1:13" x14ac:dyDescent="0.45">
      <c r="A1947" s="3" t="s">
        <v>2072</v>
      </c>
      <c r="B1947" s="2">
        <f t="shared" si="251"/>
        <v>280165</v>
      </c>
      <c r="C1947">
        <f t="shared" si="254"/>
        <v>123</v>
      </c>
      <c r="E1947" s="2" t="s">
        <v>79</v>
      </c>
      <c r="F1947" s="2" t="s">
        <v>109</v>
      </c>
      <c r="G1947">
        <f>B1947/137/32</f>
        <v>63.90625</v>
      </c>
      <c r="H1947">
        <f t="shared" si="252"/>
        <v>0.90625</v>
      </c>
      <c r="I1947">
        <f t="shared" si="253"/>
        <v>3973</v>
      </c>
      <c r="J1947">
        <f t="shared" si="255"/>
        <v>63</v>
      </c>
      <c r="K1947">
        <f t="shared" si="256"/>
        <v>30</v>
      </c>
      <c r="L1947" cm="1">
        <f t="array" ref="L1947">INDEX($P$2:$P$33,MOD(ROW()-2,32)+1)</f>
        <v>30</v>
      </c>
      <c r="M1947" t="b">
        <f t="shared" si="257"/>
        <v>1</v>
      </c>
    </row>
    <row r="1948" spans="1:13" x14ac:dyDescent="0.45">
      <c r="A1948" s="3" t="s">
        <v>2048</v>
      </c>
      <c r="B1948" s="2">
        <f t="shared" si="251"/>
        <v>276877</v>
      </c>
      <c r="C1948">
        <f t="shared" si="254"/>
        <v>123</v>
      </c>
      <c r="E1948" s="2" t="s">
        <v>79</v>
      </c>
      <c r="F1948" s="2" t="s">
        <v>62</v>
      </c>
      <c r="G1948">
        <f>B1948/137/32</f>
        <v>63.15625</v>
      </c>
      <c r="H1948">
        <f t="shared" si="252"/>
        <v>0.15625</v>
      </c>
      <c r="I1948">
        <f t="shared" si="253"/>
        <v>685</v>
      </c>
      <c r="J1948">
        <f t="shared" si="255"/>
        <v>63</v>
      </c>
      <c r="K1948">
        <f t="shared" si="256"/>
        <v>6</v>
      </c>
      <c r="L1948" cm="1">
        <f t="array" ref="L1948">INDEX($P$2:$P$33,MOD(ROW()-2,32)+1)</f>
        <v>6</v>
      </c>
      <c r="M1948" t="b">
        <f t="shared" si="257"/>
        <v>1</v>
      </c>
    </row>
    <row r="1949" spans="1:13" x14ac:dyDescent="0.45">
      <c r="A1949" s="3" t="s">
        <v>2056</v>
      </c>
      <c r="B1949" s="2">
        <f t="shared" si="251"/>
        <v>277973</v>
      </c>
      <c r="C1949">
        <f t="shared" si="254"/>
        <v>123</v>
      </c>
      <c r="E1949" s="2" t="s">
        <v>79</v>
      </c>
      <c r="F1949" s="2" t="s">
        <v>66</v>
      </c>
      <c r="G1949">
        <f>B1949/137/32</f>
        <v>63.40625</v>
      </c>
      <c r="H1949">
        <f t="shared" si="252"/>
        <v>0.40625</v>
      </c>
      <c r="I1949">
        <f t="shared" si="253"/>
        <v>1781</v>
      </c>
      <c r="J1949">
        <f t="shared" si="255"/>
        <v>63</v>
      </c>
      <c r="K1949">
        <f t="shared" si="256"/>
        <v>14</v>
      </c>
      <c r="L1949" cm="1">
        <f t="array" ref="L1949">INDEX($P$2:$P$33,MOD(ROW()-2,32)+1)</f>
        <v>14</v>
      </c>
      <c r="M1949" t="b">
        <f t="shared" si="257"/>
        <v>1</v>
      </c>
    </row>
    <row r="1950" spans="1:13" x14ac:dyDescent="0.45">
      <c r="A1950" s="3" t="s">
        <v>2066</v>
      </c>
      <c r="B1950" s="2">
        <f t="shared" si="251"/>
        <v>279343</v>
      </c>
      <c r="C1950">
        <f t="shared" si="254"/>
        <v>123</v>
      </c>
      <c r="E1950" s="2" t="s">
        <v>79</v>
      </c>
      <c r="F1950" s="2" t="s">
        <v>58</v>
      </c>
      <c r="G1950">
        <f>B1950/137/32</f>
        <v>63.71875</v>
      </c>
      <c r="H1950">
        <f t="shared" si="252"/>
        <v>0.71875</v>
      </c>
      <c r="I1950">
        <f t="shared" si="253"/>
        <v>3151</v>
      </c>
      <c r="J1950">
        <f t="shared" si="255"/>
        <v>63</v>
      </c>
      <c r="K1950">
        <f t="shared" si="256"/>
        <v>24</v>
      </c>
      <c r="L1950" cm="1">
        <f t="array" ref="L1950">INDEX($P$2:$P$33,MOD(ROW()-2,32)+1)</f>
        <v>24</v>
      </c>
      <c r="M1950" t="b">
        <f t="shared" si="257"/>
        <v>1</v>
      </c>
    </row>
    <row r="1951" spans="1:13" x14ac:dyDescent="0.45">
      <c r="A1951" s="3" t="s">
        <v>2074</v>
      </c>
      <c r="B1951" s="2">
        <f t="shared" si="251"/>
        <v>280439</v>
      </c>
      <c r="C1951">
        <f t="shared" si="254"/>
        <v>123</v>
      </c>
      <c r="E1951" s="2" t="s">
        <v>79</v>
      </c>
      <c r="F1951" s="2" t="s">
        <v>60</v>
      </c>
      <c r="G1951">
        <f>B1951/137/32</f>
        <v>63.96875</v>
      </c>
      <c r="H1951">
        <f t="shared" si="252"/>
        <v>0.96875</v>
      </c>
      <c r="I1951">
        <f t="shared" si="253"/>
        <v>4247</v>
      </c>
      <c r="J1951">
        <f t="shared" si="255"/>
        <v>63</v>
      </c>
      <c r="K1951">
        <f t="shared" si="256"/>
        <v>32</v>
      </c>
      <c r="L1951" cm="1">
        <f t="array" ref="L1951">INDEX($P$2:$P$33,MOD(ROW()-2,32)+1)</f>
        <v>32</v>
      </c>
      <c r="M1951" t="b">
        <f t="shared" si="257"/>
        <v>1</v>
      </c>
    </row>
    <row r="1952" spans="1:13" x14ac:dyDescent="0.45">
      <c r="A1952" s="3" t="s">
        <v>2050</v>
      </c>
      <c r="B1952" s="2">
        <f t="shared" si="251"/>
        <v>277151</v>
      </c>
      <c r="C1952">
        <f t="shared" si="254"/>
        <v>123</v>
      </c>
      <c r="E1952" s="2" t="s">
        <v>79</v>
      </c>
      <c r="F1952" s="2" t="s">
        <v>64</v>
      </c>
      <c r="G1952">
        <f>B1952/137/32</f>
        <v>63.21875</v>
      </c>
      <c r="H1952">
        <f t="shared" si="252"/>
        <v>0.21875</v>
      </c>
      <c r="I1952">
        <f t="shared" si="253"/>
        <v>959</v>
      </c>
      <c r="J1952">
        <f t="shared" si="255"/>
        <v>63</v>
      </c>
      <c r="K1952">
        <f t="shared" si="256"/>
        <v>8</v>
      </c>
      <c r="L1952" cm="1">
        <f t="array" ref="L1952">INDEX($P$2:$P$33,MOD(ROW()-2,32)+1)</f>
        <v>8</v>
      </c>
      <c r="M1952" t="b">
        <f t="shared" si="257"/>
        <v>1</v>
      </c>
    </row>
    <row r="1953" spans="1:13" x14ac:dyDescent="0.45">
      <c r="A1953" s="3" t="s">
        <v>2058</v>
      </c>
      <c r="B1953" s="2">
        <f t="shared" si="251"/>
        <v>278247</v>
      </c>
      <c r="C1953">
        <f t="shared" si="254"/>
        <v>123</v>
      </c>
      <c r="E1953" s="2" t="s">
        <v>79</v>
      </c>
      <c r="F1953" s="2" t="s">
        <v>68</v>
      </c>
      <c r="G1953">
        <f>B1953/137/32</f>
        <v>63.46875</v>
      </c>
      <c r="H1953">
        <f t="shared" si="252"/>
        <v>0.46875</v>
      </c>
      <c r="I1953">
        <f t="shared" si="253"/>
        <v>2055</v>
      </c>
      <c r="J1953">
        <f t="shared" si="255"/>
        <v>63</v>
      </c>
      <c r="K1953">
        <f t="shared" si="256"/>
        <v>16</v>
      </c>
      <c r="L1953" cm="1">
        <f t="array" ref="L1953">INDEX($P$2:$P$33,MOD(ROW()-2,32)+1)</f>
        <v>16</v>
      </c>
      <c r="M1953" t="b">
        <f t="shared" si="257"/>
        <v>1</v>
      </c>
    </row>
    <row r="1954" spans="1:13" x14ac:dyDescent="0.45">
      <c r="A1954" s="3" t="s">
        <v>2075</v>
      </c>
      <c r="B1954" s="2">
        <f t="shared" si="251"/>
        <v>280576</v>
      </c>
      <c r="C1954">
        <f t="shared" si="254"/>
        <v>124</v>
      </c>
      <c r="E1954" s="2" t="s">
        <v>80</v>
      </c>
      <c r="F1954" s="2" t="s">
        <v>85</v>
      </c>
      <c r="G1954">
        <f>B1954/137/32</f>
        <v>64</v>
      </c>
      <c r="H1954">
        <f t="shared" si="252"/>
        <v>0</v>
      </c>
      <c r="I1954">
        <f t="shared" si="253"/>
        <v>0</v>
      </c>
      <c r="J1954">
        <f t="shared" si="255"/>
        <v>64</v>
      </c>
      <c r="K1954">
        <f t="shared" si="256"/>
        <v>1</v>
      </c>
      <c r="L1954" cm="1">
        <f t="array" ref="L1954">INDEX($P$2:$P$33,MOD(ROW()-2,32)+1)</f>
        <v>1</v>
      </c>
      <c r="M1954" t="b">
        <f t="shared" si="257"/>
        <v>1</v>
      </c>
    </row>
    <row r="1955" spans="1:13" x14ac:dyDescent="0.45">
      <c r="A1955" s="3" t="s">
        <v>2083</v>
      </c>
      <c r="B1955" s="2">
        <f t="shared" ref="B1955:B2018" si="258">A1955-7</f>
        <v>281672</v>
      </c>
      <c r="C1955">
        <f t="shared" si="254"/>
        <v>124</v>
      </c>
      <c r="E1955" s="2" t="s">
        <v>80</v>
      </c>
      <c r="F1955" s="2" t="s">
        <v>99</v>
      </c>
      <c r="G1955">
        <f>B1955/137/32</f>
        <v>64.25</v>
      </c>
      <c r="H1955">
        <f t="shared" si="252"/>
        <v>0.25</v>
      </c>
      <c r="I1955">
        <f t="shared" si="253"/>
        <v>1096</v>
      </c>
      <c r="J1955">
        <f t="shared" si="255"/>
        <v>64</v>
      </c>
      <c r="K1955">
        <f t="shared" si="256"/>
        <v>9</v>
      </c>
      <c r="L1955" cm="1">
        <f t="array" ref="L1955">INDEX($P$2:$P$33,MOD(ROW()-2,32)+1)</f>
        <v>9</v>
      </c>
      <c r="M1955" t="b">
        <f t="shared" si="257"/>
        <v>1</v>
      </c>
    </row>
    <row r="1956" spans="1:13" x14ac:dyDescent="0.45">
      <c r="A1956" s="3" t="s">
        <v>2091</v>
      </c>
      <c r="B1956" s="2">
        <f t="shared" si="258"/>
        <v>282768</v>
      </c>
      <c r="C1956">
        <f t="shared" si="254"/>
        <v>124</v>
      </c>
      <c r="E1956" s="2" t="s">
        <v>80</v>
      </c>
      <c r="F1956" s="2" t="s">
        <v>84</v>
      </c>
      <c r="G1956">
        <f>B1956/137/32</f>
        <v>64.5</v>
      </c>
      <c r="H1956">
        <f t="shared" si="252"/>
        <v>0.5</v>
      </c>
      <c r="I1956">
        <f t="shared" si="253"/>
        <v>2192</v>
      </c>
      <c r="J1956">
        <f t="shared" si="255"/>
        <v>64</v>
      </c>
      <c r="K1956">
        <f t="shared" si="256"/>
        <v>17</v>
      </c>
      <c r="L1956" cm="1">
        <f t="array" ref="L1956">INDEX($P$2:$P$33,MOD(ROW()-2,32)+1)</f>
        <v>17</v>
      </c>
      <c r="M1956" t="b">
        <f t="shared" si="257"/>
        <v>1</v>
      </c>
    </row>
    <row r="1957" spans="1:13" x14ac:dyDescent="0.45">
      <c r="A1957" s="3" t="s">
        <v>2099</v>
      </c>
      <c r="B1957" s="2">
        <f t="shared" si="258"/>
        <v>283864</v>
      </c>
      <c r="C1957">
        <f t="shared" si="254"/>
        <v>124</v>
      </c>
      <c r="E1957" s="2" t="s">
        <v>80</v>
      </c>
      <c r="F1957" s="2" t="s">
        <v>124</v>
      </c>
      <c r="G1957">
        <f>B1957/137/32</f>
        <v>64.75</v>
      </c>
      <c r="H1957">
        <f t="shared" si="252"/>
        <v>0.75</v>
      </c>
      <c r="I1957">
        <f t="shared" si="253"/>
        <v>3288</v>
      </c>
      <c r="J1957">
        <f t="shared" si="255"/>
        <v>64</v>
      </c>
      <c r="K1957">
        <f t="shared" si="256"/>
        <v>25</v>
      </c>
      <c r="L1957" cm="1">
        <f t="array" ref="L1957">INDEX($P$2:$P$33,MOD(ROW()-2,32)+1)</f>
        <v>25</v>
      </c>
      <c r="M1957" t="b">
        <f t="shared" si="257"/>
        <v>1</v>
      </c>
    </row>
    <row r="1958" spans="1:13" x14ac:dyDescent="0.45">
      <c r="A1958" s="3" t="s">
        <v>2077</v>
      </c>
      <c r="B1958" s="2">
        <f t="shared" si="258"/>
        <v>280850</v>
      </c>
      <c r="C1958">
        <f t="shared" si="254"/>
        <v>124</v>
      </c>
      <c r="E1958" s="2" t="s">
        <v>80</v>
      </c>
      <c r="F1958" s="2" t="s">
        <v>89</v>
      </c>
      <c r="G1958">
        <f>B1958/137/32</f>
        <v>64.0625</v>
      </c>
      <c r="H1958">
        <f t="shared" si="252"/>
        <v>6.25E-2</v>
      </c>
      <c r="I1958">
        <f t="shared" si="253"/>
        <v>274</v>
      </c>
      <c r="J1958">
        <f t="shared" si="255"/>
        <v>64</v>
      </c>
      <c r="K1958">
        <f t="shared" si="256"/>
        <v>3</v>
      </c>
      <c r="L1958" cm="1">
        <f t="array" ref="L1958">INDEX($P$2:$P$33,MOD(ROW()-2,32)+1)</f>
        <v>3</v>
      </c>
      <c r="M1958" t="b">
        <f t="shared" si="257"/>
        <v>1</v>
      </c>
    </row>
    <row r="1959" spans="1:13" x14ac:dyDescent="0.45">
      <c r="A1959" s="3" t="s">
        <v>2085</v>
      </c>
      <c r="B1959" s="2">
        <f t="shared" si="258"/>
        <v>281946</v>
      </c>
      <c r="C1959">
        <f t="shared" si="254"/>
        <v>124</v>
      </c>
      <c r="E1959" s="2" t="s">
        <v>80</v>
      </c>
      <c r="F1959" s="2" t="s">
        <v>103</v>
      </c>
      <c r="G1959">
        <f>B1959/137/32</f>
        <v>64.3125</v>
      </c>
      <c r="H1959">
        <f t="shared" si="252"/>
        <v>0.3125</v>
      </c>
      <c r="I1959">
        <f t="shared" si="253"/>
        <v>1370</v>
      </c>
      <c r="J1959">
        <f t="shared" si="255"/>
        <v>64</v>
      </c>
      <c r="K1959">
        <f t="shared" si="256"/>
        <v>11</v>
      </c>
      <c r="L1959" cm="1">
        <f t="array" ref="L1959">INDEX($P$2:$P$33,MOD(ROW()-2,32)+1)</f>
        <v>11</v>
      </c>
      <c r="M1959" t="b">
        <f t="shared" si="257"/>
        <v>1</v>
      </c>
    </row>
    <row r="1960" spans="1:13" x14ac:dyDescent="0.45">
      <c r="A1960" s="3" t="s">
        <v>2093</v>
      </c>
      <c r="B1960" s="2">
        <f t="shared" si="258"/>
        <v>283042</v>
      </c>
      <c r="C1960">
        <f t="shared" si="254"/>
        <v>124</v>
      </c>
      <c r="E1960" s="2" t="s">
        <v>80</v>
      </c>
      <c r="F1960" s="2" t="s">
        <v>116</v>
      </c>
      <c r="G1960">
        <f>B1960/137/32</f>
        <v>64.5625</v>
      </c>
      <c r="H1960">
        <f t="shared" si="252"/>
        <v>0.5625</v>
      </c>
      <c r="I1960">
        <f t="shared" si="253"/>
        <v>2466</v>
      </c>
      <c r="J1960">
        <f t="shared" si="255"/>
        <v>64</v>
      </c>
      <c r="K1960">
        <f t="shared" si="256"/>
        <v>19</v>
      </c>
      <c r="L1960" cm="1">
        <f t="array" ref="L1960">INDEX($P$2:$P$33,MOD(ROW()-2,32)+1)</f>
        <v>19</v>
      </c>
      <c r="M1960" t="b">
        <f t="shared" si="257"/>
        <v>1</v>
      </c>
    </row>
    <row r="1961" spans="1:13" x14ac:dyDescent="0.45">
      <c r="A1961" s="3" t="s">
        <v>2101</v>
      </c>
      <c r="B1961" s="2">
        <f t="shared" si="258"/>
        <v>284138</v>
      </c>
      <c r="C1961">
        <f t="shared" si="254"/>
        <v>124</v>
      </c>
      <c r="E1961" s="2" t="s">
        <v>80</v>
      </c>
      <c r="F1961" s="2" t="s">
        <v>128</v>
      </c>
      <c r="G1961">
        <f>B1961/137/32</f>
        <v>64.8125</v>
      </c>
      <c r="H1961">
        <f t="shared" si="252"/>
        <v>0.8125</v>
      </c>
      <c r="I1961">
        <f t="shared" si="253"/>
        <v>3562</v>
      </c>
      <c r="J1961">
        <f t="shared" si="255"/>
        <v>64</v>
      </c>
      <c r="K1961">
        <f t="shared" si="256"/>
        <v>27</v>
      </c>
      <c r="L1961" cm="1">
        <f t="array" ref="L1961">INDEX($P$2:$P$33,MOD(ROW()-2,32)+1)</f>
        <v>27</v>
      </c>
      <c r="M1961" t="b">
        <f t="shared" si="257"/>
        <v>1</v>
      </c>
    </row>
    <row r="1962" spans="1:13" x14ac:dyDescent="0.45">
      <c r="A1962" s="3" t="s">
        <v>2079</v>
      </c>
      <c r="B1962" s="2">
        <f t="shared" si="258"/>
        <v>281124</v>
      </c>
      <c r="C1962">
        <f t="shared" si="254"/>
        <v>124</v>
      </c>
      <c r="E1962" s="2" t="s">
        <v>80</v>
      </c>
      <c r="F1962" s="2" t="s">
        <v>93</v>
      </c>
      <c r="G1962">
        <f>B1962/137/32</f>
        <v>64.125</v>
      </c>
      <c r="H1962">
        <f t="shared" si="252"/>
        <v>0.125</v>
      </c>
      <c r="I1962">
        <f t="shared" si="253"/>
        <v>548</v>
      </c>
      <c r="J1962">
        <f t="shared" si="255"/>
        <v>64</v>
      </c>
      <c r="K1962">
        <f t="shared" si="256"/>
        <v>5</v>
      </c>
      <c r="L1962" cm="1">
        <f t="array" ref="L1962">INDEX($P$2:$P$33,MOD(ROW()-2,32)+1)</f>
        <v>5</v>
      </c>
      <c r="M1962" t="b">
        <f t="shared" si="257"/>
        <v>1</v>
      </c>
    </row>
    <row r="1963" spans="1:13" x14ac:dyDescent="0.45">
      <c r="A1963" s="3" t="s">
        <v>2087</v>
      </c>
      <c r="B1963" s="2">
        <f t="shared" si="258"/>
        <v>282220</v>
      </c>
      <c r="C1963">
        <f t="shared" si="254"/>
        <v>124</v>
      </c>
      <c r="E1963" s="2" t="s">
        <v>80</v>
      </c>
      <c r="F1963" s="2" t="s">
        <v>107</v>
      </c>
      <c r="G1963">
        <f>B1963/137/32</f>
        <v>64.375</v>
      </c>
      <c r="H1963">
        <f t="shared" si="252"/>
        <v>0.375</v>
      </c>
      <c r="I1963">
        <f t="shared" si="253"/>
        <v>1644</v>
      </c>
      <c r="J1963">
        <f t="shared" si="255"/>
        <v>64</v>
      </c>
      <c r="K1963">
        <f t="shared" si="256"/>
        <v>13</v>
      </c>
      <c r="L1963" cm="1">
        <f t="array" ref="L1963">INDEX($P$2:$P$33,MOD(ROW()-2,32)+1)</f>
        <v>13</v>
      </c>
      <c r="M1963" t="b">
        <f t="shared" si="257"/>
        <v>1</v>
      </c>
    </row>
    <row r="1964" spans="1:13" x14ac:dyDescent="0.45">
      <c r="A1964" s="3" t="s">
        <v>2095</v>
      </c>
      <c r="B1964" s="2">
        <f t="shared" si="258"/>
        <v>283316</v>
      </c>
      <c r="C1964">
        <f t="shared" si="254"/>
        <v>124</v>
      </c>
      <c r="E1964" s="2" t="s">
        <v>80</v>
      </c>
      <c r="F1964" s="2" t="s">
        <v>61</v>
      </c>
      <c r="G1964">
        <f>B1964/137/32</f>
        <v>64.625</v>
      </c>
      <c r="H1964">
        <f t="shared" si="252"/>
        <v>0.625</v>
      </c>
      <c r="I1964">
        <f t="shared" si="253"/>
        <v>2740</v>
      </c>
      <c r="J1964">
        <f t="shared" si="255"/>
        <v>64</v>
      </c>
      <c r="K1964">
        <f t="shared" si="256"/>
        <v>21</v>
      </c>
      <c r="L1964" cm="1">
        <f t="array" ref="L1964">INDEX($P$2:$P$33,MOD(ROW()-2,32)+1)</f>
        <v>21</v>
      </c>
      <c r="M1964" t="b">
        <f t="shared" si="257"/>
        <v>1</v>
      </c>
    </row>
    <row r="1965" spans="1:13" x14ac:dyDescent="0.45">
      <c r="A1965" s="3" t="s">
        <v>2103</v>
      </c>
      <c r="B1965" s="2">
        <f t="shared" si="258"/>
        <v>284412</v>
      </c>
      <c r="C1965">
        <f t="shared" si="254"/>
        <v>124</v>
      </c>
      <c r="E1965" s="2" t="s">
        <v>80</v>
      </c>
      <c r="F1965" s="2" t="s">
        <v>65</v>
      </c>
      <c r="G1965">
        <f>B1965/137/32</f>
        <v>64.875</v>
      </c>
      <c r="H1965">
        <f t="shared" si="252"/>
        <v>0.875</v>
      </c>
      <c r="I1965">
        <f t="shared" si="253"/>
        <v>3836</v>
      </c>
      <c r="J1965">
        <f t="shared" si="255"/>
        <v>64</v>
      </c>
      <c r="K1965">
        <f t="shared" si="256"/>
        <v>29</v>
      </c>
      <c r="L1965" cm="1">
        <f t="array" ref="L1965">INDEX($P$2:$P$33,MOD(ROW()-2,32)+1)</f>
        <v>29</v>
      </c>
      <c r="M1965" t="b">
        <f t="shared" si="257"/>
        <v>1</v>
      </c>
    </row>
    <row r="1966" spans="1:13" x14ac:dyDescent="0.45">
      <c r="A1966" s="3" t="s">
        <v>2081</v>
      </c>
      <c r="B1966" s="2">
        <f t="shared" si="258"/>
        <v>281398</v>
      </c>
      <c r="C1966">
        <f t="shared" si="254"/>
        <v>124</v>
      </c>
      <c r="E1966" s="2" t="s">
        <v>80</v>
      </c>
      <c r="F1966" s="2" t="s">
        <v>57</v>
      </c>
      <c r="G1966">
        <f>B1966/137/32</f>
        <v>64.1875</v>
      </c>
      <c r="H1966">
        <f t="shared" si="252"/>
        <v>0.1875</v>
      </c>
      <c r="I1966">
        <f t="shared" si="253"/>
        <v>822</v>
      </c>
      <c r="J1966">
        <f t="shared" si="255"/>
        <v>64</v>
      </c>
      <c r="K1966">
        <f t="shared" si="256"/>
        <v>7</v>
      </c>
      <c r="L1966" cm="1">
        <f t="array" ref="L1966">INDEX($P$2:$P$33,MOD(ROW()-2,32)+1)</f>
        <v>7</v>
      </c>
      <c r="M1966" t="b">
        <f t="shared" si="257"/>
        <v>1</v>
      </c>
    </row>
    <row r="1967" spans="1:13" x14ac:dyDescent="0.45">
      <c r="A1967" s="3" t="s">
        <v>2089</v>
      </c>
      <c r="B1967" s="2">
        <f t="shared" si="258"/>
        <v>282494</v>
      </c>
      <c r="C1967">
        <f t="shared" si="254"/>
        <v>124</v>
      </c>
      <c r="E1967" s="2" t="s">
        <v>80</v>
      </c>
      <c r="F1967" s="2" t="s">
        <v>59</v>
      </c>
      <c r="G1967">
        <f>B1967/137/32</f>
        <v>64.4375</v>
      </c>
      <c r="H1967">
        <f t="shared" si="252"/>
        <v>0.4375</v>
      </c>
      <c r="I1967">
        <f t="shared" si="253"/>
        <v>1918</v>
      </c>
      <c r="J1967">
        <f t="shared" si="255"/>
        <v>64</v>
      </c>
      <c r="K1967">
        <f t="shared" si="256"/>
        <v>15</v>
      </c>
      <c r="L1967" cm="1">
        <f t="array" ref="L1967">INDEX($P$2:$P$33,MOD(ROW()-2,32)+1)</f>
        <v>15</v>
      </c>
      <c r="M1967" t="b">
        <f t="shared" si="257"/>
        <v>1</v>
      </c>
    </row>
    <row r="1968" spans="1:13" x14ac:dyDescent="0.45">
      <c r="A1968" s="3" t="s">
        <v>2097</v>
      </c>
      <c r="B1968" s="2">
        <f t="shared" si="258"/>
        <v>283590</v>
      </c>
      <c r="C1968">
        <f t="shared" si="254"/>
        <v>124</v>
      </c>
      <c r="E1968" s="2" t="s">
        <v>80</v>
      </c>
      <c r="F1968" s="2" t="s">
        <v>63</v>
      </c>
      <c r="G1968">
        <f>B1968/137/32</f>
        <v>64.6875</v>
      </c>
      <c r="H1968">
        <f t="shared" si="252"/>
        <v>0.6875</v>
      </c>
      <c r="I1968">
        <f t="shared" si="253"/>
        <v>3014</v>
      </c>
      <c r="J1968">
        <f t="shared" si="255"/>
        <v>64</v>
      </c>
      <c r="K1968">
        <f t="shared" si="256"/>
        <v>23</v>
      </c>
      <c r="L1968" cm="1">
        <f t="array" ref="L1968">INDEX($P$2:$P$33,MOD(ROW()-2,32)+1)</f>
        <v>23</v>
      </c>
      <c r="M1968" t="b">
        <f t="shared" si="257"/>
        <v>1</v>
      </c>
    </row>
    <row r="1969" spans="1:13" x14ac:dyDescent="0.45">
      <c r="A1969" s="3" t="s">
        <v>2105</v>
      </c>
      <c r="B1969" s="2">
        <f t="shared" si="258"/>
        <v>284686</v>
      </c>
      <c r="C1969">
        <f t="shared" si="254"/>
        <v>124</v>
      </c>
      <c r="E1969" s="2" t="s">
        <v>80</v>
      </c>
      <c r="F1969" s="2" t="s">
        <v>67</v>
      </c>
      <c r="G1969">
        <f>B1969/137/32</f>
        <v>64.9375</v>
      </c>
      <c r="H1969">
        <f t="shared" si="252"/>
        <v>0.9375</v>
      </c>
      <c r="I1969">
        <f t="shared" si="253"/>
        <v>4110</v>
      </c>
      <c r="J1969">
        <f t="shared" si="255"/>
        <v>64</v>
      </c>
      <c r="K1969">
        <f t="shared" si="256"/>
        <v>31</v>
      </c>
      <c r="L1969" cm="1">
        <f t="array" ref="L1969">INDEX($P$2:$P$33,MOD(ROW()-2,32)+1)</f>
        <v>31</v>
      </c>
      <c r="M1969" t="b">
        <f t="shared" si="257"/>
        <v>1</v>
      </c>
    </row>
    <row r="1970" spans="1:13" x14ac:dyDescent="0.45">
      <c r="A1970" s="3" t="s">
        <v>2092</v>
      </c>
      <c r="B1970" s="2">
        <f t="shared" si="258"/>
        <v>282905</v>
      </c>
      <c r="C1970">
        <f t="shared" si="254"/>
        <v>125</v>
      </c>
      <c r="E1970" s="2" t="s">
        <v>80</v>
      </c>
      <c r="F1970" s="2" t="s">
        <v>87</v>
      </c>
      <c r="G1970">
        <f>B1970/137/32</f>
        <v>64.53125</v>
      </c>
      <c r="H1970">
        <f t="shared" si="252"/>
        <v>0.53125</v>
      </c>
      <c r="I1970">
        <f t="shared" si="253"/>
        <v>2329</v>
      </c>
      <c r="J1970">
        <f t="shared" si="255"/>
        <v>64</v>
      </c>
      <c r="K1970">
        <f t="shared" si="256"/>
        <v>18</v>
      </c>
      <c r="L1970" cm="1">
        <f t="array" ref="L1970">INDEX($P$2:$P$33,MOD(ROW()-2,32)+1)</f>
        <v>18</v>
      </c>
      <c r="M1970" t="b">
        <f t="shared" si="257"/>
        <v>1</v>
      </c>
    </row>
    <row r="1971" spans="1:13" x14ac:dyDescent="0.45">
      <c r="A1971" s="3" t="s">
        <v>2100</v>
      </c>
      <c r="B1971" s="2">
        <f t="shared" si="258"/>
        <v>284001</v>
      </c>
      <c r="C1971">
        <f t="shared" si="254"/>
        <v>125</v>
      </c>
      <c r="E1971" s="2" t="s">
        <v>80</v>
      </c>
      <c r="F1971" s="2" t="s">
        <v>101</v>
      </c>
      <c r="G1971">
        <f>B1971/137/32</f>
        <v>64.78125</v>
      </c>
      <c r="H1971">
        <f t="shared" si="252"/>
        <v>0.78125</v>
      </c>
      <c r="I1971">
        <f t="shared" si="253"/>
        <v>3425</v>
      </c>
      <c r="J1971">
        <f t="shared" si="255"/>
        <v>64</v>
      </c>
      <c r="K1971">
        <f t="shared" si="256"/>
        <v>26</v>
      </c>
      <c r="L1971" cm="1">
        <f t="array" ref="L1971">INDEX($P$2:$P$33,MOD(ROW()-2,32)+1)</f>
        <v>26</v>
      </c>
      <c r="M1971" t="b">
        <f t="shared" si="257"/>
        <v>1</v>
      </c>
    </row>
    <row r="1972" spans="1:13" x14ac:dyDescent="0.45">
      <c r="A1972" s="3" t="s">
        <v>2076</v>
      </c>
      <c r="B1972" s="2">
        <f t="shared" si="258"/>
        <v>280713</v>
      </c>
      <c r="C1972">
        <f t="shared" si="254"/>
        <v>125</v>
      </c>
      <c r="E1972" s="2" t="s">
        <v>80</v>
      </c>
      <c r="F1972" s="2" t="s">
        <v>114</v>
      </c>
      <c r="G1972">
        <f>B1972/137/32</f>
        <v>64.03125</v>
      </c>
      <c r="H1972">
        <f t="shared" si="252"/>
        <v>3.125E-2</v>
      </c>
      <c r="I1972">
        <f t="shared" si="253"/>
        <v>137</v>
      </c>
      <c r="J1972">
        <f t="shared" si="255"/>
        <v>64</v>
      </c>
      <c r="K1972">
        <f t="shared" si="256"/>
        <v>2</v>
      </c>
      <c r="L1972" cm="1">
        <f t="array" ref="L1972">INDEX($P$2:$P$33,MOD(ROW()-2,32)+1)</f>
        <v>2</v>
      </c>
      <c r="M1972" t="b">
        <f t="shared" si="257"/>
        <v>1</v>
      </c>
    </row>
    <row r="1973" spans="1:13" x14ac:dyDescent="0.45">
      <c r="A1973" s="3" t="s">
        <v>2084</v>
      </c>
      <c r="B1973" s="2">
        <f t="shared" si="258"/>
        <v>281809</v>
      </c>
      <c r="C1973">
        <f t="shared" si="254"/>
        <v>125</v>
      </c>
      <c r="E1973" s="2" t="s">
        <v>80</v>
      </c>
      <c r="F1973" s="2" t="s">
        <v>126</v>
      </c>
      <c r="G1973">
        <f>B1973/137/32</f>
        <v>64.28125</v>
      </c>
      <c r="H1973">
        <f t="shared" si="252"/>
        <v>0.28125</v>
      </c>
      <c r="I1973">
        <f t="shared" si="253"/>
        <v>1233</v>
      </c>
      <c r="J1973">
        <f t="shared" si="255"/>
        <v>64</v>
      </c>
      <c r="K1973">
        <f t="shared" si="256"/>
        <v>10</v>
      </c>
      <c r="L1973" cm="1">
        <f t="array" ref="L1973">INDEX($P$2:$P$33,MOD(ROW()-2,32)+1)</f>
        <v>10</v>
      </c>
      <c r="M1973" t="b">
        <f t="shared" si="257"/>
        <v>1</v>
      </c>
    </row>
    <row r="1974" spans="1:13" x14ac:dyDescent="0.45">
      <c r="A1974" s="3" t="s">
        <v>2094</v>
      </c>
      <c r="B1974" s="2">
        <f t="shared" si="258"/>
        <v>283179</v>
      </c>
      <c r="C1974">
        <f t="shared" si="254"/>
        <v>125</v>
      </c>
      <c r="E1974" s="2" t="s">
        <v>80</v>
      </c>
      <c r="F1974" s="2" t="s">
        <v>91</v>
      </c>
      <c r="G1974">
        <f>B1974/137/32</f>
        <v>64.59375</v>
      </c>
      <c r="H1974">
        <f t="shared" si="252"/>
        <v>0.59375</v>
      </c>
      <c r="I1974">
        <f t="shared" si="253"/>
        <v>2603</v>
      </c>
      <c r="J1974">
        <f t="shared" si="255"/>
        <v>64</v>
      </c>
      <c r="K1974">
        <f t="shared" si="256"/>
        <v>20</v>
      </c>
      <c r="L1974" cm="1">
        <f t="array" ref="L1974">INDEX($P$2:$P$33,MOD(ROW()-2,32)+1)</f>
        <v>20</v>
      </c>
      <c r="M1974" t="b">
        <f t="shared" si="257"/>
        <v>1</v>
      </c>
    </row>
    <row r="1975" spans="1:13" x14ac:dyDescent="0.45">
      <c r="A1975" s="3" t="s">
        <v>2102</v>
      </c>
      <c r="B1975" s="2">
        <f t="shared" si="258"/>
        <v>284275</v>
      </c>
      <c r="C1975">
        <f t="shared" si="254"/>
        <v>125</v>
      </c>
      <c r="E1975" s="2" t="s">
        <v>80</v>
      </c>
      <c r="F1975" s="2" t="s">
        <v>105</v>
      </c>
      <c r="G1975">
        <f>B1975/137/32</f>
        <v>64.84375</v>
      </c>
      <c r="H1975">
        <f t="shared" ref="H1975:H2038" si="259">G1975-FLOOR(G1975,1)</f>
        <v>0.84375</v>
      </c>
      <c r="I1975">
        <f t="shared" ref="I1975:I2038" si="260">H1975*32*137</f>
        <v>3699</v>
      </c>
      <c r="J1975">
        <f t="shared" si="255"/>
        <v>64</v>
      </c>
      <c r="K1975">
        <f t="shared" si="256"/>
        <v>28</v>
      </c>
      <c r="L1975" cm="1">
        <f t="array" ref="L1975">INDEX($P$2:$P$33,MOD(ROW()-2,32)+1)</f>
        <v>28</v>
      </c>
      <c r="M1975" t="b">
        <f t="shared" si="257"/>
        <v>1</v>
      </c>
    </row>
    <row r="1976" spans="1:13" x14ac:dyDescent="0.45">
      <c r="A1976" s="3" t="s">
        <v>2078</v>
      </c>
      <c r="B1976" s="2">
        <f t="shared" si="258"/>
        <v>280987</v>
      </c>
      <c r="C1976">
        <f t="shared" si="254"/>
        <v>125</v>
      </c>
      <c r="E1976" s="2" t="s">
        <v>80</v>
      </c>
      <c r="F1976" s="2" t="s">
        <v>118</v>
      </c>
      <c r="G1976">
        <f>B1976/137/32</f>
        <v>64.09375</v>
      </c>
      <c r="H1976">
        <f t="shared" si="259"/>
        <v>9.375E-2</v>
      </c>
      <c r="I1976">
        <f t="shared" si="260"/>
        <v>411</v>
      </c>
      <c r="J1976">
        <f t="shared" si="255"/>
        <v>64</v>
      </c>
      <c r="K1976">
        <f t="shared" si="256"/>
        <v>4</v>
      </c>
      <c r="L1976" cm="1">
        <f t="array" ref="L1976">INDEX($P$2:$P$33,MOD(ROW()-2,32)+1)</f>
        <v>4</v>
      </c>
      <c r="M1976" t="b">
        <f t="shared" si="257"/>
        <v>1</v>
      </c>
    </row>
    <row r="1977" spans="1:13" x14ac:dyDescent="0.45">
      <c r="A1977" s="3" t="s">
        <v>2086</v>
      </c>
      <c r="B1977" s="2">
        <f t="shared" si="258"/>
        <v>282083</v>
      </c>
      <c r="C1977">
        <f t="shared" si="254"/>
        <v>125</v>
      </c>
      <c r="E1977" s="2" t="s">
        <v>80</v>
      </c>
      <c r="F1977" s="2" t="s">
        <v>130</v>
      </c>
      <c r="G1977">
        <f>B1977/137/32</f>
        <v>64.34375</v>
      </c>
      <c r="H1977">
        <f t="shared" si="259"/>
        <v>0.34375</v>
      </c>
      <c r="I1977">
        <f t="shared" si="260"/>
        <v>1507</v>
      </c>
      <c r="J1977">
        <f t="shared" si="255"/>
        <v>64</v>
      </c>
      <c r="K1977">
        <f t="shared" si="256"/>
        <v>12</v>
      </c>
      <c r="L1977" cm="1">
        <f t="array" ref="L1977">INDEX($P$2:$P$33,MOD(ROW()-2,32)+1)</f>
        <v>12</v>
      </c>
      <c r="M1977" t="b">
        <f t="shared" si="257"/>
        <v>1</v>
      </c>
    </row>
    <row r="1978" spans="1:13" x14ac:dyDescent="0.45">
      <c r="A1978" s="3" t="s">
        <v>2096</v>
      </c>
      <c r="B1978" s="2">
        <f t="shared" si="258"/>
        <v>283453</v>
      </c>
      <c r="C1978">
        <f t="shared" si="254"/>
        <v>125</v>
      </c>
      <c r="E1978" s="2" t="s">
        <v>80</v>
      </c>
      <c r="F1978" s="2" t="s">
        <v>95</v>
      </c>
      <c r="G1978">
        <f>B1978/137/32</f>
        <v>64.65625</v>
      </c>
      <c r="H1978">
        <f t="shared" si="259"/>
        <v>0.65625</v>
      </c>
      <c r="I1978">
        <f t="shared" si="260"/>
        <v>2877</v>
      </c>
      <c r="J1978">
        <f t="shared" si="255"/>
        <v>64</v>
      </c>
      <c r="K1978">
        <f t="shared" si="256"/>
        <v>22</v>
      </c>
      <c r="L1978" cm="1">
        <f t="array" ref="L1978">INDEX($P$2:$P$33,MOD(ROW()-2,32)+1)</f>
        <v>22</v>
      </c>
      <c r="M1978" t="b">
        <f t="shared" si="257"/>
        <v>1</v>
      </c>
    </row>
    <row r="1979" spans="1:13" x14ac:dyDescent="0.45">
      <c r="A1979" s="3" t="s">
        <v>2104</v>
      </c>
      <c r="B1979" s="2">
        <f t="shared" si="258"/>
        <v>284549</v>
      </c>
      <c r="C1979">
        <f t="shared" si="254"/>
        <v>125</v>
      </c>
      <c r="E1979" s="2" t="s">
        <v>80</v>
      </c>
      <c r="F1979" s="2" t="s">
        <v>109</v>
      </c>
      <c r="G1979">
        <f>B1979/137/32</f>
        <v>64.90625</v>
      </c>
      <c r="H1979">
        <f t="shared" si="259"/>
        <v>0.90625</v>
      </c>
      <c r="I1979">
        <f t="shared" si="260"/>
        <v>3973</v>
      </c>
      <c r="J1979">
        <f t="shared" si="255"/>
        <v>64</v>
      </c>
      <c r="K1979">
        <f t="shared" si="256"/>
        <v>30</v>
      </c>
      <c r="L1979" cm="1">
        <f t="array" ref="L1979">INDEX($P$2:$P$33,MOD(ROW()-2,32)+1)</f>
        <v>30</v>
      </c>
      <c r="M1979" t="b">
        <f t="shared" si="257"/>
        <v>1</v>
      </c>
    </row>
    <row r="1980" spans="1:13" x14ac:dyDescent="0.45">
      <c r="A1980" s="3" t="s">
        <v>2080</v>
      </c>
      <c r="B1980" s="2">
        <f t="shared" si="258"/>
        <v>281261</v>
      </c>
      <c r="C1980">
        <f t="shared" si="254"/>
        <v>125</v>
      </c>
      <c r="E1980" s="2" t="s">
        <v>80</v>
      </c>
      <c r="F1980" s="2" t="s">
        <v>62</v>
      </c>
      <c r="G1980">
        <f>B1980/137/32</f>
        <v>64.15625</v>
      </c>
      <c r="H1980">
        <f t="shared" si="259"/>
        <v>0.15625</v>
      </c>
      <c r="I1980">
        <f t="shared" si="260"/>
        <v>685</v>
      </c>
      <c r="J1980">
        <f t="shared" si="255"/>
        <v>64</v>
      </c>
      <c r="K1980">
        <f t="shared" si="256"/>
        <v>6</v>
      </c>
      <c r="L1980" cm="1">
        <f t="array" ref="L1980">INDEX($P$2:$P$33,MOD(ROW()-2,32)+1)</f>
        <v>6</v>
      </c>
      <c r="M1980" t="b">
        <f t="shared" si="257"/>
        <v>1</v>
      </c>
    </row>
    <row r="1981" spans="1:13" x14ac:dyDescent="0.45">
      <c r="A1981" s="3" t="s">
        <v>2088</v>
      </c>
      <c r="B1981" s="2">
        <f t="shared" si="258"/>
        <v>282357</v>
      </c>
      <c r="C1981">
        <f t="shared" si="254"/>
        <v>125</v>
      </c>
      <c r="E1981" s="2" t="s">
        <v>80</v>
      </c>
      <c r="F1981" s="2" t="s">
        <v>66</v>
      </c>
      <c r="G1981">
        <f>B1981/137/32</f>
        <v>64.40625</v>
      </c>
      <c r="H1981">
        <f t="shared" si="259"/>
        <v>0.40625</v>
      </c>
      <c r="I1981">
        <f t="shared" si="260"/>
        <v>1781</v>
      </c>
      <c r="J1981">
        <f t="shared" si="255"/>
        <v>64</v>
      </c>
      <c r="K1981">
        <f t="shared" si="256"/>
        <v>14</v>
      </c>
      <c r="L1981" cm="1">
        <f t="array" ref="L1981">INDEX($P$2:$P$33,MOD(ROW()-2,32)+1)</f>
        <v>14</v>
      </c>
      <c r="M1981" t="b">
        <f t="shared" si="257"/>
        <v>1</v>
      </c>
    </row>
    <row r="1982" spans="1:13" x14ac:dyDescent="0.45">
      <c r="A1982" s="3" t="s">
        <v>2098</v>
      </c>
      <c r="B1982" s="2">
        <f t="shared" si="258"/>
        <v>283727</v>
      </c>
      <c r="C1982">
        <f t="shared" si="254"/>
        <v>125</v>
      </c>
      <c r="E1982" s="2" t="s">
        <v>80</v>
      </c>
      <c r="F1982" s="2" t="s">
        <v>58</v>
      </c>
      <c r="G1982">
        <f>B1982/137/32</f>
        <v>64.71875</v>
      </c>
      <c r="H1982">
        <f t="shared" si="259"/>
        <v>0.71875</v>
      </c>
      <c r="I1982">
        <f t="shared" si="260"/>
        <v>3151</v>
      </c>
      <c r="J1982">
        <f t="shared" si="255"/>
        <v>64</v>
      </c>
      <c r="K1982">
        <f t="shared" si="256"/>
        <v>24</v>
      </c>
      <c r="L1982" cm="1">
        <f t="array" ref="L1982">INDEX($P$2:$P$33,MOD(ROW()-2,32)+1)</f>
        <v>24</v>
      </c>
      <c r="M1982" t="b">
        <f t="shared" si="257"/>
        <v>1</v>
      </c>
    </row>
    <row r="1983" spans="1:13" x14ac:dyDescent="0.45">
      <c r="A1983" s="3" t="s">
        <v>2106</v>
      </c>
      <c r="B1983" s="2">
        <f t="shared" si="258"/>
        <v>284823</v>
      </c>
      <c r="C1983">
        <f t="shared" si="254"/>
        <v>125</v>
      </c>
      <c r="E1983" s="2" t="s">
        <v>80</v>
      </c>
      <c r="F1983" s="2" t="s">
        <v>60</v>
      </c>
      <c r="G1983">
        <f>B1983/137/32</f>
        <v>64.96875</v>
      </c>
      <c r="H1983">
        <f t="shared" si="259"/>
        <v>0.96875</v>
      </c>
      <c r="I1983">
        <f t="shared" si="260"/>
        <v>4247</v>
      </c>
      <c r="J1983">
        <f t="shared" si="255"/>
        <v>64</v>
      </c>
      <c r="K1983">
        <f t="shared" si="256"/>
        <v>32</v>
      </c>
      <c r="L1983" cm="1">
        <f t="array" ref="L1983">INDEX($P$2:$P$33,MOD(ROW()-2,32)+1)</f>
        <v>32</v>
      </c>
      <c r="M1983" t="b">
        <f t="shared" si="257"/>
        <v>1</v>
      </c>
    </row>
    <row r="1984" spans="1:13" x14ac:dyDescent="0.45">
      <c r="A1984" s="3" t="s">
        <v>2082</v>
      </c>
      <c r="B1984" s="2">
        <f t="shared" si="258"/>
        <v>281535</v>
      </c>
      <c r="C1984">
        <f t="shared" si="254"/>
        <v>125</v>
      </c>
      <c r="E1984" s="2" t="s">
        <v>80</v>
      </c>
      <c r="F1984" s="2" t="s">
        <v>64</v>
      </c>
      <c r="G1984">
        <f>B1984/137/32</f>
        <v>64.21875</v>
      </c>
      <c r="H1984">
        <f t="shared" si="259"/>
        <v>0.21875</v>
      </c>
      <c r="I1984">
        <f t="shared" si="260"/>
        <v>959</v>
      </c>
      <c r="J1984">
        <f t="shared" si="255"/>
        <v>64</v>
      </c>
      <c r="K1984">
        <f t="shared" si="256"/>
        <v>8</v>
      </c>
      <c r="L1984" cm="1">
        <f t="array" ref="L1984">INDEX($P$2:$P$33,MOD(ROW()-2,32)+1)</f>
        <v>8</v>
      </c>
      <c r="M1984" t="b">
        <f t="shared" si="257"/>
        <v>1</v>
      </c>
    </row>
    <row r="1985" spans="1:13" x14ac:dyDescent="0.45">
      <c r="A1985" s="3" t="s">
        <v>2090</v>
      </c>
      <c r="B1985" s="2">
        <f t="shared" si="258"/>
        <v>282631</v>
      </c>
      <c r="C1985">
        <f t="shared" si="254"/>
        <v>125</v>
      </c>
      <c r="E1985" s="2" t="s">
        <v>80</v>
      </c>
      <c r="F1985" s="2" t="s">
        <v>68</v>
      </c>
      <c r="G1985">
        <f>B1985/137/32</f>
        <v>64.46875</v>
      </c>
      <c r="H1985">
        <f t="shared" si="259"/>
        <v>0.46875</v>
      </c>
      <c r="I1985">
        <f t="shared" si="260"/>
        <v>2055</v>
      </c>
      <c r="J1985">
        <f t="shared" si="255"/>
        <v>64</v>
      </c>
      <c r="K1985">
        <f t="shared" si="256"/>
        <v>16</v>
      </c>
      <c r="L1985" cm="1">
        <f t="array" ref="L1985">INDEX($P$2:$P$33,MOD(ROW()-2,32)+1)</f>
        <v>16</v>
      </c>
      <c r="M1985" t="b">
        <f t="shared" si="257"/>
        <v>1</v>
      </c>
    </row>
    <row r="1986" spans="1:13" x14ac:dyDescent="0.45">
      <c r="A1986" s="3" t="s">
        <v>2107</v>
      </c>
      <c r="B1986" s="2">
        <f t="shared" si="258"/>
        <v>284960</v>
      </c>
      <c r="C1986">
        <f t="shared" si="254"/>
        <v>126</v>
      </c>
      <c r="E1986" s="2" t="s">
        <v>2108</v>
      </c>
      <c r="F1986" s="2" t="s">
        <v>85</v>
      </c>
      <c r="G1986">
        <f>B1986/137/32</f>
        <v>65</v>
      </c>
      <c r="H1986">
        <f t="shared" si="259"/>
        <v>0</v>
      </c>
      <c r="I1986">
        <f t="shared" si="260"/>
        <v>0</v>
      </c>
      <c r="J1986">
        <f t="shared" si="255"/>
        <v>65</v>
      </c>
      <c r="K1986">
        <f t="shared" si="256"/>
        <v>1</v>
      </c>
      <c r="L1986" cm="1">
        <f t="array" ref="L1986">INDEX($P$2:$P$33,MOD(ROW()-2,32)+1)</f>
        <v>1</v>
      </c>
      <c r="M1986" t="b">
        <f t="shared" si="257"/>
        <v>1</v>
      </c>
    </row>
    <row r="1987" spans="1:13" x14ac:dyDescent="0.45">
      <c r="A1987" s="3" t="s">
        <v>2116</v>
      </c>
      <c r="B1987" s="2">
        <f t="shared" si="258"/>
        <v>286056</v>
      </c>
      <c r="C1987">
        <f t="shared" ref="C1987:C2050" si="261">FLOOR((ROW()-2)/16,1)+2</f>
        <v>126</v>
      </c>
      <c r="E1987" s="2" t="s">
        <v>2108</v>
      </c>
      <c r="F1987" s="2" t="s">
        <v>99</v>
      </c>
      <c r="G1987">
        <f>B1987/137/32</f>
        <v>65.25</v>
      </c>
      <c r="H1987">
        <f t="shared" si="259"/>
        <v>0.25</v>
      </c>
      <c r="I1987">
        <f t="shared" si="260"/>
        <v>1096</v>
      </c>
      <c r="J1987">
        <f t="shared" ref="J1987:J2050" si="262">FLOOR(G1987,1)</f>
        <v>65</v>
      </c>
      <c r="K1987">
        <f t="shared" ref="K1987:K2050" si="263">I1987/137+1</f>
        <v>9</v>
      </c>
      <c r="L1987" cm="1">
        <f t="array" ref="L1987">INDEX($P$2:$P$33,MOD(ROW()-2,32)+1)</f>
        <v>9</v>
      </c>
      <c r="M1987" t="b">
        <f t="shared" ref="M1987:M2050" si="264">L1987=K1987</f>
        <v>1</v>
      </c>
    </row>
    <row r="1988" spans="1:13" x14ac:dyDescent="0.45">
      <c r="A1988" s="3" t="s">
        <v>2124</v>
      </c>
      <c r="B1988" s="2">
        <f t="shared" si="258"/>
        <v>287152</v>
      </c>
      <c r="C1988">
        <f t="shared" si="261"/>
        <v>126</v>
      </c>
      <c r="E1988" s="2" t="s">
        <v>2108</v>
      </c>
      <c r="F1988" s="2" t="s">
        <v>84</v>
      </c>
      <c r="G1988">
        <f>B1988/137/32</f>
        <v>65.5</v>
      </c>
      <c r="H1988">
        <f t="shared" si="259"/>
        <v>0.5</v>
      </c>
      <c r="I1988">
        <f t="shared" si="260"/>
        <v>2192</v>
      </c>
      <c r="J1988">
        <f t="shared" si="262"/>
        <v>65</v>
      </c>
      <c r="K1988">
        <f t="shared" si="263"/>
        <v>17</v>
      </c>
      <c r="L1988" cm="1">
        <f t="array" ref="L1988">INDEX($P$2:$P$33,MOD(ROW()-2,32)+1)</f>
        <v>17</v>
      </c>
      <c r="M1988" t="b">
        <f t="shared" si="264"/>
        <v>1</v>
      </c>
    </row>
    <row r="1989" spans="1:13" x14ac:dyDescent="0.45">
      <c r="A1989" s="3" t="s">
        <v>2132</v>
      </c>
      <c r="B1989" s="2">
        <f t="shared" si="258"/>
        <v>288248</v>
      </c>
      <c r="C1989">
        <f t="shared" si="261"/>
        <v>126</v>
      </c>
      <c r="E1989" s="2" t="s">
        <v>2108</v>
      </c>
      <c r="F1989" s="2" t="s">
        <v>124</v>
      </c>
      <c r="G1989">
        <f>B1989/137/32</f>
        <v>65.75</v>
      </c>
      <c r="H1989">
        <f t="shared" si="259"/>
        <v>0.75</v>
      </c>
      <c r="I1989">
        <f t="shared" si="260"/>
        <v>3288</v>
      </c>
      <c r="J1989">
        <f t="shared" si="262"/>
        <v>65</v>
      </c>
      <c r="K1989">
        <f t="shared" si="263"/>
        <v>25</v>
      </c>
      <c r="L1989" cm="1">
        <f t="array" ref="L1989">INDEX($P$2:$P$33,MOD(ROW()-2,32)+1)</f>
        <v>25</v>
      </c>
      <c r="M1989" t="b">
        <f t="shared" si="264"/>
        <v>1</v>
      </c>
    </row>
    <row r="1990" spans="1:13" x14ac:dyDescent="0.45">
      <c r="A1990" s="3" t="s">
        <v>2110</v>
      </c>
      <c r="B1990" s="2">
        <f t="shared" si="258"/>
        <v>285234</v>
      </c>
      <c r="C1990">
        <f t="shared" si="261"/>
        <v>126</v>
      </c>
      <c r="E1990" s="2" t="s">
        <v>2108</v>
      </c>
      <c r="F1990" s="2" t="s">
        <v>89</v>
      </c>
      <c r="G1990">
        <f>B1990/137/32</f>
        <v>65.0625</v>
      </c>
      <c r="H1990">
        <f t="shared" si="259"/>
        <v>6.25E-2</v>
      </c>
      <c r="I1990">
        <f t="shared" si="260"/>
        <v>274</v>
      </c>
      <c r="J1990">
        <f t="shared" si="262"/>
        <v>65</v>
      </c>
      <c r="K1990">
        <f t="shared" si="263"/>
        <v>3</v>
      </c>
      <c r="L1990" cm="1">
        <f t="array" ref="L1990">INDEX($P$2:$P$33,MOD(ROW()-2,32)+1)</f>
        <v>3</v>
      </c>
      <c r="M1990" t="b">
        <f t="shared" si="264"/>
        <v>1</v>
      </c>
    </row>
    <row r="1991" spans="1:13" x14ac:dyDescent="0.45">
      <c r="A1991" s="3" t="s">
        <v>2118</v>
      </c>
      <c r="B1991" s="2">
        <f t="shared" si="258"/>
        <v>286330</v>
      </c>
      <c r="C1991">
        <f t="shared" si="261"/>
        <v>126</v>
      </c>
      <c r="E1991" s="2" t="s">
        <v>2108</v>
      </c>
      <c r="F1991" s="2" t="s">
        <v>103</v>
      </c>
      <c r="G1991">
        <f>B1991/137/32</f>
        <v>65.3125</v>
      </c>
      <c r="H1991">
        <f t="shared" si="259"/>
        <v>0.3125</v>
      </c>
      <c r="I1991">
        <f t="shared" si="260"/>
        <v>1370</v>
      </c>
      <c r="J1991">
        <f t="shared" si="262"/>
        <v>65</v>
      </c>
      <c r="K1991">
        <f t="shared" si="263"/>
        <v>11</v>
      </c>
      <c r="L1991" cm="1">
        <f t="array" ref="L1991">INDEX($P$2:$P$33,MOD(ROW()-2,32)+1)</f>
        <v>11</v>
      </c>
      <c r="M1991" t="b">
        <f t="shared" si="264"/>
        <v>1</v>
      </c>
    </row>
    <row r="1992" spans="1:13" x14ac:dyDescent="0.45">
      <c r="A1992" s="3" t="s">
        <v>2126</v>
      </c>
      <c r="B1992" s="2">
        <f t="shared" si="258"/>
        <v>287426</v>
      </c>
      <c r="C1992">
        <f t="shared" si="261"/>
        <v>126</v>
      </c>
      <c r="E1992" s="2" t="s">
        <v>2108</v>
      </c>
      <c r="F1992" s="2" t="s">
        <v>116</v>
      </c>
      <c r="G1992">
        <f>B1992/137/32</f>
        <v>65.5625</v>
      </c>
      <c r="H1992">
        <f t="shared" si="259"/>
        <v>0.5625</v>
      </c>
      <c r="I1992">
        <f t="shared" si="260"/>
        <v>2466</v>
      </c>
      <c r="J1992">
        <f t="shared" si="262"/>
        <v>65</v>
      </c>
      <c r="K1992">
        <f t="shared" si="263"/>
        <v>19</v>
      </c>
      <c r="L1992" cm="1">
        <f t="array" ref="L1992">INDEX($P$2:$P$33,MOD(ROW()-2,32)+1)</f>
        <v>19</v>
      </c>
      <c r="M1992" t="b">
        <f t="shared" si="264"/>
        <v>1</v>
      </c>
    </row>
    <row r="1993" spans="1:13" x14ac:dyDescent="0.45">
      <c r="A1993" s="3" t="s">
        <v>2134</v>
      </c>
      <c r="B1993" s="2">
        <f t="shared" si="258"/>
        <v>288522</v>
      </c>
      <c r="C1993">
        <f t="shared" si="261"/>
        <v>126</v>
      </c>
      <c r="E1993" s="2" t="s">
        <v>2108</v>
      </c>
      <c r="F1993" s="2" t="s">
        <v>128</v>
      </c>
      <c r="G1993">
        <f>B1993/137/32</f>
        <v>65.8125</v>
      </c>
      <c r="H1993">
        <f t="shared" si="259"/>
        <v>0.8125</v>
      </c>
      <c r="I1993">
        <f t="shared" si="260"/>
        <v>3562</v>
      </c>
      <c r="J1993">
        <f t="shared" si="262"/>
        <v>65</v>
      </c>
      <c r="K1993">
        <f t="shared" si="263"/>
        <v>27</v>
      </c>
      <c r="L1993" cm="1">
        <f t="array" ref="L1993">INDEX($P$2:$P$33,MOD(ROW()-2,32)+1)</f>
        <v>27</v>
      </c>
      <c r="M1993" t="b">
        <f t="shared" si="264"/>
        <v>1</v>
      </c>
    </row>
    <row r="1994" spans="1:13" x14ac:dyDescent="0.45">
      <c r="A1994" s="3" t="s">
        <v>2112</v>
      </c>
      <c r="B1994" s="2">
        <f t="shared" si="258"/>
        <v>285508</v>
      </c>
      <c r="C1994">
        <f t="shared" si="261"/>
        <v>126</v>
      </c>
      <c r="E1994" s="2" t="s">
        <v>2108</v>
      </c>
      <c r="F1994" s="2" t="s">
        <v>93</v>
      </c>
      <c r="G1994">
        <f>B1994/137/32</f>
        <v>65.125</v>
      </c>
      <c r="H1994">
        <f t="shared" si="259"/>
        <v>0.125</v>
      </c>
      <c r="I1994">
        <f t="shared" si="260"/>
        <v>548</v>
      </c>
      <c r="J1994">
        <f t="shared" si="262"/>
        <v>65</v>
      </c>
      <c r="K1994">
        <f t="shared" si="263"/>
        <v>5</v>
      </c>
      <c r="L1994" cm="1">
        <f t="array" ref="L1994">INDEX($P$2:$P$33,MOD(ROW()-2,32)+1)</f>
        <v>5</v>
      </c>
      <c r="M1994" t="b">
        <f t="shared" si="264"/>
        <v>1</v>
      </c>
    </row>
    <row r="1995" spans="1:13" x14ac:dyDescent="0.45">
      <c r="A1995" s="3" t="s">
        <v>2120</v>
      </c>
      <c r="B1995" s="2">
        <f t="shared" si="258"/>
        <v>286604</v>
      </c>
      <c r="C1995">
        <f t="shared" si="261"/>
        <v>126</v>
      </c>
      <c r="E1995" s="2" t="s">
        <v>2108</v>
      </c>
      <c r="F1995" s="2" t="s">
        <v>107</v>
      </c>
      <c r="G1995">
        <f>B1995/137/32</f>
        <v>65.375</v>
      </c>
      <c r="H1995">
        <f t="shared" si="259"/>
        <v>0.375</v>
      </c>
      <c r="I1995">
        <f t="shared" si="260"/>
        <v>1644</v>
      </c>
      <c r="J1995">
        <f t="shared" si="262"/>
        <v>65</v>
      </c>
      <c r="K1995">
        <f t="shared" si="263"/>
        <v>13</v>
      </c>
      <c r="L1995" cm="1">
        <f t="array" ref="L1995">INDEX($P$2:$P$33,MOD(ROW()-2,32)+1)</f>
        <v>13</v>
      </c>
      <c r="M1995" t="b">
        <f t="shared" si="264"/>
        <v>1</v>
      </c>
    </row>
    <row r="1996" spans="1:13" x14ac:dyDescent="0.45">
      <c r="A1996" s="3" t="s">
        <v>2128</v>
      </c>
      <c r="B1996" s="2">
        <f t="shared" si="258"/>
        <v>287700</v>
      </c>
      <c r="C1996">
        <f t="shared" si="261"/>
        <v>126</v>
      </c>
      <c r="E1996" s="2" t="s">
        <v>2108</v>
      </c>
      <c r="F1996" s="2" t="s">
        <v>61</v>
      </c>
      <c r="G1996">
        <f>B1996/137/32</f>
        <v>65.625</v>
      </c>
      <c r="H1996">
        <f t="shared" si="259"/>
        <v>0.625</v>
      </c>
      <c r="I1996">
        <f t="shared" si="260"/>
        <v>2740</v>
      </c>
      <c r="J1996">
        <f t="shared" si="262"/>
        <v>65</v>
      </c>
      <c r="K1996">
        <f t="shared" si="263"/>
        <v>21</v>
      </c>
      <c r="L1996" cm="1">
        <f t="array" ref="L1996">INDEX($P$2:$P$33,MOD(ROW()-2,32)+1)</f>
        <v>21</v>
      </c>
      <c r="M1996" t="b">
        <f t="shared" si="264"/>
        <v>1</v>
      </c>
    </row>
    <row r="1997" spans="1:13" x14ac:dyDescent="0.45">
      <c r="A1997" s="3" t="s">
        <v>2136</v>
      </c>
      <c r="B1997" s="2">
        <f t="shared" si="258"/>
        <v>288796</v>
      </c>
      <c r="C1997">
        <f t="shared" si="261"/>
        <v>126</v>
      </c>
      <c r="E1997" s="2" t="s">
        <v>2108</v>
      </c>
      <c r="F1997" s="2" t="s">
        <v>65</v>
      </c>
      <c r="G1997">
        <f>B1997/137/32</f>
        <v>65.875</v>
      </c>
      <c r="H1997">
        <f t="shared" si="259"/>
        <v>0.875</v>
      </c>
      <c r="I1997">
        <f t="shared" si="260"/>
        <v>3836</v>
      </c>
      <c r="J1997">
        <f t="shared" si="262"/>
        <v>65</v>
      </c>
      <c r="K1997">
        <f t="shared" si="263"/>
        <v>29</v>
      </c>
      <c r="L1997" cm="1">
        <f t="array" ref="L1997">INDEX($P$2:$P$33,MOD(ROW()-2,32)+1)</f>
        <v>29</v>
      </c>
      <c r="M1997" t="b">
        <f t="shared" si="264"/>
        <v>1</v>
      </c>
    </row>
    <row r="1998" spans="1:13" x14ac:dyDescent="0.45">
      <c r="A1998" s="3" t="s">
        <v>2114</v>
      </c>
      <c r="B1998" s="2">
        <f t="shared" si="258"/>
        <v>285782</v>
      </c>
      <c r="C1998">
        <f t="shared" si="261"/>
        <v>126</v>
      </c>
      <c r="E1998" s="2" t="s">
        <v>2108</v>
      </c>
      <c r="F1998" s="2" t="s">
        <v>57</v>
      </c>
      <c r="G1998">
        <f>B1998/137/32</f>
        <v>65.1875</v>
      </c>
      <c r="H1998">
        <f t="shared" si="259"/>
        <v>0.1875</v>
      </c>
      <c r="I1998">
        <f t="shared" si="260"/>
        <v>822</v>
      </c>
      <c r="J1998">
        <f t="shared" si="262"/>
        <v>65</v>
      </c>
      <c r="K1998">
        <f t="shared" si="263"/>
        <v>7</v>
      </c>
      <c r="L1998" cm="1">
        <f t="array" ref="L1998">INDEX($P$2:$P$33,MOD(ROW()-2,32)+1)</f>
        <v>7</v>
      </c>
      <c r="M1998" t="b">
        <f t="shared" si="264"/>
        <v>1</v>
      </c>
    </row>
    <row r="1999" spans="1:13" x14ac:dyDescent="0.45">
      <c r="A1999" s="3" t="s">
        <v>2122</v>
      </c>
      <c r="B1999" s="2">
        <f t="shared" si="258"/>
        <v>286878</v>
      </c>
      <c r="C1999">
        <f t="shared" si="261"/>
        <v>126</v>
      </c>
      <c r="E1999" s="2" t="s">
        <v>2108</v>
      </c>
      <c r="F1999" s="2" t="s">
        <v>59</v>
      </c>
      <c r="G1999">
        <f>B1999/137/32</f>
        <v>65.4375</v>
      </c>
      <c r="H1999">
        <f t="shared" si="259"/>
        <v>0.4375</v>
      </c>
      <c r="I1999">
        <f t="shared" si="260"/>
        <v>1918</v>
      </c>
      <c r="J1999">
        <f t="shared" si="262"/>
        <v>65</v>
      </c>
      <c r="K1999">
        <f t="shared" si="263"/>
        <v>15</v>
      </c>
      <c r="L1999" cm="1">
        <f t="array" ref="L1999">INDEX($P$2:$P$33,MOD(ROW()-2,32)+1)</f>
        <v>15</v>
      </c>
      <c r="M1999" t="b">
        <f t="shared" si="264"/>
        <v>1</v>
      </c>
    </row>
    <row r="2000" spans="1:13" x14ac:dyDescent="0.45">
      <c r="A2000" s="3" t="s">
        <v>2130</v>
      </c>
      <c r="B2000" s="2">
        <f t="shared" si="258"/>
        <v>287974</v>
      </c>
      <c r="C2000">
        <f t="shared" si="261"/>
        <v>126</v>
      </c>
      <c r="E2000" s="2" t="s">
        <v>2108</v>
      </c>
      <c r="F2000" s="2" t="s">
        <v>63</v>
      </c>
      <c r="G2000">
        <f>B2000/137/32</f>
        <v>65.6875</v>
      </c>
      <c r="H2000">
        <f t="shared" si="259"/>
        <v>0.6875</v>
      </c>
      <c r="I2000">
        <f t="shared" si="260"/>
        <v>3014</v>
      </c>
      <c r="J2000">
        <f t="shared" si="262"/>
        <v>65</v>
      </c>
      <c r="K2000">
        <f t="shared" si="263"/>
        <v>23</v>
      </c>
      <c r="L2000" cm="1">
        <f t="array" ref="L2000">INDEX($P$2:$P$33,MOD(ROW()-2,32)+1)</f>
        <v>23</v>
      </c>
      <c r="M2000" t="b">
        <f t="shared" si="264"/>
        <v>1</v>
      </c>
    </row>
    <row r="2001" spans="1:13" x14ac:dyDescent="0.45">
      <c r="A2001" s="3" t="s">
        <v>2138</v>
      </c>
      <c r="B2001" s="2">
        <f t="shared" si="258"/>
        <v>289070</v>
      </c>
      <c r="C2001">
        <f t="shared" si="261"/>
        <v>126</v>
      </c>
      <c r="E2001" s="2" t="s">
        <v>2108</v>
      </c>
      <c r="F2001" s="2" t="s">
        <v>67</v>
      </c>
      <c r="G2001">
        <f>B2001/137/32</f>
        <v>65.9375</v>
      </c>
      <c r="H2001">
        <f t="shared" si="259"/>
        <v>0.9375</v>
      </c>
      <c r="I2001">
        <f t="shared" si="260"/>
        <v>4110</v>
      </c>
      <c r="J2001">
        <f t="shared" si="262"/>
        <v>65</v>
      </c>
      <c r="K2001">
        <f t="shared" si="263"/>
        <v>31</v>
      </c>
      <c r="L2001" cm="1">
        <f t="array" ref="L2001">INDEX($P$2:$P$33,MOD(ROW()-2,32)+1)</f>
        <v>31</v>
      </c>
      <c r="M2001" t="b">
        <f t="shared" si="264"/>
        <v>1</v>
      </c>
    </row>
    <row r="2002" spans="1:13" x14ac:dyDescent="0.45">
      <c r="A2002" s="3" t="s">
        <v>2125</v>
      </c>
      <c r="B2002" s="2">
        <f t="shared" si="258"/>
        <v>287289</v>
      </c>
      <c r="C2002">
        <f t="shared" si="261"/>
        <v>127</v>
      </c>
      <c r="E2002" s="2" t="s">
        <v>2108</v>
      </c>
      <c r="F2002" s="2" t="s">
        <v>87</v>
      </c>
      <c r="G2002">
        <f>B2002/137/32</f>
        <v>65.53125</v>
      </c>
      <c r="H2002">
        <f t="shared" si="259"/>
        <v>0.53125</v>
      </c>
      <c r="I2002">
        <f t="shared" si="260"/>
        <v>2329</v>
      </c>
      <c r="J2002">
        <f t="shared" si="262"/>
        <v>65</v>
      </c>
      <c r="K2002">
        <f t="shared" si="263"/>
        <v>18</v>
      </c>
      <c r="L2002" cm="1">
        <f t="array" ref="L2002">INDEX($P$2:$P$33,MOD(ROW()-2,32)+1)</f>
        <v>18</v>
      </c>
      <c r="M2002" t="b">
        <f t="shared" si="264"/>
        <v>1</v>
      </c>
    </row>
    <row r="2003" spans="1:13" x14ac:dyDescent="0.45">
      <c r="A2003" s="3" t="s">
        <v>2133</v>
      </c>
      <c r="B2003" s="2">
        <f t="shared" si="258"/>
        <v>288385</v>
      </c>
      <c r="C2003">
        <f t="shared" si="261"/>
        <v>127</v>
      </c>
      <c r="E2003" s="2" t="s">
        <v>2108</v>
      </c>
      <c r="F2003" s="2" t="s">
        <v>101</v>
      </c>
      <c r="G2003">
        <f>B2003/137/32</f>
        <v>65.78125</v>
      </c>
      <c r="H2003">
        <f t="shared" si="259"/>
        <v>0.78125</v>
      </c>
      <c r="I2003">
        <f t="shared" si="260"/>
        <v>3425</v>
      </c>
      <c r="J2003">
        <f t="shared" si="262"/>
        <v>65</v>
      </c>
      <c r="K2003">
        <f t="shared" si="263"/>
        <v>26</v>
      </c>
      <c r="L2003" cm="1">
        <f t="array" ref="L2003">INDEX($P$2:$P$33,MOD(ROW()-2,32)+1)</f>
        <v>26</v>
      </c>
      <c r="M2003" t="b">
        <f t="shared" si="264"/>
        <v>1</v>
      </c>
    </row>
    <row r="2004" spans="1:13" x14ac:dyDescent="0.45">
      <c r="A2004" s="3" t="s">
        <v>2109</v>
      </c>
      <c r="B2004" s="2">
        <f t="shared" si="258"/>
        <v>285097</v>
      </c>
      <c r="C2004">
        <f t="shared" si="261"/>
        <v>127</v>
      </c>
      <c r="E2004" s="2" t="s">
        <v>2108</v>
      </c>
      <c r="F2004" s="2" t="s">
        <v>114</v>
      </c>
      <c r="G2004">
        <f>B2004/137/32</f>
        <v>65.03125</v>
      </c>
      <c r="H2004">
        <f t="shared" si="259"/>
        <v>3.125E-2</v>
      </c>
      <c r="I2004">
        <f t="shared" si="260"/>
        <v>137</v>
      </c>
      <c r="J2004">
        <f t="shared" si="262"/>
        <v>65</v>
      </c>
      <c r="K2004">
        <f t="shared" si="263"/>
        <v>2</v>
      </c>
      <c r="L2004" cm="1">
        <f t="array" ref="L2004">INDEX($P$2:$P$33,MOD(ROW()-2,32)+1)</f>
        <v>2</v>
      </c>
      <c r="M2004" t="b">
        <f t="shared" si="264"/>
        <v>1</v>
      </c>
    </row>
    <row r="2005" spans="1:13" x14ac:dyDescent="0.45">
      <c r="A2005" s="3" t="s">
        <v>2117</v>
      </c>
      <c r="B2005" s="2">
        <f t="shared" si="258"/>
        <v>286193</v>
      </c>
      <c r="C2005">
        <f t="shared" si="261"/>
        <v>127</v>
      </c>
      <c r="E2005" s="2" t="s">
        <v>2108</v>
      </c>
      <c r="F2005" s="2" t="s">
        <v>126</v>
      </c>
      <c r="G2005">
        <f>B2005/137/32</f>
        <v>65.28125</v>
      </c>
      <c r="H2005">
        <f t="shared" si="259"/>
        <v>0.28125</v>
      </c>
      <c r="I2005">
        <f t="shared" si="260"/>
        <v>1233</v>
      </c>
      <c r="J2005">
        <f t="shared" si="262"/>
        <v>65</v>
      </c>
      <c r="K2005">
        <f t="shared" si="263"/>
        <v>10</v>
      </c>
      <c r="L2005" cm="1">
        <f t="array" ref="L2005">INDEX($P$2:$P$33,MOD(ROW()-2,32)+1)</f>
        <v>10</v>
      </c>
      <c r="M2005" t="b">
        <f t="shared" si="264"/>
        <v>1</v>
      </c>
    </row>
    <row r="2006" spans="1:13" x14ac:dyDescent="0.45">
      <c r="A2006" s="3" t="s">
        <v>2127</v>
      </c>
      <c r="B2006" s="2">
        <f t="shared" si="258"/>
        <v>287563</v>
      </c>
      <c r="C2006">
        <f t="shared" si="261"/>
        <v>127</v>
      </c>
      <c r="E2006" s="2" t="s">
        <v>2108</v>
      </c>
      <c r="F2006" s="2" t="s">
        <v>91</v>
      </c>
      <c r="G2006">
        <f>B2006/137/32</f>
        <v>65.59375</v>
      </c>
      <c r="H2006">
        <f t="shared" si="259"/>
        <v>0.59375</v>
      </c>
      <c r="I2006">
        <f t="shared" si="260"/>
        <v>2603</v>
      </c>
      <c r="J2006">
        <f t="shared" si="262"/>
        <v>65</v>
      </c>
      <c r="K2006">
        <f t="shared" si="263"/>
        <v>20</v>
      </c>
      <c r="L2006" cm="1">
        <f t="array" ref="L2006">INDEX($P$2:$P$33,MOD(ROW()-2,32)+1)</f>
        <v>20</v>
      </c>
      <c r="M2006" t="b">
        <f t="shared" si="264"/>
        <v>1</v>
      </c>
    </row>
    <row r="2007" spans="1:13" x14ac:dyDescent="0.45">
      <c r="A2007" s="3" t="s">
        <v>2135</v>
      </c>
      <c r="B2007" s="2">
        <f t="shared" si="258"/>
        <v>288659</v>
      </c>
      <c r="C2007">
        <f t="shared" si="261"/>
        <v>127</v>
      </c>
      <c r="E2007" s="2" t="s">
        <v>2108</v>
      </c>
      <c r="F2007" s="2" t="s">
        <v>105</v>
      </c>
      <c r="G2007">
        <f>B2007/137/32</f>
        <v>65.84375</v>
      </c>
      <c r="H2007">
        <f t="shared" si="259"/>
        <v>0.84375</v>
      </c>
      <c r="I2007">
        <f t="shared" si="260"/>
        <v>3699</v>
      </c>
      <c r="J2007">
        <f t="shared" si="262"/>
        <v>65</v>
      </c>
      <c r="K2007">
        <f t="shared" si="263"/>
        <v>28</v>
      </c>
      <c r="L2007" cm="1">
        <f t="array" ref="L2007">INDEX($P$2:$P$33,MOD(ROW()-2,32)+1)</f>
        <v>28</v>
      </c>
      <c r="M2007" t="b">
        <f t="shared" si="264"/>
        <v>1</v>
      </c>
    </row>
    <row r="2008" spans="1:13" x14ac:dyDescent="0.45">
      <c r="A2008" s="3" t="s">
        <v>2111</v>
      </c>
      <c r="B2008" s="2">
        <f t="shared" si="258"/>
        <v>285371</v>
      </c>
      <c r="C2008">
        <f t="shared" si="261"/>
        <v>127</v>
      </c>
      <c r="E2008" s="2" t="s">
        <v>2108</v>
      </c>
      <c r="F2008" s="2" t="s">
        <v>118</v>
      </c>
      <c r="G2008">
        <f>B2008/137/32</f>
        <v>65.09375</v>
      </c>
      <c r="H2008">
        <f t="shared" si="259"/>
        <v>9.375E-2</v>
      </c>
      <c r="I2008">
        <f t="shared" si="260"/>
        <v>411</v>
      </c>
      <c r="J2008">
        <f t="shared" si="262"/>
        <v>65</v>
      </c>
      <c r="K2008">
        <f t="shared" si="263"/>
        <v>4</v>
      </c>
      <c r="L2008" cm="1">
        <f t="array" ref="L2008">INDEX($P$2:$P$33,MOD(ROW()-2,32)+1)</f>
        <v>4</v>
      </c>
      <c r="M2008" t="b">
        <f t="shared" si="264"/>
        <v>1</v>
      </c>
    </row>
    <row r="2009" spans="1:13" x14ac:dyDescent="0.45">
      <c r="A2009" s="3" t="s">
        <v>2119</v>
      </c>
      <c r="B2009" s="2">
        <f t="shared" si="258"/>
        <v>286467</v>
      </c>
      <c r="C2009">
        <f t="shared" si="261"/>
        <v>127</v>
      </c>
      <c r="E2009" s="2" t="s">
        <v>2108</v>
      </c>
      <c r="F2009" s="2" t="s">
        <v>130</v>
      </c>
      <c r="G2009">
        <f>B2009/137/32</f>
        <v>65.34375</v>
      </c>
      <c r="H2009">
        <f t="shared" si="259"/>
        <v>0.34375</v>
      </c>
      <c r="I2009">
        <f t="shared" si="260"/>
        <v>1507</v>
      </c>
      <c r="J2009">
        <f t="shared" si="262"/>
        <v>65</v>
      </c>
      <c r="K2009">
        <f t="shared" si="263"/>
        <v>12</v>
      </c>
      <c r="L2009" cm="1">
        <f t="array" ref="L2009">INDEX($P$2:$P$33,MOD(ROW()-2,32)+1)</f>
        <v>12</v>
      </c>
      <c r="M2009" t="b">
        <f t="shared" si="264"/>
        <v>1</v>
      </c>
    </row>
    <row r="2010" spans="1:13" x14ac:dyDescent="0.45">
      <c r="A2010" s="3" t="s">
        <v>2129</v>
      </c>
      <c r="B2010" s="2">
        <f t="shared" si="258"/>
        <v>287837</v>
      </c>
      <c r="C2010">
        <f t="shared" si="261"/>
        <v>127</v>
      </c>
      <c r="E2010" s="2" t="s">
        <v>2108</v>
      </c>
      <c r="F2010" s="2" t="s">
        <v>95</v>
      </c>
      <c r="G2010">
        <f>B2010/137/32</f>
        <v>65.65625</v>
      </c>
      <c r="H2010">
        <f t="shared" si="259"/>
        <v>0.65625</v>
      </c>
      <c r="I2010">
        <f t="shared" si="260"/>
        <v>2877</v>
      </c>
      <c r="J2010">
        <f t="shared" si="262"/>
        <v>65</v>
      </c>
      <c r="K2010">
        <f t="shared" si="263"/>
        <v>22</v>
      </c>
      <c r="L2010" cm="1">
        <f t="array" ref="L2010">INDEX($P$2:$P$33,MOD(ROW()-2,32)+1)</f>
        <v>22</v>
      </c>
      <c r="M2010" t="b">
        <f t="shared" si="264"/>
        <v>1</v>
      </c>
    </row>
    <row r="2011" spans="1:13" x14ac:dyDescent="0.45">
      <c r="A2011" s="3" t="s">
        <v>2137</v>
      </c>
      <c r="B2011" s="2">
        <f t="shared" si="258"/>
        <v>288933</v>
      </c>
      <c r="C2011">
        <f t="shared" si="261"/>
        <v>127</v>
      </c>
      <c r="E2011" s="2" t="s">
        <v>2108</v>
      </c>
      <c r="F2011" s="2" t="s">
        <v>109</v>
      </c>
      <c r="G2011">
        <f>B2011/137/32</f>
        <v>65.90625</v>
      </c>
      <c r="H2011">
        <f t="shared" si="259"/>
        <v>0.90625</v>
      </c>
      <c r="I2011">
        <f t="shared" si="260"/>
        <v>3973</v>
      </c>
      <c r="J2011">
        <f t="shared" si="262"/>
        <v>65</v>
      </c>
      <c r="K2011">
        <f t="shared" si="263"/>
        <v>30</v>
      </c>
      <c r="L2011" cm="1">
        <f t="array" ref="L2011">INDEX($P$2:$P$33,MOD(ROW()-2,32)+1)</f>
        <v>30</v>
      </c>
      <c r="M2011" t="b">
        <f t="shared" si="264"/>
        <v>1</v>
      </c>
    </row>
    <row r="2012" spans="1:13" x14ac:dyDescent="0.45">
      <c r="A2012" s="3" t="s">
        <v>2113</v>
      </c>
      <c r="B2012" s="2">
        <f t="shared" si="258"/>
        <v>285645</v>
      </c>
      <c r="C2012">
        <f t="shared" si="261"/>
        <v>127</v>
      </c>
      <c r="E2012" s="2" t="s">
        <v>2108</v>
      </c>
      <c r="F2012" s="2" t="s">
        <v>62</v>
      </c>
      <c r="G2012">
        <f>B2012/137/32</f>
        <v>65.15625</v>
      </c>
      <c r="H2012">
        <f t="shared" si="259"/>
        <v>0.15625</v>
      </c>
      <c r="I2012">
        <f t="shared" si="260"/>
        <v>685</v>
      </c>
      <c r="J2012">
        <f t="shared" si="262"/>
        <v>65</v>
      </c>
      <c r="K2012">
        <f t="shared" si="263"/>
        <v>6</v>
      </c>
      <c r="L2012" cm="1">
        <f t="array" ref="L2012">INDEX($P$2:$P$33,MOD(ROW()-2,32)+1)</f>
        <v>6</v>
      </c>
      <c r="M2012" t="b">
        <f t="shared" si="264"/>
        <v>1</v>
      </c>
    </row>
    <row r="2013" spans="1:13" x14ac:dyDescent="0.45">
      <c r="A2013" s="3" t="s">
        <v>2121</v>
      </c>
      <c r="B2013" s="2">
        <f t="shared" si="258"/>
        <v>286741</v>
      </c>
      <c r="C2013">
        <f t="shared" si="261"/>
        <v>127</v>
      </c>
      <c r="E2013" s="2" t="s">
        <v>2108</v>
      </c>
      <c r="F2013" s="2" t="s">
        <v>66</v>
      </c>
      <c r="G2013">
        <f>B2013/137/32</f>
        <v>65.40625</v>
      </c>
      <c r="H2013">
        <f t="shared" si="259"/>
        <v>0.40625</v>
      </c>
      <c r="I2013">
        <f t="shared" si="260"/>
        <v>1781</v>
      </c>
      <c r="J2013">
        <f t="shared" si="262"/>
        <v>65</v>
      </c>
      <c r="K2013">
        <f t="shared" si="263"/>
        <v>14</v>
      </c>
      <c r="L2013" cm="1">
        <f t="array" ref="L2013">INDEX($P$2:$P$33,MOD(ROW()-2,32)+1)</f>
        <v>14</v>
      </c>
      <c r="M2013" t="b">
        <f t="shared" si="264"/>
        <v>1</v>
      </c>
    </row>
    <row r="2014" spans="1:13" x14ac:dyDescent="0.45">
      <c r="A2014" s="3" t="s">
        <v>2131</v>
      </c>
      <c r="B2014" s="2">
        <f t="shared" si="258"/>
        <v>288111</v>
      </c>
      <c r="C2014">
        <f t="shared" si="261"/>
        <v>127</v>
      </c>
      <c r="E2014" s="2" t="s">
        <v>2108</v>
      </c>
      <c r="F2014" s="2" t="s">
        <v>58</v>
      </c>
      <c r="G2014">
        <f>B2014/137/32</f>
        <v>65.71875</v>
      </c>
      <c r="H2014">
        <f t="shared" si="259"/>
        <v>0.71875</v>
      </c>
      <c r="I2014">
        <f t="shared" si="260"/>
        <v>3151</v>
      </c>
      <c r="J2014">
        <f t="shared" si="262"/>
        <v>65</v>
      </c>
      <c r="K2014">
        <f t="shared" si="263"/>
        <v>24</v>
      </c>
      <c r="L2014" cm="1">
        <f t="array" ref="L2014">INDEX($P$2:$P$33,MOD(ROW()-2,32)+1)</f>
        <v>24</v>
      </c>
      <c r="M2014" t="b">
        <f t="shared" si="264"/>
        <v>1</v>
      </c>
    </row>
    <row r="2015" spans="1:13" x14ac:dyDescent="0.45">
      <c r="A2015" s="3" t="s">
        <v>2139</v>
      </c>
      <c r="B2015" s="2">
        <f t="shared" si="258"/>
        <v>289207</v>
      </c>
      <c r="C2015">
        <f t="shared" si="261"/>
        <v>127</v>
      </c>
      <c r="E2015" s="2" t="s">
        <v>2108</v>
      </c>
      <c r="F2015" s="2" t="s">
        <v>60</v>
      </c>
      <c r="G2015">
        <f>B2015/137/32</f>
        <v>65.96875</v>
      </c>
      <c r="H2015">
        <f t="shared" si="259"/>
        <v>0.96875</v>
      </c>
      <c r="I2015">
        <f t="shared" si="260"/>
        <v>4247</v>
      </c>
      <c r="J2015">
        <f t="shared" si="262"/>
        <v>65</v>
      </c>
      <c r="K2015">
        <f t="shared" si="263"/>
        <v>32</v>
      </c>
      <c r="L2015" cm="1">
        <f t="array" ref="L2015">INDEX($P$2:$P$33,MOD(ROW()-2,32)+1)</f>
        <v>32</v>
      </c>
      <c r="M2015" t="b">
        <f t="shared" si="264"/>
        <v>1</v>
      </c>
    </row>
    <row r="2016" spans="1:13" x14ac:dyDescent="0.45">
      <c r="A2016" s="3" t="s">
        <v>2115</v>
      </c>
      <c r="B2016" s="2">
        <f t="shared" si="258"/>
        <v>285919</v>
      </c>
      <c r="C2016">
        <f t="shared" si="261"/>
        <v>127</v>
      </c>
      <c r="E2016" s="2" t="s">
        <v>2108</v>
      </c>
      <c r="F2016" s="2" t="s">
        <v>64</v>
      </c>
      <c r="G2016">
        <f>B2016/137/32</f>
        <v>65.21875</v>
      </c>
      <c r="H2016">
        <f t="shared" si="259"/>
        <v>0.21875</v>
      </c>
      <c r="I2016">
        <f t="shared" si="260"/>
        <v>959</v>
      </c>
      <c r="J2016">
        <f t="shared" si="262"/>
        <v>65</v>
      </c>
      <c r="K2016">
        <f t="shared" si="263"/>
        <v>8</v>
      </c>
      <c r="L2016" cm="1">
        <f t="array" ref="L2016">INDEX($P$2:$P$33,MOD(ROW()-2,32)+1)</f>
        <v>8</v>
      </c>
      <c r="M2016" t="b">
        <f t="shared" si="264"/>
        <v>1</v>
      </c>
    </row>
    <row r="2017" spans="1:13" x14ac:dyDescent="0.45">
      <c r="A2017" s="3" t="s">
        <v>2123</v>
      </c>
      <c r="B2017" s="2">
        <f t="shared" si="258"/>
        <v>287015</v>
      </c>
      <c r="C2017">
        <f t="shared" si="261"/>
        <v>127</v>
      </c>
      <c r="E2017" s="2" t="s">
        <v>2108</v>
      </c>
      <c r="F2017" s="2" t="s">
        <v>68</v>
      </c>
      <c r="G2017">
        <f>B2017/137/32</f>
        <v>65.46875</v>
      </c>
      <c r="H2017">
        <f t="shared" si="259"/>
        <v>0.46875</v>
      </c>
      <c r="I2017">
        <f t="shared" si="260"/>
        <v>2055</v>
      </c>
      <c r="J2017">
        <f t="shared" si="262"/>
        <v>65</v>
      </c>
      <c r="K2017">
        <f t="shared" si="263"/>
        <v>16</v>
      </c>
      <c r="L2017" cm="1">
        <f t="array" ref="L2017">INDEX($P$2:$P$33,MOD(ROW()-2,32)+1)</f>
        <v>16</v>
      </c>
      <c r="M2017" t="b">
        <f t="shared" si="264"/>
        <v>1</v>
      </c>
    </row>
    <row r="2018" spans="1:13" x14ac:dyDescent="0.45">
      <c r="A2018" s="3" t="s">
        <v>2140</v>
      </c>
      <c r="B2018" s="2">
        <f t="shared" si="258"/>
        <v>289344</v>
      </c>
      <c r="C2018">
        <f t="shared" si="261"/>
        <v>128</v>
      </c>
      <c r="E2018" s="2" t="s">
        <v>2141</v>
      </c>
      <c r="F2018" s="2" t="s">
        <v>85</v>
      </c>
      <c r="G2018">
        <f>B2018/137/32</f>
        <v>66</v>
      </c>
      <c r="H2018">
        <f t="shared" si="259"/>
        <v>0</v>
      </c>
      <c r="I2018">
        <f t="shared" si="260"/>
        <v>0</v>
      </c>
      <c r="J2018">
        <f t="shared" si="262"/>
        <v>66</v>
      </c>
      <c r="K2018">
        <f t="shared" si="263"/>
        <v>1</v>
      </c>
      <c r="L2018" cm="1">
        <f t="array" ref="L2018">INDEX($P$2:$P$33,MOD(ROW()-2,32)+1)</f>
        <v>1</v>
      </c>
      <c r="M2018" t="b">
        <f t="shared" si="264"/>
        <v>1</v>
      </c>
    </row>
    <row r="2019" spans="1:13" x14ac:dyDescent="0.45">
      <c r="A2019" s="3" t="s">
        <v>2149</v>
      </c>
      <c r="B2019" s="2">
        <f t="shared" ref="B2019:B2082" si="265">A2019-7</f>
        <v>290440</v>
      </c>
      <c r="C2019">
        <f t="shared" si="261"/>
        <v>128</v>
      </c>
      <c r="E2019" s="2" t="s">
        <v>2141</v>
      </c>
      <c r="F2019" s="2" t="s">
        <v>99</v>
      </c>
      <c r="G2019">
        <f>B2019/137/32</f>
        <v>66.25</v>
      </c>
      <c r="H2019">
        <f t="shared" si="259"/>
        <v>0.25</v>
      </c>
      <c r="I2019">
        <f t="shared" si="260"/>
        <v>1096</v>
      </c>
      <c r="J2019">
        <f t="shared" si="262"/>
        <v>66</v>
      </c>
      <c r="K2019">
        <f t="shared" si="263"/>
        <v>9</v>
      </c>
      <c r="L2019" cm="1">
        <f t="array" ref="L2019">INDEX($P$2:$P$33,MOD(ROW()-2,32)+1)</f>
        <v>9</v>
      </c>
      <c r="M2019" t="b">
        <f t="shared" si="264"/>
        <v>1</v>
      </c>
    </row>
    <row r="2020" spans="1:13" x14ac:dyDescent="0.45">
      <c r="A2020" s="3" t="s">
        <v>2157</v>
      </c>
      <c r="B2020" s="2">
        <f t="shared" si="265"/>
        <v>291536</v>
      </c>
      <c r="C2020">
        <f t="shared" si="261"/>
        <v>128</v>
      </c>
      <c r="E2020" s="2" t="s">
        <v>2141</v>
      </c>
      <c r="F2020" s="2" t="s">
        <v>84</v>
      </c>
      <c r="G2020">
        <f>B2020/137/32</f>
        <v>66.5</v>
      </c>
      <c r="H2020">
        <f t="shared" si="259"/>
        <v>0.5</v>
      </c>
      <c r="I2020">
        <f t="shared" si="260"/>
        <v>2192</v>
      </c>
      <c r="J2020">
        <f t="shared" si="262"/>
        <v>66</v>
      </c>
      <c r="K2020">
        <f t="shared" si="263"/>
        <v>17</v>
      </c>
      <c r="L2020" cm="1">
        <f t="array" ref="L2020">INDEX($P$2:$P$33,MOD(ROW()-2,32)+1)</f>
        <v>17</v>
      </c>
      <c r="M2020" t="b">
        <f t="shared" si="264"/>
        <v>1</v>
      </c>
    </row>
    <row r="2021" spans="1:13" x14ac:dyDescent="0.45">
      <c r="A2021" s="3" t="s">
        <v>2165</v>
      </c>
      <c r="B2021" s="2">
        <f t="shared" si="265"/>
        <v>292632</v>
      </c>
      <c r="C2021">
        <f t="shared" si="261"/>
        <v>128</v>
      </c>
      <c r="E2021" s="2" t="s">
        <v>2141</v>
      </c>
      <c r="F2021" s="2" t="s">
        <v>124</v>
      </c>
      <c r="G2021">
        <f>B2021/137/32</f>
        <v>66.75</v>
      </c>
      <c r="H2021">
        <f t="shared" si="259"/>
        <v>0.75</v>
      </c>
      <c r="I2021">
        <f t="shared" si="260"/>
        <v>3288</v>
      </c>
      <c r="J2021">
        <f t="shared" si="262"/>
        <v>66</v>
      </c>
      <c r="K2021">
        <f t="shared" si="263"/>
        <v>25</v>
      </c>
      <c r="L2021" cm="1">
        <f t="array" ref="L2021">INDEX($P$2:$P$33,MOD(ROW()-2,32)+1)</f>
        <v>25</v>
      </c>
      <c r="M2021" t="b">
        <f t="shared" si="264"/>
        <v>1</v>
      </c>
    </row>
    <row r="2022" spans="1:13" x14ac:dyDescent="0.45">
      <c r="A2022" s="3" t="s">
        <v>2143</v>
      </c>
      <c r="B2022" s="2">
        <f t="shared" si="265"/>
        <v>289618</v>
      </c>
      <c r="C2022">
        <f t="shared" si="261"/>
        <v>128</v>
      </c>
      <c r="E2022" s="2" t="s">
        <v>2141</v>
      </c>
      <c r="F2022" s="2" t="s">
        <v>89</v>
      </c>
      <c r="G2022">
        <f>B2022/137/32</f>
        <v>66.0625</v>
      </c>
      <c r="H2022">
        <f t="shared" si="259"/>
        <v>6.25E-2</v>
      </c>
      <c r="I2022">
        <f t="shared" si="260"/>
        <v>274</v>
      </c>
      <c r="J2022">
        <f t="shared" si="262"/>
        <v>66</v>
      </c>
      <c r="K2022">
        <f t="shared" si="263"/>
        <v>3</v>
      </c>
      <c r="L2022" cm="1">
        <f t="array" ref="L2022">INDEX($P$2:$P$33,MOD(ROW()-2,32)+1)</f>
        <v>3</v>
      </c>
      <c r="M2022" t="b">
        <f t="shared" si="264"/>
        <v>1</v>
      </c>
    </row>
    <row r="2023" spans="1:13" x14ac:dyDescent="0.45">
      <c r="A2023" s="3" t="s">
        <v>2151</v>
      </c>
      <c r="B2023" s="2">
        <f t="shared" si="265"/>
        <v>290714</v>
      </c>
      <c r="C2023">
        <f t="shared" si="261"/>
        <v>128</v>
      </c>
      <c r="E2023" s="2" t="s">
        <v>2141</v>
      </c>
      <c r="F2023" s="2" t="s">
        <v>103</v>
      </c>
      <c r="G2023">
        <f>B2023/137/32</f>
        <v>66.3125</v>
      </c>
      <c r="H2023">
        <f t="shared" si="259"/>
        <v>0.3125</v>
      </c>
      <c r="I2023">
        <f t="shared" si="260"/>
        <v>1370</v>
      </c>
      <c r="J2023">
        <f t="shared" si="262"/>
        <v>66</v>
      </c>
      <c r="K2023">
        <f t="shared" si="263"/>
        <v>11</v>
      </c>
      <c r="L2023" cm="1">
        <f t="array" ref="L2023">INDEX($P$2:$P$33,MOD(ROW()-2,32)+1)</f>
        <v>11</v>
      </c>
      <c r="M2023" t="b">
        <f t="shared" si="264"/>
        <v>1</v>
      </c>
    </row>
    <row r="2024" spans="1:13" x14ac:dyDescent="0.45">
      <c r="A2024" s="3" t="s">
        <v>2159</v>
      </c>
      <c r="B2024" s="2">
        <f t="shared" si="265"/>
        <v>291810</v>
      </c>
      <c r="C2024">
        <f t="shared" si="261"/>
        <v>128</v>
      </c>
      <c r="E2024" s="2" t="s">
        <v>2141</v>
      </c>
      <c r="F2024" s="2" t="s">
        <v>116</v>
      </c>
      <c r="G2024">
        <f>B2024/137/32</f>
        <v>66.5625</v>
      </c>
      <c r="H2024">
        <f t="shared" si="259"/>
        <v>0.5625</v>
      </c>
      <c r="I2024">
        <f t="shared" si="260"/>
        <v>2466</v>
      </c>
      <c r="J2024">
        <f t="shared" si="262"/>
        <v>66</v>
      </c>
      <c r="K2024">
        <f t="shared" si="263"/>
        <v>19</v>
      </c>
      <c r="L2024" cm="1">
        <f t="array" ref="L2024">INDEX($P$2:$P$33,MOD(ROW()-2,32)+1)</f>
        <v>19</v>
      </c>
      <c r="M2024" t="b">
        <f t="shared" si="264"/>
        <v>1</v>
      </c>
    </row>
    <row r="2025" spans="1:13" x14ac:dyDescent="0.45">
      <c r="A2025" s="3" t="s">
        <v>2167</v>
      </c>
      <c r="B2025" s="2">
        <f t="shared" si="265"/>
        <v>292906</v>
      </c>
      <c r="C2025">
        <f t="shared" si="261"/>
        <v>128</v>
      </c>
      <c r="E2025" s="2" t="s">
        <v>2141</v>
      </c>
      <c r="F2025" s="2" t="s">
        <v>128</v>
      </c>
      <c r="G2025">
        <f>B2025/137/32</f>
        <v>66.8125</v>
      </c>
      <c r="H2025">
        <f t="shared" si="259"/>
        <v>0.8125</v>
      </c>
      <c r="I2025">
        <f t="shared" si="260"/>
        <v>3562</v>
      </c>
      <c r="J2025">
        <f t="shared" si="262"/>
        <v>66</v>
      </c>
      <c r="K2025">
        <f t="shared" si="263"/>
        <v>27</v>
      </c>
      <c r="L2025" cm="1">
        <f t="array" ref="L2025">INDEX($P$2:$P$33,MOD(ROW()-2,32)+1)</f>
        <v>27</v>
      </c>
      <c r="M2025" t="b">
        <f t="shared" si="264"/>
        <v>1</v>
      </c>
    </row>
    <row r="2026" spans="1:13" x14ac:dyDescent="0.45">
      <c r="A2026" s="3" t="s">
        <v>2145</v>
      </c>
      <c r="B2026" s="2">
        <f t="shared" si="265"/>
        <v>289892</v>
      </c>
      <c r="C2026">
        <f t="shared" si="261"/>
        <v>128</v>
      </c>
      <c r="E2026" s="2" t="s">
        <v>2141</v>
      </c>
      <c r="F2026" s="2" t="s">
        <v>93</v>
      </c>
      <c r="G2026">
        <f>B2026/137/32</f>
        <v>66.125</v>
      </c>
      <c r="H2026">
        <f t="shared" si="259"/>
        <v>0.125</v>
      </c>
      <c r="I2026">
        <f t="shared" si="260"/>
        <v>548</v>
      </c>
      <c r="J2026">
        <f t="shared" si="262"/>
        <v>66</v>
      </c>
      <c r="K2026">
        <f t="shared" si="263"/>
        <v>5</v>
      </c>
      <c r="L2026" cm="1">
        <f t="array" ref="L2026">INDEX($P$2:$P$33,MOD(ROW()-2,32)+1)</f>
        <v>5</v>
      </c>
      <c r="M2026" t="b">
        <f t="shared" si="264"/>
        <v>1</v>
      </c>
    </row>
    <row r="2027" spans="1:13" x14ac:dyDescent="0.45">
      <c r="A2027" s="3" t="s">
        <v>2153</v>
      </c>
      <c r="B2027" s="2">
        <f t="shared" si="265"/>
        <v>290988</v>
      </c>
      <c r="C2027">
        <f t="shared" si="261"/>
        <v>128</v>
      </c>
      <c r="E2027" s="2" t="s">
        <v>2141</v>
      </c>
      <c r="F2027" s="2" t="s">
        <v>107</v>
      </c>
      <c r="G2027">
        <f>B2027/137/32</f>
        <v>66.375</v>
      </c>
      <c r="H2027">
        <f t="shared" si="259"/>
        <v>0.375</v>
      </c>
      <c r="I2027">
        <f t="shared" si="260"/>
        <v>1644</v>
      </c>
      <c r="J2027">
        <f t="shared" si="262"/>
        <v>66</v>
      </c>
      <c r="K2027">
        <f t="shared" si="263"/>
        <v>13</v>
      </c>
      <c r="L2027" cm="1">
        <f t="array" ref="L2027">INDEX($P$2:$P$33,MOD(ROW()-2,32)+1)</f>
        <v>13</v>
      </c>
      <c r="M2027" t="b">
        <f t="shared" si="264"/>
        <v>1</v>
      </c>
    </row>
    <row r="2028" spans="1:13" x14ac:dyDescent="0.45">
      <c r="A2028" s="3" t="s">
        <v>2161</v>
      </c>
      <c r="B2028" s="2">
        <f t="shared" si="265"/>
        <v>292084</v>
      </c>
      <c r="C2028">
        <f t="shared" si="261"/>
        <v>128</v>
      </c>
      <c r="E2028" s="2" t="s">
        <v>2141</v>
      </c>
      <c r="F2028" s="2" t="s">
        <v>61</v>
      </c>
      <c r="G2028">
        <f>B2028/137/32</f>
        <v>66.625</v>
      </c>
      <c r="H2028">
        <f t="shared" si="259"/>
        <v>0.625</v>
      </c>
      <c r="I2028">
        <f t="shared" si="260"/>
        <v>2740</v>
      </c>
      <c r="J2028">
        <f t="shared" si="262"/>
        <v>66</v>
      </c>
      <c r="K2028">
        <f t="shared" si="263"/>
        <v>21</v>
      </c>
      <c r="L2028" cm="1">
        <f t="array" ref="L2028">INDEX($P$2:$P$33,MOD(ROW()-2,32)+1)</f>
        <v>21</v>
      </c>
      <c r="M2028" t="b">
        <f t="shared" si="264"/>
        <v>1</v>
      </c>
    </row>
    <row r="2029" spans="1:13" x14ac:dyDescent="0.45">
      <c r="A2029" s="3" t="s">
        <v>2169</v>
      </c>
      <c r="B2029" s="2">
        <f t="shared" si="265"/>
        <v>293180</v>
      </c>
      <c r="C2029">
        <f t="shared" si="261"/>
        <v>128</v>
      </c>
      <c r="E2029" s="2" t="s">
        <v>2141</v>
      </c>
      <c r="F2029" s="2" t="s">
        <v>65</v>
      </c>
      <c r="G2029">
        <f>B2029/137/32</f>
        <v>66.875</v>
      </c>
      <c r="H2029">
        <f t="shared" si="259"/>
        <v>0.875</v>
      </c>
      <c r="I2029">
        <f t="shared" si="260"/>
        <v>3836</v>
      </c>
      <c r="J2029">
        <f t="shared" si="262"/>
        <v>66</v>
      </c>
      <c r="K2029">
        <f t="shared" si="263"/>
        <v>29</v>
      </c>
      <c r="L2029" cm="1">
        <f t="array" ref="L2029">INDEX($P$2:$P$33,MOD(ROW()-2,32)+1)</f>
        <v>29</v>
      </c>
      <c r="M2029" t="b">
        <f t="shared" si="264"/>
        <v>1</v>
      </c>
    </row>
    <row r="2030" spans="1:13" x14ac:dyDescent="0.45">
      <c r="A2030" s="3" t="s">
        <v>2147</v>
      </c>
      <c r="B2030" s="2">
        <f t="shared" si="265"/>
        <v>290166</v>
      </c>
      <c r="C2030">
        <f t="shared" si="261"/>
        <v>128</v>
      </c>
      <c r="E2030" s="2" t="s">
        <v>2141</v>
      </c>
      <c r="F2030" s="2" t="s">
        <v>57</v>
      </c>
      <c r="G2030">
        <f>B2030/137/32</f>
        <v>66.1875</v>
      </c>
      <c r="H2030">
        <f t="shared" si="259"/>
        <v>0.1875</v>
      </c>
      <c r="I2030">
        <f t="shared" si="260"/>
        <v>822</v>
      </c>
      <c r="J2030">
        <f t="shared" si="262"/>
        <v>66</v>
      </c>
      <c r="K2030">
        <f t="shared" si="263"/>
        <v>7</v>
      </c>
      <c r="L2030" cm="1">
        <f t="array" ref="L2030">INDEX($P$2:$P$33,MOD(ROW()-2,32)+1)</f>
        <v>7</v>
      </c>
      <c r="M2030" t="b">
        <f t="shared" si="264"/>
        <v>1</v>
      </c>
    </row>
    <row r="2031" spans="1:13" x14ac:dyDescent="0.45">
      <c r="A2031" s="3" t="s">
        <v>2155</v>
      </c>
      <c r="B2031" s="2">
        <f t="shared" si="265"/>
        <v>291262</v>
      </c>
      <c r="C2031">
        <f t="shared" si="261"/>
        <v>128</v>
      </c>
      <c r="E2031" s="2" t="s">
        <v>2141</v>
      </c>
      <c r="F2031" s="2" t="s">
        <v>59</v>
      </c>
      <c r="G2031">
        <f>B2031/137/32</f>
        <v>66.4375</v>
      </c>
      <c r="H2031">
        <f t="shared" si="259"/>
        <v>0.4375</v>
      </c>
      <c r="I2031">
        <f t="shared" si="260"/>
        <v>1918</v>
      </c>
      <c r="J2031">
        <f t="shared" si="262"/>
        <v>66</v>
      </c>
      <c r="K2031">
        <f t="shared" si="263"/>
        <v>15</v>
      </c>
      <c r="L2031" cm="1">
        <f t="array" ref="L2031">INDEX($P$2:$P$33,MOD(ROW()-2,32)+1)</f>
        <v>15</v>
      </c>
      <c r="M2031" t="b">
        <f t="shared" si="264"/>
        <v>1</v>
      </c>
    </row>
    <row r="2032" spans="1:13" x14ac:dyDescent="0.45">
      <c r="A2032" s="3" t="s">
        <v>2163</v>
      </c>
      <c r="B2032" s="2">
        <f t="shared" si="265"/>
        <v>292358</v>
      </c>
      <c r="C2032">
        <f t="shared" si="261"/>
        <v>128</v>
      </c>
      <c r="E2032" s="2" t="s">
        <v>2141</v>
      </c>
      <c r="F2032" s="2" t="s">
        <v>63</v>
      </c>
      <c r="G2032">
        <f>B2032/137/32</f>
        <v>66.6875</v>
      </c>
      <c r="H2032">
        <f t="shared" si="259"/>
        <v>0.6875</v>
      </c>
      <c r="I2032">
        <f t="shared" si="260"/>
        <v>3014</v>
      </c>
      <c r="J2032">
        <f t="shared" si="262"/>
        <v>66</v>
      </c>
      <c r="K2032">
        <f t="shared" si="263"/>
        <v>23</v>
      </c>
      <c r="L2032" cm="1">
        <f t="array" ref="L2032">INDEX($P$2:$P$33,MOD(ROW()-2,32)+1)</f>
        <v>23</v>
      </c>
      <c r="M2032" t="b">
        <f t="shared" si="264"/>
        <v>1</v>
      </c>
    </row>
    <row r="2033" spans="1:13" x14ac:dyDescent="0.45">
      <c r="A2033" s="3" t="s">
        <v>2171</v>
      </c>
      <c r="B2033" s="2">
        <f t="shared" si="265"/>
        <v>293454</v>
      </c>
      <c r="C2033">
        <f t="shared" si="261"/>
        <v>128</v>
      </c>
      <c r="E2033" s="2" t="s">
        <v>2141</v>
      </c>
      <c r="F2033" s="2" t="s">
        <v>67</v>
      </c>
      <c r="G2033">
        <f>B2033/137/32</f>
        <v>66.9375</v>
      </c>
      <c r="H2033">
        <f t="shared" si="259"/>
        <v>0.9375</v>
      </c>
      <c r="I2033">
        <f t="shared" si="260"/>
        <v>4110</v>
      </c>
      <c r="J2033">
        <f t="shared" si="262"/>
        <v>66</v>
      </c>
      <c r="K2033">
        <f t="shared" si="263"/>
        <v>31</v>
      </c>
      <c r="L2033" cm="1">
        <f t="array" ref="L2033">INDEX($P$2:$P$33,MOD(ROW()-2,32)+1)</f>
        <v>31</v>
      </c>
      <c r="M2033" t="b">
        <f t="shared" si="264"/>
        <v>1</v>
      </c>
    </row>
    <row r="2034" spans="1:13" x14ac:dyDescent="0.45">
      <c r="A2034" s="3" t="s">
        <v>2158</v>
      </c>
      <c r="B2034" s="2">
        <f t="shared" si="265"/>
        <v>291673</v>
      </c>
      <c r="C2034">
        <f t="shared" si="261"/>
        <v>129</v>
      </c>
      <c r="E2034" s="2" t="s">
        <v>2141</v>
      </c>
      <c r="F2034" s="2" t="s">
        <v>87</v>
      </c>
      <c r="G2034">
        <f>B2034/137/32</f>
        <v>66.53125</v>
      </c>
      <c r="H2034">
        <f t="shared" si="259"/>
        <v>0.53125</v>
      </c>
      <c r="I2034">
        <f t="shared" si="260"/>
        <v>2329</v>
      </c>
      <c r="J2034">
        <f t="shared" si="262"/>
        <v>66</v>
      </c>
      <c r="K2034">
        <f t="shared" si="263"/>
        <v>18</v>
      </c>
      <c r="L2034" cm="1">
        <f t="array" ref="L2034">INDEX($P$2:$P$33,MOD(ROW()-2,32)+1)</f>
        <v>18</v>
      </c>
      <c r="M2034" t="b">
        <f t="shared" si="264"/>
        <v>1</v>
      </c>
    </row>
    <row r="2035" spans="1:13" x14ac:dyDescent="0.45">
      <c r="A2035" s="3" t="s">
        <v>2166</v>
      </c>
      <c r="B2035" s="2">
        <f t="shared" si="265"/>
        <v>292769</v>
      </c>
      <c r="C2035">
        <f t="shared" si="261"/>
        <v>129</v>
      </c>
      <c r="E2035" s="2" t="s">
        <v>2141</v>
      </c>
      <c r="F2035" s="2" t="s">
        <v>101</v>
      </c>
      <c r="G2035">
        <f>B2035/137/32</f>
        <v>66.78125</v>
      </c>
      <c r="H2035">
        <f t="shared" si="259"/>
        <v>0.78125</v>
      </c>
      <c r="I2035">
        <f t="shared" si="260"/>
        <v>3425</v>
      </c>
      <c r="J2035">
        <f t="shared" si="262"/>
        <v>66</v>
      </c>
      <c r="K2035">
        <f t="shared" si="263"/>
        <v>26</v>
      </c>
      <c r="L2035" cm="1">
        <f t="array" ref="L2035">INDEX($P$2:$P$33,MOD(ROW()-2,32)+1)</f>
        <v>26</v>
      </c>
      <c r="M2035" t="b">
        <f t="shared" si="264"/>
        <v>1</v>
      </c>
    </row>
    <row r="2036" spans="1:13" x14ac:dyDescent="0.45">
      <c r="A2036" s="3" t="s">
        <v>2142</v>
      </c>
      <c r="B2036" s="2">
        <f t="shared" si="265"/>
        <v>289481</v>
      </c>
      <c r="C2036">
        <f t="shared" si="261"/>
        <v>129</v>
      </c>
      <c r="E2036" s="2" t="s">
        <v>2141</v>
      </c>
      <c r="F2036" s="2" t="s">
        <v>114</v>
      </c>
      <c r="G2036">
        <f>B2036/137/32</f>
        <v>66.03125</v>
      </c>
      <c r="H2036">
        <f t="shared" si="259"/>
        <v>3.125E-2</v>
      </c>
      <c r="I2036">
        <f t="shared" si="260"/>
        <v>137</v>
      </c>
      <c r="J2036">
        <f t="shared" si="262"/>
        <v>66</v>
      </c>
      <c r="K2036">
        <f t="shared" si="263"/>
        <v>2</v>
      </c>
      <c r="L2036" cm="1">
        <f t="array" ref="L2036">INDEX($P$2:$P$33,MOD(ROW()-2,32)+1)</f>
        <v>2</v>
      </c>
      <c r="M2036" t="b">
        <f t="shared" si="264"/>
        <v>1</v>
      </c>
    </row>
    <row r="2037" spans="1:13" x14ac:dyDescent="0.45">
      <c r="A2037" s="3" t="s">
        <v>2150</v>
      </c>
      <c r="B2037" s="2">
        <f t="shared" si="265"/>
        <v>290577</v>
      </c>
      <c r="C2037">
        <f t="shared" si="261"/>
        <v>129</v>
      </c>
      <c r="E2037" s="2" t="s">
        <v>2141</v>
      </c>
      <c r="F2037" s="2" t="s">
        <v>126</v>
      </c>
      <c r="G2037">
        <f>B2037/137/32</f>
        <v>66.28125</v>
      </c>
      <c r="H2037">
        <f t="shared" si="259"/>
        <v>0.28125</v>
      </c>
      <c r="I2037">
        <f t="shared" si="260"/>
        <v>1233</v>
      </c>
      <c r="J2037">
        <f t="shared" si="262"/>
        <v>66</v>
      </c>
      <c r="K2037">
        <f t="shared" si="263"/>
        <v>10</v>
      </c>
      <c r="L2037" cm="1">
        <f t="array" ref="L2037">INDEX($P$2:$P$33,MOD(ROW()-2,32)+1)</f>
        <v>10</v>
      </c>
      <c r="M2037" t="b">
        <f t="shared" si="264"/>
        <v>1</v>
      </c>
    </row>
    <row r="2038" spans="1:13" x14ac:dyDescent="0.45">
      <c r="A2038" s="3" t="s">
        <v>2160</v>
      </c>
      <c r="B2038" s="2">
        <f t="shared" si="265"/>
        <v>291947</v>
      </c>
      <c r="C2038">
        <f t="shared" si="261"/>
        <v>129</v>
      </c>
      <c r="E2038" s="2" t="s">
        <v>2141</v>
      </c>
      <c r="F2038" s="2" t="s">
        <v>91</v>
      </c>
      <c r="G2038">
        <f>B2038/137/32</f>
        <v>66.59375</v>
      </c>
      <c r="H2038">
        <f t="shared" si="259"/>
        <v>0.59375</v>
      </c>
      <c r="I2038">
        <f t="shared" si="260"/>
        <v>2603</v>
      </c>
      <c r="J2038">
        <f t="shared" si="262"/>
        <v>66</v>
      </c>
      <c r="K2038">
        <f t="shared" si="263"/>
        <v>20</v>
      </c>
      <c r="L2038" cm="1">
        <f t="array" ref="L2038">INDEX($P$2:$P$33,MOD(ROW()-2,32)+1)</f>
        <v>20</v>
      </c>
      <c r="M2038" t="b">
        <f t="shared" si="264"/>
        <v>1</v>
      </c>
    </row>
    <row r="2039" spans="1:13" x14ac:dyDescent="0.45">
      <c r="A2039" s="3" t="s">
        <v>2168</v>
      </c>
      <c r="B2039" s="2">
        <f t="shared" si="265"/>
        <v>293043</v>
      </c>
      <c r="C2039">
        <f t="shared" si="261"/>
        <v>129</v>
      </c>
      <c r="E2039" s="2" t="s">
        <v>2141</v>
      </c>
      <c r="F2039" s="2" t="s">
        <v>105</v>
      </c>
      <c r="G2039">
        <f>B2039/137/32</f>
        <v>66.84375</v>
      </c>
      <c r="H2039">
        <f t="shared" ref="H2039:H2102" si="266">G2039-FLOOR(G2039,1)</f>
        <v>0.84375</v>
      </c>
      <c r="I2039">
        <f t="shared" ref="I2039:I2102" si="267">H2039*32*137</f>
        <v>3699</v>
      </c>
      <c r="J2039">
        <f t="shared" si="262"/>
        <v>66</v>
      </c>
      <c r="K2039">
        <f t="shared" si="263"/>
        <v>28</v>
      </c>
      <c r="L2039" cm="1">
        <f t="array" ref="L2039">INDEX($P$2:$P$33,MOD(ROW()-2,32)+1)</f>
        <v>28</v>
      </c>
      <c r="M2039" t="b">
        <f t="shared" si="264"/>
        <v>1</v>
      </c>
    </row>
    <row r="2040" spans="1:13" x14ac:dyDescent="0.45">
      <c r="A2040" s="3" t="s">
        <v>2144</v>
      </c>
      <c r="B2040" s="2">
        <f t="shared" si="265"/>
        <v>289755</v>
      </c>
      <c r="C2040">
        <f t="shared" si="261"/>
        <v>129</v>
      </c>
      <c r="E2040" s="2" t="s">
        <v>2141</v>
      </c>
      <c r="F2040" s="2" t="s">
        <v>118</v>
      </c>
      <c r="G2040">
        <f>B2040/137/32</f>
        <v>66.09375</v>
      </c>
      <c r="H2040">
        <f t="shared" si="266"/>
        <v>9.375E-2</v>
      </c>
      <c r="I2040">
        <f t="shared" si="267"/>
        <v>411</v>
      </c>
      <c r="J2040">
        <f t="shared" si="262"/>
        <v>66</v>
      </c>
      <c r="K2040">
        <f t="shared" si="263"/>
        <v>4</v>
      </c>
      <c r="L2040" cm="1">
        <f t="array" ref="L2040">INDEX($P$2:$P$33,MOD(ROW()-2,32)+1)</f>
        <v>4</v>
      </c>
      <c r="M2040" t="b">
        <f t="shared" si="264"/>
        <v>1</v>
      </c>
    </row>
    <row r="2041" spans="1:13" x14ac:dyDescent="0.45">
      <c r="A2041" s="3" t="s">
        <v>2152</v>
      </c>
      <c r="B2041" s="2">
        <f t="shared" si="265"/>
        <v>290851</v>
      </c>
      <c r="C2041">
        <f t="shared" si="261"/>
        <v>129</v>
      </c>
      <c r="E2041" s="2" t="s">
        <v>2141</v>
      </c>
      <c r="F2041" s="2" t="s">
        <v>130</v>
      </c>
      <c r="G2041">
        <f>B2041/137/32</f>
        <v>66.34375</v>
      </c>
      <c r="H2041">
        <f t="shared" si="266"/>
        <v>0.34375</v>
      </c>
      <c r="I2041">
        <f t="shared" si="267"/>
        <v>1507</v>
      </c>
      <c r="J2041">
        <f t="shared" si="262"/>
        <v>66</v>
      </c>
      <c r="K2041">
        <f t="shared" si="263"/>
        <v>12</v>
      </c>
      <c r="L2041" cm="1">
        <f t="array" ref="L2041">INDEX($P$2:$P$33,MOD(ROW()-2,32)+1)</f>
        <v>12</v>
      </c>
      <c r="M2041" t="b">
        <f t="shared" si="264"/>
        <v>1</v>
      </c>
    </row>
    <row r="2042" spans="1:13" x14ac:dyDescent="0.45">
      <c r="A2042" s="3" t="s">
        <v>2162</v>
      </c>
      <c r="B2042" s="2">
        <f t="shared" si="265"/>
        <v>292221</v>
      </c>
      <c r="C2042">
        <f t="shared" si="261"/>
        <v>129</v>
      </c>
      <c r="E2042" s="2" t="s">
        <v>2141</v>
      </c>
      <c r="F2042" s="2" t="s">
        <v>95</v>
      </c>
      <c r="G2042">
        <f>B2042/137/32</f>
        <v>66.65625</v>
      </c>
      <c r="H2042">
        <f t="shared" si="266"/>
        <v>0.65625</v>
      </c>
      <c r="I2042">
        <f t="shared" si="267"/>
        <v>2877</v>
      </c>
      <c r="J2042">
        <f t="shared" si="262"/>
        <v>66</v>
      </c>
      <c r="K2042">
        <f t="shared" si="263"/>
        <v>22</v>
      </c>
      <c r="L2042" cm="1">
        <f t="array" ref="L2042">INDEX($P$2:$P$33,MOD(ROW()-2,32)+1)</f>
        <v>22</v>
      </c>
      <c r="M2042" t="b">
        <f t="shared" si="264"/>
        <v>1</v>
      </c>
    </row>
    <row r="2043" spans="1:13" x14ac:dyDescent="0.45">
      <c r="A2043" s="3" t="s">
        <v>2170</v>
      </c>
      <c r="B2043" s="2">
        <f t="shared" si="265"/>
        <v>293317</v>
      </c>
      <c r="C2043">
        <f t="shared" si="261"/>
        <v>129</v>
      </c>
      <c r="E2043" s="2" t="s">
        <v>2141</v>
      </c>
      <c r="F2043" s="2" t="s">
        <v>109</v>
      </c>
      <c r="G2043">
        <f>B2043/137/32</f>
        <v>66.90625</v>
      </c>
      <c r="H2043">
        <f t="shared" si="266"/>
        <v>0.90625</v>
      </c>
      <c r="I2043">
        <f t="shared" si="267"/>
        <v>3973</v>
      </c>
      <c r="J2043">
        <f t="shared" si="262"/>
        <v>66</v>
      </c>
      <c r="K2043">
        <f t="shared" si="263"/>
        <v>30</v>
      </c>
      <c r="L2043" cm="1">
        <f t="array" ref="L2043">INDEX($P$2:$P$33,MOD(ROW()-2,32)+1)</f>
        <v>30</v>
      </c>
      <c r="M2043" t="b">
        <f t="shared" si="264"/>
        <v>1</v>
      </c>
    </row>
    <row r="2044" spans="1:13" x14ac:dyDescent="0.45">
      <c r="A2044" s="3" t="s">
        <v>2146</v>
      </c>
      <c r="B2044" s="2">
        <f t="shared" si="265"/>
        <v>290029</v>
      </c>
      <c r="C2044">
        <f t="shared" si="261"/>
        <v>129</v>
      </c>
      <c r="E2044" s="2" t="s">
        <v>2141</v>
      </c>
      <c r="F2044" s="2" t="s">
        <v>62</v>
      </c>
      <c r="G2044">
        <f>B2044/137/32</f>
        <v>66.15625</v>
      </c>
      <c r="H2044">
        <f t="shared" si="266"/>
        <v>0.15625</v>
      </c>
      <c r="I2044">
        <f t="shared" si="267"/>
        <v>685</v>
      </c>
      <c r="J2044">
        <f t="shared" si="262"/>
        <v>66</v>
      </c>
      <c r="K2044">
        <f t="shared" si="263"/>
        <v>6</v>
      </c>
      <c r="L2044" cm="1">
        <f t="array" ref="L2044">INDEX($P$2:$P$33,MOD(ROW()-2,32)+1)</f>
        <v>6</v>
      </c>
      <c r="M2044" t="b">
        <f t="shared" si="264"/>
        <v>1</v>
      </c>
    </row>
    <row r="2045" spans="1:13" x14ac:dyDescent="0.45">
      <c r="A2045" s="3" t="s">
        <v>2154</v>
      </c>
      <c r="B2045" s="2">
        <f t="shared" si="265"/>
        <v>291125</v>
      </c>
      <c r="C2045">
        <f t="shared" si="261"/>
        <v>129</v>
      </c>
      <c r="E2045" s="2" t="s">
        <v>2141</v>
      </c>
      <c r="F2045" s="2" t="s">
        <v>66</v>
      </c>
      <c r="G2045">
        <f>B2045/137/32</f>
        <v>66.40625</v>
      </c>
      <c r="H2045">
        <f t="shared" si="266"/>
        <v>0.40625</v>
      </c>
      <c r="I2045">
        <f t="shared" si="267"/>
        <v>1781</v>
      </c>
      <c r="J2045">
        <f t="shared" si="262"/>
        <v>66</v>
      </c>
      <c r="K2045">
        <f t="shared" si="263"/>
        <v>14</v>
      </c>
      <c r="L2045" cm="1">
        <f t="array" ref="L2045">INDEX($P$2:$P$33,MOD(ROW()-2,32)+1)</f>
        <v>14</v>
      </c>
      <c r="M2045" t="b">
        <f t="shared" si="264"/>
        <v>1</v>
      </c>
    </row>
    <row r="2046" spans="1:13" x14ac:dyDescent="0.45">
      <c r="A2046" s="3" t="s">
        <v>2164</v>
      </c>
      <c r="B2046" s="2">
        <f t="shared" si="265"/>
        <v>292495</v>
      </c>
      <c r="C2046">
        <f t="shared" si="261"/>
        <v>129</v>
      </c>
      <c r="E2046" s="2" t="s">
        <v>2141</v>
      </c>
      <c r="F2046" s="2" t="s">
        <v>58</v>
      </c>
      <c r="G2046">
        <f>B2046/137/32</f>
        <v>66.71875</v>
      </c>
      <c r="H2046">
        <f t="shared" si="266"/>
        <v>0.71875</v>
      </c>
      <c r="I2046">
        <f t="shared" si="267"/>
        <v>3151</v>
      </c>
      <c r="J2046">
        <f t="shared" si="262"/>
        <v>66</v>
      </c>
      <c r="K2046">
        <f t="shared" si="263"/>
        <v>24</v>
      </c>
      <c r="L2046" cm="1">
        <f t="array" ref="L2046">INDEX($P$2:$P$33,MOD(ROW()-2,32)+1)</f>
        <v>24</v>
      </c>
      <c r="M2046" t="b">
        <f t="shared" si="264"/>
        <v>1</v>
      </c>
    </row>
    <row r="2047" spans="1:13" x14ac:dyDescent="0.45">
      <c r="A2047" s="3" t="s">
        <v>2172</v>
      </c>
      <c r="B2047" s="2">
        <f t="shared" si="265"/>
        <v>293591</v>
      </c>
      <c r="C2047">
        <f t="shared" si="261"/>
        <v>129</v>
      </c>
      <c r="E2047" s="2" t="s">
        <v>2141</v>
      </c>
      <c r="F2047" s="2" t="s">
        <v>60</v>
      </c>
      <c r="G2047">
        <f>B2047/137/32</f>
        <v>66.96875</v>
      </c>
      <c r="H2047">
        <f t="shared" si="266"/>
        <v>0.96875</v>
      </c>
      <c r="I2047">
        <f t="shared" si="267"/>
        <v>4247</v>
      </c>
      <c r="J2047">
        <f t="shared" si="262"/>
        <v>66</v>
      </c>
      <c r="K2047">
        <f t="shared" si="263"/>
        <v>32</v>
      </c>
      <c r="L2047" cm="1">
        <f t="array" ref="L2047">INDEX($P$2:$P$33,MOD(ROW()-2,32)+1)</f>
        <v>32</v>
      </c>
      <c r="M2047" t="b">
        <f t="shared" si="264"/>
        <v>1</v>
      </c>
    </row>
    <row r="2048" spans="1:13" x14ac:dyDescent="0.45">
      <c r="A2048" s="3" t="s">
        <v>2148</v>
      </c>
      <c r="B2048" s="2">
        <f t="shared" si="265"/>
        <v>290303</v>
      </c>
      <c r="C2048">
        <f t="shared" si="261"/>
        <v>129</v>
      </c>
      <c r="E2048" s="2" t="s">
        <v>2141</v>
      </c>
      <c r="F2048" s="2" t="s">
        <v>64</v>
      </c>
      <c r="G2048">
        <f>B2048/137/32</f>
        <v>66.21875</v>
      </c>
      <c r="H2048">
        <f t="shared" si="266"/>
        <v>0.21875</v>
      </c>
      <c r="I2048">
        <f t="shared" si="267"/>
        <v>959</v>
      </c>
      <c r="J2048">
        <f t="shared" si="262"/>
        <v>66</v>
      </c>
      <c r="K2048">
        <f t="shared" si="263"/>
        <v>8</v>
      </c>
      <c r="L2048" cm="1">
        <f t="array" ref="L2048">INDEX($P$2:$P$33,MOD(ROW()-2,32)+1)</f>
        <v>8</v>
      </c>
      <c r="M2048" t="b">
        <f t="shared" si="264"/>
        <v>1</v>
      </c>
    </row>
    <row r="2049" spans="1:13" x14ac:dyDescent="0.45">
      <c r="A2049" s="3" t="s">
        <v>2156</v>
      </c>
      <c r="B2049" s="2">
        <f t="shared" si="265"/>
        <v>291399</v>
      </c>
      <c r="C2049">
        <f t="shared" si="261"/>
        <v>129</v>
      </c>
      <c r="E2049" s="2" t="s">
        <v>2141</v>
      </c>
      <c r="F2049" s="2" t="s">
        <v>68</v>
      </c>
      <c r="G2049">
        <f>B2049/137/32</f>
        <v>66.46875</v>
      </c>
      <c r="H2049">
        <f t="shared" si="266"/>
        <v>0.46875</v>
      </c>
      <c r="I2049">
        <f t="shared" si="267"/>
        <v>2055</v>
      </c>
      <c r="J2049">
        <f t="shared" si="262"/>
        <v>66</v>
      </c>
      <c r="K2049">
        <f t="shared" si="263"/>
        <v>16</v>
      </c>
      <c r="L2049" cm="1">
        <f t="array" ref="L2049">INDEX($P$2:$P$33,MOD(ROW()-2,32)+1)</f>
        <v>16</v>
      </c>
      <c r="M2049" t="b">
        <f t="shared" si="264"/>
        <v>1</v>
      </c>
    </row>
    <row r="2050" spans="1:13" x14ac:dyDescent="0.45">
      <c r="A2050" s="3" t="s">
        <v>2173</v>
      </c>
      <c r="B2050" s="2">
        <f t="shared" si="265"/>
        <v>293728</v>
      </c>
      <c r="C2050">
        <f t="shared" si="261"/>
        <v>130</v>
      </c>
      <c r="E2050" s="2" t="s">
        <v>2174</v>
      </c>
      <c r="F2050" s="2" t="s">
        <v>85</v>
      </c>
      <c r="G2050">
        <f>B2050/137/32</f>
        <v>67</v>
      </c>
      <c r="H2050">
        <f t="shared" si="266"/>
        <v>0</v>
      </c>
      <c r="I2050">
        <f t="shared" si="267"/>
        <v>0</v>
      </c>
      <c r="J2050">
        <f t="shared" si="262"/>
        <v>67</v>
      </c>
      <c r="K2050">
        <f t="shared" si="263"/>
        <v>1</v>
      </c>
      <c r="L2050" cm="1">
        <f t="array" ref="L2050">INDEX($P$2:$P$33,MOD(ROW()-2,32)+1)</f>
        <v>1</v>
      </c>
      <c r="M2050" t="b">
        <f t="shared" si="264"/>
        <v>1</v>
      </c>
    </row>
    <row r="2051" spans="1:13" x14ac:dyDescent="0.45">
      <c r="A2051" s="3" t="s">
        <v>2182</v>
      </c>
      <c r="B2051" s="2">
        <f t="shared" si="265"/>
        <v>294824</v>
      </c>
      <c r="C2051">
        <f t="shared" ref="C2051:C2114" si="268">FLOOR((ROW()-2)/16,1)+2</f>
        <v>130</v>
      </c>
      <c r="E2051" s="2" t="s">
        <v>2174</v>
      </c>
      <c r="F2051" s="2" t="s">
        <v>99</v>
      </c>
      <c r="G2051">
        <f>B2051/137/32</f>
        <v>67.25</v>
      </c>
      <c r="H2051">
        <f t="shared" si="266"/>
        <v>0.25</v>
      </c>
      <c r="I2051">
        <f t="shared" si="267"/>
        <v>1096</v>
      </c>
      <c r="J2051">
        <f t="shared" ref="J2051:J2114" si="269">FLOOR(G2051,1)</f>
        <v>67</v>
      </c>
      <c r="K2051">
        <f t="shared" ref="K2051:K2114" si="270">I2051/137+1</f>
        <v>9</v>
      </c>
      <c r="L2051" cm="1">
        <f t="array" ref="L2051">INDEX($P$2:$P$33,MOD(ROW()-2,32)+1)</f>
        <v>9</v>
      </c>
      <c r="M2051" t="b">
        <f t="shared" ref="M2051:M2114" si="271">L2051=K2051</f>
        <v>1</v>
      </c>
    </row>
    <row r="2052" spans="1:13" x14ac:dyDescent="0.45">
      <c r="A2052" s="3" t="s">
        <v>2190</v>
      </c>
      <c r="B2052" s="2">
        <f t="shared" si="265"/>
        <v>295920</v>
      </c>
      <c r="C2052">
        <f t="shared" si="268"/>
        <v>130</v>
      </c>
      <c r="E2052" s="2" t="s">
        <v>2174</v>
      </c>
      <c r="F2052" s="2" t="s">
        <v>84</v>
      </c>
      <c r="G2052">
        <f>B2052/137/32</f>
        <v>67.5</v>
      </c>
      <c r="H2052">
        <f t="shared" si="266"/>
        <v>0.5</v>
      </c>
      <c r="I2052">
        <f t="shared" si="267"/>
        <v>2192</v>
      </c>
      <c r="J2052">
        <f t="shared" si="269"/>
        <v>67</v>
      </c>
      <c r="K2052">
        <f t="shared" si="270"/>
        <v>17</v>
      </c>
      <c r="L2052" cm="1">
        <f t="array" ref="L2052">INDEX($P$2:$P$33,MOD(ROW()-2,32)+1)</f>
        <v>17</v>
      </c>
      <c r="M2052" t="b">
        <f t="shared" si="271"/>
        <v>1</v>
      </c>
    </row>
    <row r="2053" spans="1:13" x14ac:dyDescent="0.45">
      <c r="A2053" s="3" t="s">
        <v>2198</v>
      </c>
      <c r="B2053" s="2">
        <f t="shared" si="265"/>
        <v>297016</v>
      </c>
      <c r="C2053">
        <f t="shared" si="268"/>
        <v>130</v>
      </c>
      <c r="E2053" s="2" t="s">
        <v>2174</v>
      </c>
      <c r="F2053" s="2" t="s">
        <v>124</v>
      </c>
      <c r="G2053">
        <f>B2053/137/32</f>
        <v>67.75</v>
      </c>
      <c r="H2053">
        <f t="shared" si="266"/>
        <v>0.75</v>
      </c>
      <c r="I2053">
        <f t="shared" si="267"/>
        <v>3288</v>
      </c>
      <c r="J2053">
        <f t="shared" si="269"/>
        <v>67</v>
      </c>
      <c r="K2053">
        <f t="shared" si="270"/>
        <v>25</v>
      </c>
      <c r="L2053" cm="1">
        <f t="array" ref="L2053">INDEX($P$2:$P$33,MOD(ROW()-2,32)+1)</f>
        <v>25</v>
      </c>
      <c r="M2053" t="b">
        <f t="shared" si="271"/>
        <v>1</v>
      </c>
    </row>
    <row r="2054" spans="1:13" x14ac:dyDescent="0.45">
      <c r="A2054" s="3" t="s">
        <v>2176</v>
      </c>
      <c r="B2054" s="2">
        <f t="shared" si="265"/>
        <v>294002</v>
      </c>
      <c r="C2054">
        <f t="shared" si="268"/>
        <v>130</v>
      </c>
      <c r="E2054" s="2" t="s">
        <v>2174</v>
      </c>
      <c r="F2054" s="2" t="s">
        <v>89</v>
      </c>
      <c r="G2054">
        <f>B2054/137/32</f>
        <v>67.0625</v>
      </c>
      <c r="H2054">
        <f t="shared" si="266"/>
        <v>6.25E-2</v>
      </c>
      <c r="I2054">
        <f t="shared" si="267"/>
        <v>274</v>
      </c>
      <c r="J2054">
        <f t="shared" si="269"/>
        <v>67</v>
      </c>
      <c r="K2054">
        <f t="shared" si="270"/>
        <v>3</v>
      </c>
      <c r="L2054" cm="1">
        <f t="array" ref="L2054">INDEX($P$2:$P$33,MOD(ROW()-2,32)+1)</f>
        <v>3</v>
      </c>
      <c r="M2054" t="b">
        <f t="shared" si="271"/>
        <v>1</v>
      </c>
    </row>
    <row r="2055" spans="1:13" x14ac:dyDescent="0.45">
      <c r="A2055" s="3" t="s">
        <v>2184</v>
      </c>
      <c r="B2055" s="2">
        <f t="shared" si="265"/>
        <v>295098</v>
      </c>
      <c r="C2055">
        <f t="shared" si="268"/>
        <v>130</v>
      </c>
      <c r="E2055" s="2" t="s">
        <v>2174</v>
      </c>
      <c r="F2055" s="2" t="s">
        <v>103</v>
      </c>
      <c r="G2055">
        <f>B2055/137/32</f>
        <v>67.3125</v>
      </c>
      <c r="H2055">
        <f t="shared" si="266"/>
        <v>0.3125</v>
      </c>
      <c r="I2055">
        <f t="shared" si="267"/>
        <v>1370</v>
      </c>
      <c r="J2055">
        <f t="shared" si="269"/>
        <v>67</v>
      </c>
      <c r="K2055">
        <f t="shared" si="270"/>
        <v>11</v>
      </c>
      <c r="L2055" cm="1">
        <f t="array" ref="L2055">INDEX($P$2:$P$33,MOD(ROW()-2,32)+1)</f>
        <v>11</v>
      </c>
      <c r="M2055" t="b">
        <f t="shared" si="271"/>
        <v>1</v>
      </c>
    </row>
    <row r="2056" spans="1:13" x14ac:dyDescent="0.45">
      <c r="A2056" s="3" t="s">
        <v>2192</v>
      </c>
      <c r="B2056" s="2">
        <f t="shared" si="265"/>
        <v>296194</v>
      </c>
      <c r="C2056">
        <f t="shared" si="268"/>
        <v>130</v>
      </c>
      <c r="E2056" s="2" t="s">
        <v>2174</v>
      </c>
      <c r="F2056" s="2" t="s">
        <v>116</v>
      </c>
      <c r="G2056">
        <f>B2056/137/32</f>
        <v>67.5625</v>
      </c>
      <c r="H2056">
        <f t="shared" si="266"/>
        <v>0.5625</v>
      </c>
      <c r="I2056">
        <f t="shared" si="267"/>
        <v>2466</v>
      </c>
      <c r="J2056">
        <f t="shared" si="269"/>
        <v>67</v>
      </c>
      <c r="K2056">
        <f t="shared" si="270"/>
        <v>19</v>
      </c>
      <c r="L2056" cm="1">
        <f t="array" ref="L2056">INDEX($P$2:$P$33,MOD(ROW()-2,32)+1)</f>
        <v>19</v>
      </c>
      <c r="M2056" t="b">
        <f t="shared" si="271"/>
        <v>1</v>
      </c>
    </row>
    <row r="2057" spans="1:13" x14ac:dyDescent="0.45">
      <c r="A2057" s="3" t="s">
        <v>2200</v>
      </c>
      <c r="B2057" s="2">
        <f t="shared" si="265"/>
        <v>297290</v>
      </c>
      <c r="C2057">
        <f t="shared" si="268"/>
        <v>130</v>
      </c>
      <c r="E2057" s="2" t="s">
        <v>2174</v>
      </c>
      <c r="F2057" s="2" t="s">
        <v>128</v>
      </c>
      <c r="G2057">
        <f>B2057/137/32</f>
        <v>67.8125</v>
      </c>
      <c r="H2057">
        <f t="shared" si="266"/>
        <v>0.8125</v>
      </c>
      <c r="I2057">
        <f t="shared" si="267"/>
        <v>3562</v>
      </c>
      <c r="J2057">
        <f t="shared" si="269"/>
        <v>67</v>
      </c>
      <c r="K2057">
        <f t="shared" si="270"/>
        <v>27</v>
      </c>
      <c r="L2057" cm="1">
        <f t="array" ref="L2057">INDEX($P$2:$P$33,MOD(ROW()-2,32)+1)</f>
        <v>27</v>
      </c>
      <c r="M2057" t="b">
        <f t="shared" si="271"/>
        <v>1</v>
      </c>
    </row>
    <row r="2058" spans="1:13" x14ac:dyDescent="0.45">
      <c r="A2058" s="3" t="s">
        <v>2178</v>
      </c>
      <c r="B2058" s="2">
        <f t="shared" si="265"/>
        <v>294276</v>
      </c>
      <c r="C2058">
        <f t="shared" si="268"/>
        <v>130</v>
      </c>
      <c r="E2058" s="2" t="s">
        <v>2174</v>
      </c>
      <c r="F2058" s="2" t="s">
        <v>93</v>
      </c>
      <c r="G2058">
        <f>B2058/137/32</f>
        <v>67.125</v>
      </c>
      <c r="H2058">
        <f t="shared" si="266"/>
        <v>0.125</v>
      </c>
      <c r="I2058">
        <f t="shared" si="267"/>
        <v>548</v>
      </c>
      <c r="J2058">
        <f t="shared" si="269"/>
        <v>67</v>
      </c>
      <c r="K2058">
        <f t="shared" si="270"/>
        <v>5</v>
      </c>
      <c r="L2058" cm="1">
        <f t="array" ref="L2058">INDEX($P$2:$P$33,MOD(ROW()-2,32)+1)</f>
        <v>5</v>
      </c>
      <c r="M2058" t="b">
        <f t="shared" si="271"/>
        <v>1</v>
      </c>
    </row>
    <row r="2059" spans="1:13" x14ac:dyDescent="0.45">
      <c r="A2059" s="3" t="s">
        <v>2186</v>
      </c>
      <c r="B2059" s="2">
        <f t="shared" si="265"/>
        <v>295372</v>
      </c>
      <c r="C2059">
        <f t="shared" si="268"/>
        <v>130</v>
      </c>
      <c r="E2059" s="2" t="s">
        <v>2174</v>
      </c>
      <c r="F2059" s="2" t="s">
        <v>107</v>
      </c>
      <c r="G2059">
        <f>B2059/137/32</f>
        <v>67.375</v>
      </c>
      <c r="H2059">
        <f t="shared" si="266"/>
        <v>0.375</v>
      </c>
      <c r="I2059">
        <f t="shared" si="267"/>
        <v>1644</v>
      </c>
      <c r="J2059">
        <f t="shared" si="269"/>
        <v>67</v>
      </c>
      <c r="K2059">
        <f t="shared" si="270"/>
        <v>13</v>
      </c>
      <c r="L2059" cm="1">
        <f t="array" ref="L2059">INDEX($P$2:$P$33,MOD(ROW()-2,32)+1)</f>
        <v>13</v>
      </c>
      <c r="M2059" t="b">
        <f t="shared" si="271"/>
        <v>1</v>
      </c>
    </row>
    <row r="2060" spans="1:13" x14ac:dyDescent="0.45">
      <c r="A2060" s="3" t="s">
        <v>2194</v>
      </c>
      <c r="B2060" s="2">
        <f t="shared" si="265"/>
        <v>296468</v>
      </c>
      <c r="C2060">
        <f t="shared" si="268"/>
        <v>130</v>
      </c>
      <c r="E2060" s="2" t="s">
        <v>2174</v>
      </c>
      <c r="F2060" s="2" t="s">
        <v>61</v>
      </c>
      <c r="G2060">
        <f>B2060/137/32</f>
        <v>67.625</v>
      </c>
      <c r="H2060">
        <f t="shared" si="266"/>
        <v>0.625</v>
      </c>
      <c r="I2060">
        <f t="shared" si="267"/>
        <v>2740</v>
      </c>
      <c r="J2060">
        <f t="shared" si="269"/>
        <v>67</v>
      </c>
      <c r="K2060">
        <f t="shared" si="270"/>
        <v>21</v>
      </c>
      <c r="L2060" cm="1">
        <f t="array" ref="L2060">INDEX($P$2:$P$33,MOD(ROW()-2,32)+1)</f>
        <v>21</v>
      </c>
      <c r="M2060" t="b">
        <f t="shared" si="271"/>
        <v>1</v>
      </c>
    </row>
    <row r="2061" spans="1:13" x14ac:dyDescent="0.45">
      <c r="A2061" s="3" t="s">
        <v>2202</v>
      </c>
      <c r="B2061" s="2">
        <f t="shared" si="265"/>
        <v>297564</v>
      </c>
      <c r="C2061">
        <f t="shared" si="268"/>
        <v>130</v>
      </c>
      <c r="E2061" s="2" t="s">
        <v>2174</v>
      </c>
      <c r="F2061" s="2" t="s">
        <v>65</v>
      </c>
      <c r="G2061">
        <f>B2061/137/32</f>
        <v>67.875</v>
      </c>
      <c r="H2061">
        <f t="shared" si="266"/>
        <v>0.875</v>
      </c>
      <c r="I2061">
        <f t="shared" si="267"/>
        <v>3836</v>
      </c>
      <c r="J2061">
        <f t="shared" si="269"/>
        <v>67</v>
      </c>
      <c r="K2061">
        <f t="shared" si="270"/>
        <v>29</v>
      </c>
      <c r="L2061" cm="1">
        <f t="array" ref="L2061">INDEX($P$2:$P$33,MOD(ROW()-2,32)+1)</f>
        <v>29</v>
      </c>
      <c r="M2061" t="b">
        <f t="shared" si="271"/>
        <v>1</v>
      </c>
    </row>
    <row r="2062" spans="1:13" x14ac:dyDescent="0.45">
      <c r="A2062" s="3" t="s">
        <v>2180</v>
      </c>
      <c r="B2062" s="2">
        <f t="shared" si="265"/>
        <v>294550</v>
      </c>
      <c r="C2062">
        <f t="shared" si="268"/>
        <v>130</v>
      </c>
      <c r="E2062" s="2" t="s">
        <v>2174</v>
      </c>
      <c r="F2062" s="2" t="s">
        <v>57</v>
      </c>
      <c r="G2062">
        <f>B2062/137/32</f>
        <v>67.1875</v>
      </c>
      <c r="H2062">
        <f t="shared" si="266"/>
        <v>0.1875</v>
      </c>
      <c r="I2062">
        <f t="shared" si="267"/>
        <v>822</v>
      </c>
      <c r="J2062">
        <f t="shared" si="269"/>
        <v>67</v>
      </c>
      <c r="K2062">
        <f t="shared" si="270"/>
        <v>7</v>
      </c>
      <c r="L2062" cm="1">
        <f t="array" ref="L2062">INDEX($P$2:$P$33,MOD(ROW()-2,32)+1)</f>
        <v>7</v>
      </c>
      <c r="M2062" t="b">
        <f t="shared" si="271"/>
        <v>1</v>
      </c>
    </row>
    <row r="2063" spans="1:13" x14ac:dyDescent="0.45">
      <c r="A2063" s="3" t="s">
        <v>2188</v>
      </c>
      <c r="B2063" s="2">
        <f t="shared" si="265"/>
        <v>295646</v>
      </c>
      <c r="C2063">
        <f t="shared" si="268"/>
        <v>130</v>
      </c>
      <c r="E2063" s="2" t="s">
        <v>2174</v>
      </c>
      <c r="F2063" s="2" t="s">
        <v>59</v>
      </c>
      <c r="G2063">
        <f>B2063/137/32</f>
        <v>67.4375</v>
      </c>
      <c r="H2063">
        <f t="shared" si="266"/>
        <v>0.4375</v>
      </c>
      <c r="I2063">
        <f t="shared" si="267"/>
        <v>1918</v>
      </c>
      <c r="J2063">
        <f t="shared" si="269"/>
        <v>67</v>
      </c>
      <c r="K2063">
        <f t="shared" si="270"/>
        <v>15</v>
      </c>
      <c r="L2063" cm="1">
        <f t="array" ref="L2063">INDEX($P$2:$P$33,MOD(ROW()-2,32)+1)</f>
        <v>15</v>
      </c>
      <c r="M2063" t="b">
        <f t="shared" si="271"/>
        <v>1</v>
      </c>
    </row>
    <row r="2064" spans="1:13" x14ac:dyDescent="0.45">
      <c r="A2064" s="3" t="s">
        <v>2196</v>
      </c>
      <c r="B2064" s="2">
        <f t="shared" si="265"/>
        <v>296742</v>
      </c>
      <c r="C2064">
        <f t="shared" si="268"/>
        <v>130</v>
      </c>
      <c r="E2064" s="2" t="s">
        <v>2174</v>
      </c>
      <c r="F2064" s="2" t="s">
        <v>63</v>
      </c>
      <c r="G2064">
        <f>B2064/137/32</f>
        <v>67.6875</v>
      </c>
      <c r="H2064">
        <f t="shared" si="266"/>
        <v>0.6875</v>
      </c>
      <c r="I2064">
        <f t="shared" si="267"/>
        <v>3014</v>
      </c>
      <c r="J2064">
        <f t="shared" si="269"/>
        <v>67</v>
      </c>
      <c r="K2064">
        <f t="shared" si="270"/>
        <v>23</v>
      </c>
      <c r="L2064" cm="1">
        <f t="array" ref="L2064">INDEX($P$2:$P$33,MOD(ROW()-2,32)+1)</f>
        <v>23</v>
      </c>
      <c r="M2064" t="b">
        <f t="shared" si="271"/>
        <v>1</v>
      </c>
    </row>
    <row r="2065" spans="1:13" x14ac:dyDescent="0.45">
      <c r="A2065" s="3" t="s">
        <v>2204</v>
      </c>
      <c r="B2065" s="2">
        <f t="shared" si="265"/>
        <v>297838</v>
      </c>
      <c r="C2065">
        <f t="shared" si="268"/>
        <v>130</v>
      </c>
      <c r="E2065" s="2" t="s">
        <v>2174</v>
      </c>
      <c r="F2065" s="2" t="s">
        <v>67</v>
      </c>
      <c r="G2065">
        <f>B2065/137/32</f>
        <v>67.9375</v>
      </c>
      <c r="H2065">
        <f t="shared" si="266"/>
        <v>0.9375</v>
      </c>
      <c r="I2065">
        <f t="shared" si="267"/>
        <v>4110</v>
      </c>
      <c r="J2065">
        <f t="shared" si="269"/>
        <v>67</v>
      </c>
      <c r="K2065">
        <f t="shared" si="270"/>
        <v>31</v>
      </c>
      <c r="L2065" cm="1">
        <f t="array" ref="L2065">INDEX($P$2:$P$33,MOD(ROW()-2,32)+1)</f>
        <v>31</v>
      </c>
      <c r="M2065" t="b">
        <f t="shared" si="271"/>
        <v>1</v>
      </c>
    </row>
    <row r="2066" spans="1:13" x14ac:dyDescent="0.45">
      <c r="A2066" s="3" t="s">
        <v>2191</v>
      </c>
      <c r="B2066" s="2">
        <f t="shared" si="265"/>
        <v>296057</v>
      </c>
      <c r="C2066">
        <f t="shared" si="268"/>
        <v>131</v>
      </c>
      <c r="E2066" s="2" t="s">
        <v>2174</v>
      </c>
      <c r="F2066" s="2" t="s">
        <v>87</v>
      </c>
      <c r="G2066">
        <f>B2066/137/32</f>
        <v>67.53125</v>
      </c>
      <c r="H2066">
        <f t="shared" si="266"/>
        <v>0.53125</v>
      </c>
      <c r="I2066">
        <f t="shared" si="267"/>
        <v>2329</v>
      </c>
      <c r="J2066">
        <f t="shared" si="269"/>
        <v>67</v>
      </c>
      <c r="K2066">
        <f t="shared" si="270"/>
        <v>18</v>
      </c>
      <c r="L2066" cm="1">
        <f t="array" ref="L2066">INDEX($P$2:$P$33,MOD(ROW()-2,32)+1)</f>
        <v>18</v>
      </c>
      <c r="M2066" t="b">
        <f t="shared" si="271"/>
        <v>1</v>
      </c>
    </row>
    <row r="2067" spans="1:13" x14ac:dyDescent="0.45">
      <c r="A2067" s="3" t="s">
        <v>2199</v>
      </c>
      <c r="B2067" s="2">
        <f t="shared" si="265"/>
        <v>297153</v>
      </c>
      <c r="C2067">
        <f t="shared" si="268"/>
        <v>131</v>
      </c>
      <c r="E2067" s="2" t="s">
        <v>2174</v>
      </c>
      <c r="F2067" s="2" t="s">
        <v>101</v>
      </c>
      <c r="G2067">
        <f>B2067/137/32</f>
        <v>67.78125</v>
      </c>
      <c r="H2067">
        <f t="shared" si="266"/>
        <v>0.78125</v>
      </c>
      <c r="I2067">
        <f t="shared" si="267"/>
        <v>3425</v>
      </c>
      <c r="J2067">
        <f t="shared" si="269"/>
        <v>67</v>
      </c>
      <c r="K2067">
        <f t="shared" si="270"/>
        <v>26</v>
      </c>
      <c r="L2067" cm="1">
        <f t="array" ref="L2067">INDEX($P$2:$P$33,MOD(ROW()-2,32)+1)</f>
        <v>26</v>
      </c>
      <c r="M2067" t="b">
        <f t="shared" si="271"/>
        <v>1</v>
      </c>
    </row>
    <row r="2068" spans="1:13" x14ac:dyDescent="0.45">
      <c r="A2068" s="3" t="s">
        <v>2175</v>
      </c>
      <c r="B2068" s="2">
        <f t="shared" si="265"/>
        <v>293865</v>
      </c>
      <c r="C2068">
        <f t="shared" si="268"/>
        <v>131</v>
      </c>
      <c r="E2068" s="2" t="s">
        <v>2174</v>
      </c>
      <c r="F2068" s="2" t="s">
        <v>114</v>
      </c>
      <c r="G2068">
        <f>B2068/137/32</f>
        <v>67.03125</v>
      </c>
      <c r="H2068">
        <f t="shared" si="266"/>
        <v>3.125E-2</v>
      </c>
      <c r="I2068">
        <f t="shared" si="267"/>
        <v>137</v>
      </c>
      <c r="J2068">
        <f t="shared" si="269"/>
        <v>67</v>
      </c>
      <c r="K2068">
        <f t="shared" si="270"/>
        <v>2</v>
      </c>
      <c r="L2068" cm="1">
        <f t="array" ref="L2068">INDEX($P$2:$P$33,MOD(ROW()-2,32)+1)</f>
        <v>2</v>
      </c>
      <c r="M2068" t="b">
        <f t="shared" si="271"/>
        <v>1</v>
      </c>
    </row>
    <row r="2069" spans="1:13" x14ac:dyDescent="0.45">
      <c r="A2069" s="3" t="s">
        <v>2183</v>
      </c>
      <c r="B2069" s="2">
        <f t="shared" si="265"/>
        <v>294961</v>
      </c>
      <c r="C2069">
        <f t="shared" si="268"/>
        <v>131</v>
      </c>
      <c r="E2069" s="2" t="s">
        <v>2174</v>
      </c>
      <c r="F2069" s="2" t="s">
        <v>126</v>
      </c>
      <c r="G2069">
        <f>B2069/137/32</f>
        <v>67.28125</v>
      </c>
      <c r="H2069">
        <f t="shared" si="266"/>
        <v>0.28125</v>
      </c>
      <c r="I2069">
        <f t="shared" si="267"/>
        <v>1233</v>
      </c>
      <c r="J2069">
        <f t="shared" si="269"/>
        <v>67</v>
      </c>
      <c r="K2069">
        <f t="shared" si="270"/>
        <v>10</v>
      </c>
      <c r="L2069" cm="1">
        <f t="array" ref="L2069">INDEX($P$2:$P$33,MOD(ROW()-2,32)+1)</f>
        <v>10</v>
      </c>
      <c r="M2069" t="b">
        <f t="shared" si="271"/>
        <v>1</v>
      </c>
    </row>
    <row r="2070" spans="1:13" x14ac:dyDescent="0.45">
      <c r="A2070" s="3" t="s">
        <v>2193</v>
      </c>
      <c r="B2070" s="2">
        <f t="shared" si="265"/>
        <v>296331</v>
      </c>
      <c r="C2070">
        <f t="shared" si="268"/>
        <v>131</v>
      </c>
      <c r="E2070" s="2" t="s">
        <v>2174</v>
      </c>
      <c r="F2070" s="2" t="s">
        <v>91</v>
      </c>
      <c r="G2070">
        <f>B2070/137/32</f>
        <v>67.59375</v>
      </c>
      <c r="H2070">
        <f t="shared" si="266"/>
        <v>0.59375</v>
      </c>
      <c r="I2070">
        <f t="shared" si="267"/>
        <v>2603</v>
      </c>
      <c r="J2070">
        <f t="shared" si="269"/>
        <v>67</v>
      </c>
      <c r="K2070">
        <f t="shared" si="270"/>
        <v>20</v>
      </c>
      <c r="L2070" cm="1">
        <f t="array" ref="L2070">INDEX($P$2:$P$33,MOD(ROW()-2,32)+1)</f>
        <v>20</v>
      </c>
      <c r="M2070" t="b">
        <f t="shared" si="271"/>
        <v>1</v>
      </c>
    </row>
    <row r="2071" spans="1:13" x14ac:dyDescent="0.45">
      <c r="A2071" s="3" t="s">
        <v>2201</v>
      </c>
      <c r="B2071" s="2">
        <f t="shared" si="265"/>
        <v>297427</v>
      </c>
      <c r="C2071">
        <f t="shared" si="268"/>
        <v>131</v>
      </c>
      <c r="E2071" s="2" t="s">
        <v>2174</v>
      </c>
      <c r="F2071" s="2" t="s">
        <v>105</v>
      </c>
      <c r="G2071">
        <f>B2071/137/32</f>
        <v>67.84375</v>
      </c>
      <c r="H2071">
        <f t="shared" si="266"/>
        <v>0.84375</v>
      </c>
      <c r="I2071">
        <f t="shared" si="267"/>
        <v>3699</v>
      </c>
      <c r="J2071">
        <f t="shared" si="269"/>
        <v>67</v>
      </c>
      <c r="K2071">
        <f t="shared" si="270"/>
        <v>28</v>
      </c>
      <c r="L2071" cm="1">
        <f t="array" ref="L2071">INDEX($P$2:$P$33,MOD(ROW()-2,32)+1)</f>
        <v>28</v>
      </c>
      <c r="M2071" t="b">
        <f t="shared" si="271"/>
        <v>1</v>
      </c>
    </row>
    <row r="2072" spans="1:13" x14ac:dyDescent="0.45">
      <c r="A2072" s="3" t="s">
        <v>2177</v>
      </c>
      <c r="B2072" s="2">
        <f t="shared" si="265"/>
        <v>294139</v>
      </c>
      <c r="C2072">
        <f t="shared" si="268"/>
        <v>131</v>
      </c>
      <c r="E2072" s="2" t="s">
        <v>2174</v>
      </c>
      <c r="F2072" s="2" t="s">
        <v>118</v>
      </c>
      <c r="G2072">
        <f>B2072/137/32</f>
        <v>67.09375</v>
      </c>
      <c r="H2072">
        <f t="shared" si="266"/>
        <v>9.375E-2</v>
      </c>
      <c r="I2072">
        <f t="shared" si="267"/>
        <v>411</v>
      </c>
      <c r="J2072">
        <f t="shared" si="269"/>
        <v>67</v>
      </c>
      <c r="K2072">
        <f t="shared" si="270"/>
        <v>4</v>
      </c>
      <c r="L2072" cm="1">
        <f t="array" ref="L2072">INDEX($P$2:$P$33,MOD(ROW()-2,32)+1)</f>
        <v>4</v>
      </c>
      <c r="M2072" t="b">
        <f t="shared" si="271"/>
        <v>1</v>
      </c>
    </row>
    <row r="2073" spans="1:13" x14ac:dyDescent="0.45">
      <c r="A2073" s="3" t="s">
        <v>2185</v>
      </c>
      <c r="B2073" s="2">
        <f t="shared" si="265"/>
        <v>295235</v>
      </c>
      <c r="C2073">
        <f t="shared" si="268"/>
        <v>131</v>
      </c>
      <c r="E2073" s="2" t="s">
        <v>2174</v>
      </c>
      <c r="F2073" s="2" t="s">
        <v>130</v>
      </c>
      <c r="G2073">
        <f>B2073/137/32</f>
        <v>67.34375</v>
      </c>
      <c r="H2073">
        <f t="shared" si="266"/>
        <v>0.34375</v>
      </c>
      <c r="I2073">
        <f t="shared" si="267"/>
        <v>1507</v>
      </c>
      <c r="J2073">
        <f t="shared" si="269"/>
        <v>67</v>
      </c>
      <c r="K2073">
        <f t="shared" si="270"/>
        <v>12</v>
      </c>
      <c r="L2073" cm="1">
        <f t="array" ref="L2073">INDEX($P$2:$P$33,MOD(ROW()-2,32)+1)</f>
        <v>12</v>
      </c>
      <c r="M2073" t="b">
        <f t="shared" si="271"/>
        <v>1</v>
      </c>
    </row>
    <row r="2074" spans="1:13" x14ac:dyDescent="0.45">
      <c r="A2074" s="3" t="s">
        <v>2195</v>
      </c>
      <c r="B2074" s="2">
        <f t="shared" si="265"/>
        <v>296605</v>
      </c>
      <c r="C2074">
        <f t="shared" si="268"/>
        <v>131</v>
      </c>
      <c r="E2074" s="2" t="s">
        <v>2174</v>
      </c>
      <c r="F2074" s="2" t="s">
        <v>95</v>
      </c>
      <c r="G2074">
        <f>B2074/137/32</f>
        <v>67.65625</v>
      </c>
      <c r="H2074">
        <f t="shared" si="266"/>
        <v>0.65625</v>
      </c>
      <c r="I2074">
        <f t="shared" si="267"/>
        <v>2877</v>
      </c>
      <c r="J2074">
        <f t="shared" si="269"/>
        <v>67</v>
      </c>
      <c r="K2074">
        <f t="shared" si="270"/>
        <v>22</v>
      </c>
      <c r="L2074" cm="1">
        <f t="array" ref="L2074">INDEX($P$2:$P$33,MOD(ROW()-2,32)+1)</f>
        <v>22</v>
      </c>
      <c r="M2074" t="b">
        <f t="shared" si="271"/>
        <v>1</v>
      </c>
    </row>
    <row r="2075" spans="1:13" x14ac:dyDescent="0.45">
      <c r="A2075" s="3" t="s">
        <v>2203</v>
      </c>
      <c r="B2075" s="2">
        <f t="shared" si="265"/>
        <v>297701</v>
      </c>
      <c r="C2075">
        <f t="shared" si="268"/>
        <v>131</v>
      </c>
      <c r="E2075" s="2" t="s">
        <v>2174</v>
      </c>
      <c r="F2075" s="2" t="s">
        <v>109</v>
      </c>
      <c r="G2075">
        <f>B2075/137/32</f>
        <v>67.90625</v>
      </c>
      <c r="H2075">
        <f t="shared" si="266"/>
        <v>0.90625</v>
      </c>
      <c r="I2075">
        <f t="shared" si="267"/>
        <v>3973</v>
      </c>
      <c r="J2075">
        <f t="shared" si="269"/>
        <v>67</v>
      </c>
      <c r="K2075">
        <f t="shared" si="270"/>
        <v>30</v>
      </c>
      <c r="L2075" cm="1">
        <f t="array" ref="L2075">INDEX($P$2:$P$33,MOD(ROW()-2,32)+1)</f>
        <v>30</v>
      </c>
      <c r="M2075" t="b">
        <f t="shared" si="271"/>
        <v>1</v>
      </c>
    </row>
    <row r="2076" spans="1:13" x14ac:dyDescent="0.45">
      <c r="A2076" s="3" t="s">
        <v>2179</v>
      </c>
      <c r="B2076" s="2">
        <f t="shared" si="265"/>
        <v>294413</v>
      </c>
      <c r="C2076">
        <f t="shared" si="268"/>
        <v>131</v>
      </c>
      <c r="E2076" s="2" t="s">
        <v>2174</v>
      </c>
      <c r="F2076" s="2" t="s">
        <v>62</v>
      </c>
      <c r="G2076">
        <f>B2076/137/32</f>
        <v>67.15625</v>
      </c>
      <c r="H2076">
        <f t="shared" si="266"/>
        <v>0.15625</v>
      </c>
      <c r="I2076">
        <f t="shared" si="267"/>
        <v>685</v>
      </c>
      <c r="J2076">
        <f t="shared" si="269"/>
        <v>67</v>
      </c>
      <c r="K2076">
        <f t="shared" si="270"/>
        <v>6</v>
      </c>
      <c r="L2076" cm="1">
        <f t="array" ref="L2076">INDEX($P$2:$P$33,MOD(ROW()-2,32)+1)</f>
        <v>6</v>
      </c>
      <c r="M2076" t="b">
        <f t="shared" si="271"/>
        <v>1</v>
      </c>
    </row>
    <row r="2077" spans="1:13" x14ac:dyDescent="0.45">
      <c r="A2077" s="3" t="s">
        <v>2187</v>
      </c>
      <c r="B2077" s="2">
        <f t="shared" si="265"/>
        <v>295509</v>
      </c>
      <c r="C2077">
        <f t="shared" si="268"/>
        <v>131</v>
      </c>
      <c r="E2077" s="2" t="s">
        <v>2174</v>
      </c>
      <c r="F2077" s="2" t="s">
        <v>66</v>
      </c>
      <c r="G2077">
        <f>B2077/137/32</f>
        <v>67.40625</v>
      </c>
      <c r="H2077">
        <f t="shared" si="266"/>
        <v>0.40625</v>
      </c>
      <c r="I2077">
        <f t="shared" si="267"/>
        <v>1781</v>
      </c>
      <c r="J2077">
        <f t="shared" si="269"/>
        <v>67</v>
      </c>
      <c r="K2077">
        <f t="shared" si="270"/>
        <v>14</v>
      </c>
      <c r="L2077" cm="1">
        <f t="array" ref="L2077">INDEX($P$2:$P$33,MOD(ROW()-2,32)+1)</f>
        <v>14</v>
      </c>
      <c r="M2077" t="b">
        <f t="shared" si="271"/>
        <v>1</v>
      </c>
    </row>
    <row r="2078" spans="1:13" x14ac:dyDescent="0.45">
      <c r="A2078" s="3" t="s">
        <v>2197</v>
      </c>
      <c r="B2078" s="2">
        <f t="shared" si="265"/>
        <v>296879</v>
      </c>
      <c r="C2078">
        <f t="shared" si="268"/>
        <v>131</v>
      </c>
      <c r="E2078" s="2" t="s">
        <v>2174</v>
      </c>
      <c r="F2078" s="2" t="s">
        <v>58</v>
      </c>
      <c r="G2078">
        <f>B2078/137/32</f>
        <v>67.71875</v>
      </c>
      <c r="H2078">
        <f t="shared" si="266"/>
        <v>0.71875</v>
      </c>
      <c r="I2078">
        <f t="shared" si="267"/>
        <v>3151</v>
      </c>
      <c r="J2078">
        <f t="shared" si="269"/>
        <v>67</v>
      </c>
      <c r="K2078">
        <f t="shared" si="270"/>
        <v>24</v>
      </c>
      <c r="L2078" cm="1">
        <f t="array" ref="L2078">INDEX($P$2:$P$33,MOD(ROW()-2,32)+1)</f>
        <v>24</v>
      </c>
      <c r="M2078" t="b">
        <f t="shared" si="271"/>
        <v>1</v>
      </c>
    </row>
    <row r="2079" spans="1:13" x14ac:dyDescent="0.45">
      <c r="A2079" s="3" t="s">
        <v>2205</v>
      </c>
      <c r="B2079" s="2">
        <f t="shared" si="265"/>
        <v>297975</v>
      </c>
      <c r="C2079">
        <f t="shared" si="268"/>
        <v>131</v>
      </c>
      <c r="E2079" s="2" t="s">
        <v>2174</v>
      </c>
      <c r="F2079" s="2" t="s">
        <v>60</v>
      </c>
      <c r="G2079">
        <f>B2079/137/32</f>
        <v>67.96875</v>
      </c>
      <c r="H2079">
        <f t="shared" si="266"/>
        <v>0.96875</v>
      </c>
      <c r="I2079">
        <f t="shared" si="267"/>
        <v>4247</v>
      </c>
      <c r="J2079">
        <f t="shared" si="269"/>
        <v>67</v>
      </c>
      <c r="K2079">
        <f t="shared" si="270"/>
        <v>32</v>
      </c>
      <c r="L2079" cm="1">
        <f t="array" ref="L2079">INDEX($P$2:$P$33,MOD(ROW()-2,32)+1)</f>
        <v>32</v>
      </c>
      <c r="M2079" t="b">
        <f t="shared" si="271"/>
        <v>1</v>
      </c>
    </row>
    <row r="2080" spans="1:13" x14ac:dyDescent="0.45">
      <c r="A2080" s="3" t="s">
        <v>2181</v>
      </c>
      <c r="B2080" s="2">
        <f t="shared" si="265"/>
        <v>294687</v>
      </c>
      <c r="C2080">
        <f t="shared" si="268"/>
        <v>131</v>
      </c>
      <c r="E2080" s="2" t="s">
        <v>2174</v>
      </c>
      <c r="F2080" s="2" t="s">
        <v>64</v>
      </c>
      <c r="G2080">
        <f>B2080/137/32</f>
        <v>67.21875</v>
      </c>
      <c r="H2080">
        <f t="shared" si="266"/>
        <v>0.21875</v>
      </c>
      <c r="I2080">
        <f t="shared" si="267"/>
        <v>959</v>
      </c>
      <c r="J2080">
        <f t="shared" si="269"/>
        <v>67</v>
      </c>
      <c r="K2080">
        <f t="shared" si="270"/>
        <v>8</v>
      </c>
      <c r="L2080" cm="1">
        <f t="array" ref="L2080">INDEX($P$2:$P$33,MOD(ROW()-2,32)+1)</f>
        <v>8</v>
      </c>
      <c r="M2080" t="b">
        <f t="shared" si="271"/>
        <v>1</v>
      </c>
    </row>
    <row r="2081" spans="1:13" x14ac:dyDescent="0.45">
      <c r="A2081" s="3" t="s">
        <v>2189</v>
      </c>
      <c r="B2081" s="2">
        <f t="shared" si="265"/>
        <v>295783</v>
      </c>
      <c r="C2081">
        <f t="shared" si="268"/>
        <v>131</v>
      </c>
      <c r="E2081" s="2" t="s">
        <v>2174</v>
      </c>
      <c r="F2081" s="2" t="s">
        <v>68</v>
      </c>
      <c r="G2081">
        <f>B2081/137/32</f>
        <v>67.46875</v>
      </c>
      <c r="H2081">
        <f t="shared" si="266"/>
        <v>0.46875</v>
      </c>
      <c r="I2081">
        <f t="shared" si="267"/>
        <v>2055</v>
      </c>
      <c r="J2081">
        <f t="shared" si="269"/>
        <v>67</v>
      </c>
      <c r="K2081">
        <f t="shared" si="270"/>
        <v>16</v>
      </c>
      <c r="L2081" cm="1">
        <f t="array" ref="L2081">INDEX($P$2:$P$33,MOD(ROW()-2,32)+1)</f>
        <v>16</v>
      </c>
      <c r="M2081" t="b">
        <f t="shared" si="271"/>
        <v>1</v>
      </c>
    </row>
    <row r="2082" spans="1:13" x14ac:dyDescent="0.45">
      <c r="A2082" s="3" t="s">
        <v>2206</v>
      </c>
      <c r="B2082" s="2">
        <f t="shared" si="265"/>
        <v>298112</v>
      </c>
      <c r="C2082">
        <f t="shared" si="268"/>
        <v>132</v>
      </c>
      <c r="E2082" s="2" t="s">
        <v>2207</v>
      </c>
      <c r="F2082" s="2" t="s">
        <v>85</v>
      </c>
      <c r="G2082">
        <f>B2082/137/32</f>
        <v>68</v>
      </c>
      <c r="H2082">
        <f t="shared" si="266"/>
        <v>0</v>
      </c>
      <c r="I2082">
        <f t="shared" si="267"/>
        <v>0</v>
      </c>
      <c r="J2082">
        <f t="shared" si="269"/>
        <v>68</v>
      </c>
      <c r="K2082">
        <f t="shared" si="270"/>
        <v>1</v>
      </c>
      <c r="L2082" cm="1">
        <f t="array" ref="L2082">INDEX($P$2:$P$33,MOD(ROW()-2,32)+1)</f>
        <v>1</v>
      </c>
      <c r="M2082" t="b">
        <f t="shared" si="271"/>
        <v>1</v>
      </c>
    </row>
    <row r="2083" spans="1:13" x14ac:dyDescent="0.45">
      <c r="A2083" s="3" t="s">
        <v>2215</v>
      </c>
      <c r="B2083" s="2">
        <f t="shared" ref="B2083:B2146" si="272">A2083-7</f>
        <v>299208</v>
      </c>
      <c r="C2083">
        <f t="shared" si="268"/>
        <v>132</v>
      </c>
      <c r="E2083" s="2" t="s">
        <v>2207</v>
      </c>
      <c r="F2083" s="2" t="s">
        <v>99</v>
      </c>
      <c r="G2083">
        <f>B2083/137/32</f>
        <v>68.25</v>
      </c>
      <c r="H2083">
        <f t="shared" si="266"/>
        <v>0.25</v>
      </c>
      <c r="I2083">
        <f t="shared" si="267"/>
        <v>1096</v>
      </c>
      <c r="J2083">
        <f t="shared" si="269"/>
        <v>68</v>
      </c>
      <c r="K2083">
        <f t="shared" si="270"/>
        <v>9</v>
      </c>
      <c r="L2083" cm="1">
        <f t="array" ref="L2083">INDEX($P$2:$P$33,MOD(ROW()-2,32)+1)</f>
        <v>9</v>
      </c>
      <c r="M2083" t="b">
        <f t="shared" si="271"/>
        <v>1</v>
      </c>
    </row>
    <row r="2084" spans="1:13" x14ac:dyDescent="0.45">
      <c r="A2084" s="3" t="s">
        <v>2223</v>
      </c>
      <c r="B2084" s="2">
        <f t="shared" si="272"/>
        <v>300304</v>
      </c>
      <c r="C2084">
        <f t="shared" si="268"/>
        <v>132</v>
      </c>
      <c r="E2084" s="2" t="s">
        <v>2207</v>
      </c>
      <c r="F2084" s="2" t="s">
        <v>84</v>
      </c>
      <c r="G2084">
        <f>B2084/137/32</f>
        <v>68.5</v>
      </c>
      <c r="H2084">
        <f t="shared" si="266"/>
        <v>0.5</v>
      </c>
      <c r="I2084">
        <f t="shared" si="267"/>
        <v>2192</v>
      </c>
      <c r="J2084">
        <f t="shared" si="269"/>
        <v>68</v>
      </c>
      <c r="K2084">
        <f t="shared" si="270"/>
        <v>17</v>
      </c>
      <c r="L2084" cm="1">
        <f t="array" ref="L2084">INDEX($P$2:$P$33,MOD(ROW()-2,32)+1)</f>
        <v>17</v>
      </c>
      <c r="M2084" t="b">
        <f t="shared" si="271"/>
        <v>1</v>
      </c>
    </row>
    <row r="2085" spans="1:13" x14ac:dyDescent="0.45">
      <c r="A2085" s="3" t="s">
        <v>2231</v>
      </c>
      <c r="B2085" s="2">
        <f t="shared" si="272"/>
        <v>301400</v>
      </c>
      <c r="C2085">
        <f t="shared" si="268"/>
        <v>132</v>
      </c>
      <c r="E2085" s="2" t="s">
        <v>2207</v>
      </c>
      <c r="F2085" s="2" t="s">
        <v>124</v>
      </c>
      <c r="G2085">
        <f>B2085/137/32</f>
        <v>68.75</v>
      </c>
      <c r="H2085">
        <f t="shared" si="266"/>
        <v>0.75</v>
      </c>
      <c r="I2085">
        <f t="shared" si="267"/>
        <v>3288</v>
      </c>
      <c r="J2085">
        <f t="shared" si="269"/>
        <v>68</v>
      </c>
      <c r="K2085">
        <f t="shared" si="270"/>
        <v>25</v>
      </c>
      <c r="L2085" cm="1">
        <f t="array" ref="L2085">INDEX($P$2:$P$33,MOD(ROW()-2,32)+1)</f>
        <v>25</v>
      </c>
      <c r="M2085" t="b">
        <f t="shared" si="271"/>
        <v>1</v>
      </c>
    </row>
    <row r="2086" spans="1:13" x14ac:dyDescent="0.45">
      <c r="A2086" s="3" t="s">
        <v>2209</v>
      </c>
      <c r="B2086" s="2">
        <f t="shared" si="272"/>
        <v>298386</v>
      </c>
      <c r="C2086">
        <f t="shared" si="268"/>
        <v>132</v>
      </c>
      <c r="E2086" s="2" t="s">
        <v>2207</v>
      </c>
      <c r="F2086" s="2" t="s">
        <v>89</v>
      </c>
      <c r="G2086">
        <f>B2086/137/32</f>
        <v>68.0625</v>
      </c>
      <c r="H2086">
        <f t="shared" si="266"/>
        <v>6.25E-2</v>
      </c>
      <c r="I2086">
        <f t="shared" si="267"/>
        <v>274</v>
      </c>
      <c r="J2086">
        <f t="shared" si="269"/>
        <v>68</v>
      </c>
      <c r="K2086">
        <f t="shared" si="270"/>
        <v>3</v>
      </c>
      <c r="L2086" cm="1">
        <f t="array" ref="L2086">INDEX($P$2:$P$33,MOD(ROW()-2,32)+1)</f>
        <v>3</v>
      </c>
      <c r="M2086" t="b">
        <f t="shared" si="271"/>
        <v>1</v>
      </c>
    </row>
    <row r="2087" spans="1:13" x14ac:dyDescent="0.45">
      <c r="A2087" s="3" t="s">
        <v>2217</v>
      </c>
      <c r="B2087" s="2">
        <f t="shared" si="272"/>
        <v>299482</v>
      </c>
      <c r="C2087">
        <f t="shared" si="268"/>
        <v>132</v>
      </c>
      <c r="E2087" s="2" t="s">
        <v>2207</v>
      </c>
      <c r="F2087" s="2" t="s">
        <v>103</v>
      </c>
      <c r="G2087">
        <f>B2087/137/32</f>
        <v>68.3125</v>
      </c>
      <c r="H2087">
        <f t="shared" si="266"/>
        <v>0.3125</v>
      </c>
      <c r="I2087">
        <f t="shared" si="267"/>
        <v>1370</v>
      </c>
      <c r="J2087">
        <f t="shared" si="269"/>
        <v>68</v>
      </c>
      <c r="K2087">
        <f t="shared" si="270"/>
        <v>11</v>
      </c>
      <c r="L2087" cm="1">
        <f t="array" ref="L2087">INDEX($P$2:$P$33,MOD(ROW()-2,32)+1)</f>
        <v>11</v>
      </c>
      <c r="M2087" t="b">
        <f t="shared" si="271"/>
        <v>1</v>
      </c>
    </row>
    <row r="2088" spans="1:13" x14ac:dyDescent="0.45">
      <c r="A2088" s="3" t="s">
        <v>2225</v>
      </c>
      <c r="B2088" s="2">
        <f t="shared" si="272"/>
        <v>300578</v>
      </c>
      <c r="C2088">
        <f t="shared" si="268"/>
        <v>132</v>
      </c>
      <c r="E2088" s="2" t="s">
        <v>2207</v>
      </c>
      <c r="F2088" s="2" t="s">
        <v>116</v>
      </c>
      <c r="G2088">
        <f>B2088/137/32</f>
        <v>68.5625</v>
      </c>
      <c r="H2088">
        <f t="shared" si="266"/>
        <v>0.5625</v>
      </c>
      <c r="I2088">
        <f t="shared" si="267"/>
        <v>2466</v>
      </c>
      <c r="J2088">
        <f t="shared" si="269"/>
        <v>68</v>
      </c>
      <c r="K2088">
        <f t="shared" si="270"/>
        <v>19</v>
      </c>
      <c r="L2088" cm="1">
        <f t="array" ref="L2088">INDEX($P$2:$P$33,MOD(ROW()-2,32)+1)</f>
        <v>19</v>
      </c>
      <c r="M2088" t="b">
        <f t="shared" si="271"/>
        <v>1</v>
      </c>
    </row>
    <row r="2089" spans="1:13" x14ac:dyDescent="0.45">
      <c r="A2089" s="3" t="s">
        <v>2233</v>
      </c>
      <c r="B2089" s="2">
        <f t="shared" si="272"/>
        <v>301674</v>
      </c>
      <c r="C2089">
        <f t="shared" si="268"/>
        <v>132</v>
      </c>
      <c r="E2089" s="2" t="s">
        <v>2207</v>
      </c>
      <c r="F2089" s="2" t="s">
        <v>128</v>
      </c>
      <c r="G2089">
        <f>B2089/137/32</f>
        <v>68.8125</v>
      </c>
      <c r="H2089">
        <f t="shared" si="266"/>
        <v>0.8125</v>
      </c>
      <c r="I2089">
        <f t="shared" si="267"/>
        <v>3562</v>
      </c>
      <c r="J2089">
        <f t="shared" si="269"/>
        <v>68</v>
      </c>
      <c r="K2089">
        <f t="shared" si="270"/>
        <v>27</v>
      </c>
      <c r="L2089" cm="1">
        <f t="array" ref="L2089">INDEX($P$2:$P$33,MOD(ROW()-2,32)+1)</f>
        <v>27</v>
      </c>
      <c r="M2089" t="b">
        <f t="shared" si="271"/>
        <v>1</v>
      </c>
    </row>
    <row r="2090" spans="1:13" x14ac:dyDescent="0.45">
      <c r="A2090" s="3" t="s">
        <v>2211</v>
      </c>
      <c r="B2090" s="2">
        <f t="shared" si="272"/>
        <v>298660</v>
      </c>
      <c r="C2090">
        <f t="shared" si="268"/>
        <v>132</v>
      </c>
      <c r="E2090" s="2" t="s">
        <v>2207</v>
      </c>
      <c r="F2090" s="2" t="s">
        <v>93</v>
      </c>
      <c r="G2090">
        <f>B2090/137/32</f>
        <v>68.125</v>
      </c>
      <c r="H2090">
        <f t="shared" si="266"/>
        <v>0.125</v>
      </c>
      <c r="I2090">
        <f t="shared" si="267"/>
        <v>548</v>
      </c>
      <c r="J2090">
        <f t="shared" si="269"/>
        <v>68</v>
      </c>
      <c r="K2090">
        <f t="shared" si="270"/>
        <v>5</v>
      </c>
      <c r="L2090" cm="1">
        <f t="array" ref="L2090">INDEX($P$2:$P$33,MOD(ROW()-2,32)+1)</f>
        <v>5</v>
      </c>
      <c r="M2090" t="b">
        <f t="shared" si="271"/>
        <v>1</v>
      </c>
    </row>
    <row r="2091" spans="1:13" x14ac:dyDescent="0.45">
      <c r="A2091" s="3" t="s">
        <v>2219</v>
      </c>
      <c r="B2091" s="2">
        <f t="shared" si="272"/>
        <v>299756</v>
      </c>
      <c r="C2091">
        <f t="shared" si="268"/>
        <v>132</v>
      </c>
      <c r="E2091" s="2" t="s">
        <v>2207</v>
      </c>
      <c r="F2091" s="2" t="s">
        <v>107</v>
      </c>
      <c r="G2091">
        <f>B2091/137/32</f>
        <v>68.375</v>
      </c>
      <c r="H2091">
        <f t="shared" si="266"/>
        <v>0.375</v>
      </c>
      <c r="I2091">
        <f t="shared" si="267"/>
        <v>1644</v>
      </c>
      <c r="J2091">
        <f t="shared" si="269"/>
        <v>68</v>
      </c>
      <c r="K2091">
        <f t="shared" si="270"/>
        <v>13</v>
      </c>
      <c r="L2091" cm="1">
        <f t="array" ref="L2091">INDEX($P$2:$P$33,MOD(ROW()-2,32)+1)</f>
        <v>13</v>
      </c>
      <c r="M2091" t="b">
        <f t="shared" si="271"/>
        <v>1</v>
      </c>
    </row>
    <row r="2092" spans="1:13" x14ac:dyDescent="0.45">
      <c r="A2092" s="3" t="s">
        <v>2227</v>
      </c>
      <c r="B2092" s="2">
        <f t="shared" si="272"/>
        <v>300852</v>
      </c>
      <c r="C2092">
        <f t="shared" si="268"/>
        <v>132</v>
      </c>
      <c r="E2092" s="2" t="s">
        <v>2207</v>
      </c>
      <c r="F2092" s="2" t="s">
        <v>61</v>
      </c>
      <c r="G2092">
        <f>B2092/137/32</f>
        <v>68.625</v>
      </c>
      <c r="H2092">
        <f t="shared" si="266"/>
        <v>0.625</v>
      </c>
      <c r="I2092">
        <f t="shared" si="267"/>
        <v>2740</v>
      </c>
      <c r="J2092">
        <f t="shared" si="269"/>
        <v>68</v>
      </c>
      <c r="K2092">
        <f t="shared" si="270"/>
        <v>21</v>
      </c>
      <c r="L2092" cm="1">
        <f t="array" ref="L2092">INDEX($P$2:$P$33,MOD(ROW()-2,32)+1)</f>
        <v>21</v>
      </c>
      <c r="M2092" t="b">
        <f t="shared" si="271"/>
        <v>1</v>
      </c>
    </row>
    <row r="2093" spans="1:13" x14ac:dyDescent="0.45">
      <c r="A2093" s="3" t="s">
        <v>2235</v>
      </c>
      <c r="B2093" s="2">
        <f t="shared" si="272"/>
        <v>301948</v>
      </c>
      <c r="C2093">
        <f t="shared" si="268"/>
        <v>132</v>
      </c>
      <c r="E2093" s="2" t="s">
        <v>2207</v>
      </c>
      <c r="F2093" s="2" t="s">
        <v>65</v>
      </c>
      <c r="G2093">
        <f>B2093/137/32</f>
        <v>68.875</v>
      </c>
      <c r="H2093">
        <f t="shared" si="266"/>
        <v>0.875</v>
      </c>
      <c r="I2093">
        <f t="shared" si="267"/>
        <v>3836</v>
      </c>
      <c r="J2093">
        <f t="shared" si="269"/>
        <v>68</v>
      </c>
      <c r="K2093">
        <f t="shared" si="270"/>
        <v>29</v>
      </c>
      <c r="L2093" cm="1">
        <f t="array" ref="L2093">INDEX($P$2:$P$33,MOD(ROW()-2,32)+1)</f>
        <v>29</v>
      </c>
      <c r="M2093" t="b">
        <f t="shared" si="271"/>
        <v>1</v>
      </c>
    </row>
    <row r="2094" spans="1:13" x14ac:dyDescent="0.45">
      <c r="A2094" s="3" t="s">
        <v>2213</v>
      </c>
      <c r="B2094" s="2">
        <f t="shared" si="272"/>
        <v>298934</v>
      </c>
      <c r="C2094">
        <f t="shared" si="268"/>
        <v>132</v>
      </c>
      <c r="E2094" s="2" t="s">
        <v>2207</v>
      </c>
      <c r="F2094" s="2" t="s">
        <v>57</v>
      </c>
      <c r="G2094">
        <f>B2094/137/32</f>
        <v>68.1875</v>
      </c>
      <c r="H2094">
        <f t="shared" si="266"/>
        <v>0.1875</v>
      </c>
      <c r="I2094">
        <f t="shared" si="267"/>
        <v>822</v>
      </c>
      <c r="J2094">
        <f t="shared" si="269"/>
        <v>68</v>
      </c>
      <c r="K2094">
        <f t="shared" si="270"/>
        <v>7</v>
      </c>
      <c r="L2094" cm="1">
        <f t="array" ref="L2094">INDEX($P$2:$P$33,MOD(ROW()-2,32)+1)</f>
        <v>7</v>
      </c>
      <c r="M2094" t="b">
        <f t="shared" si="271"/>
        <v>1</v>
      </c>
    </row>
    <row r="2095" spans="1:13" x14ac:dyDescent="0.45">
      <c r="A2095" s="3" t="s">
        <v>2221</v>
      </c>
      <c r="B2095" s="2">
        <f t="shared" si="272"/>
        <v>300030</v>
      </c>
      <c r="C2095">
        <f t="shared" si="268"/>
        <v>132</v>
      </c>
      <c r="E2095" s="2" t="s">
        <v>2207</v>
      </c>
      <c r="F2095" s="2" t="s">
        <v>59</v>
      </c>
      <c r="G2095">
        <f>B2095/137/32</f>
        <v>68.4375</v>
      </c>
      <c r="H2095">
        <f t="shared" si="266"/>
        <v>0.4375</v>
      </c>
      <c r="I2095">
        <f t="shared" si="267"/>
        <v>1918</v>
      </c>
      <c r="J2095">
        <f t="shared" si="269"/>
        <v>68</v>
      </c>
      <c r="K2095">
        <f t="shared" si="270"/>
        <v>15</v>
      </c>
      <c r="L2095" cm="1">
        <f t="array" ref="L2095">INDEX($P$2:$P$33,MOD(ROW()-2,32)+1)</f>
        <v>15</v>
      </c>
      <c r="M2095" t="b">
        <f t="shared" si="271"/>
        <v>1</v>
      </c>
    </row>
    <row r="2096" spans="1:13" x14ac:dyDescent="0.45">
      <c r="A2096" s="3" t="s">
        <v>2229</v>
      </c>
      <c r="B2096" s="2">
        <f t="shared" si="272"/>
        <v>301126</v>
      </c>
      <c r="C2096">
        <f t="shared" si="268"/>
        <v>132</v>
      </c>
      <c r="E2096" s="2" t="s">
        <v>2207</v>
      </c>
      <c r="F2096" s="2" t="s">
        <v>63</v>
      </c>
      <c r="G2096">
        <f>B2096/137/32</f>
        <v>68.6875</v>
      </c>
      <c r="H2096">
        <f t="shared" si="266"/>
        <v>0.6875</v>
      </c>
      <c r="I2096">
        <f t="shared" si="267"/>
        <v>3014</v>
      </c>
      <c r="J2096">
        <f t="shared" si="269"/>
        <v>68</v>
      </c>
      <c r="K2096">
        <f t="shared" si="270"/>
        <v>23</v>
      </c>
      <c r="L2096" cm="1">
        <f t="array" ref="L2096">INDEX($P$2:$P$33,MOD(ROW()-2,32)+1)</f>
        <v>23</v>
      </c>
      <c r="M2096" t="b">
        <f t="shared" si="271"/>
        <v>1</v>
      </c>
    </row>
    <row r="2097" spans="1:13" x14ac:dyDescent="0.45">
      <c r="A2097" s="3" t="s">
        <v>2237</v>
      </c>
      <c r="B2097" s="2">
        <f t="shared" si="272"/>
        <v>302222</v>
      </c>
      <c r="C2097">
        <f t="shared" si="268"/>
        <v>132</v>
      </c>
      <c r="E2097" s="2" t="s">
        <v>2207</v>
      </c>
      <c r="F2097" s="2" t="s">
        <v>67</v>
      </c>
      <c r="G2097">
        <f>B2097/137/32</f>
        <v>68.9375</v>
      </c>
      <c r="H2097">
        <f t="shared" si="266"/>
        <v>0.9375</v>
      </c>
      <c r="I2097">
        <f t="shared" si="267"/>
        <v>4110</v>
      </c>
      <c r="J2097">
        <f t="shared" si="269"/>
        <v>68</v>
      </c>
      <c r="K2097">
        <f t="shared" si="270"/>
        <v>31</v>
      </c>
      <c r="L2097" cm="1">
        <f t="array" ref="L2097">INDEX($P$2:$P$33,MOD(ROW()-2,32)+1)</f>
        <v>31</v>
      </c>
      <c r="M2097" t="b">
        <f t="shared" si="271"/>
        <v>1</v>
      </c>
    </row>
    <row r="2098" spans="1:13" x14ac:dyDescent="0.45">
      <c r="A2098" s="3" t="s">
        <v>2224</v>
      </c>
      <c r="B2098" s="2">
        <f t="shared" si="272"/>
        <v>300441</v>
      </c>
      <c r="C2098">
        <f t="shared" si="268"/>
        <v>133</v>
      </c>
      <c r="E2098" s="2" t="s">
        <v>2207</v>
      </c>
      <c r="F2098" s="2" t="s">
        <v>87</v>
      </c>
      <c r="G2098">
        <f>B2098/137/32</f>
        <v>68.53125</v>
      </c>
      <c r="H2098">
        <f t="shared" si="266"/>
        <v>0.53125</v>
      </c>
      <c r="I2098">
        <f t="shared" si="267"/>
        <v>2329</v>
      </c>
      <c r="J2098">
        <f t="shared" si="269"/>
        <v>68</v>
      </c>
      <c r="K2098">
        <f t="shared" si="270"/>
        <v>18</v>
      </c>
      <c r="L2098" cm="1">
        <f t="array" ref="L2098">INDEX($P$2:$P$33,MOD(ROW()-2,32)+1)</f>
        <v>18</v>
      </c>
      <c r="M2098" t="b">
        <f t="shared" si="271"/>
        <v>1</v>
      </c>
    </row>
    <row r="2099" spans="1:13" x14ac:dyDescent="0.45">
      <c r="A2099" s="3" t="s">
        <v>2232</v>
      </c>
      <c r="B2099" s="2">
        <f t="shared" si="272"/>
        <v>301537</v>
      </c>
      <c r="C2099">
        <f t="shared" si="268"/>
        <v>133</v>
      </c>
      <c r="E2099" s="2" t="s">
        <v>2207</v>
      </c>
      <c r="F2099" s="2" t="s">
        <v>101</v>
      </c>
      <c r="G2099">
        <f>B2099/137/32</f>
        <v>68.78125</v>
      </c>
      <c r="H2099">
        <f t="shared" si="266"/>
        <v>0.78125</v>
      </c>
      <c r="I2099">
        <f t="shared" si="267"/>
        <v>3425</v>
      </c>
      <c r="J2099">
        <f t="shared" si="269"/>
        <v>68</v>
      </c>
      <c r="K2099">
        <f t="shared" si="270"/>
        <v>26</v>
      </c>
      <c r="L2099" cm="1">
        <f t="array" ref="L2099">INDEX($P$2:$P$33,MOD(ROW()-2,32)+1)</f>
        <v>26</v>
      </c>
      <c r="M2099" t="b">
        <f t="shared" si="271"/>
        <v>1</v>
      </c>
    </row>
    <row r="2100" spans="1:13" x14ac:dyDescent="0.45">
      <c r="A2100" s="3" t="s">
        <v>2208</v>
      </c>
      <c r="B2100" s="2">
        <f t="shared" si="272"/>
        <v>298249</v>
      </c>
      <c r="C2100">
        <f t="shared" si="268"/>
        <v>133</v>
      </c>
      <c r="E2100" s="2" t="s">
        <v>2207</v>
      </c>
      <c r="F2100" s="2" t="s">
        <v>114</v>
      </c>
      <c r="G2100">
        <f>B2100/137/32</f>
        <v>68.03125</v>
      </c>
      <c r="H2100">
        <f t="shared" si="266"/>
        <v>3.125E-2</v>
      </c>
      <c r="I2100">
        <f t="shared" si="267"/>
        <v>137</v>
      </c>
      <c r="J2100">
        <f t="shared" si="269"/>
        <v>68</v>
      </c>
      <c r="K2100">
        <f t="shared" si="270"/>
        <v>2</v>
      </c>
      <c r="L2100" cm="1">
        <f t="array" ref="L2100">INDEX($P$2:$P$33,MOD(ROW()-2,32)+1)</f>
        <v>2</v>
      </c>
      <c r="M2100" t="b">
        <f t="shared" si="271"/>
        <v>1</v>
      </c>
    </row>
    <row r="2101" spans="1:13" x14ac:dyDescent="0.45">
      <c r="A2101" s="3" t="s">
        <v>2216</v>
      </c>
      <c r="B2101" s="2">
        <f t="shared" si="272"/>
        <v>299345</v>
      </c>
      <c r="C2101">
        <f t="shared" si="268"/>
        <v>133</v>
      </c>
      <c r="E2101" s="2" t="s">
        <v>2207</v>
      </c>
      <c r="F2101" s="2" t="s">
        <v>126</v>
      </c>
      <c r="G2101">
        <f>B2101/137/32</f>
        <v>68.28125</v>
      </c>
      <c r="H2101">
        <f t="shared" si="266"/>
        <v>0.28125</v>
      </c>
      <c r="I2101">
        <f t="shared" si="267"/>
        <v>1233</v>
      </c>
      <c r="J2101">
        <f t="shared" si="269"/>
        <v>68</v>
      </c>
      <c r="K2101">
        <f t="shared" si="270"/>
        <v>10</v>
      </c>
      <c r="L2101" cm="1">
        <f t="array" ref="L2101">INDEX($P$2:$P$33,MOD(ROW()-2,32)+1)</f>
        <v>10</v>
      </c>
      <c r="M2101" t="b">
        <f t="shared" si="271"/>
        <v>1</v>
      </c>
    </row>
    <row r="2102" spans="1:13" x14ac:dyDescent="0.45">
      <c r="A2102" s="3" t="s">
        <v>2226</v>
      </c>
      <c r="B2102" s="2">
        <f t="shared" si="272"/>
        <v>300715</v>
      </c>
      <c r="C2102">
        <f t="shared" si="268"/>
        <v>133</v>
      </c>
      <c r="E2102" s="2" t="s">
        <v>2207</v>
      </c>
      <c r="F2102" s="2" t="s">
        <v>91</v>
      </c>
      <c r="G2102">
        <f>B2102/137/32</f>
        <v>68.59375</v>
      </c>
      <c r="H2102">
        <f t="shared" si="266"/>
        <v>0.59375</v>
      </c>
      <c r="I2102">
        <f t="shared" si="267"/>
        <v>2603</v>
      </c>
      <c r="J2102">
        <f t="shared" si="269"/>
        <v>68</v>
      </c>
      <c r="K2102">
        <f t="shared" si="270"/>
        <v>20</v>
      </c>
      <c r="L2102" cm="1">
        <f t="array" ref="L2102">INDEX($P$2:$P$33,MOD(ROW()-2,32)+1)</f>
        <v>20</v>
      </c>
      <c r="M2102" t="b">
        <f t="shared" si="271"/>
        <v>1</v>
      </c>
    </row>
    <row r="2103" spans="1:13" x14ac:dyDescent="0.45">
      <c r="A2103" s="3" t="s">
        <v>2234</v>
      </c>
      <c r="B2103" s="2">
        <f t="shared" si="272"/>
        <v>301811</v>
      </c>
      <c r="C2103">
        <f t="shared" si="268"/>
        <v>133</v>
      </c>
      <c r="E2103" s="2" t="s">
        <v>2207</v>
      </c>
      <c r="F2103" s="2" t="s">
        <v>105</v>
      </c>
      <c r="G2103">
        <f>B2103/137/32</f>
        <v>68.84375</v>
      </c>
      <c r="H2103">
        <f t="shared" ref="H2103:H2166" si="273">G2103-FLOOR(G2103,1)</f>
        <v>0.84375</v>
      </c>
      <c r="I2103">
        <f t="shared" ref="I2103:I2166" si="274">H2103*32*137</f>
        <v>3699</v>
      </c>
      <c r="J2103">
        <f t="shared" si="269"/>
        <v>68</v>
      </c>
      <c r="K2103">
        <f t="shared" si="270"/>
        <v>28</v>
      </c>
      <c r="L2103" cm="1">
        <f t="array" ref="L2103">INDEX($P$2:$P$33,MOD(ROW()-2,32)+1)</f>
        <v>28</v>
      </c>
      <c r="M2103" t="b">
        <f t="shared" si="271"/>
        <v>1</v>
      </c>
    </row>
    <row r="2104" spans="1:13" x14ac:dyDescent="0.45">
      <c r="A2104" s="3" t="s">
        <v>2210</v>
      </c>
      <c r="B2104" s="2">
        <f t="shared" si="272"/>
        <v>298523</v>
      </c>
      <c r="C2104">
        <f t="shared" si="268"/>
        <v>133</v>
      </c>
      <c r="E2104" s="2" t="s">
        <v>2207</v>
      </c>
      <c r="F2104" s="2" t="s">
        <v>118</v>
      </c>
      <c r="G2104">
        <f>B2104/137/32</f>
        <v>68.09375</v>
      </c>
      <c r="H2104">
        <f t="shared" si="273"/>
        <v>9.375E-2</v>
      </c>
      <c r="I2104">
        <f t="shared" si="274"/>
        <v>411</v>
      </c>
      <c r="J2104">
        <f t="shared" si="269"/>
        <v>68</v>
      </c>
      <c r="K2104">
        <f t="shared" si="270"/>
        <v>4</v>
      </c>
      <c r="L2104" cm="1">
        <f t="array" ref="L2104">INDEX($P$2:$P$33,MOD(ROW()-2,32)+1)</f>
        <v>4</v>
      </c>
      <c r="M2104" t="b">
        <f t="shared" si="271"/>
        <v>1</v>
      </c>
    </row>
    <row r="2105" spans="1:13" x14ac:dyDescent="0.45">
      <c r="A2105" s="3" t="s">
        <v>2218</v>
      </c>
      <c r="B2105" s="2">
        <f t="shared" si="272"/>
        <v>299619</v>
      </c>
      <c r="C2105">
        <f t="shared" si="268"/>
        <v>133</v>
      </c>
      <c r="E2105" s="2" t="s">
        <v>2207</v>
      </c>
      <c r="F2105" s="2" t="s">
        <v>130</v>
      </c>
      <c r="G2105">
        <f>B2105/137/32</f>
        <v>68.34375</v>
      </c>
      <c r="H2105">
        <f t="shared" si="273"/>
        <v>0.34375</v>
      </c>
      <c r="I2105">
        <f t="shared" si="274"/>
        <v>1507</v>
      </c>
      <c r="J2105">
        <f t="shared" si="269"/>
        <v>68</v>
      </c>
      <c r="K2105">
        <f t="shared" si="270"/>
        <v>12</v>
      </c>
      <c r="L2105" cm="1">
        <f t="array" ref="L2105">INDEX($P$2:$P$33,MOD(ROW()-2,32)+1)</f>
        <v>12</v>
      </c>
      <c r="M2105" t="b">
        <f t="shared" si="271"/>
        <v>1</v>
      </c>
    </row>
    <row r="2106" spans="1:13" x14ac:dyDescent="0.45">
      <c r="A2106" s="3" t="s">
        <v>2228</v>
      </c>
      <c r="B2106" s="2">
        <f t="shared" si="272"/>
        <v>300989</v>
      </c>
      <c r="C2106">
        <f t="shared" si="268"/>
        <v>133</v>
      </c>
      <c r="E2106" s="2" t="s">
        <v>2207</v>
      </c>
      <c r="F2106" s="2" t="s">
        <v>95</v>
      </c>
      <c r="G2106">
        <f>B2106/137/32</f>
        <v>68.65625</v>
      </c>
      <c r="H2106">
        <f t="shared" si="273"/>
        <v>0.65625</v>
      </c>
      <c r="I2106">
        <f t="shared" si="274"/>
        <v>2877</v>
      </c>
      <c r="J2106">
        <f t="shared" si="269"/>
        <v>68</v>
      </c>
      <c r="K2106">
        <f t="shared" si="270"/>
        <v>22</v>
      </c>
      <c r="L2106" cm="1">
        <f t="array" ref="L2106">INDEX($P$2:$P$33,MOD(ROW()-2,32)+1)</f>
        <v>22</v>
      </c>
      <c r="M2106" t="b">
        <f t="shared" si="271"/>
        <v>1</v>
      </c>
    </row>
    <row r="2107" spans="1:13" x14ac:dyDescent="0.45">
      <c r="A2107" s="3" t="s">
        <v>2236</v>
      </c>
      <c r="B2107" s="2">
        <f t="shared" si="272"/>
        <v>302085</v>
      </c>
      <c r="C2107">
        <f t="shared" si="268"/>
        <v>133</v>
      </c>
      <c r="E2107" s="2" t="s">
        <v>2207</v>
      </c>
      <c r="F2107" s="2" t="s">
        <v>109</v>
      </c>
      <c r="G2107">
        <f>B2107/137/32</f>
        <v>68.90625</v>
      </c>
      <c r="H2107">
        <f t="shared" si="273"/>
        <v>0.90625</v>
      </c>
      <c r="I2107">
        <f t="shared" si="274"/>
        <v>3973</v>
      </c>
      <c r="J2107">
        <f t="shared" si="269"/>
        <v>68</v>
      </c>
      <c r="K2107">
        <f t="shared" si="270"/>
        <v>30</v>
      </c>
      <c r="L2107" cm="1">
        <f t="array" ref="L2107">INDEX($P$2:$P$33,MOD(ROW()-2,32)+1)</f>
        <v>30</v>
      </c>
      <c r="M2107" t="b">
        <f t="shared" si="271"/>
        <v>1</v>
      </c>
    </row>
    <row r="2108" spans="1:13" x14ac:dyDescent="0.45">
      <c r="A2108" s="3" t="s">
        <v>2212</v>
      </c>
      <c r="B2108" s="2">
        <f t="shared" si="272"/>
        <v>298797</v>
      </c>
      <c r="C2108">
        <f t="shared" si="268"/>
        <v>133</v>
      </c>
      <c r="E2108" s="2" t="s">
        <v>2207</v>
      </c>
      <c r="F2108" s="2" t="s">
        <v>62</v>
      </c>
      <c r="G2108">
        <f>B2108/137/32</f>
        <v>68.15625</v>
      </c>
      <c r="H2108">
        <f t="shared" si="273"/>
        <v>0.15625</v>
      </c>
      <c r="I2108">
        <f t="shared" si="274"/>
        <v>685</v>
      </c>
      <c r="J2108">
        <f t="shared" si="269"/>
        <v>68</v>
      </c>
      <c r="K2108">
        <f t="shared" si="270"/>
        <v>6</v>
      </c>
      <c r="L2108" cm="1">
        <f t="array" ref="L2108">INDEX($P$2:$P$33,MOD(ROW()-2,32)+1)</f>
        <v>6</v>
      </c>
      <c r="M2108" t="b">
        <f t="shared" si="271"/>
        <v>1</v>
      </c>
    </row>
    <row r="2109" spans="1:13" x14ac:dyDescent="0.45">
      <c r="A2109" s="3" t="s">
        <v>2220</v>
      </c>
      <c r="B2109" s="2">
        <f t="shared" si="272"/>
        <v>299893</v>
      </c>
      <c r="C2109">
        <f t="shared" si="268"/>
        <v>133</v>
      </c>
      <c r="E2109" s="2" t="s">
        <v>2207</v>
      </c>
      <c r="F2109" s="2" t="s">
        <v>66</v>
      </c>
      <c r="G2109">
        <f>B2109/137/32</f>
        <v>68.40625</v>
      </c>
      <c r="H2109">
        <f t="shared" si="273"/>
        <v>0.40625</v>
      </c>
      <c r="I2109">
        <f t="shared" si="274"/>
        <v>1781</v>
      </c>
      <c r="J2109">
        <f t="shared" si="269"/>
        <v>68</v>
      </c>
      <c r="K2109">
        <f t="shared" si="270"/>
        <v>14</v>
      </c>
      <c r="L2109" cm="1">
        <f t="array" ref="L2109">INDEX($P$2:$P$33,MOD(ROW()-2,32)+1)</f>
        <v>14</v>
      </c>
      <c r="M2109" t="b">
        <f t="shared" si="271"/>
        <v>1</v>
      </c>
    </row>
    <row r="2110" spans="1:13" x14ac:dyDescent="0.45">
      <c r="A2110" s="3" t="s">
        <v>2230</v>
      </c>
      <c r="B2110" s="2">
        <f t="shared" si="272"/>
        <v>301263</v>
      </c>
      <c r="C2110">
        <f t="shared" si="268"/>
        <v>133</v>
      </c>
      <c r="E2110" s="2" t="s">
        <v>2207</v>
      </c>
      <c r="F2110" s="2" t="s">
        <v>58</v>
      </c>
      <c r="G2110">
        <f>B2110/137/32</f>
        <v>68.71875</v>
      </c>
      <c r="H2110">
        <f t="shared" si="273"/>
        <v>0.71875</v>
      </c>
      <c r="I2110">
        <f t="shared" si="274"/>
        <v>3151</v>
      </c>
      <c r="J2110">
        <f t="shared" si="269"/>
        <v>68</v>
      </c>
      <c r="K2110">
        <f t="shared" si="270"/>
        <v>24</v>
      </c>
      <c r="L2110" cm="1">
        <f t="array" ref="L2110">INDEX($P$2:$P$33,MOD(ROW()-2,32)+1)</f>
        <v>24</v>
      </c>
      <c r="M2110" t="b">
        <f t="shared" si="271"/>
        <v>1</v>
      </c>
    </row>
    <row r="2111" spans="1:13" x14ac:dyDescent="0.45">
      <c r="A2111" s="3" t="s">
        <v>2238</v>
      </c>
      <c r="B2111" s="2">
        <f t="shared" si="272"/>
        <v>302359</v>
      </c>
      <c r="C2111">
        <f t="shared" si="268"/>
        <v>133</v>
      </c>
      <c r="E2111" s="2" t="s">
        <v>2207</v>
      </c>
      <c r="F2111" s="2" t="s">
        <v>60</v>
      </c>
      <c r="G2111">
        <f>B2111/137/32</f>
        <v>68.96875</v>
      </c>
      <c r="H2111">
        <f t="shared" si="273"/>
        <v>0.96875</v>
      </c>
      <c r="I2111">
        <f t="shared" si="274"/>
        <v>4247</v>
      </c>
      <c r="J2111">
        <f t="shared" si="269"/>
        <v>68</v>
      </c>
      <c r="K2111">
        <f t="shared" si="270"/>
        <v>32</v>
      </c>
      <c r="L2111" cm="1">
        <f t="array" ref="L2111">INDEX($P$2:$P$33,MOD(ROW()-2,32)+1)</f>
        <v>32</v>
      </c>
      <c r="M2111" t="b">
        <f t="shared" si="271"/>
        <v>1</v>
      </c>
    </row>
    <row r="2112" spans="1:13" x14ac:dyDescent="0.45">
      <c r="A2112" s="3" t="s">
        <v>2214</v>
      </c>
      <c r="B2112" s="2">
        <f t="shared" si="272"/>
        <v>299071</v>
      </c>
      <c r="C2112">
        <f t="shared" si="268"/>
        <v>133</v>
      </c>
      <c r="E2112" s="2" t="s">
        <v>2207</v>
      </c>
      <c r="F2112" s="2" t="s">
        <v>64</v>
      </c>
      <c r="G2112">
        <f>B2112/137/32</f>
        <v>68.21875</v>
      </c>
      <c r="H2112">
        <f t="shared" si="273"/>
        <v>0.21875</v>
      </c>
      <c r="I2112">
        <f t="shared" si="274"/>
        <v>959</v>
      </c>
      <c r="J2112">
        <f t="shared" si="269"/>
        <v>68</v>
      </c>
      <c r="K2112">
        <f t="shared" si="270"/>
        <v>8</v>
      </c>
      <c r="L2112" cm="1">
        <f t="array" ref="L2112">INDEX($P$2:$P$33,MOD(ROW()-2,32)+1)</f>
        <v>8</v>
      </c>
      <c r="M2112" t="b">
        <f t="shared" si="271"/>
        <v>1</v>
      </c>
    </row>
    <row r="2113" spans="1:13" x14ac:dyDescent="0.45">
      <c r="A2113" s="3" t="s">
        <v>2222</v>
      </c>
      <c r="B2113" s="2">
        <f t="shared" si="272"/>
        <v>300167</v>
      </c>
      <c r="C2113">
        <f t="shared" si="268"/>
        <v>133</v>
      </c>
      <c r="E2113" s="2" t="s">
        <v>2207</v>
      </c>
      <c r="F2113" s="2" t="s">
        <v>68</v>
      </c>
      <c r="G2113">
        <f>B2113/137/32</f>
        <v>68.46875</v>
      </c>
      <c r="H2113">
        <f t="shared" si="273"/>
        <v>0.46875</v>
      </c>
      <c r="I2113">
        <f t="shared" si="274"/>
        <v>2055</v>
      </c>
      <c r="J2113">
        <f t="shared" si="269"/>
        <v>68</v>
      </c>
      <c r="K2113">
        <f t="shared" si="270"/>
        <v>16</v>
      </c>
      <c r="L2113" cm="1">
        <f t="array" ref="L2113">INDEX($P$2:$P$33,MOD(ROW()-2,32)+1)</f>
        <v>16</v>
      </c>
      <c r="M2113" t="b">
        <f t="shared" si="271"/>
        <v>1</v>
      </c>
    </row>
    <row r="2114" spans="1:13" x14ac:dyDescent="0.45">
      <c r="A2114" s="3" t="s">
        <v>2239</v>
      </c>
      <c r="B2114" s="2">
        <f t="shared" si="272"/>
        <v>302496</v>
      </c>
      <c r="C2114">
        <f t="shared" si="268"/>
        <v>134</v>
      </c>
      <c r="E2114" s="2" t="s">
        <v>2240</v>
      </c>
      <c r="F2114" s="2" t="s">
        <v>85</v>
      </c>
      <c r="G2114">
        <f>B2114/137/32</f>
        <v>69</v>
      </c>
      <c r="H2114">
        <f t="shared" si="273"/>
        <v>0</v>
      </c>
      <c r="I2114">
        <f t="shared" si="274"/>
        <v>0</v>
      </c>
      <c r="J2114">
        <f t="shared" si="269"/>
        <v>69</v>
      </c>
      <c r="K2114">
        <f t="shared" si="270"/>
        <v>1</v>
      </c>
      <c r="L2114" cm="1">
        <f t="array" ref="L2114">INDEX($P$2:$P$33,MOD(ROW()-2,32)+1)</f>
        <v>1</v>
      </c>
      <c r="M2114" t="b">
        <f t="shared" si="271"/>
        <v>1</v>
      </c>
    </row>
    <row r="2115" spans="1:13" x14ac:dyDescent="0.45">
      <c r="A2115" s="3" t="s">
        <v>2248</v>
      </c>
      <c r="B2115" s="2">
        <f t="shared" si="272"/>
        <v>303592</v>
      </c>
      <c r="C2115">
        <f t="shared" ref="C2115:C2178" si="275">FLOOR((ROW()-2)/16,1)+2</f>
        <v>134</v>
      </c>
      <c r="E2115" s="2" t="s">
        <v>2240</v>
      </c>
      <c r="F2115" s="2" t="s">
        <v>99</v>
      </c>
      <c r="G2115">
        <f>B2115/137/32</f>
        <v>69.25</v>
      </c>
      <c r="H2115">
        <f t="shared" si="273"/>
        <v>0.25</v>
      </c>
      <c r="I2115">
        <f t="shared" si="274"/>
        <v>1096</v>
      </c>
      <c r="J2115">
        <f t="shared" ref="J2115:J2178" si="276">FLOOR(G2115,1)</f>
        <v>69</v>
      </c>
      <c r="K2115">
        <f t="shared" ref="K2115:K2178" si="277">I2115/137+1</f>
        <v>9</v>
      </c>
      <c r="L2115" cm="1">
        <f t="array" ref="L2115">INDEX($P$2:$P$33,MOD(ROW()-2,32)+1)</f>
        <v>9</v>
      </c>
      <c r="M2115" t="b">
        <f t="shared" ref="M2115:M2178" si="278">L2115=K2115</f>
        <v>1</v>
      </c>
    </row>
    <row r="2116" spans="1:13" x14ac:dyDescent="0.45">
      <c r="A2116" s="3" t="s">
        <v>2256</v>
      </c>
      <c r="B2116" s="2">
        <f t="shared" si="272"/>
        <v>304688</v>
      </c>
      <c r="C2116">
        <f t="shared" si="275"/>
        <v>134</v>
      </c>
      <c r="E2116" s="2" t="s">
        <v>2240</v>
      </c>
      <c r="F2116" s="2" t="s">
        <v>84</v>
      </c>
      <c r="G2116">
        <f>B2116/137/32</f>
        <v>69.5</v>
      </c>
      <c r="H2116">
        <f t="shared" si="273"/>
        <v>0.5</v>
      </c>
      <c r="I2116">
        <f t="shared" si="274"/>
        <v>2192</v>
      </c>
      <c r="J2116">
        <f t="shared" si="276"/>
        <v>69</v>
      </c>
      <c r="K2116">
        <f t="shared" si="277"/>
        <v>17</v>
      </c>
      <c r="L2116" cm="1">
        <f t="array" ref="L2116">INDEX($P$2:$P$33,MOD(ROW()-2,32)+1)</f>
        <v>17</v>
      </c>
      <c r="M2116" t="b">
        <f t="shared" si="278"/>
        <v>1</v>
      </c>
    </row>
    <row r="2117" spans="1:13" x14ac:dyDescent="0.45">
      <c r="A2117" s="3" t="s">
        <v>2264</v>
      </c>
      <c r="B2117" s="2">
        <f t="shared" si="272"/>
        <v>305784</v>
      </c>
      <c r="C2117">
        <f t="shared" si="275"/>
        <v>134</v>
      </c>
      <c r="E2117" s="2" t="s">
        <v>2240</v>
      </c>
      <c r="F2117" s="2" t="s">
        <v>124</v>
      </c>
      <c r="G2117">
        <f>B2117/137/32</f>
        <v>69.75</v>
      </c>
      <c r="H2117">
        <f t="shared" si="273"/>
        <v>0.75</v>
      </c>
      <c r="I2117">
        <f t="shared" si="274"/>
        <v>3288</v>
      </c>
      <c r="J2117">
        <f t="shared" si="276"/>
        <v>69</v>
      </c>
      <c r="K2117">
        <f t="shared" si="277"/>
        <v>25</v>
      </c>
      <c r="L2117" cm="1">
        <f t="array" ref="L2117">INDEX($P$2:$P$33,MOD(ROW()-2,32)+1)</f>
        <v>25</v>
      </c>
      <c r="M2117" t="b">
        <f t="shared" si="278"/>
        <v>1</v>
      </c>
    </row>
    <row r="2118" spans="1:13" x14ac:dyDescent="0.45">
      <c r="A2118" s="3" t="s">
        <v>2242</v>
      </c>
      <c r="B2118" s="2">
        <f t="shared" si="272"/>
        <v>302770</v>
      </c>
      <c r="C2118">
        <f t="shared" si="275"/>
        <v>134</v>
      </c>
      <c r="E2118" s="2" t="s">
        <v>2240</v>
      </c>
      <c r="F2118" s="2" t="s">
        <v>89</v>
      </c>
      <c r="G2118">
        <f>B2118/137/32</f>
        <v>69.0625</v>
      </c>
      <c r="H2118">
        <f t="shared" si="273"/>
        <v>6.25E-2</v>
      </c>
      <c r="I2118">
        <f t="shared" si="274"/>
        <v>274</v>
      </c>
      <c r="J2118">
        <f t="shared" si="276"/>
        <v>69</v>
      </c>
      <c r="K2118">
        <f t="shared" si="277"/>
        <v>3</v>
      </c>
      <c r="L2118" cm="1">
        <f t="array" ref="L2118">INDEX($P$2:$P$33,MOD(ROW()-2,32)+1)</f>
        <v>3</v>
      </c>
      <c r="M2118" t="b">
        <f t="shared" si="278"/>
        <v>1</v>
      </c>
    </row>
    <row r="2119" spans="1:13" x14ac:dyDescent="0.45">
      <c r="A2119" s="3" t="s">
        <v>2250</v>
      </c>
      <c r="B2119" s="2">
        <f t="shared" si="272"/>
        <v>303866</v>
      </c>
      <c r="C2119">
        <f t="shared" si="275"/>
        <v>134</v>
      </c>
      <c r="E2119" s="2" t="s">
        <v>2240</v>
      </c>
      <c r="F2119" s="2" t="s">
        <v>103</v>
      </c>
      <c r="G2119">
        <f>B2119/137/32</f>
        <v>69.3125</v>
      </c>
      <c r="H2119">
        <f t="shared" si="273"/>
        <v>0.3125</v>
      </c>
      <c r="I2119">
        <f t="shared" si="274"/>
        <v>1370</v>
      </c>
      <c r="J2119">
        <f t="shared" si="276"/>
        <v>69</v>
      </c>
      <c r="K2119">
        <f t="shared" si="277"/>
        <v>11</v>
      </c>
      <c r="L2119" cm="1">
        <f t="array" ref="L2119">INDEX($P$2:$P$33,MOD(ROW()-2,32)+1)</f>
        <v>11</v>
      </c>
      <c r="M2119" t="b">
        <f t="shared" si="278"/>
        <v>1</v>
      </c>
    </row>
    <row r="2120" spans="1:13" x14ac:dyDescent="0.45">
      <c r="A2120" s="3" t="s">
        <v>2258</v>
      </c>
      <c r="B2120" s="2">
        <f t="shared" si="272"/>
        <v>304962</v>
      </c>
      <c r="C2120">
        <f t="shared" si="275"/>
        <v>134</v>
      </c>
      <c r="E2120" s="2" t="s">
        <v>2240</v>
      </c>
      <c r="F2120" s="2" t="s">
        <v>116</v>
      </c>
      <c r="G2120">
        <f>B2120/137/32</f>
        <v>69.5625</v>
      </c>
      <c r="H2120">
        <f t="shared" si="273"/>
        <v>0.5625</v>
      </c>
      <c r="I2120">
        <f t="shared" si="274"/>
        <v>2466</v>
      </c>
      <c r="J2120">
        <f t="shared" si="276"/>
        <v>69</v>
      </c>
      <c r="K2120">
        <f t="shared" si="277"/>
        <v>19</v>
      </c>
      <c r="L2120" cm="1">
        <f t="array" ref="L2120">INDEX($P$2:$P$33,MOD(ROW()-2,32)+1)</f>
        <v>19</v>
      </c>
      <c r="M2120" t="b">
        <f t="shared" si="278"/>
        <v>1</v>
      </c>
    </row>
    <row r="2121" spans="1:13" x14ac:dyDescent="0.45">
      <c r="A2121" s="3" t="s">
        <v>2266</v>
      </c>
      <c r="B2121" s="2">
        <f t="shared" si="272"/>
        <v>306058</v>
      </c>
      <c r="C2121">
        <f t="shared" si="275"/>
        <v>134</v>
      </c>
      <c r="E2121" s="2" t="s">
        <v>2240</v>
      </c>
      <c r="F2121" s="2" t="s">
        <v>128</v>
      </c>
      <c r="G2121">
        <f>B2121/137/32</f>
        <v>69.8125</v>
      </c>
      <c r="H2121">
        <f t="shared" si="273"/>
        <v>0.8125</v>
      </c>
      <c r="I2121">
        <f t="shared" si="274"/>
        <v>3562</v>
      </c>
      <c r="J2121">
        <f t="shared" si="276"/>
        <v>69</v>
      </c>
      <c r="K2121">
        <f t="shared" si="277"/>
        <v>27</v>
      </c>
      <c r="L2121" cm="1">
        <f t="array" ref="L2121">INDEX($P$2:$P$33,MOD(ROW()-2,32)+1)</f>
        <v>27</v>
      </c>
      <c r="M2121" t="b">
        <f t="shared" si="278"/>
        <v>1</v>
      </c>
    </row>
    <row r="2122" spans="1:13" x14ac:dyDescent="0.45">
      <c r="A2122" s="3" t="s">
        <v>2244</v>
      </c>
      <c r="B2122" s="2">
        <f t="shared" si="272"/>
        <v>303044</v>
      </c>
      <c r="C2122">
        <f t="shared" si="275"/>
        <v>134</v>
      </c>
      <c r="E2122" s="2" t="s">
        <v>2240</v>
      </c>
      <c r="F2122" s="2" t="s">
        <v>93</v>
      </c>
      <c r="G2122">
        <f>B2122/137/32</f>
        <v>69.125</v>
      </c>
      <c r="H2122">
        <f t="shared" si="273"/>
        <v>0.125</v>
      </c>
      <c r="I2122">
        <f t="shared" si="274"/>
        <v>548</v>
      </c>
      <c r="J2122">
        <f t="shared" si="276"/>
        <v>69</v>
      </c>
      <c r="K2122">
        <f t="shared" si="277"/>
        <v>5</v>
      </c>
      <c r="L2122" cm="1">
        <f t="array" ref="L2122">INDEX($P$2:$P$33,MOD(ROW()-2,32)+1)</f>
        <v>5</v>
      </c>
      <c r="M2122" t="b">
        <f t="shared" si="278"/>
        <v>1</v>
      </c>
    </row>
    <row r="2123" spans="1:13" x14ac:dyDescent="0.45">
      <c r="A2123" s="3" t="s">
        <v>2252</v>
      </c>
      <c r="B2123" s="2">
        <f t="shared" si="272"/>
        <v>304140</v>
      </c>
      <c r="C2123">
        <f t="shared" si="275"/>
        <v>134</v>
      </c>
      <c r="E2123" s="2" t="s">
        <v>2240</v>
      </c>
      <c r="F2123" s="2" t="s">
        <v>107</v>
      </c>
      <c r="G2123">
        <f>B2123/137/32</f>
        <v>69.375</v>
      </c>
      <c r="H2123">
        <f t="shared" si="273"/>
        <v>0.375</v>
      </c>
      <c r="I2123">
        <f t="shared" si="274"/>
        <v>1644</v>
      </c>
      <c r="J2123">
        <f t="shared" si="276"/>
        <v>69</v>
      </c>
      <c r="K2123">
        <f t="shared" si="277"/>
        <v>13</v>
      </c>
      <c r="L2123" cm="1">
        <f t="array" ref="L2123">INDEX($P$2:$P$33,MOD(ROW()-2,32)+1)</f>
        <v>13</v>
      </c>
      <c r="M2123" t="b">
        <f t="shared" si="278"/>
        <v>1</v>
      </c>
    </row>
    <row r="2124" spans="1:13" x14ac:dyDescent="0.45">
      <c r="A2124" s="3" t="s">
        <v>2260</v>
      </c>
      <c r="B2124" s="2">
        <f t="shared" si="272"/>
        <v>305236</v>
      </c>
      <c r="C2124">
        <f t="shared" si="275"/>
        <v>134</v>
      </c>
      <c r="E2124" s="2" t="s">
        <v>2240</v>
      </c>
      <c r="F2124" s="2" t="s">
        <v>61</v>
      </c>
      <c r="G2124">
        <f>B2124/137/32</f>
        <v>69.625</v>
      </c>
      <c r="H2124">
        <f t="shared" si="273"/>
        <v>0.625</v>
      </c>
      <c r="I2124">
        <f t="shared" si="274"/>
        <v>2740</v>
      </c>
      <c r="J2124">
        <f t="shared" si="276"/>
        <v>69</v>
      </c>
      <c r="K2124">
        <f t="shared" si="277"/>
        <v>21</v>
      </c>
      <c r="L2124" cm="1">
        <f t="array" ref="L2124">INDEX($P$2:$P$33,MOD(ROW()-2,32)+1)</f>
        <v>21</v>
      </c>
      <c r="M2124" t="b">
        <f t="shared" si="278"/>
        <v>1</v>
      </c>
    </row>
    <row r="2125" spans="1:13" x14ac:dyDescent="0.45">
      <c r="A2125" s="3" t="s">
        <v>2268</v>
      </c>
      <c r="B2125" s="2">
        <f t="shared" si="272"/>
        <v>306332</v>
      </c>
      <c r="C2125">
        <f t="shared" si="275"/>
        <v>134</v>
      </c>
      <c r="E2125" s="2" t="s">
        <v>2240</v>
      </c>
      <c r="F2125" s="2" t="s">
        <v>65</v>
      </c>
      <c r="G2125">
        <f>B2125/137/32</f>
        <v>69.875</v>
      </c>
      <c r="H2125">
        <f t="shared" si="273"/>
        <v>0.875</v>
      </c>
      <c r="I2125">
        <f t="shared" si="274"/>
        <v>3836</v>
      </c>
      <c r="J2125">
        <f t="shared" si="276"/>
        <v>69</v>
      </c>
      <c r="K2125">
        <f t="shared" si="277"/>
        <v>29</v>
      </c>
      <c r="L2125" cm="1">
        <f t="array" ref="L2125">INDEX($P$2:$P$33,MOD(ROW()-2,32)+1)</f>
        <v>29</v>
      </c>
      <c r="M2125" t="b">
        <f t="shared" si="278"/>
        <v>1</v>
      </c>
    </row>
    <row r="2126" spans="1:13" x14ac:dyDescent="0.45">
      <c r="A2126" s="3" t="s">
        <v>2246</v>
      </c>
      <c r="B2126" s="2">
        <f t="shared" si="272"/>
        <v>303318</v>
      </c>
      <c r="C2126">
        <f t="shared" si="275"/>
        <v>134</v>
      </c>
      <c r="E2126" s="2" t="s">
        <v>2240</v>
      </c>
      <c r="F2126" s="2" t="s">
        <v>57</v>
      </c>
      <c r="G2126">
        <f>B2126/137/32</f>
        <v>69.1875</v>
      </c>
      <c r="H2126">
        <f t="shared" si="273"/>
        <v>0.1875</v>
      </c>
      <c r="I2126">
        <f t="shared" si="274"/>
        <v>822</v>
      </c>
      <c r="J2126">
        <f t="shared" si="276"/>
        <v>69</v>
      </c>
      <c r="K2126">
        <f t="shared" si="277"/>
        <v>7</v>
      </c>
      <c r="L2126" cm="1">
        <f t="array" ref="L2126">INDEX($P$2:$P$33,MOD(ROW()-2,32)+1)</f>
        <v>7</v>
      </c>
      <c r="M2126" t="b">
        <f t="shared" si="278"/>
        <v>1</v>
      </c>
    </row>
    <row r="2127" spans="1:13" x14ac:dyDescent="0.45">
      <c r="A2127" s="3" t="s">
        <v>2254</v>
      </c>
      <c r="B2127" s="2">
        <f t="shared" si="272"/>
        <v>304414</v>
      </c>
      <c r="C2127">
        <f t="shared" si="275"/>
        <v>134</v>
      </c>
      <c r="E2127" s="2" t="s">
        <v>2240</v>
      </c>
      <c r="F2127" s="2" t="s">
        <v>59</v>
      </c>
      <c r="G2127">
        <f>B2127/137/32</f>
        <v>69.4375</v>
      </c>
      <c r="H2127">
        <f t="shared" si="273"/>
        <v>0.4375</v>
      </c>
      <c r="I2127">
        <f t="shared" si="274"/>
        <v>1918</v>
      </c>
      <c r="J2127">
        <f t="shared" si="276"/>
        <v>69</v>
      </c>
      <c r="K2127">
        <f t="shared" si="277"/>
        <v>15</v>
      </c>
      <c r="L2127" cm="1">
        <f t="array" ref="L2127">INDEX($P$2:$P$33,MOD(ROW()-2,32)+1)</f>
        <v>15</v>
      </c>
      <c r="M2127" t="b">
        <f t="shared" si="278"/>
        <v>1</v>
      </c>
    </row>
    <row r="2128" spans="1:13" x14ac:dyDescent="0.45">
      <c r="A2128" s="3" t="s">
        <v>2262</v>
      </c>
      <c r="B2128" s="2">
        <f t="shared" si="272"/>
        <v>305510</v>
      </c>
      <c r="C2128">
        <f t="shared" si="275"/>
        <v>134</v>
      </c>
      <c r="E2128" s="2" t="s">
        <v>2240</v>
      </c>
      <c r="F2128" s="2" t="s">
        <v>63</v>
      </c>
      <c r="G2128">
        <f>B2128/137/32</f>
        <v>69.6875</v>
      </c>
      <c r="H2128">
        <f t="shared" si="273"/>
        <v>0.6875</v>
      </c>
      <c r="I2128">
        <f t="shared" si="274"/>
        <v>3014</v>
      </c>
      <c r="J2128">
        <f t="shared" si="276"/>
        <v>69</v>
      </c>
      <c r="K2128">
        <f t="shared" si="277"/>
        <v>23</v>
      </c>
      <c r="L2128" cm="1">
        <f t="array" ref="L2128">INDEX($P$2:$P$33,MOD(ROW()-2,32)+1)</f>
        <v>23</v>
      </c>
      <c r="M2128" t="b">
        <f t="shared" si="278"/>
        <v>1</v>
      </c>
    </row>
    <row r="2129" spans="1:13" x14ac:dyDescent="0.45">
      <c r="A2129" s="3" t="s">
        <v>2270</v>
      </c>
      <c r="B2129" s="2">
        <f t="shared" si="272"/>
        <v>306606</v>
      </c>
      <c r="C2129">
        <f t="shared" si="275"/>
        <v>134</v>
      </c>
      <c r="E2129" s="2" t="s">
        <v>2240</v>
      </c>
      <c r="F2129" s="2" t="s">
        <v>67</v>
      </c>
      <c r="G2129">
        <f>B2129/137/32</f>
        <v>69.9375</v>
      </c>
      <c r="H2129">
        <f t="shared" si="273"/>
        <v>0.9375</v>
      </c>
      <c r="I2129">
        <f t="shared" si="274"/>
        <v>4110</v>
      </c>
      <c r="J2129">
        <f t="shared" si="276"/>
        <v>69</v>
      </c>
      <c r="K2129">
        <f t="shared" si="277"/>
        <v>31</v>
      </c>
      <c r="L2129" cm="1">
        <f t="array" ref="L2129">INDEX($P$2:$P$33,MOD(ROW()-2,32)+1)</f>
        <v>31</v>
      </c>
      <c r="M2129" t="b">
        <f t="shared" si="278"/>
        <v>1</v>
      </c>
    </row>
    <row r="2130" spans="1:13" x14ac:dyDescent="0.45">
      <c r="A2130" s="3" t="s">
        <v>2257</v>
      </c>
      <c r="B2130" s="2">
        <f t="shared" si="272"/>
        <v>304825</v>
      </c>
      <c r="C2130">
        <f t="shared" si="275"/>
        <v>135</v>
      </c>
      <c r="E2130" s="2" t="s">
        <v>2240</v>
      </c>
      <c r="F2130" s="2" t="s">
        <v>87</v>
      </c>
      <c r="G2130">
        <f>B2130/137/32</f>
        <v>69.53125</v>
      </c>
      <c r="H2130">
        <f t="shared" si="273"/>
        <v>0.53125</v>
      </c>
      <c r="I2130">
        <f t="shared" si="274"/>
        <v>2329</v>
      </c>
      <c r="J2130">
        <f t="shared" si="276"/>
        <v>69</v>
      </c>
      <c r="K2130">
        <f t="shared" si="277"/>
        <v>18</v>
      </c>
      <c r="L2130" cm="1">
        <f t="array" ref="L2130">INDEX($P$2:$P$33,MOD(ROW()-2,32)+1)</f>
        <v>18</v>
      </c>
      <c r="M2130" t="b">
        <f t="shared" si="278"/>
        <v>1</v>
      </c>
    </row>
    <row r="2131" spans="1:13" x14ac:dyDescent="0.45">
      <c r="A2131" s="3" t="s">
        <v>2265</v>
      </c>
      <c r="B2131" s="2">
        <f t="shared" si="272"/>
        <v>305921</v>
      </c>
      <c r="C2131">
        <f t="shared" si="275"/>
        <v>135</v>
      </c>
      <c r="E2131" s="2" t="s">
        <v>2240</v>
      </c>
      <c r="F2131" s="2" t="s">
        <v>101</v>
      </c>
      <c r="G2131">
        <f>B2131/137/32</f>
        <v>69.78125</v>
      </c>
      <c r="H2131">
        <f t="shared" si="273"/>
        <v>0.78125</v>
      </c>
      <c r="I2131">
        <f t="shared" si="274"/>
        <v>3425</v>
      </c>
      <c r="J2131">
        <f t="shared" si="276"/>
        <v>69</v>
      </c>
      <c r="K2131">
        <f t="shared" si="277"/>
        <v>26</v>
      </c>
      <c r="L2131" cm="1">
        <f t="array" ref="L2131">INDEX($P$2:$P$33,MOD(ROW()-2,32)+1)</f>
        <v>26</v>
      </c>
      <c r="M2131" t="b">
        <f t="shared" si="278"/>
        <v>1</v>
      </c>
    </row>
    <row r="2132" spans="1:13" x14ac:dyDescent="0.45">
      <c r="A2132" s="3" t="s">
        <v>2241</v>
      </c>
      <c r="B2132" s="2">
        <f t="shared" si="272"/>
        <v>302633</v>
      </c>
      <c r="C2132">
        <f t="shared" si="275"/>
        <v>135</v>
      </c>
      <c r="E2132" s="2" t="s">
        <v>2240</v>
      </c>
      <c r="F2132" s="2" t="s">
        <v>114</v>
      </c>
      <c r="G2132">
        <f>B2132/137/32</f>
        <v>69.03125</v>
      </c>
      <c r="H2132">
        <f t="shared" si="273"/>
        <v>3.125E-2</v>
      </c>
      <c r="I2132">
        <f t="shared" si="274"/>
        <v>137</v>
      </c>
      <c r="J2132">
        <f t="shared" si="276"/>
        <v>69</v>
      </c>
      <c r="K2132">
        <f t="shared" si="277"/>
        <v>2</v>
      </c>
      <c r="L2132" cm="1">
        <f t="array" ref="L2132">INDEX($P$2:$P$33,MOD(ROW()-2,32)+1)</f>
        <v>2</v>
      </c>
      <c r="M2132" t="b">
        <f t="shared" si="278"/>
        <v>1</v>
      </c>
    </row>
    <row r="2133" spans="1:13" x14ac:dyDescent="0.45">
      <c r="A2133" s="3" t="s">
        <v>2249</v>
      </c>
      <c r="B2133" s="2">
        <f t="shared" si="272"/>
        <v>303729</v>
      </c>
      <c r="C2133">
        <f t="shared" si="275"/>
        <v>135</v>
      </c>
      <c r="E2133" s="2" t="s">
        <v>2240</v>
      </c>
      <c r="F2133" s="2" t="s">
        <v>126</v>
      </c>
      <c r="G2133">
        <f>B2133/137/32</f>
        <v>69.28125</v>
      </c>
      <c r="H2133">
        <f t="shared" si="273"/>
        <v>0.28125</v>
      </c>
      <c r="I2133">
        <f t="shared" si="274"/>
        <v>1233</v>
      </c>
      <c r="J2133">
        <f t="shared" si="276"/>
        <v>69</v>
      </c>
      <c r="K2133">
        <f t="shared" si="277"/>
        <v>10</v>
      </c>
      <c r="L2133" cm="1">
        <f t="array" ref="L2133">INDEX($P$2:$P$33,MOD(ROW()-2,32)+1)</f>
        <v>10</v>
      </c>
      <c r="M2133" t="b">
        <f t="shared" si="278"/>
        <v>1</v>
      </c>
    </row>
    <row r="2134" spans="1:13" x14ac:dyDescent="0.45">
      <c r="A2134" s="3" t="s">
        <v>2259</v>
      </c>
      <c r="B2134" s="2">
        <f t="shared" si="272"/>
        <v>305099</v>
      </c>
      <c r="C2134">
        <f t="shared" si="275"/>
        <v>135</v>
      </c>
      <c r="E2134" s="2" t="s">
        <v>2240</v>
      </c>
      <c r="F2134" s="2" t="s">
        <v>91</v>
      </c>
      <c r="G2134">
        <f>B2134/137/32</f>
        <v>69.59375</v>
      </c>
      <c r="H2134">
        <f t="shared" si="273"/>
        <v>0.59375</v>
      </c>
      <c r="I2134">
        <f t="shared" si="274"/>
        <v>2603</v>
      </c>
      <c r="J2134">
        <f t="shared" si="276"/>
        <v>69</v>
      </c>
      <c r="K2134">
        <f t="shared" si="277"/>
        <v>20</v>
      </c>
      <c r="L2134" cm="1">
        <f t="array" ref="L2134">INDEX($P$2:$P$33,MOD(ROW()-2,32)+1)</f>
        <v>20</v>
      </c>
      <c r="M2134" t="b">
        <f t="shared" si="278"/>
        <v>1</v>
      </c>
    </row>
    <row r="2135" spans="1:13" x14ac:dyDescent="0.45">
      <c r="A2135" s="3" t="s">
        <v>2267</v>
      </c>
      <c r="B2135" s="2">
        <f t="shared" si="272"/>
        <v>306195</v>
      </c>
      <c r="C2135">
        <f t="shared" si="275"/>
        <v>135</v>
      </c>
      <c r="E2135" s="2" t="s">
        <v>2240</v>
      </c>
      <c r="F2135" s="2" t="s">
        <v>105</v>
      </c>
      <c r="G2135">
        <f>B2135/137/32</f>
        <v>69.84375</v>
      </c>
      <c r="H2135">
        <f t="shared" si="273"/>
        <v>0.84375</v>
      </c>
      <c r="I2135">
        <f t="shared" si="274"/>
        <v>3699</v>
      </c>
      <c r="J2135">
        <f t="shared" si="276"/>
        <v>69</v>
      </c>
      <c r="K2135">
        <f t="shared" si="277"/>
        <v>28</v>
      </c>
      <c r="L2135" cm="1">
        <f t="array" ref="L2135">INDEX($P$2:$P$33,MOD(ROW()-2,32)+1)</f>
        <v>28</v>
      </c>
      <c r="M2135" t="b">
        <f t="shared" si="278"/>
        <v>1</v>
      </c>
    </row>
    <row r="2136" spans="1:13" x14ac:dyDescent="0.45">
      <c r="A2136" s="3" t="s">
        <v>2243</v>
      </c>
      <c r="B2136" s="2">
        <f t="shared" si="272"/>
        <v>302907</v>
      </c>
      <c r="C2136">
        <f t="shared" si="275"/>
        <v>135</v>
      </c>
      <c r="E2136" s="2" t="s">
        <v>2240</v>
      </c>
      <c r="F2136" s="2" t="s">
        <v>118</v>
      </c>
      <c r="G2136">
        <f>B2136/137/32</f>
        <v>69.09375</v>
      </c>
      <c r="H2136">
        <f t="shared" si="273"/>
        <v>9.375E-2</v>
      </c>
      <c r="I2136">
        <f t="shared" si="274"/>
        <v>411</v>
      </c>
      <c r="J2136">
        <f t="shared" si="276"/>
        <v>69</v>
      </c>
      <c r="K2136">
        <f t="shared" si="277"/>
        <v>4</v>
      </c>
      <c r="L2136" cm="1">
        <f t="array" ref="L2136">INDEX($P$2:$P$33,MOD(ROW()-2,32)+1)</f>
        <v>4</v>
      </c>
      <c r="M2136" t="b">
        <f t="shared" si="278"/>
        <v>1</v>
      </c>
    </row>
    <row r="2137" spans="1:13" x14ac:dyDescent="0.45">
      <c r="A2137" s="3" t="s">
        <v>2251</v>
      </c>
      <c r="B2137" s="2">
        <f t="shared" si="272"/>
        <v>304003</v>
      </c>
      <c r="C2137">
        <f t="shared" si="275"/>
        <v>135</v>
      </c>
      <c r="E2137" s="2" t="s">
        <v>2240</v>
      </c>
      <c r="F2137" s="2" t="s">
        <v>130</v>
      </c>
      <c r="G2137">
        <f>B2137/137/32</f>
        <v>69.34375</v>
      </c>
      <c r="H2137">
        <f t="shared" si="273"/>
        <v>0.34375</v>
      </c>
      <c r="I2137">
        <f t="shared" si="274"/>
        <v>1507</v>
      </c>
      <c r="J2137">
        <f t="shared" si="276"/>
        <v>69</v>
      </c>
      <c r="K2137">
        <f t="shared" si="277"/>
        <v>12</v>
      </c>
      <c r="L2137" cm="1">
        <f t="array" ref="L2137">INDEX($P$2:$P$33,MOD(ROW()-2,32)+1)</f>
        <v>12</v>
      </c>
      <c r="M2137" t="b">
        <f t="shared" si="278"/>
        <v>1</v>
      </c>
    </row>
    <row r="2138" spans="1:13" x14ac:dyDescent="0.45">
      <c r="A2138" s="3" t="s">
        <v>2261</v>
      </c>
      <c r="B2138" s="2">
        <f t="shared" si="272"/>
        <v>305373</v>
      </c>
      <c r="C2138">
        <f t="shared" si="275"/>
        <v>135</v>
      </c>
      <c r="E2138" s="2" t="s">
        <v>2240</v>
      </c>
      <c r="F2138" s="2" t="s">
        <v>95</v>
      </c>
      <c r="G2138">
        <f>B2138/137/32</f>
        <v>69.65625</v>
      </c>
      <c r="H2138">
        <f t="shared" si="273"/>
        <v>0.65625</v>
      </c>
      <c r="I2138">
        <f t="shared" si="274"/>
        <v>2877</v>
      </c>
      <c r="J2138">
        <f t="shared" si="276"/>
        <v>69</v>
      </c>
      <c r="K2138">
        <f t="shared" si="277"/>
        <v>22</v>
      </c>
      <c r="L2138" cm="1">
        <f t="array" ref="L2138">INDEX($P$2:$P$33,MOD(ROW()-2,32)+1)</f>
        <v>22</v>
      </c>
      <c r="M2138" t="b">
        <f t="shared" si="278"/>
        <v>1</v>
      </c>
    </row>
    <row r="2139" spans="1:13" x14ac:dyDescent="0.45">
      <c r="A2139" s="3" t="s">
        <v>2269</v>
      </c>
      <c r="B2139" s="2">
        <f t="shared" si="272"/>
        <v>306469</v>
      </c>
      <c r="C2139">
        <f t="shared" si="275"/>
        <v>135</v>
      </c>
      <c r="E2139" s="2" t="s">
        <v>2240</v>
      </c>
      <c r="F2139" s="2" t="s">
        <v>109</v>
      </c>
      <c r="G2139">
        <f>B2139/137/32</f>
        <v>69.90625</v>
      </c>
      <c r="H2139">
        <f t="shared" si="273"/>
        <v>0.90625</v>
      </c>
      <c r="I2139">
        <f t="shared" si="274"/>
        <v>3973</v>
      </c>
      <c r="J2139">
        <f t="shared" si="276"/>
        <v>69</v>
      </c>
      <c r="K2139">
        <f t="shared" si="277"/>
        <v>30</v>
      </c>
      <c r="L2139" cm="1">
        <f t="array" ref="L2139">INDEX($P$2:$P$33,MOD(ROW()-2,32)+1)</f>
        <v>30</v>
      </c>
      <c r="M2139" t="b">
        <f t="shared" si="278"/>
        <v>1</v>
      </c>
    </row>
    <row r="2140" spans="1:13" x14ac:dyDescent="0.45">
      <c r="A2140" s="3" t="s">
        <v>2245</v>
      </c>
      <c r="B2140" s="2">
        <f t="shared" si="272"/>
        <v>303181</v>
      </c>
      <c r="C2140">
        <f t="shared" si="275"/>
        <v>135</v>
      </c>
      <c r="E2140" s="2" t="s">
        <v>2240</v>
      </c>
      <c r="F2140" s="2" t="s">
        <v>62</v>
      </c>
      <c r="G2140">
        <f>B2140/137/32</f>
        <v>69.15625</v>
      </c>
      <c r="H2140">
        <f t="shared" si="273"/>
        <v>0.15625</v>
      </c>
      <c r="I2140">
        <f t="shared" si="274"/>
        <v>685</v>
      </c>
      <c r="J2140">
        <f t="shared" si="276"/>
        <v>69</v>
      </c>
      <c r="K2140">
        <f t="shared" si="277"/>
        <v>6</v>
      </c>
      <c r="L2140" cm="1">
        <f t="array" ref="L2140">INDEX($P$2:$P$33,MOD(ROW()-2,32)+1)</f>
        <v>6</v>
      </c>
      <c r="M2140" t="b">
        <f t="shared" si="278"/>
        <v>1</v>
      </c>
    </row>
    <row r="2141" spans="1:13" x14ac:dyDescent="0.45">
      <c r="A2141" s="3" t="s">
        <v>2253</v>
      </c>
      <c r="B2141" s="2">
        <f t="shared" si="272"/>
        <v>304277</v>
      </c>
      <c r="C2141">
        <f t="shared" si="275"/>
        <v>135</v>
      </c>
      <c r="E2141" s="2" t="s">
        <v>2240</v>
      </c>
      <c r="F2141" s="2" t="s">
        <v>66</v>
      </c>
      <c r="G2141">
        <f>B2141/137/32</f>
        <v>69.40625</v>
      </c>
      <c r="H2141">
        <f t="shared" si="273"/>
        <v>0.40625</v>
      </c>
      <c r="I2141">
        <f t="shared" si="274"/>
        <v>1781</v>
      </c>
      <c r="J2141">
        <f t="shared" si="276"/>
        <v>69</v>
      </c>
      <c r="K2141">
        <f t="shared" si="277"/>
        <v>14</v>
      </c>
      <c r="L2141" cm="1">
        <f t="array" ref="L2141">INDEX($P$2:$P$33,MOD(ROW()-2,32)+1)</f>
        <v>14</v>
      </c>
      <c r="M2141" t="b">
        <f t="shared" si="278"/>
        <v>1</v>
      </c>
    </row>
    <row r="2142" spans="1:13" x14ac:dyDescent="0.45">
      <c r="A2142" s="3" t="s">
        <v>2263</v>
      </c>
      <c r="B2142" s="2">
        <f t="shared" si="272"/>
        <v>305647</v>
      </c>
      <c r="C2142">
        <f t="shared" si="275"/>
        <v>135</v>
      </c>
      <c r="E2142" s="2" t="s">
        <v>2240</v>
      </c>
      <c r="F2142" s="2" t="s">
        <v>58</v>
      </c>
      <c r="G2142">
        <f>B2142/137/32</f>
        <v>69.71875</v>
      </c>
      <c r="H2142">
        <f t="shared" si="273"/>
        <v>0.71875</v>
      </c>
      <c r="I2142">
        <f t="shared" si="274"/>
        <v>3151</v>
      </c>
      <c r="J2142">
        <f t="shared" si="276"/>
        <v>69</v>
      </c>
      <c r="K2142">
        <f t="shared" si="277"/>
        <v>24</v>
      </c>
      <c r="L2142" cm="1">
        <f t="array" ref="L2142">INDEX($P$2:$P$33,MOD(ROW()-2,32)+1)</f>
        <v>24</v>
      </c>
      <c r="M2142" t="b">
        <f t="shared" si="278"/>
        <v>1</v>
      </c>
    </row>
    <row r="2143" spans="1:13" x14ac:dyDescent="0.45">
      <c r="A2143" s="3" t="s">
        <v>2271</v>
      </c>
      <c r="B2143" s="2">
        <f t="shared" si="272"/>
        <v>306743</v>
      </c>
      <c r="C2143">
        <f t="shared" si="275"/>
        <v>135</v>
      </c>
      <c r="E2143" s="2" t="s">
        <v>2240</v>
      </c>
      <c r="F2143" s="2" t="s">
        <v>60</v>
      </c>
      <c r="G2143">
        <f>B2143/137/32</f>
        <v>69.96875</v>
      </c>
      <c r="H2143">
        <f t="shared" si="273"/>
        <v>0.96875</v>
      </c>
      <c r="I2143">
        <f t="shared" si="274"/>
        <v>4247</v>
      </c>
      <c r="J2143">
        <f t="shared" si="276"/>
        <v>69</v>
      </c>
      <c r="K2143">
        <f t="shared" si="277"/>
        <v>32</v>
      </c>
      <c r="L2143" cm="1">
        <f t="array" ref="L2143">INDEX($P$2:$P$33,MOD(ROW()-2,32)+1)</f>
        <v>32</v>
      </c>
      <c r="M2143" t="b">
        <f t="shared" si="278"/>
        <v>1</v>
      </c>
    </row>
    <row r="2144" spans="1:13" x14ac:dyDescent="0.45">
      <c r="A2144" s="3" t="s">
        <v>2247</v>
      </c>
      <c r="B2144" s="2">
        <f t="shared" si="272"/>
        <v>303455</v>
      </c>
      <c r="C2144">
        <f t="shared" si="275"/>
        <v>135</v>
      </c>
      <c r="E2144" s="2" t="s">
        <v>2240</v>
      </c>
      <c r="F2144" s="2" t="s">
        <v>64</v>
      </c>
      <c r="G2144">
        <f>B2144/137/32</f>
        <v>69.21875</v>
      </c>
      <c r="H2144">
        <f t="shared" si="273"/>
        <v>0.21875</v>
      </c>
      <c r="I2144">
        <f t="shared" si="274"/>
        <v>959</v>
      </c>
      <c r="J2144">
        <f t="shared" si="276"/>
        <v>69</v>
      </c>
      <c r="K2144">
        <f t="shared" si="277"/>
        <v>8</v>
      </c>
      <c r="L2144" cm="1">
        <f t="array" ref="L2144">INDEX($P$2:$P$33,MOD(ROW()-2,32)+1)</f>
        <v>8</v>
      </c>
      <c r="M2144" t="b">
        <f t="shared" si="278"/>
        <v>1</v>
      </c>
    </row>
    <row r="2145" spans="1:13" x14ac:dyDescent="0.45">
      <c r="A2145" s="3" t="s">
        <v>2255</v>
      </c>
      <c r="B2145" s="2">
        <f t="shared" si="272"/>
        <v>304551</v>
      </c>
      <c r="C2145">
        <f t="shared" si="275"/>
        <v>135</v>
      </c>
      <c r="E2145" s="2" t="s">
        <v>2240</v>
      </c>
      <c r="F2145" s="2" t="s">
        <v>68</v>
      </c>
      <c r="G2145">
        <f>B2145/137/32</f>
        <v>69.46875</v>
      </c>
      <c r="H2145">
        <f t="shared" si="273"/>
        <v>0.46875</v>
      </c>
      <c r="I2145">
        <f t="shared" si="274"/>
        <v>2055</v>
      </c>
      <c r="J2145">
        <f t="shared" si="276"/>
        <v>69</v>
      </c>
      <c r="K2145">
        <f t="shared" si="277"/>
        <v>16</v>
      </c>
      <c r="L2145" cm="1">
        <f t="array" ref="L2145">INDEX($P$2:$P$33,MOD(ROW()-2,32)+1)</f>
        <v>16</v>
      </c>
      <c r="M2145" t="b">
        <f t="shared" si="278"/>
        <v>1</v>
      </c>
    </row>
    <row r="2146" spans="1:13" x14ac:dyDescent="0.45">
      <c r="A2146" s="3" t="s">
        <v>2272</v>
      </c>
      <c r="B2146" s="2">
        <f t="shared" si="272"/>
        <v>306880</v>
      </c>
      <c r="C2146">
        <f t="shared" si="275"/>
        <v>136</v>
      </c>
      <c r="E2146" s="2" t="s">
        <v>2273</v>
      </c>
      <c r="F2146" s="2" t="s">
        <v>85</v>
      </c>
      <c r="G2146">
        <f>B2146/137/32</f>
        <v>70</v>
      </c>
      <c r="H2146">
        <f t="shared" si="273"/>
        <v>0</v>
      </c>
      <c r="I2146">
        <f t="shared" si="274"/>
        <v>0</v>
      </c>
      <c r="J2146">
        <f t="shared" si="276"/>
        <v>70</v>
      </c>
      <c r="K2146">
        <f t="shared" si="277"/>
        <v>1</v>
      </c>
      <c r="L2146" cm="1">
        <f t="array" ref="L2146">INDEX($P$2:$P$33,MOD(ROW()-2,32)+1)</f>
        <v>1</v>
      </c>
      <c r="M2146" t="b">
        <f t="shared" si="278"/>
        <v>1</v>
      </c>
    </row>
    <row r="2147" spans="1:13" x14ac:dyDescent="0.45">
      <c r="A2147" s="3" t="s">
        <v>2281</v>
      </c>
      <c r="B2147" s="2">
        <f t="shared" ref="B2147:B2210" si="279">A2147-7</f>
        <v>307976</v>
      </c>
      <c r="C2147">
        <f t="shared" si="275"/>
        <v>136</v>
      </c>
      <c r="E2147" s="2" t="s">
        <v>2273</v>
      </c>
      <c r="F2147" s="2" t="s">
        <v>99</v>
      </c>
      <c r="G2147">
        <f>B2147/137/32</f>
        <v>70.25</v>
      </c>
      <c r="H2147">
        <f t="shared" si="273"/>
        <v>0.25</v>
      </c>
      <c r="I2147">
        <f t="shared" si="274"/>
        <v>1096</v>
      </c>
      <c r="J2147">
        <f t="shared" si="276"/>
        <v>70</v>
      </c>
      <c r="K2147">
        <f t="shared" si="277"/>
        <v>9</v>
      </c>
      <c r="L2147" cm="1">
        <f t="array" ref="L2147">INDEX($P$2:$P$33,MOD(ROW()-2,32)+1)</f>
        <v>9</v>
      </c>
      <c r="M2147" t="b">
        <f t="shared" si="278"/>
        <v>1</v>
      </c>
    </row>
    <row r="2148" spans="1:13" x14ac:dyDescent="0.45">
      <c r="A2148" s="3" t="s">
        <v>2289</v>
      </c>
      <c r="B2148" s="2">
        <f t="shared" si="279"/>
        <v>309072</v>
      </c>
      <c r="C2148">
        <f t="shared" si="275"/>
        <v>136</v>
      </c>
      <c r="E2148" s="2" t="s">
        <v>2273</v>
      </c>
      <c r="F2148" s="2" t="s">
        <v>84</v>
      </c>
      <c r="G2148">
        <f>B2148/137/32</f>
        <v>70.5</v>
      </c>
      <c r="H2148">
        <f t="shared" si="273"/>
        <v>0.5</v>
      </c>
      <c r="I2148">
        <f t="shared" si="274"/>
        <v>2192</v>
      </c>
      <c r="J2148">
        <f t="shared" si="276"/>
        <v>70</v>
      </c>
      <c r="K2148">
        <f t="shared" si="277"/>
        <v>17</v>
      </c>
      <c r="L2148" cm="1">
        <f t="array" ref="L2148">INDEX($P$2:$P$33,MOD(ROW()-2,32)+1)</f>
        <v>17</v>
      </c>
      <c r="M2148" t="b">
        <f t="shared" si="278"/>
        <v>1</v>
      </c>
    </row>
    <row r="2149" spans="1:13" x14ac:dyDescent="0.45">
      <c r="A2149" s="3" t="s">
        <v>2297</v>
      </c>
      <c r="B2149" s="2">
        <f t="shared" si="279"/>
        <v>310168</v>
      </c>
      <c r="C2149">
        <f t="shared" si="275"/>
        <v>136</v>
      </c>
      <c r="E2149" s="2" t="s">
        <v>2273</v>
      </c>
      <c r="F2149" s="2" t="s">
        <v>124</v>
      </c>
      <c r="G2149">
        <f>B2149/137/32</f>
        <v>70.75</v>
      </c>
      <c r="H2149">
        <f t="shared" si="273"/>
        <v>0.75</v>
      </c>
      <c r="I2149">
        <f t="shared" si="274"/>
        <v>3288</v>
      </c>
      <c r="J2149">
        <f t="shared" si="276"/>
        <v>70</v>
      </c>
      <c r="K2149">
        <f t="shared" si="277"/>
        <v>25</v>
      </c>
      <c r="L2149" cm="1">
        <f t="array" ref="L2149">INDEX($P$2:$P$33,MOD(ROW()-2,32)+1)</f>
        <v>25</v>
      </c>
      <c r="M2149" t="b">
        <f t="shared" si="278"/>
        <v>1</v>
      </c>
    </row>
    <row r="2150" spans="1:13" x14ac:dyDescent="0.45">
      <c r="A2150" s="3" t="s">
        <v>2275</v>
      </c>
      <c r="B2150" s="2">
        <f t="shared" si="279"/>
        <v>307154</v>
      </c>
      <c r="C2150">
        <f t="shared" si="275"/>
        <v>136</v>
      </c>
      <c r="E2150" s="2" t="s">
        <v>2273</v>
      </c>
      <c r="F2150" s="2" t="s">
        <v>89</v>
      </c>
      <c r="G2150">
        <f>B2150/137/32</f>
        <v>70.0625</v>
      </c>
      <c r="H2150">
        <f t="shared" si="273"/>
        <v>6.25E-2</v>
      </c>
      <c r="I2150">
        <f t="shared" si="274"/>
        <v>274</v>
      </c>
      <c r="J2150">
        <f t="shared" si="276"/>
        <v>70</v>
      </c>
      <c r="K2150">
        <f t="shared" si="277"/>
        <v>3</v>
      </c>
      <c r="L2150" cm="1">
        <f t="array" ref="L2150">INDEX($P$2:$P$33,MOD(ROW()-2,32)+1)</f>
        <v>3</v>
      </c>
      <c r="M2150" t="b">
        <f t="shared" si="278"/>
        <v>1</v>
      </c>
    </row>
    <row r="2151" spans="1:13" x14ac:dyDescent="0.45">
      <c r="A2151" s="3" t="s">
        <v>2283</v>
      </c>
      <c r="B2151" s="2">
        <f t="shared" si="279"/>
        <v>308250</v>
      </c>
      <c r="C2151">
        <f t="shared" si="275"/>
        <v>136</v>
      </c>
      <c r="E2151" s="2" t="s">
        <v>2273</v>
      </c>
      <c r="F2151" s="2" t="s">
        <v>103</v>
      </c>
      <c r="G2151">
        <f>B2151/137/32</f>
        <v>70.3125</v>
      </c>
      <c r="H2151">
        <f t="shared" si="273"/>
        <v>0.3125</v>
      </c>
      <c r="I2151">
        <f t="shared" si="274"/>
        <v>1370</v>
      </c>
      <c r="J2151">
        <f t="shared" si="276"/>
        <v>70</v>
      </c>
      <c r="K2151">
        <f t="shared" si="277"/>
        <v>11</v>
      </c>
      <c r="L2151" cm="1">
        <f t="array" ref="L2151">INDEX($P$2:$P$33,MOD(ROW()-2,32)+1)</f>
        <v>11</v>
      </c>
      <c r="M2151" t="b">
        <f t="shared" si="278"/>
        <v>1</v>
      </c>
    </row>
    <row r="2152" spans="1:13" x14ac:dyDescent="0.45">
      <c r="A2152" s="3" t="s">
        <v>2291</v>
      </c>
      <c r="B2152" s="2">
        <f t="shared" si="279"/>
        <v>309346</v>
      </c>
      <c r="C2152">
        <f t="shared" si="275"/>
        <v>136</v>
      </c>
      <c r="E2152" s="2" t="s">
        <v>2273</v>
      </c>
      <c r="F2152" s="2" t="s">
        <v>116</v>
      </c>
      <c r="G2152">
        <f>B2152/137/32</f>
        <v>70.5625</v>
      </c>
      <c r="H2152">
        <f t="shared" si="273"/>
        <v>0.5625</v>
      </c>
      <c r="I2152">
        <f t="shared" si="274"/>
        <v>2466</v>
      </c>
      <c r="J2152">
        <f t="shared" si="276"/>
        <v>70</v>
      </c>
      <c r="K2152">
        <f t="shared" si="277"/>
        <v>19</v>
      </c>
      <c r="L2152" cm="1">
        <f t="array" ref="L2152">INDEX($P$2:$P$33,MOD(ROW()-2,32)+1)</f>
        <v>19</v>
      </c>
      <c r="M2152" t="b">
        <f t="shared" si="278"/>
        <v>1</v>
      </c>
    </row>
    <row r="2153" spans="1:13" x14ac:dyDescent="0.45">
      <c r="A2153" s="3" t="s">
        <v>2299</v>
      </c>
      <c r="B2153" s="2">
        <f t="shared" si="279"/>
        <v>310442</v>
      </c>
      <c r="C2153">
        <f t="shared" si="275"/>
        <v>136</v>
      </c>
      <c r="E2153" s="2" t="s">
        <v>2273</v>
      </c>
      <c r="F2153" s="2" t="s">
        <v>128</v>
      </c>
      <c r="G2153">
        <f>B2153/137/32</f>
        <v>70.8125</v>
      </c>
      <c r="H2153">
        <f t="shared" si="273"/>
        <v>0.8125</v>
      </c>
      <c r="I2153">
        <f t="shared" si="274"/>
        <v>3562</v>
      </c>
      <c r="J2153">
        <f t="shared" si="276"/>
        <v>70</v>
      </c>
      <c r="K2153">
        <f t="shared" si="277"/>
        <v>27</v>
      </c>
      <c r="L2153" cm="1">
        <f t="array" ref="L2153">INDEX($P$2:$P$33,MOD(ROW()-2,32)+1)</f>
        <v>27</v>
      </c>
      <c r="M2153" t="b">
        <f t="shared" si="278"/>
        <v>1</v>
      </c>
    </row>
    <row r="2154" spans="1:13" x14ac:dyDescent="0.45">
      <c r="A2154" s="3" t="s">
        <v>2277</v>
      </c>
      <c r="B2154" s="2">
        <f t="shared" si="279"/>
        <v>307428</v>
      </c>
      <c r="C2154">
        <f t="shared" si="275"/>
        <v>136</v>
      </c>
      <c r="E2154" s="2" t="s">
        <v>2273</v>
      </c>
      <c r="F2154" s="2" t="s">
        <v>93</v>
      </c>
      <c r="G2154">
        <f>B2154/137/32</f>
        <v>70.125</v>
      </c>
      <c r="H2154">
        <f t="shared" si="273"/>
        <v>0.125</v>
      </c>
      <c r="I2154">
        <f t="shared" si="274"/>
        <v>548</v>
      </c>
      <c r="J2154">
        <f t="shared" si="276"/>
        <v>70</v>
      </c>
      <c r="K2154">
        <f t="shared" si="277"/>
        <v>5</v>
      </c>
      <c r="L2154" cm="1">
        <f t="array" ref="L2154">INDEX($P$2:$P$33,MOD(ROW()-2,32)+1)</f>
        <v>5</v>
      </c>
      <c r="M2154" t="b">
        <f t="shared" si="278"/>
        <v>1</v>
      </c>
    </row>
    <row r="2155" spans="1:13" x14ac:dyDescent="0.45">
      <c r="A2155" s="3" t="s">
        <v>2285</v>
      </c>
      <c r="B2155" s="2">
        <f t="shared" si="279"/>
        <v>308524</v>
      </c>
      <c r="C2155">
        <f t="shared" si="275"/>
        <v>136</v>
      </c>
      <c r="E2155" s="2" t="s">
        <v>2273</v>
      </c>
      <c r="F2155" s="2" t="s">
        <v>107</v>
      </c>
      <c r="G2155">
        <f>B2155/137/32</f>
        <v>70.375</v>
      </c>
      <c r="H2155">
        <f t="shared" si="273"/>
        <v>0.375</v>
      </c>
      <c r="I2155">
        <f t="shared" si="274"/>
        <v>1644</v>
      </c>
      <c r="J2155">
        <f t="shared" si="276"/>
        <v>70</v>
      </c>
      <c r="K2155">
        <f t="shared" si="277"/>
        <v>13</v>
      </c>
      <c r="L2155" cm="1">
        <f t="array" ref="L2155">INDEX($P$2:$P$33,MOD(ROW()-2,32)+1)</f>
        <v>13</v>
      </c>
      <c r="M2155" t="b">
        <f t="shared" si="278"/>
        <v>1</v>
      </c>
    </row>
    <row r="2156" spans="1:13" x14ac:dyDescent="0.45">
      <c r="A2156" s="3" t="s">
        <v>2293</v>
      </c>
      <c r="B2156" s="2">
        <f t="shared" si="279"/>
        <v>309620</v>
      </c>
      <c r="C2156">
        <f t="shared" si="275"/>
        <v>136</v>
      </c>
      <c r="E2156" s="2" t="s">
        <v>2273</v>
      </c>
      <c r="F2156" s="2" t="s">
        <v>61</v>
      </c>
      <c r="G2156">
        <f>B2156/137/32</f>
        <v>70.625</v>
      </c>
      <c r="H2156">
        <f t="shared" si="273"/>
        <v>0.625</v>
      </c>
      <c r="I2156">
        <f t="shared" si="274"/>
        <v>2740</v>
      </c>
      <c r="J2156">
        <f t="shared" si="276"/>
        <v>70</v>
      </c>
      <c r="K2156">
        <f t="shared" si="277"/>
        <v>21</v>
      </c>
      <c r="L2156" cm="1">
        <f t="array" ref="L2156">INDEX($P$2:$P$33,MOD(ROW()-2,32)+1)</f>
        <v>21</v>
      </c>
      <c r="M2156" t="b">
        <f t="shared" si="278"/>
        <v>1</v>
      </c>
    </row>
    <row r="2157" spans="1:13" x14ac:dyDescent="0.45">
      <c r="A2157" s="3" t="s">
        <v>2301</v>
      </c>
      <c r="B2157" s="2">
        <f t="shared" si="279"/>
        <v>310716</v>
      </c>
      <c r="C2157">
        <f t="shared" si="275"/>
        <v>136</v>
      </c>
      <c r="E2157" s="2" t="s">
        <v>2273</v>
      </c>
      <c r="F2157" s="2" t="s">
        <v>65</v>
      </c>
      <c r="G2157">
        <f>B2157/137/32</f>
        <v>70.875</v>
      </c>
      <c r="H2157">
        <f t="shared" si="273"/>
        <v>0.875</v>
      </c>
      <c r="I2157">
        <f t="shared" si="274"/>
        <v>3836</v>
      </c>
      <c r="J2157">
        <f t="shared" si="276"/>
        <v>70</v>
      </c>
      <c r="K2157">
        <f t="shared" si="277"/>
        <v>29</v>
      </c>
      <c r="L2157" cm="1">
        <f t="array" ref="L2157">INDEX($P$2:$P$33,MOD(ROW()-2,32)+1)</f>
        <v>29</v>
      </c>
      <c r="M2157" t="b">
        <f t="shared" si="278"/>
        <v>1</v>
      </c>
    </row>
    <row r="2158" spans="1:13" x14ac:dyDescent="0.45">
      <c r="A2158" s="3" t="s">
        <v>2279</v>
      </c>
      <c r="B2158" s="2">
        <f t="shared" si="279"/>
        <v>307702</v>
      </c>
      <c r="C2158">
        <f t="shared" si="275"/>
        <v>136</v>
      </c>
      <c r="E2158" s="2" t="s">
        <v>2273</v>
      </c>
      <c r="F2158" s="2" t="s">
        <v>57</v>
      </c>
      <c r="G2158">
        <f>B2158/137/32</f>
        <v>70.1875</v>
      </c>
      <c r="H2158">
        <f t="shared" si="273"/>
        <v>0.1875</v>
      </c>
      <c r="I2158">
        <f t="shared" si="274"/>
        <v>822</v>
      </c>
      <c r="J2158">
        <f t="shared" si="276"/>
        <v>70</v>
      </c>
      <c r="K2158">
        <f t="shared" si="277"/>
        <v>7</v>
      </c>
      <c r="L2158" cm="1">
        <f t="array" ref="L2158">INDEX($P$2:$P$33,MOD(ROW()-2,32)+1)</f>
        <v>7</v>
      </c>
      <c r="M2158" t="b">
        <f t="shared" si="278"/>
        <v>1</v>
      </c>
    </row>
    <row r="2159" spans="1:13" x14ac:dyDescent="0.45">
      <c r="A2159" s="3" t="s">
        <v>2287</v>
      </c>
      <c r="B2159" s="2">
        <f t="shared" si="279"/>
        <v>308798</v>
      </c>
      <c r="C2159">
        <f t="shared" si="275"/>
        <v>136</v>
      </c>
      <c r="E2159" s="2" t="s">
        <v>2273</v>
      </c>
      <c r="F2159" s="2" t="s">
        <v>59</v>
      </c>
      <c r="G2159">
        <f>B2159/137/32</f>
        <v>70.4375</v>
      </c>
      <c r="H2159">
        <f t="shared" si="273"/>
        <v>0.4375</v>
      </c>
      <c r="I2159">
        <f t="shared" si="274"/>
        <v>1918</v>
      </c>
      <c r="J2159">
        <f t="shared" si="276"/>
        <v>70</v>
      </c>
      <c r="K2159">
        <f t="shared" si="277"/>
        <v>15</v>
      </c>
      <c r="L2159" cm="1">
        <f t="array" ref="L2159">INDEX($P$2:$P$33,MOD(ROW()-2,32)+1)</f>
        <v>15</v>
      </c>
      <c r="M2159" t="b">
        <f t="shared" si="278"/>
        <v>1</v>
      </c>
    </row>
    <row r="2160" spans="1:13" x14ac:dyDescent="0.45">
      <c r="A2160" s="3" t="s">
        <v>2295</v>
      </c>
      <c r="B2160" s="2">
        <f t="shared" si="279"/>
        <v>309894</v>
      </c>
      <c r="C2160">
        <f t="shared" si="275"/>
        <v>136</v>
      </c>
      <c r="E2160" s="2" t="s">
        <v>2273</v>
      </c>
      <c r="F2160" s="2" t="s">
        <v>63</v>
      </c>
      <c r="G2160">
        <f>B2160/137/32</f>
        <v>70.6875</v>
      </c>
      <c r="H2160">
        <f t="shared" si="273"/>
        <v>0.6875</v>
      </c>
      <c r="I2160">
        <f t="shared" si="274"/>
        <v>3014</v>
      </c>
      <c r="J2160">
        <f t="shared" si="276"/>
        <v>70</v>
      </c>
      <c r="K2160">
        <f t="shared" si="277"/>
        <v>23</v>
      </c>
      <c r="L2160" cm="1">
        <f t="array" ref="L2160">INDEX($P$2:$P$33,MOD(ROW()-2,32)+1)</f>
        <v>23</v>
      </c>
      <c r="M2160" t="b">
        <f t="shared" si="278"/>
        <v>1</v>
      </c>
    </row>
    <row r="2161" spans="1:13" x14ac:dyDescent="0.45">
      <c r="A2161" s="3" t="s">
        <v>2303</v>
      </c>
      <c r="B2161" s="2">
        <f t="shared" si="279"/>
        <v>310990</v>
      </c>
      <c r="C2161">
        <f t="shared" si="275"/>
        <v>136</v>
      </c>
      <c r="E2161" s="2" t="s">
        <v>2273</v>
      </c>
      <c r="F2161" s="2" t="s">
        <v>67</v>
      </c>
      <c r="G2161">
        <f>B2161/137/32</f>
        <v>70.9375</v>
      </c>
      <c r="H2161">
        <f t="shared" si="273"/>
        <v>0.9375</v>
      </c>
      <c r="I2161">
        <f t="shared" si="274"/>
        <v>4110</v>
      </c>
      <c r="J2161">
        <f t="shared" si="276"/>
        <v>70</v>
      </c>
      <c r="K2161">
        <f t="shared" si="277"/>
        <v>31</v>
      </c>
      <c r="L2161" cm="1">
        <f t="array" ref="L2161">INDEX($P$2:$P$33,MOD(ROW()-2,32)+1)</f>
        <v>31</v>
      </c>
      <c r="M2161" t="b">
        <f t="shared" si="278"/>
        <v>1</v>
      </c>
    </row>
    <row r="2162" spans="1:13" x14ac:dyDescent="0.45">
      <c r="A2162" s="3" t="s">
        <v>2290</v>
      </c>
      <c r="B2162" s="2">
        <f t="shared" si="279"/>
        <v>309209</v>
      </c>
      <c r="C2162">
        <f t="shared" si="275"/>
        <v>137</v>
      </c>
      <c r="E2162" s="2" t="s">
        <v>2273</v>
      </c>
      <c r="F2162" s="2" t="s">
        <v>87</v>
      </c>
      <c r="G2162">
        <f>B2162/137/32</f>
        <v>70.53125</v>
      </c>
      <c r="H2162">
        <f t="shared" si="273"/>
        <v>0.53125</v>
      </c>
      <c r="I2162">
        <f t="shared" si="274"/>
        <v>2329</v>
      </c>
      <c r="J2162">
        <f t="shared" si="276"/>
        <v>70</v>
      </c>
      <c r="K2162">
        <f t="shared" si="277"/>
        <v>18</v>
      </c>
      <c r="L2162" cm="1">
        <f t="array" ref="L2162">INDEX($P$2:$P$33,MOD(ROW()-2,32)+1)</f>
        <v>18</v>
      </c>
      <c r="M2162" t="b">
        <f t="shared" si="278"/>
        <v>1</v>
      </c>
    </row>
    <row r="2163" spans="1:13" x14ac:dyDescent="0.45">
      <c r="A2163" s="3" t="s">
        <v>2298</v>
      </c>
      <c r="B2163" s="2">
        <f t="shared" si="279"/>
        <v>310305</v>
      </c>
      <c r="C2163">
        <f t="shared" si="275"/>
        <v>137</v>
      </c>
      <c r="E2163" s="2" t="s">
        <v>2273</v>
      </c>
      <c r="F2163" s="2" t="s">
        <v>101</v>
      </c>
      <c r="G2163">
        <f>B2163/137/32</f>
        <v>70.78125</v>
      </c>
      <c r="H2163">
        <f t="shared" si="273"/>
        <v>0.78125</v>
      </c>
      <c r="I2163">
        <f t="shared" si="274"/>
        <v>3425</v>
      </c>
      <c r="J2163">
        <f t="shared" si="276"/>
        <v>70</v>
      </c>
      <c r="K2163">
        <f t="shared" si="277"/>
        <v>26</v>
      </c>
      <c r="L2163" cm="1">
        <f t="array" ref="L2163">INDEX($P$2:$P$33,MOD(ROW()-2,32)+1)</f>
        <v>26</v>
      </c>
      <c r="M2163" t="b">
        <f t="shared" si="278"/>
        <v>1</v>
      </c>
    </row>
    <row r="2164" spans="1:13" x14ac:dyDescent="0.45">
      <c r="A2164" s="3" t="s">
        <v>2274</v>
      </c>
      <c r="B2164" s="2">
        <f t="shared" si="279"/>
        <v>307017</v>
      </c>
      <c r="C2164">
        <f t="shared" si="275"/>
        <v>137</v>
      </c>
      <c r="E2164" s="2" t="s">
        <v>2273</v>
      </c>
      <c r="F2164" s="2" t="s">
        <v>114</v>
      </c>
      <c r="G2164">
        <f>B2164/137/32</f>
        <v>70.03125</v>
      </c>
      <c r="H2164">
        <f t="shared" si="273"/>
        <v>3.125E-2</v>
      </c>
      <c r="I2164">
        <f t="shared" si="274"/>
        <v>137</v>
      </c>
      <c r="J2164">
        <f t="shared" si="276"/>
        <v>70</v>
      </c>
      <c r="K2164">
        <f t="shared" si="277"/>
        <v>2</v>
      </c>
      <c r="L2164" cm="1">
        <f t="array" ref="L2164">INDEX($P$2:$P$33,MOD(ROW()-2,32)+1)</f>
        <v>2</v>
      </c>
      <c r="M2164" t="b">
        <f t="shared" si="278"/>
        <v>1</v>
      </c>
    </row>
    <row r="2165" spans="1:13" x14ac:dyDescent="0.45">
      <c r="A2165" s="3" t="s">
        <v>2282</v>
      </c>
      <c r="B2165" s="2">
        <f t="shared" si="279"/>
        <v>308113</v>
      </c>
      <c r="C2165">
        <f t="shared" si="275"/>
        <v>137</v>
      </c>
      <c r="E2165" s="2" t="s">
        <v>2273</v>
      </c>
      <c r="F2165" s="2" t="s">
        <v>126</v>
      </c>
      <c r="G2165">
        <f>B2165/137/32</f>
        <v>70.28125</v>
      </c>
      <c r="H2165">
        <f t="shared" si="273"/>
        <v>0.28125</v>
      </c>
      <c r="I2165">
        <f t="shared" si="274"/>
        <v>1233</v>
      </c>
      <c r="J2165">
        <f t="shared" si="276"/>
        <v>70</v>
      </c>
      <c r="K2165">
        <f t="shared" si="277"/>
        <v>10</v>
      </c>
      <c r="L2165" cm="1">
        <f t="array" ref="L2165">INDEX($P$2:$P$33,MOD(ROW()-2,32)+1)</f>
        <v>10</v>
      </c>
      <c r="M2165" t="b">
        <f t="shared" si="278"/>
        <v>1</v>
      </c>
    </row>
    <row r="2166" spans="1:13" x14ac:dyDescent="0.45">
      <c r="A2166" s="3" t="s">
        <v>2292</v>
      </c>
      <c r="B2166" s="2">
        <f t="shared" si="279"/>
        <v>309483</v>
      </c>
      <c r="C2166">
        <f t="shared" si="275"/>
        <v>137</v>
      </c>
      <c r="E2166" s="2" t="s">
        <v>2273</v>
      </c>
      <c r="F2166" s="2" t="s">
        <v>91</v>
      </c>
      <c r="G2166">
        <f>B2166/137/32</f>
        <v>70.59375</v>
      </c>
      <c r="H2166">
        <f t="shared" si="273"/>
        <v>0.59375</v>
      </c>
      <c r="I2166">
        <f t="shared" si="274"/>
        <v>2603</v>
      </c>
      <c r="J2166">
        <f t="shared" si="276"/>
        <v>70</v>
      </c>
      <c r="K2166">
        <f t="shared" si="277"/>
        <v>20</v>
      </c>
      <c r="L2166" cm="1">
        <f t="array" ref="L2166">INDEX($P$2:$P$33,MOD(ROW()-2,32)+1)</f>
        <v>20</v>
      </c>
      <c r="M2166" t="b">
        <f t="shared" si="278"/>
        <v>1</v>
      </c>
    </row>
    <row r="2167" spans="1:13" x14ac:dyDescent="0.45">
      <c r="A2167" s="3" t="s">
        <v>2300</v>
      </c>
      <c r="B2167" s="2">
        <f t="shared" si="279"/>
        <v>310579</v>
      </c>
      <c r="C2167">
        <f t="shared" si="275"/>
        <v>137</v>
      </c>
      <c r="E2167" s="2" t="s">
        <v>2273</v>
      </c>
      <c r="F2167" s="2" t="s">
        <v>105</v>
      </c>
      <c r="G2167">
        <f>B2167/137/32</f>
        <v>70.84375</v>
      </c>
      <c r="H2167">
        <f t="shared" ref="H2167:H2230" si="280">G2167-FLOOR(G2167,1)</f>
        <v>0.84375</v>
      </c>
      <c r="I2167">
        <f t="shared" ref="I2167:I2230" si="281">H2167*32*137</f>
        <v>3699</v>
      </c>
      <c r="J2167">
        <f t="shared" si="276"/>
        <v>70</v>
      </c>
      <c r="K2167">
        <f t="shared" si="277"/>
        <v>28</v>
      </c>
      <c r="L2167" cm="1">
        <f t="array" ref="L2167">INDEX($P$2:$P$33,MOD(ROW()-2,32)+1)</f>
        <v>28</v>
      </c>
      <c r="M2167" t="b">
        <f t="shared" si="278"/>
        <v>1</v>
      </c>
    </row>
    <row r="2168" spans="1:13" x14ac:dyDescent="0.45">
      <c r="A2168" s="3" t="s">
        <v>2276</v>
      </c>
      <c r="B2168" s="2">
        <f t="shared" si="279"/>
        <v>307291</v>
      </c>
      <c r="C2168">
        <f t="shared" si="275"/>
        <v>137</v>
      </c>
      <c r="E2168" s="2" t="s">
        <v>2273</v>
      </c>
      <c r="F2168" s="2" t="s">
        <v>118</v>
      </c>
      <c r="G2168">
        <f>B2168/137/32</f>
        <v>70.09375</v>
      </c>
      <c r="H2168">
        <f t="shared" si="280"/>
        <v>9.375E-2</v>
      </c>
      <c r="I2168">
        <f t="shared" si="281"/>
        <v>411</v>
      </c>
      <c r="J2168">
        <f t="shared" si="276"/>
        <v>70</v>
      </c>
      <c r="K2168">
        <f t="shared" si="277"/>
        <v>4</v>
      </c>
      <c r="L2168" cm="1">
        <f t="array" ref="L2168">INDEX($P$2:$P$33,MOD(ROW()-2,32)+1)</f>
        <v>4</v>
      </c>
      <c r="M2168" t="b">
        <f t="shared" si="278"/>
        <v>1</v>
      </c>
    </row>
    <row r="2169" spans="1:13" x14ac:dyDescent="0.45">
      <c r="A2169" s="3" t="s">
        <v>2284</v>
      </c>
      <c r="B2169" s="2">
        <f t="shared" si="279"/>
        <v>308387</v>
      </c>
      <c r="C2169">
        <f t="shared" si="275"/>
        <v>137</v>
      </c>
      <c r="E2169" s="2" t="s">
        <v>2273</v>
      </c>
      <c r="F2169" s="2" t="s">
        <v>130</v>
      </c>
      <c r="G2169">
        <f>B2169/137/32</f>
        <v>70.34375</v>
      </c>
      <c r="H2169">
        <f t="shared" si="280"/>
        <v>0.34375</v>
      </c>
      <c r="I2169">
        <f t="shared" si="281"/>
        <v>1507</v>
      </c>
      <c r="J2169">
        <f t="shared" si="276"/>
        <v>70</v>
      </c>
      <c r="K2169">
        <f t="shared" si="277"/>
        <v>12</v>
      </c>
      <c r="L2169" cm="1">
        <f t="array" ref="L2169">INDEX($P$2:$P$33,MOD(ROW()-2,32)+1)</f>
        <v>12</v>
      </c>
      <c r="M2169" t="b">
        <f t="shared" si="278"/>
        <v>1</v>
      </c>
    </row>
    <row r="2170" spans="1:13" x14ac:dyDescent="0.45">
      <c r="A2170" s="3" t="s">
        <v>2294</v>
      </c>
      <c r="B2170" s="2">
        <f t="shared" si="279"/>
        <v>309757</v>
      </c>
      <c r="C2170">
        <f t="shared" si="275"/>
        <v>137</v>
      </c>
      <c r="E2170" s="2" t="s">
        <v>2273</v>
      </c>
      <c r="F2170" s="2" t="s">
        <v>95</v>
      </c>
      <c r="G2170">
        <f>B2170/137/32</f>
        <v>70.65625</v>
      </c>
      <c r="H2170">
        <f t="shared" si="280"/>
        <v>0.65625</v>
      </c>
      <c r="I2170">
        <f t="shared" si="281"/>
        <v>2877</v>
      </c>
      <c r="J2170">
        <f t="shared" si="276"/>
        <v>70</v>
      </c>
      <c r="K2170">
        <f t="shared" si="277"/>
        <v>22</v>
      </c>
      <c r="L2170" cm="1">
        <f t="array" ref="L2170">INDEX($P$2:$P$33,MOD(ROW()-2,32)+1)</f>
        <v>22</v>
      </c>
      <c r="M2170" t="b">
        <f t="shared" si="278"/>
        <v>1</v>
      </c>
    </row>
    <row r="2171" spans="1:13" x14ac:dyDescent="0.45">
      <c r="A2171" s="3" t="s">
        <v>2302</v>
      </c>
      <c r="B2171" s="2">
        <f t="shared" si="279"/>
        <v>310853</v>
      </c>
      <c r="C2171">
        <f t="shared" si="275"/>
        <v>137</v>
      </c>
      <c r="E2171" s="2" t="s">
        <v>2273</v>
      </c>
      <c r="F2171" s="2" t="s">
        <v>109</v>
      </c>
      <c r="G2171">
        <f>B2171/137/32</f>
        <v>70.90625</v>
      </c>
      <c r="H2171">
        <f t="shared" si="280"/>
        <v>0.90625</v>
      </c>
      <c r="I2171">
        <f t="shared" si="281"/>
        <v>3973</v>
      </c>
      <c r="J2171">
        <f t="shared" si="276"/>
        <v>70</v>
      </c>
      <c r="K2171">
        <f t="shared" si="277"/>
        <v>30</v>
      </c>
      <c r="L2171" cm="1">
        <f t="array" ref="L2171">INDEX($P$2:$P$33,MOD(ROW()-2,32)+1)</f>
        <v>30</v>
      </c>
      <c r="M2171" t="b">
        <f t="shared" si="278"/>
        <v>1</v>
      </c>
    </row>
    <row r="2172" spans="1:13" x14ac:dyDescent="0.45">
      <c r="A2172" s="3" t="s">
        <v>2278</v>
      </c>
      <c r="B2172" s="2">
        <f t="shared" si="279"/>
        <v>307565</v>
      </c>
      <c r="C2172">
        <f t="shared" si="275"/>
        <v>137</v>
      </c>
      <c r="E2172" s="2" t="s">
        <v>2273</v>
      </c>
      <c r="F2172" s="2" t="s">
        <v>62</v>
      </c>
      <c r="G2172">
        <f>B2172/137/32</f>
        <v>70.15625</v>
      </c>
      <c r="H2172">
        <f t="shared" si="280"/>
        <v>0.15625</v>
      </c>
      <c r="I2172">
        <f t="shared" si="281"/>
        <v>685</v>
      </c>
      <c r="J2172">
        <f t="shared" si="276"/>
        <v>70</v>
      </c>
      <c r="K2172">
        <f t="shared" si="277"/>
        <v>6</v>
      </c>
      <c r="L2172" cm="1">
        <f t="array" ref="L2172">INDEX($P$2:$P$33,MOD(ROW()-2,32)+1)</f>
        <v>6</v>
      </c>
      <c r="M2172" t="b">
        <f t="shared" si="278"/>
        <v>1</v>
      </c>
    </row>
    <row r="2173" spans="1:13" x14ac:dyDescent="0.45">
      <c r="A2173" s="3" t="s">
        <v>2286</v>
      </c>
      <c r="B2173" s="2">
        <f t="shared" si="279"/>
        <v>308661</v>
      </c>
      <c r="C2173">
        <f t="shared" si="275"/>
        <v>137</v>
      </c>
      <c r="E2173" s="2" t="s">
        <v>2273</v>
      </c>
      <c r="F2173" s="2" t="s">
        <v>66</v>
      </c>
      <c r="G2173">
        <f>B2173/137/32</f>
        <v>70.40625</v>
      </c>
      <c r="H2173">
        <f t="shared" si="280"/>
        <v>0.40625</v>
      </c>
      <c r="I2173">
        <f t="shared" si="281"/>
        <v>1781</v>
      </c>
      <c r="J2173">
        <f t="shared" si="276"/>
        <v>70</v>
      </c>
      <c r="K2173">
        <f t="shared" si="277"/>
        <v>14</v>
      </c>
      <c r="L2173" cm="1">
        <f t="array" ref="L2173">INDEX($P$2:$P$33,MOD(ROW()-2,32)+1)</f>
        <v>14</v>
      </c>
      <c r="M2173" t="b">
        <f t="shared" si="278"/>
        <v>1</v>
      </c>
    </row>
    <row r="2174" spans="1:13" x14ac:dyDescent="0.45">
      <c r="A2174" s="3" t="s">
        <v>2296</v>
      </c>
      <c r="B2174" s="2">
        <f t="shared" si="279"/>
        <v>310031</v>
      </c>
      <c r="C2174">
        <f t="shared" si="275"/>
        <v>137</v>
      </c>
      <c r="E2174" s="2" t="s">
        <v>2273</v>
      </c>
      <c r="F2174" s="2" t="s">
        <v>58</v>
      </c>
      <c r="G2174">
        <f>B2174/137/32</f>
        <v>70.71875</v>
      </c>
      <c r="H2174">
        <f t="shared" si="280"/>
        <v>0.71875</v>
      </c>
      <c r="I2174">
        <f t="shared" si="281"/>
        <v>3151</v>
      </c>
      <c r="J2174">
        <f t="shared" si="276"/>
        <v>70</v>
      </c>
      <c r="K2174">
        <f t="shared" si="277"/>
        <v>24</v>
      </c>
      <c r="L2174" cm="1">
        <f t="array" ref="L2174">INDEX($P$2:$P$33,MOD(ROW()-2,32)+1)</f>
        <v>24</v>
      </c>
      <c r="M2174" t="b">
        <f t="shared" si="278"/>
        <v>1</v>
      </c>
    </row>
    <row r="2175" spans="1:13" x14ac:dyDescent="0.45">
      <c r="A2175" s="3" t="s">
        <v>2304</v>
      </c>
      <c r="B2175" s="2">
        <f t="shared" si="279"/>
        <v>311127</v>
      </c>
      <c r="C2175">
        <f t="shared" si="275"/>
        <v>137</v>
      </c>
      <c r="E2175" s="2" t="s">
        <v>2273</v>
      </c>
      <c r="F2175" s="2" t="s">
        <v>60</v>
      </c>
      <c r="G2175">
        <f>B2175/137/32</f>
        <v>70.96875</v>
      </c>
      <c r="H2175">
        <f t="shared" si="280"/>
        <v>0.96875</v>
      </c>
      <c r="I2175">
        <f t="shared" si="281"/>
        <v>4247</v>
      </c>
      <c r="J2175">
        <f t="shared" si="276"/>
        <v>70</v>
      </c>
      <c r="K2175">
        <f t="shared" si="277"/>
        <v>32</v>
      </c>
      <c r="L2175" cm="1">
        <f t="array" ref="L2175">INDEX($P$2:$P$33,MOD(ROW()-2,32)+1)</f>
        <v>32</v>
      </c>
      <c r="M2175" t="b">
        <f t="shared" si="278"/>
        <v>1</v>
      </c>
    </row>
    <row r="2176" spans="1:13" x14ac:dyDescent="0.45">
      <c r="A2176" s="3" t="s">
        <v>2280</v>
      </c>
      <c r="B2176" s="2">
        <f t="shared" si="279"/>
        <v>307839</v>
      </c>
      <c r="C2176">
        <f t="shared" si="275"/>
        <v>137</v>
      </c>
      <c r="E2176" s="2" t="s">
        <v>2273</v>
      </c>
      <c r="F2176" s="2" t="s">
        <v>64</v>
      </c>
      <c r="G2176">
        <f>B2176/137/32</f>
        <v>70.21875</v>
      </c>
      <c r="H2176">
        <f t="shared" si="280"/>
        <v>0.21875</v>
      </c>
      <c r="I2176">
        <f t="shared" si="281"/>
        <v>959</v>
      </c>
      <c r="J2176">
        <f t="shared" si="276"/>
        <v>70</v>
      </c>
      <c r="K2176">
        <f t="shared" si="277"/>
        <v>8</v>
      </c>
      <c r="L2176" cm="1">
        <f t="array" ref="L2176">INDEX($P$2:$P$33,MOD(ROW()-2,32)+1)</f>
        <v>8</v>
      </c>
      <c r="M2176" t="b">
        <f t="shared" si="278"/>
        <v>1</v>
      </c>
    </row>
    <row r="2177" spans="1:13" x14ac:dyDescent="0.45">
      <c r="A2177" s="3" t="s">
        <v>2288</v>
      </c>
      <c r="B2177" s="2">
        <f t="shared" si="279"/>
        <v>308935</v>
      </c>
      <c r="C2177">
        <f t="shared" si="275"/>
        <v>137</v>
      </c>
      <c r="E2177" s="2" t="s">
        <v>2273</v>
      </c>
      <c r="F2177" s="2" t="s">
        <v>68</v>
      </c>
      <c r="G2177">
        <f>B2177/137/32</f>
        <v>70.46875</v>
      </c>
      <c r="H2177">
        <f t="shared" si="280"/>
        <v>0.46875</v>
      </c>
      <c r="I2177">
        <f t="shared" si="281"/>
        <v>2055</v>
      </c>
      <c r="J2177">
        <f t="shared" si="276"/>
        <v>70</v>
      </c>
      <c r="K2177">
        <f t="shared" si="277"/>
        <v>16</v>
      </c>
      <c r="L2177" cm="1">
        <f t="array" ref="L2177">INDEX($P$2:$P$33,MOD(ROW()-2,32)+1)</f>
        <v>16</v>
      </c>
      <c r="M2177" t="b">
        <f t="shared" si="278"/>
        <v>1</v>
      </c>
    </row>
    <row r="2178" spans="1:13" x14ac:dyDescent="0.45">
      <c r="A2178" s="3" t="s">
        <v>2305</v>
      </c>
      <c r="B2178" s="2">
        <f t="shared" si="279"/>
        <v>311264</v>
      </c>
      <c r="C2178">
        <f t="shared" si="275"/>
        <v>138</v>
      </c>
      <c r="E2178" s="2" t="s">
        <v>2306</v>
      </c>
      <c r="F2178" s="2" t="s">
        <v>85</v>
      </c>
      <c r="G2178">
        <f>B2178/137/32</f>
        <v>71</v>
      </c>
      <c r="H2178">
        <f t="shared" si="280"/>
        <v>0</v>
      </c>
      <c r="I2178">
        <f t="shared" si="281"/>
        <v>0</v>
      </c>
      <c r="J2178">
        <f t="shared" si="276"/>
        <v>71</v>
      </c>
      <c r="K2178">
        <f t="shared" si="277"/>
        <v>1</v>
      </c>
      <c r="L2178" cm="1">
        <f t="array" ref="L2178">INDEX($P$2:$P$33,MOD(ROW()-2,32)+1)</f>
        <v>1</v>
      </c>
      <c r="M2178" t="b">
        <f t="shared" si="278"/>
        <v>1</v>
      </c>
    </row>
    <row r="2179" spans="1:13" x14ac:dyDescent="0.45">
      <c r="A2179" s="3" t="s">
        <v>2314</v>
      </c>
      <c r="B2179" s="2">
        <f t="shared" si="279"/>
        <v>312360</v>
      </c>
      <c r="C2179">
        <f t="shared" ref="C2179:C2242" si="282">FLOOR((ROW()-2)/16,1)+2</f>
        <v>138</v>
      </c>
      <c r="E2179" s="2" t="s">
        <v>2306</v>
      </c>
      <c r="F2179" s="2" t="s">
        <v>99</v>
      </c>
      <c r="G2179">
        <f>B2179/137/32</f>
        <v>71.25</v>
      </c>
      <c r="H2179">
        <f t="shared" si="280"/>
        <v>0.25</v>
      </c>
      <c r="I2179">
        <f t="shared" si="281"/>
        <v>1096</v>
      </c>
      <c r="J2179">
        <f t="shared" ref="J2179:J2242" si="283">FLOOR(G2179,1)</f>
        <v>71</v>
      </c>
      <c r="K2179">
        <f t="shared" ref="K2179:K2242" si="284">I2179/137+1</f>
        <v>9</v>
      </c>
      <c r="L2179" cm="1">
        <f t="array" ref="L2179">INDEX($P$2:$P$33,MOD(ROW()-2,32)+1)</f>
        <v>9</v>
      </c>
      <c r="M2179" t="b">
        <f t="shared" ref="M2179:M2242" si="285">L2179=K2179</f>
        <v>1</v>
      </c>
    </row>
    <row r="2180" spans="1:13" x14ac:dyDescent="0.45">
      <c r="A2180" s="3" t="s">
        <v>2322</v>
      </c>
      <c r="B2180" s="2">
        <f t="shared" si="279"/>
        <v>313456</v>
      </c>
      <c r="C2180">
        <f t="shared" si="282"/>
        <v>138</v>
      </c>
      <c r="E2180" s="2" t="s">
        <v>2306</v>
      </c>
      <c r="F2180" s="2" t="s">
        <v>84</v>
      </c>
      <c r="G2180">
        <f>B2180/137/32</f>
        <v>71.5</v>
      </c>
      <c r="H2180">
        <f t="shared" si="280"/>
        <v>0.5</v>
      </c>
      <c r="I2180">
        <f t="shared" si="281"/>
        <v>2192</v>
      </c>
      <c r="J2180">
        <f t="shared" si="283"/>
        <v>71</v>
      </c>
      <c r="K2180">
        <f t="shared" si="284"/>
        <v>17</v>
      </c>
      <c r="L2180" cm="1">
        <f t="array" ref="L2180">INDEX($P$2:$P$33,MOD(ROW()-2,32)+1)</f>
        <v>17</v>
      </c>
      <c r="M2180" t="b">
        <f t="shared" si="285"/>
        <v>1</v>
      </c>
    </row>
    <row r="2181" spans="1:13" x14ac:dyDescent="0.45">
      <c r="A2181" s="3" t="s">
        <v>2330</v>
      </c>
      <c r="B2181" s="2">
        <f t="shared" si="279"/>
        <v>314552</v>
      </c>
      <c r="C2181">
        <f t="shared" si="282"/>
        <v>138</v>
      </c>
      <c r="E2181" s="2" t="s">
        <v>2306</v>
      </c>
      <c r="F2181" s="2" t="s">
        <v>124</v>
      </c>
      <c r="G2181">
        <f>B2181/137/32</f>
        <v>71.75</v>
      </c>
      <c r="H2181">
        <f t="shared" si="280"/>
        <v>0.75</v>
      </c>
      <c r="I2181">
        <f t="shared" si="281"/>
        <v>3288</v>
      </c>
      <c r="J2181">
        <f t="shared" si="283"/>
        <v>71</v>
      </c>
      <c r="K2181">
        <f t="shared" si="284"/>
        <v>25</v>
      </c>
      <c r="L2181" cm="1">
        <f t="array" ref="L2181">INDEX($P$2:$P$33,MOD(ROW()-2,32)+1)</f>
        <v>25</v>
      </c>
      <c r="M2181" t="b">
        <f t="shared" si="285"/>
        <v>1</v>
      </c>
    </row>
    <row r="2182" spans="1:13" x14ac:dyDescent="0.45">
      <c r="A2182" s="3" t="s">
        <v>2308</v>
      </c>
      <c r="B2182" s="2">
        <f t="shared" si="279"/>
        <v>311538</v>
      </c>
      <c r="C2182">
        <f t="shared" si="282"/>
        <v>138</v>
      </c>
      <c r="E2182" s="2" t="s">
        <v>2306</v>
      </c>
      <c r="F2182" s="2" t="s">
        <v>89</v>
      </c>
      <c r="G2182">
        <f>B2182/137/32</f>
        <v>71.0625</v>
      </c>
      <c r="H2182">
        <f t="shared" si="280"/>
        <v>6.25E-2</v>
      </c>
      <c r="I2182">
        <f t="shared" si="281"/>
        <v>274</v>
      </c>
      <c r="J2182">
        <f t="shared" si="283"/>
        <v>71</v>
      </c>
      <c r="K2182">
        <f t="shared" si="284"/>
        <v>3</v>
      </c>
      <c r="L2182" cm="1">
        <f t="array" ref="L2182">INDEX($P$2:$P$33,MOD(ROW()-2,32)+1)</f>
        <v>3</v>
      </c>
      <c r="M2182" t="b">
        <f t="shared" si="285"/>
        <v>1</v>
      </c>
    </row>
    <row r="2183" spans="1:13" x14ac:dyDescent="0.45">
      <c r="A2183" s="3" t="s">
        <v>2316</v>
      </c>
      <c r="B2183" s="2">
        <f t="shared" si="279"/>
        <v>312634</v>
      </c>
      <c r="C2183">
        <f t="shared" si="282"/>
        <v>138</v>
      </c>
      <c r="E2183" s="2" t="s">
        <v>2306</v>
      </c>
      <c r="F2183" s="2" t="s">
        <v>103</v>
      </c>
      <c r="G2183">
        <f>B2183/137/32</f>
        <v>71.3125</v>
      </c>
      <c r="H2183">
        <f t="shared" si="280"/>
        <v>0.3125</v>
      </c>
      <c r="I2183">
        <f t="shared" si="281"/>
        <v>1370</v>
      </c>
      <c r="J2183">
        <f t="shared" si="283"/>
        <v>71</v>
      </c>
      <c r="K2183">
        <f t="shared" si="284"/>
        <v>11</v>
      </c>
      <c r="L2183" cm="1">
        <f t="array" ref="L2183">INDEX($P$2:$P$33,MOD(ROW()-2,32)+1)</f>
        <v>11</v>
      </c>
      <c r="M2183" t="b">
        <f t="shared" si="285"/>
        <v>1</v>
      </c>
    </row>
    <row r="2184" spans="1:13" x14ac:dyDescent="0.45">
      <c r="A2184" s="3" t="s">
        <v>2324</v>
      </c>
      <c r="B2184" s="2">
        <f t="shared" si="279"/>
        <v>313730</v>
      </c>
      <c r="C2184">
        <f t="shared" si="282"/>
        <v>138</v>
      </c>
      <c r="E2184" s="2" t="s">
        <v>2306</v>
      </c>
      <c r="F2184" s="2" t="s">
        <v>116</v>
      </c>
      <c r="G2184">
        <f>B2184/137/32</f>
        <v>71.5625</v>
      </c>
      <c r="H2184">
        <f t="shared" si="280"/>
        <v>0.5625</v>
      </c>
      <c r="I2184">
        <f t="shared" si="281"/>
        <v>2466</v>
      </c>
      <c r="J2184">
        <f t="shared" si="283"/>
        <v>71</v>
      </c>
      <c r="K2184">
        <f t="shared" si="284"/>
        <v>19</v>
      </c>
      <c r="L2184" cm="1">
        <f t="array" ref="L2184">INDEX($P$2:$P$33,MOD(ROW()-2,32)+1)</f>
        <v>19</v>
      </c>
      <c r="M2184" t="b">
        <f t="shared" si="285"/>
        <v>1</v>
      </c>
    </row>
    <row r="2185" spans="1:13" x14ac:dyDescent="0.45">
      <c r="A2185" s="3" t="s">
        <v>2332</v>
      </c>
      <c r="B2185" s="2">
        <f t="shared" si="279"/>
        <v>314826</v>
      </c>
      <c r="C2185">
        <f t="shared" si="282"/>
        <v>138</v>
      </c>
      <c r="E2185" s="2" t="s">
        <v>2306</v>
      </c>
      <c r="F2185" s="2" t="s">
        <v>128</v>
      </c>
      <c r="G2185">
        <f>B2185/137/32</f>
        <v>71.8125</v>
      </c>
      <c r="H2185">
        <f t="shared" si="280"/>
        <v>0.8125</v>
      </c>
      <c r="I2185">
        <f t="shared" si="281"/>
        <v>3562</v>
      </c>
      <c r="J2185">
        <f t="shared" si="283"/>
        <v>71</v>
      </c>
      <c r="K2185">
        <f t="shared" si="284"/>
        <v>27</v>
      </c>
      <c r="L2185" cm="1">
        <f t="array" ref="L2185">INDEX($P$2:$P$33,MOD(ROW()-2,32)+1)</f>
        <v>27</v>
      </c>
      <c r="M2185" t="b">
        <f t="shared" si="285"/>
        <v>1</v>
      </c>
    </row>
    <row r="2186" spans="1:13" x14ac:dyDescent="0.45">
      <c r="A2186" s="3" t="s">
        <v>2310</v>
      </c>
      <c r="B2186" s="2">
        <f t="shared" si="279"/>
        <v>311812</v>
      </c>
      <c r="C2186">
        <f t="shared" si="282"/>
        <v>138</v>
      </c>
      <c r="E2186" s="2" t="s">
        <v>2306</v>
      </c>
      <c r="F2186" s="2" t="s">
        <v>93</v>
      </c>
      <c r="G2186">
        <f>B2186/137/32</f>
        <v>71.125</v>
      </c>
      <c r="H2186">
        <f t="shared" si="280"/>
        <v>0.125</v>
      </c>
      <c r="I2186">
        <f t="shared" si="281"/>
        <v>548</v>
      </c>
      <c r="J2186">
        <f t="shared" si="283"/>
        <v>71</v>
      </c>
      <c r="K2186">
        <f t="shared" si="284"/>
        <v>5</v>
      </c>
      <c r="L2186" cm="1">
        <f t="array" ref="L2186">INDEX($P$2:$P$33,MOD(ROW()-2,32)+1)</f>
        <v>5</v>
      </c>
      <c r="M2186" t="b">
        <f t="shared" si="285"/>
        <v>1</v>
      </c>
    </row>
    <row r="2187" spans="1:13" x14ac:dyDescent="0.45">
      <c r="A2187" s="3" t="s">
        <v>2318</v>
      </c>
      <c r="B2187" s="2">
        <f t="shared" si="279"/>
        <v>312908</v>
      </c>
      <c r="C2187">
        <f t="shared" si="282"/>
        <v>138</v>
      </c>
      <c r="E2187" s="2" t="s">
        <v>2306</v>
      </c>
      <c r="F2187" s="2" t="s">
        <v>107</v>
      </c>
      <c r="G2187">
        <f>B2187/137/32</f>
        <v>71.375</v>
      </c>
      <c r="H2187">
        <f t="shared" si="280"/>
        <v>0.375</v>
      </c>
      <c r="I2187">
        <f t="shared" si="281"/>
        <v>1644</v>
      </c>
      <c r="J2187">
        <f t="shared" si="283"/>
        <v>71</v>
      </c>
      <c r="K2187">
        <f t="shared" si="284"/>
        <v>13</v>
      </c>
      <c r="L2187" cm="1">
        <f t="array" ref="L2187">INDEX($P$2:$P$33,MOD(ROW()-2,32)+1)</f>
        <v>13</v>
      </c>
      <c r="M2187" t="b">
        <f t="shared" si="285"/>
        <v>1</v>
      </c>
    </row>
    <row r="2188" spans="1:13" x14ac:dyDescent="0.45">
      <c r="A2188" s="3" t="s">
        <v>2326</v>
      </c>
      <c r="B2188" s="2">
        <f t="shared" si="279"/>
        <v>314004</v>
      </c>
      <c r="C2188">
        <f t="shared" si="282"/>
        <v>138</v>
      </c>
      <c r="E2188" s="2" t="s">
        <v>2306</v>
      </c>
      <c r="F2188" s="2" t="s">
        <v>61</v>
      </c>
      <c r="G2188">
        <f>B2188/137/32</f>
        <v>71.625</v>
      </c>
      <c r="H2188">
        <f t="shared" si="280"/>
        <v>0.625</v>
      </c>
      <c r="I2188">
        <f t="shared" si="281"/>
        <v>2740</v>
      </c>
      <c r="J2188">
        <f t="shared" si="283"/>
        <v>71</v>
      </c>
      <c r="K2188">
        <f t="shared" si="284"/>
        <v>21</v>
      </c>
      <c r="L2188" cm="1">
        <f t="array" ref="L2188">INDEX($P$2:$P$33,MOD(ROW()-2,32)+1)</f>
        <v>21</v>
      </c>
      <c r="M2188" t="b">
        <f t="shared" si="285"/>
        <v>1</v>
      </c>
    </row>
    <row r="2189" spans="1:13" x14ac:dyDescent="0.45">
      <c r="A2189" s="3" t="s">
        <v>2334</v>
      </c>
      <c r="B2189" s="2">
        <f t="shared" si="279"/>
        <v>315100</v>
      </c>
      <c r="C2189">
        <f t="shared" si="282"/>
        <v>138</v>
      </c>
      <c r="E2189" s="2" t="s">
        <v>2306</v>
      </c>
      <c r="F2189" s="2" t="s">
        <v>65</v>
      </c>
      <c r="G2189">
        <f>B2189/137/32</f>
        <v>71.875</v>
      </c>
      <c r="H2189">
        <f t="shared" si="280"/>
        <v>0.875</v>
      </c>
      <c r="I2189">
        <f t="shared" si="281"/>
        <v>3836</v>
      </c>
      <c r="J2189">
        <f t="shared" si="283"/>
        <v>71</v>
      </c>
      <c r="K2189">
        <f t="shared" si="284"/>
        <v>29</v>
      </c>
      <c r="L2189" cm="1">
        <f t="array" ref="L2189">INDEX($P$2:$P$33,MOD(ROW()-2,32)+1)</f>
        <v>29</v>
      </c>
      <c r="M2189" t="b">
        <f t="shared" si="285"/>
        <v>1</v>
      </c>
    </row>
    <row r="2190" spans="1:13" x14ac:dyDescent="0.45">
      <c r="A2190" s="3" t="s">
        <v>2312</v>
      </c>
      <c r="B2190" s="2">
        <f t="shared" si="279"/>
        <v>312086</v>
      </c>
      <c r="C2190">
        <f t="shared" si="282"/>
        <v>138</v>
      </c>
      <c r="E2190" s="2" t="s">
        <v>2306</v>
      </c>
      <c r="F2190" s="2" t="s">
        <v>57</v>
      </c>
      <c r="G2190">
        <f>B2190/137/32</f>
        <v>71.1875</v>
      </c>
      <c r="H2190">
        <f t="shared" si="280"/>
        <v>0.1875</v>
      </c>
      <c r="I2190">
        <f t="shared" si="281"/>
        <v>822</v>
      </c>
      <c r="J2190">
        <f t="shared" si="283"/>
        <v>71</v>
      </c>
      <c r="K2190">
        <f t="shared" si="284"/>
        <v>7</v>
      </c>
      <c r="L2190" cm="1">
        <f t="array" ref="L2190">INDEX($P$2:$P$33,MOD(ROW()-2,32)+1)</f>
        <v>7</v>
      </c>
      <c r="M2190" t="b">
        <f t="shared" si="285"/>
        <v>1</v>
      </c>
    </row>
    <row r="2191" spans="1:13" x14ac:dyDescent="0.45">
      <c r="A2191" s="3" t="s">
        <v>2320</v>
      </c>
      <c r="B2191" s="2">
        <f t="shared" si="279"/>
        <v>313182</v>
      </c>
      <c r="C2191">
        <f t="shared" si="282"/>
        <v>138</v>
      </c>
      <c r="E2191" s="2" t="s">
        <v>2306</v>
      </c>
      <c r="F2191" s="2" t="s">
        <v>59</v>
      </c>
      <c r="G2191">
        <f>B2191/137/32</f>
        <v>71.4375</v>
      </c>
      <c r="H2191">
        <f t="shared" si="280"/>
        <v>0.4375</v>
      </c>
      <c r="I2191">
        <f t="shared" si="281"/>
        <v>1918</v>
      </c>
      <c r="J2191">
        <f t="shared" si="283"/>
        <v>71</v>
      </c>
      <c r="K2191">
        <f t="shared" si="284"/>
        <v>15</v>
      </c>
      <c r="L2191" cm="1">
        <f t="array" ref="L2191">INDEX($P$2:$P$33,MOD(ROW()-2,32)+1)</f>
        <v>15</v>
      </c>
      <c r="M2191" t="b">
        <f t="shared" si="285"/>
        <v>1</v>
      </c>
    </row>
    <row r="2192" spans="1:13" x14ac:dyDescent="0.45">
      <c r="A2192" s="3" t="s">
        <v>2328</v>
      </c>
      <c r="B2192" s="2">
        <f t="shared" si="279"/>
        <v>314278</v>
      </c>
      <c r="C2192">
        <f t="shared" si="282"/>
        <v>138</v>
      </c>
      <c r="E2192" s="2" t="s">
        <v>2306</v>
      </c>
      <c r="F2192" s="2" t="s">
        <v>63</v>
      </c>
      <c r="G2192">
        <f>B2192/137/32</f>
        <v>71.6875</v>
      </c>
      <c r="H2192">
        <f t="shared" si="280"/>
        <v>0.6875</v>
      </c>
      <c r="I2192">
        <f t="shared" si="281"/>
        <v>3014</v>
      </c>
      <c r="J2192">
        <f t="shared" si="283"/>
        <v>71</v>
      </c>
      <c r="K2192">
        <f t="shared" si="284"/>
        <v>23</v>
      </c>
      <c r="L2192" cm="1">
        <f t="array" ref="L2192">INDEX($P$2:$P$33,MOD(ROW()-2,32)+1)</f>
        <v>23</v>
      </c>
      <c r="M2192" t="b">
        <f t="shared" si="285"/>
        <v>1</v>
      </c>
    </row>
    <row r="2193" spans="1:13" x14ac:dyDescent="0.45">
      <c r="A2193" s="3" t="s">
        <v>2336</v>
      </c>
      <c r="B2193" s="2">
        <f t="shared" si="279"/>
        <v>315374</v>
      </c>
      <c r="C2193">
        <f t="shared" si="282"/>
        <v>138</v>
      </c>
      <c r="E2193" s="2" t="s">
        <v>2306</v>
      </c>
      <c r="F2193" s="2" t="s">
        <v>67</v>
      </c>
      <c r="G2193">
        <f>B2193/137/32</f>
        <v>71.9375</v>
      </c>
      <c r="H2193">
        <f t="shared" si="280"/>
        <v>0.9375</v>
      </c>
      <c r="I2193">
        <f t="shared" si="281"/>
        <v>4110</v>
      </c>
      <c r="J2193">
        <f t="shared" si="283"/>
        <v>71</v>
      </c>
      <c r="K2193">
        <f t="shared" si="284"/>
        <v>31</v>
      </c>
      <c r="L2193" cm="1">
        <f t="array" ref="L2193">INDEX($P$2:$P$33,MOD(ROW()-2,32)+1)</f>
        <v>31</v>
      </c>
      <c r="M2193" t="b">
        <f t="shared" si="285"/>
        <v>1</v>
      </c>
    </row>
    <row r="2194" spans="1:13" x14ac:dyDescent="0.45">
      <c r="A2194" s="3" t="s">
        <v>2323</v>
      </c>
      <c r="B2194" s="2">
        <f t="shared" si="279"/>
        <v>313593</v>
      </c>
      <c r="C2194">
        <f t="shared" si="282"/>
        <v>139</v>
      </c>
      <c r="E2194" s="2" t="s">
        <v>2306</v>
      </c>
      <c r="F2194" s="2" t="s">
        <v>87</v>
      </c>
      <c r="G2194">
        <f>B2194/137/32</f>
        <v>71.53125</v>
      </c>
      <c r="H2194">
        <f t="shared" si="280"/>
        <v>0.53125</v>
      </c>
      <c r="I2194">
        <f t="shared" si="281"/>
        <v>2329</v>
      </c>
      <c r="J2194">
        <f t="shared" si="283"/>
        <v>71</v>
      </c>
      <c r="K2194">
        <f t="shared" si="284"/>
        <v>18</v>
      </c>
      <c r="L2194" cm="1">
        <f t="array" ref="L2194">INDEX($P$2:$P$33,MOD(ROW()-2,32)+1)</f>
        <v>18</v>
      </c>
      <c r="M2194" t="b">
        <f t="shared" si="285"/>
        <v>1</v>
      </c>
    </row>
    <row r="2195" spans="1:13" x14ac:dyDescent="0.45">
      <c r="A2195" s="3" t="s">
        <v>2331</v>
      </c>
      <c r="B2195" s="2">
        <f t="shared" si="279"/>
        <v>314689</v>
      </c>
      <c r="C2195">
        <f t="shared" si="282"/>
        <v>139</v>
      </c>
      <c r="E2195" s="2" t="s">
        <v>2306</v>
      </c>
      <c r="F2195" s="2" t="s">
        <v>101</v>
      </c>
      <c r="G2195">
        <f>B2195/137/32</f>
        <v>71.78125</v>
      </c>
      <c r="H2195">
        <f t="shared" si="280"/>
        <v>0.78125</v>
      </c>
      <c r="I2195">
        <f t="shared" si="281"/>
        <v>3425</v>
      </c>
      <c r="J2195">
        <f t="shared" si="283"/>
        <v>71</v>
      </c>
      <c r="K2195">
        <f t="shared" si="284"/>
        <v>26</v>
      </c>
      <c r="L2195" cm="1">
        <f t="array" ref="L2195">INDEX($P$2:$P$33,MOD(ROW()-2,32)+1)</f>
        <v>26</v>
      </c>
      <c r="M2195" t="b">
        <f t="shared" si="285"/>
        <v>1</v>
      </c>
    </row>
    <row r="2196" spans="1:13" x14ac:dyDescent="0.45">
      <c r="A2196" s="3" t="s">
        <v>2307</v>
      </c>
      <c r="B2196" s="2">
        <f t="shared" si="279"/>
        <v>311401</v>
      </c>
      <c r="C2196">
        <f t="shared" si="282"/>
        <v>139</v>
      </c>
      <c r="E2196" s="2" t="s">
        <v>2306</v>
      </c>
      <c r="F2196" s="2" t="s">
        <v>114</v>
      </c>
      <c r="G2196">
        <f>B2196/137/32</f>
        <v>71.03125</v>
      </c>
      <c r="H2196">
        <f t="shared" si="280"/>
        <v>3.125E-2</v>
      </c>
      <c r="I2196">
        <f t="shared" si="281"/>
        <v>137</v>
      </c>
      <c r="J2196">
        <f t="shared" si="283"/>
        <v>71</v>
      </c>
      <c r="K2196">
        <f t="shared" si="284"/>
        <v>2</v>
      </c>
      <c r="L2196" cm="1">
        <f t="array" ref="L2196">INDEX($P$2:$P$33,MOD(ROW()-2,32)+1)</f>
        <v>2</v>
      </c>
      <c r="M2196" t="b">
        <f t="shared" si="285"/>
        <v>1</v>
      </c>
    </row>
    <row r="2197" spans="1:13" x14ac:dyDescent="0.45">
      <c r="A2197" s="3" t="s">
        <v>2315</v>
      </c>
      <c r="B2197" s="2">
        <f t="shared" si="279"/>
        <v>312497</v>
      </c>
      <c r="C2197">
        <f t="shared" si="282"/>
        <v>139</v>
      </c>
      <c r="E2197" s="2" t="s">
        <v>2306</v>
      </c>
      <c r="F2197" s="2" t="s">
        <v>126</v>
      </c>
      <c r="G2197">
        <f>B2197/137/32</f>
        <v>71.28125</v>
      </c>
      <c r="H2197">
        <f t="shared" si="280"/>
        <v>0.28125</v>
      </c>
      <c r="I2197">
        <f t="shared" si="281"/>
        <v>1233</v>
      </c>
      <c r="J2197">
        <f t="shared" si="283"/>
        <v>71</v>
      </c>
      <c r="K2197">
        <f t="shared" si="284"/>
        <v>10</v>
      </c>
      <c r="L2197" cm="1">
        <f t="array" ref="L2197">INDEX($P$2:$P$33,MOD(ROW()-2,32)+1)</f>
        <v>10</v>
      </c>
      <c r="M2197" t="b">
        <f t="shared" si="285"/>
        <v>1</v>
      </c>
    </row>
    <row r="2198" spans="1:13" x14ac:dyDescent="0.45">
      <c r="A2198" s="3" t="s">
        <v>2325</v>
      </c>
      <c r="B2198" s="2">
        <f t="shared" si="279"/>
        <v>313867</v>
      </c>
      <c r="C2198">
        <f t="shared" si="282"/>
        <v>139</v>
      </c>
      <c r="E2198" s="2" t="s">
        <v>2306</v>
      </c>
      <c r="F2198" s="2" t="s">
        <v>91</v>
      </c>
      <c r="G2198">
        <f>B2198/137/32</f>
        <v>71.59375</v>
      </c>
      <c r="H2198">
        <f t="shared" si="280"/>
        <v>0.59375</v>
      </c>
      <c r="I2198">
        <f t="shared" si="281"/>
        <v>2603</v>
      </c>
      <c r="J2198">
        <f t="shared" si="283"/>
        <v>71</v>
      </c>
      <c r="K2198">
        <f t="shared" si="284"/>
        <v>20</v>
      </c>
      <c r="L2198" cm="1">
        <f t="array" ref="L2198">INDEX($P$2:$P$33,MOD(ROW()-2,32)+1)</f>
        <v>20</v>
      </c>
      <c r="M2198" t="b">
        <f t="shared" si="285"/>
        <v>1</v>
      </c>
    </row>
    <row r="2199" spans="1:13" x14ac:dyDescent="0.45">
      <c r="A2199" s="3" t="s">
        <v>2333</v>
      </c>
      <c r="B2199" s="2">
        <f t="shared" si="279"/>
        <v>314963</v>
      </c>
      <c r="C2199">
        <f t="shared" si="282"/>
        <v>139</v>
      </c>
      <c r="E2199" s="2" t="s">
        <v>2306</v>
      </c>
      <c r="F2199" s="2" t="s">
        <v>105</v>
      </c>
      <c r="G2199">
        <f>B2199/137/32</f>
        <v>71.84375</v>
      </c>
      <c r="H2199">
        <f t="shared" si="280"/>
        <v>0.84375</v>
      </c>
      <c r="I2199">
        <f t="shared" si="281"/>
        <v>3699</v>
      </c>
      <c r="J2199">
        <f t="shared" si="283"/>
        <v>71</v>
      </c>
      <c r="K2199">
        <f t="shared" si="284"/>
        <v>28</v>
      </c>
      <c r="L2199" cm="1">
        <f t="array" ref="L2199">INDEX($P$2:$P$33,MOD(ROW()-2,32)+1)</f>
        <v>28</v>
      </c>
      <c r="M2199" t="b">
        <f t="shared" si="285"/>
        <v>1</v>
      </c>
    </row>
    <row r="2200" spans="1:13" x14ac:dyDescent="0.45">
      <c r="A2200" s="3" t="s">
        <v>2309</v>
      </c>
      <c r="B2200" s="2">
        <f t="shared" si="279"/>
        <v>311675</v>
      </c>
      <c r="C2200">
        <f t="shared" si="282"/>
        <v>139</v>
      </c>
      <c r="E2200" s="2" t="s">
        <v>2306</v>
      </c>
      <c r="F2200" s="2" t="s">
        <v>118</v>
      </c>
      <c r="G2200">
        <f>B2200/137/32</f>
        <v>71.09375</v>
      </c>
      <c r="H2200">
        <f t="shared" si="280"/>
        <v>9.375E-2</v>
      </c>
      <c r="I2200">
        <f t="shared" si="281"/>
        <v>411</v>
      </c>
      <c r="J2200">
        <f t="shared" si="283"/>
        <v>71</v>
      </c>
      <c r="K2200">
        <f t="shared" si="284"/>
        <v>4</v>
      </c>
      <c r="L2200" cm="1">
        <f t="array" ref="L2200">INDEX($P$2:$P$33,MOD(ROW()-2,32)+1)</f>
        <v>4</v>
      </c>
      <c r="M2200" t="b">
        <f t="shared" si="285"/>
        <v>1</v>
      </c>
    </row>
    <row r="2201" spans="1:13" x14ac:dyDescent="0.45">
      <c r="A2201" s="3" t="s">
        <v>2317</v>
      </c>
      <c r="B2201" s="2">
        <f t="shared" si="279"/>
        <v>312771</v>
      </c>
      <c r="C2201">
        <f t="shared" si="282"/>
        <v>139</v>
      </c>
      <c r="E2201" s="2" t="s">
        <v>2306</v>
      </c>
      <c r="F2201" s="2" t="s">
        <v>130</v>
      </c>
      <c r="G2201">
        <f>B2201/137/32</f>
        <v>71.34375</v>
      </c>
      <c r="H2201">
        <f t="shared" si="280"/>
        <v>0.34375</v>
      </c>
      <c r="I2201">
        <f t="shared" si="281"/>
        <v>1507</v>
      </c>
      <c r="J2201">
        <f t="shared" si="283"/>
        <v>71</v>
      </c>
      <c r="K2201">
        <f t="shared" si="284"/>
        <v>12</v>
      </c>
      <c r="L2201" cm="1">
        <f t="array" ref="L2201">INDEX($P$2:$P$33,MOD(ROW()-2,32)+1)</f>
        <v>12</v>
      </c>
      <c r="M2201" t="b">
        <f t="shared" si="285"/>
        <v>1</v>
      </c>
    </row>
    <row r="2202" spans="1:13" x14ac:dyDescent="0.45">
      <c r="A2202" s="3" t="s">
        <v>2327</v>
      </c>
      <c r="B2202" s="2">
        <f t="shared" si="279"/>
        <v>314141</v>
      </c>
      <c r="C2202">
        <f t="shared" si="282"/>
        <v>139</v>
      </c>
      <c r="E2202" s="2" t="s">
        <v>2306</v>
      </c>
      <c r="F2202" s="2" t="s">
        <v>95</v>
      </c>
      <c r="G2202">
        <f>B2202/137/32</f>
        <v>71.65625</v>
      </c>
      <c r="H2202">
        <f t="shared" si="280"/>
        <v>0.65625</v>
      </c>
      <c r="I2202">
        <f t="shared" si="281"/>
        <v>2877</v>
      </c>
      <c r="J2202">
        <f t="shared" si="283"/>
        <v>71</v>
      </c>
      <c r="K2202">
        <f t="shared" si="284"/>
        <v>22</v>
      </c>
      <c r="L2202" cm="1">
        <f t="array" ref="L2202">INDEX($P$2:$P$33,MOD(ROW()-2,32)+1)</f>
        <v>22</v>
      </c>
      <c r="M2202" t="b">
        <f t="shared" si="285"/>
        <v>1</v>
      </c>
    </row>
    <row r="2203" spans="1:13" x14ac:dyDescent="0.45">
      <c r="A2203" s="3" t="s">
        <v>2335</v>
      </c>
      <c r="B2203" s="2">
        <f t="shared" si="279"/>
        <v>315237</v>
      </c>
      <c r="C2203">
        <f t="shared" si="282"/>
        <v>139</v>
      </c>
      <c r="E2203" s="2" t="s">
        <v>2306</v>
      </c>
      <c r="F2203" s="2" t="s">
        <v>109</v>
      </c>
      <c r="G2203">
        <f>B2203/137/32</f>
        <v>71.90625</v>
      </c>
      <c r="H2203">
        <f t="shared" si="280"/>
        <v>0.90625</v>
      </c>
      <c r="I2203">
        <f t="shared" si="281"/>
        <v>3973</v>
      </c>
      <c r="J2203">
        <f t="shared" si="283"/>
        <v>71</v>
      </c>
      <c r="K2203">
        <f t="shared" si="284"/>
        <v>30</v>
      </c>
      <c r="L2203" cm="1">
        <f t="array" ref="L2203">INDEX($P$2:$P$33,MOD(ROW()-2,32)+1)</f>
        <v>30</v>
      </c>
      <c r="M2203" t="b">
        <f t="shared" si="285"/>
        <v>1</v>
      </c>
    </row>
    <row r="2204" spans="1:13" x14ac:dyDescent="0.45">
      <c r="A2204" s="3" t="s">
        <v>2311</v>
      </c>
      <c r="B2204" s="2">
        <f t="shared" si="279"/>
        <v>311949</v>
      </c>
      <c r="C2204">
        <f t="shared" si="282"/>
        <v>139</v>
      </c>
      <c r="E2204" s="2" t="s">
        <v>2306</v>
      </c>
      <c r="F2204" s="2" t="s">
        <v>62</v>
      </c>
      <c r="G2204">
        <f>B2204/137/32</f>
        <v>71.15625</v>
      </c>
      <c r="H2204">
        <f t="shared" si="280"/>
        <v>0.15625</v>
      </c>
      <c r="I2204">
        <f t="shared" si="281"/>
        <v>685</v>
      </c>
      <c r="J2204">
        <f t="shared" si="283"/>
        <v>71</v>
      </c>
      <c r="K2204">
        <f t="shared" si="284"/>
        <v>6</v>
      </c>
      <c r="L2204" cm="1">
        <f t="array" ref="L2204">INDEX($P$2:$P$33,MOD(ROW()-2,32)+1)</f>
        <v>6</v>
      </c>
      <c r="M2204" t="b">
        <f t="shared" si="285"/>
        <v>1</v>
      </c>
    </row>
    <row r="2205" spans="1:13" x14ac:dyDescent="0.45">
      <c r="A2205" s="3" t="s">
        <v>2319</v>
      </c>
      <c r="B2205" s="2">
        <f t="shared" si="279"/>
        <v>313045</v>
      </c>
      <c r="C2205">
        <f t="shared" si="282"/>
        <v>139</v>
      </c>
      <c r="E2205" s="2" t="s">
        <v>2306</v>
      </c>
      <c r="F2205" s="2" t="s">
        <v>66</v>
      </c>
      <c r="G2205">
        <f>B2205/137/32</f>
        <v>71.40625</v>
      </c>
      <c r="H2205">
        <f t="shared" si="280"/>
        <v>0.40625</v>
      </c>
      <c r="I2205">
        <f t="shared" si="281"/>
        <v>1781</v>
      </c>
      <c r="J2205">
        <f t="shared" si="283"/>
        <v>71</v>
      </c>
      <c r="K2205">
        <f t="shared" si="284"/>
        <v>14</v>
      </c>
      <c r="L2205" cm="1">
        <f t="array" ref="L2205">INDEX($P$2:$P$33,MOD(ROW()-2,32)+1)</f>
        <v>14</v>
      </c>
      <c r="M2205" t="b">
        <f t="shared" si="285"/>
        <v>1</v>
      </c>
    </row>
    <row r="2206" spans="1:13" x14ac:dyDescent="0.45">
      <c r="A2206" s="3" t="s">
        <v>2329</v>
      </c>
      <c r="B2206" s="2">
        <f t="shared" si="279"/>
        <v>314415</v>
      </c>
      <c r="C2206">
        <f t="shared" si="282"/>
        <v>139</v>
      </c>
      <c r="E2206" s="2" t="s">
        <v>2306</v>
      </c>
      <c r="F2206" s="2" t="s">
        <v>58</v>
      </c>
      <c r="G2206">
        <f>B2206/137/32</f>
        <v>71.71875</v>
      </c>
      <c r="H2206">
        <f t="shared" si="280"/>
        <v>0.71875</v>
      </c>
      <c r="I2206">
        <f t="shared" si="281"/>
        <v>3151</v>
      </c>
      <c r="J2206">
        <f t="shared" si="283"/>
        <v>71</v>
      </c>
      <c r="K2206">
        <f t="shared" si="284"/>
        <v>24</v>
      </c>
      <c r="L2206" cm="1">
        <f t="array" ref="L2206">INDEX($P$2:$P$33,MOD(ROW()-2,32)+1)</f>
        <v>24</v>
      </c>
      <c r="M2206" t="b">
        <f t="shared" si="285"/>
        <v>1</v>
      </c>
    </row>
    <row r="2207" spans="1:13" x14ac:dyDescent="0.45">
      <c r="A2207" s="3" t="s">
        <v>2337</v>
      </c>
      <c r="B2207" s="2">
        <f t="shared" si="279"/>
        <v>315511</v>
      </c>
      <c r="C2207">
        <f t="shared" si="282"/>
        <v>139</v>
      </c>
      <c r="E2207" s="2" t="s">
        <v>2306</v>
      </c>
      <c r="F2207" s="2" t="s">
        <v>60</v>
      </c>
      <c r="G2207">
        <f>B2207/137/32</f>
        <v>71.96875</v>
      </c>
      <c r="H2207">
        <f t="shared" si="280"/>
        <v>0.96875</v>
      </c>
      <c r="I2207">
        <f t="shared" si="281"/>
        <v>4247</v>
      </c>
      <c r="J2207">
        <f t="shared" si="283"/>
        <v>71</v>
      </c>
      <c r="K2207">
        <f t="shared" si="284"/>
        <v>32</v>
      </c>
      <c r="L2207" cm="1">
        <f t="array" ref="L2207">INDEX($P$2:$P$33,MOD(ROW()-2,32)+1)</f>
        <v>32</v>
      </c>
      <c r="M2207" t="b">
        <f t="shared" si="285"/>
        <v>1</v>
      </c>
    </row>
    <row r="2208" spans="1:13" x14ac:dyDescent="0.45">
      <c r="A2208" s="3" t="s">
        <v>2313</v>
      </c>
      <c r="B2208" s="2">
        <f t="shared" si="279"/>
        <v>312223</v>
      </c>
      <c r="C2208">
        <f t="shared" si="282"/>
        <v>139</v>
      </c>
      <c r="E2208" s="2" t="s">
        <v>2306</v>
      </c>
      <c r="F2208" s="2" t="s">
        <v>64</v>
      </c>
      <c r="G2208">
        <f>B2208/137/32</f>
        <v>71.21875</v>
      </c>
      <c r="H2208">
        <f t="shared" si="280"/>
        <v>0.21875</v>
      </c>
      <c r="I2208">
        <f t="shared" si="281"/>
        <v>959</v>
      </c>
      <c r="J2208">
        <f t="shared" si="283"/>
        <v>71</v>
      </c>
      <c r="K2208">
        <f t="shared" si="284"/>
        <v>8</v>
      </c>
      <c r="L2208" cm="1">
        <f t="array" ref="L2208">INDEX($P$2:$P$33,MOD(ROW()-2,32)+1)</f>
        <v>8</v>
      </c>
      <c r="M2208" t="b">
        <f t="shared" si="285"/>
        <v>1</v>
      </c>
    </row>
    <row r="2209" spans="1:13" x14ac:dyDescent="0.45">
      <c r="A2209" s="3" t="s">
        <v>2321</v>
      </c>
      <c r="B2209" s="2">
        <f t="shared" si="279"/>
        <v>313319</v>
      </c>
      <c r="C2209">
        <f t="shared" si="282"/>
        <v>139</v>
      </c>
      <c r="E2209" s="2" t="s">
        <v>2306</v>
      </c>
      <c r="F2209" s="2" t="s">
        <v>68</v>
      </c>
      <c r="G2209">
        <f>B2209/137/32</f>
        <v>71.46875</v>
      </c>
      <c r="H2209">
        <f t="shared" si="280"/>
        <v>0.46875</v>
      </c>
      <c r="I2209">
        <f t="shared" si="281"/>
        <v>2055</v>
      </c>
      <c r="J2209">
        <f t="shared" si="283"/>
        <v>71</v>
      </c>
      <c r="K2209">
        <f t="shared" si="284"/>
        <v>16</v>
      </c>
      <c r="L2209" cm="1">
        <f t="array" ref="L2209">INDEX($P$2:$P$33,MOD(ROW()-2,32)+1)</f>
        <v>16</v>
      </c>
      <c r="M2209" t="b">
        <f t="shared" si="285"/>
        <v>1</v>
      </c>
    </row>
    <row r="2210" spans="1:13" x14ac:dyDescent="0.45">
      <c r="A2210" s="3" t="s">
        <v>2338</v>
      </c>
      <c r="B2210" s="2">
        <f t="shared" si="279"/>
        <v>315648</v>
      </c>
      <c r="C2210">
        <f t="shared" si="282"/>
        <v>140</v>
      </c>
      <c r="E2210" s="2" t="s">
        <v>2339</v>
      </c>
      <c r="F2210" s="2" t="s">
        <v>85</v>
      </c>
      <c r="G2210">
        <f>B2210/137/32</f>
        <v>72</v>
      </c>
      <c r="H2210">
        <f t="shared" si="280"/>
        <v>0</v>
      </c>
      <c r="I2210">
        <f t="shared" si="281"/>
        <v>0</v>
      </c>
      <c r="J2210">
        <f t="shared" si="283"/>
        <v>72</v>
      </c>
      <c r="K2210">
        <f t="shared" si="284"/>
        <v>1</v>
      </c>
      <c r="L2210" cm="1">
        <f t="array" ref="L2210">INDEX($P$2:$P$33,MOD(ROW()-2,32)+1)</f>
        <v>1</v>
      </c>
      <c r="M2210" t="b">
        <f t="shared" si="285"/>
        <v>1</v>
      </c>
    </row>
    <row r="2211" spans="1:13" x14ac:dyDescent="0.45">
      <c r="A2211" s="3" t="s">
        <v>2347</v>
      </c>
      <c r="B2211" s="2">
        <f t="shared" ref="B2211:B2274" si="286">A2211-7</f>
        <v>316744</v>
      </c>
      <c r="C2211">
        <f t="shared" si="282"/>
        <v>140</v>
      </c>
      <c r="E2211" s="2" t="s">
        <v>2339</v>
      </c>
      <c r="F2211" s="2" t="s">
        <v>99</v>
      </c>
      <c r="G2211">
        <f>B2211/137/32</f>
        <v>72.25</v>
      </c>
      <c r="H2211">
        <f t="shared" si="280"/>
        <v>0.25</v>
      </c>
      <c r="I2211">
        <f t="shared" si="281"/>
        <v>1096</v>
      </c>
      <c r="J2211">
        <f t="shared" si="283"/>
        <v>72</v>
      </c>
      <c r="K2211">
        <f t="shared" si="284"/>
        <v>9</v>
      </c>
      <c r="L2211" cm="1">
        <f t="array" ref="L2211">INDEX($P$2:$P$33,MOD(ROW()-2,32)+1)</f>
        <v>9</v>
      </c>
      <c r="M2211" t="b">
        <f t="shared" si="285"/>
        <v>1</v>
      </c>
    </row>
    <row r="2212" spans="1:13" x14ac:dyDescent="0.45">
      <c r="A2212" s="3" t="s">
        <v>2355</v>
      </c>
      <c r="B2212" s="2">
        <f t="shared" si="286"/>
        <v>317840</v>
      </c>
      <c r="C2212">
        <f t="shared" si="282"/>
        <v>140</v>
      </c>
      <c r="E2212" s="2" t="s">
        <v>2339</v>
      </c>
      <c r="F2212" s="2" t="s">
        <v>84</v>
      </c>
      <c r="G2212">
        <f>B2212/137/32</f>
        <v>72.5</v>
      </c>
      <c r="H2212">
        <f t="shared" si="280"/>
        <v>0.5</v>
      </c>
      <c r="I2212">
        <f t="shared" si="281"/>
        <v>2192</v>
      </c>
      <c r="J2212">
        <f t="shared" si="283"/>
        <v>72</v>
      </c>
      <c r="K2212">
        <f t="shared" si="284"/>
        <v>17</v>
      </c>
      <c r="L2212" cm="1">
        <f t="array" ref="L2212">INDEX($P$2:$P$33,MOD(ROW()-2,32)+1)</f>
        <v>17</v>
      </c>
      <c r="M2212" t="b">
        <f t="shared" si="285"/>
        <v>1</v>
      </c>
    </row>
    <row r="2213" spans="1:13" x14ac:dyDescent="0.45">
      <c r="A2213" s="3" t="s">
        <v>2363</v>
      </c>
      <c r="B2213" s="2">
        <f t="shared" si="286"/>
        <v>318936</v>
      </c>
      <c r="C2213">
        <f t="shared" si="282"/>
        <v>140</v>
      </c>
      <c r="E2213" s="2" t="s">
        <v>2339</v>
      </c>
      <c r="F2213" s="2" t="s">
        <v>124</v>
      </c>
      <c r="G2213">
        <f>B2213/137/32</f>
        <v>72.75</v>
      </c>
      <c r="H2213">
        <f t="shared" si="280"/>
        <v>0.75</v>
      </c>
      <c r="I2213">
        <f t="shared" si="281"/>
        <v>3288</v>
      </c>
      <c r="J2213">
        <f t="shared" si="283"/>
        <v>72</v>
      </c>
      <c r="K2213">
        <f t="shared" si="284"/>
        <v>25</v>
      </c>
      <c r="L2213" cm="1">
        <f t="array" ref="L2213">INDEX($P$2:$P$33,MOD(ROW()-2,32)+1)</f>
        <v>25</v>
      </c>
      <c r="M2213" t="b">
        <f t="shared" si="285"/>
        <v>1</v>
      </c>
    </row>
    <row r="2214" spans="1:13" x14ac:dyDescent="0.45">
      <c r="A2214" s="3" t="s">
        <v>2341</v>
      </c>
      <c r="B2214" s="2">
        <f t="shared" si="286"/>
        <v>315922</v>
      </c>
      <c r="C2214">
        <f t="shared" si="282"/>
        <v>140</v>
      </c>
      <c r="E2214" s="2" t="s">
        <v>2339</v>
      </c>
      <c r="F2214" s="2" t="s">
        <v>89</v>
      </c>
      <c r="G2214">
        <f>B2214/137/32</f>
        <v>72.0625</v>
      </c>
      <c r="H2214">
        <f t="shared" si="280"/>
        <v>6.25E-2</v>
      </c>
      <c r="I2214">
        <f t="shared" si="281"/>
        <v>274</v>
      </c>
      <c r="J2214">
        <f t="shared" si="283"/>
        <v>72</v>
      </c>
      <c r="K2214">
        <f t="shared" si="284"/>
        <v>3</v>
      </c>
      <c r="L2214" cm="1">
        <f t="array" ref="L2214">INDEX($P$2:$P$33,MOD(ROW()-2,32)+1)</f>
        <v>3</v>
      </c>
      <c r="M2214" t="b">
        <f t="shared" si="285"/>
        <v>1</v>
      </c>
    </row>
    <row r="2215" spans="1:13" x14ac:dyDescent="0.45">
      <c r="A2215" s="3" t="s">
        <v>2349</v>
      </c>
      <c r="B2215" s="2">
        <f t="shared" si="286"/>
        <v>317018</v>
      </c>
      <c r="C2215">
        <f t="shared" si="282"/>
        <v>140</v>
      </c>
      <c r="E2215" s="2" t="s">
        <v>2339</v>
      </c>
      <c r="F2215" s="2" t="s">
        <v>103</v>
      </c>
      <c r="G2215">
        <f>B2215/137/32</f>
        <v>72.3125</v>
      </c>
      <c r="H2215">
        <f t="shared" si="280"/>
        <v>0.3125</v>
      </c>
      <c r="I2215">
        <f t="shared" si="281"/>
        <v>1370</v>
      </c>
      <c r="J2215">
        <f t="shared" si="283"/>
        <v>72</v>
      </c>
      <c r="K2215">
        <f t="shared" si="284"/>
        <v>11</v>
      </c>
      <c r="L2215" cm="1">
        <f t="array" ref="L2215">INDEX($P$2:$P$33,MOD(ROW()-2,32)+1)</f>
        <v>11</v>
      </c>
      <c r="M2215" t="b">
        <f t="shared" si="285"/>
        <v>1</v>
      </c>
    </row>
    <row r="2216" spans="1:13" x14ac:dyDescent="0.45">
      <c r="A2216" s="3" t="s">
        <v>2357</v>
      </c>
      <c r="B2216" s="2">
        <f t="shared" si="286"/>
        <v>318114</v>
      </c>
      <c r="C2216">
        <f t="shared" si="282"/>
        <v>140</v>
      </c>
      <c r="E2216" s="2" t="s">
        <v>2339</v>
      </c>
      <c r="F2216" s="2" t="s">
        <v>116</v>
      </c>
      <c r="G2216">
        <f>B2216/137/32</f>
        <v>72.5625</v>
      </c>
      <c r="H2216">
        <f t="shared" si="280"/>
        <v>0.5625</v>
      </c>
      <c r="I2216">
        <f t="shared" si="281"/>
        <v>2466</v>
      </c>
      <c r="J2216">
        <f t="shared" si="283"/>
        <v>72</v>
      </c>
      <c r="K2216">
        <f t="shared" si="284"/>
        <v>19</v>
      </c>
      <c r="L2216" cm="1">
        <f t="array" ref="L2216">INDEX($P$2:$P$33,MOD(ROW()-2,32)+1)</f>
        <v>19</v>
      </c>
      <c r="M2216" t="b">
        <f t="shared" si="285"/>
        <v>1</v>
      </c>
    </row>
    <row r="2217" spans="1:13" x14ac:dyDescent="0.45">
      <c r="A2217" s="3" t="s">
        <v>2365</v>
      </c>
      <c r="B2217" s="2">
        <f t="shared" si="286"/>
        <v>319210</v>
      </c>
      <c r="C2217">
        <f t="shared" si="282"/>
        <v>140</v>
      </c>
      <c r="E2217" s="2" t="s">
        <v>2339</v>
      </c>
      <c r="F2217" s="2" t="s">
        <v>128</v>
      </c>
      <c r="G2217">
        <f>B2217/137/32</f>
        <v>72.8125</v>
      </c>
      <c r="H2217">
        <f t="shared" si="280"/>
        <v>0.8125</v>
      </c>
      <c r="I2217">
        <f t="shared" si="281"/>
        <v>3562</v>
      </c>
      <c r="J2217">
        <f t="shared" si="283"/>
        <v>72</v>
      </c>
      <c r="K2217">
        <f t="shared" si="284"/>
        <v>27</v>
      </c>
      <c r="L2217" cm="1">
        <f t="array" ref="L2217">INDEX($P$2:$P$33,MOD(ROW()-2,32)+1)</f>
        <v>27</v>
      </c>
      <c r="M2217" t="b">
        <f t="shared" si="285"/>
        <v>1</v>
      </c>
    </row>
    <row r="2218" spans="1:13" x14ac:dyDescent="0.45">
      <c r="A2218" s="3" t="s">
        <v>2343</v>
      </c>
      <c r="B2218" s="2">
        <f t="shared" si="286"/>
        <v>316196</v>
      </c>
      <c r="C2218">
        <f t="shared" si="282"/>
        <v>140</v>
      </c>
      <c r="E2218" s="2" t="s">
        <v>2339</v>
      </c>
      <c r="F2218" s="2" t="s">
        <v>93</v>
      </c>
      <c r="G2218">
        <f>B2218/137/32</f>
        <v>72.125</v>
      </c>
      <c r="H2218">
        <f t="shared" si="280"/>
        <v>0.125</v>
      </c>
      <c r="I2218">
        <f t="shared" si="281"/>
        <v>548</v>
      </c>
      <c r="J2218">
        <f t="shared" si="283"/>
        <v>72</v>
      </c>
      <c r="K2218">
        <f t="shared" si="284"/>
        <v>5</v>
      </c>
      <c r="L2218" cm="1">
        <f t="array" ref="L2218">INDEX($P$2:$P$33,MOD(ROW()-2,32)+1)</f>
        <v>5</v>
      </c>
      <c r="M2218" t="b">
        <f t="shared" si="285"/>
        <v>1</v>
      </c>
    </row>
    <row r="2219" spans="1:13" x14ac:dyDescent="0.45">
      <c r="A2219" s="3" t="s">
        <v>2351</v>
      </c>
      <c r="B2219" s="2">
        <f t="shared" si="286"/>
        <v>317292</v>
      </c>
      <c r="C2219">
        <f t="shared" si="282"/>
        <v>140</v>
      </c>
      <c r="E2219" s="2" t="s">
        <v>2339</v>
      </c>
      <c r="F2219" s="2" t="s">
        <v>107</v>
      </c>
      <c r="G2219">
        <f>B2219/137/32</f>
        <v>72.375</v>
      </c>
      <c r="H2219">
        <f t="shared" si="280"/>
        <v>0.375</v>
      </c>
      <c r="I2219">
        <f t="shared" si="281"/>
        <v>1644</v>
      </c>
      <c r="J2219">
        <f t="shared" si="283"/>
        <v>72</v>
      </c>
      <c r="K2219">
        <f t="shared" si="284"/>
        <v>13</v>
      </c>
      <c r="L2219" cm="1">
        <f t="array" ref="L2219">INDEX($P$2:$P$33,MOD(ROW()-2,32)+1)</f>
        <v>13</v>
      </c>
      <c r="M2219" t="b">
        <f t="shared" si="285"/>
        <v>1</v>
      </c>
    </row>
    <row r="2220" spans="1:13" x14ac:dyDescent="0.45">
      <c r="A2220" s="3" t="s">
        <v>2359</v>
      </c>
      <c r="B2220" s="2">
        <f t="shared" si="286"/>
        <v>318388</v>
      </c>
      <c r="C2220">
        <f t="shared" si="282"/>
        <v>140</v>
      </c>
      <c r="E2220" s="2" t="s">
        <v>2339</v>
      </c>
      <c r="F2220" s="2" t="s">
        <v>61</v>
      </c>
      <c r="G2220">
        <f>B2220/137/32</f>
        <v>72.625</v>
      </c>
      <c r="H2220">
        <f t="shared" si="280"/>
        <v>0.625</v>
      </c>
      <c r="I2220">
        <f t="shared" si="281"/>
        <v>2740</v>
      </c>
      <c r="J2220">
        <f t="shared" si="283"/>
        <v>72</v>
      </c>
      <c r="K2220">
        <f t="shared" si="284"/>
        <v>21</v>
      </c>
      <c r="L2220" cm="1">
        <f t="array" ref="L2220">INDEX($P$2:$P$33,MOD(ROW()-2,32)+1)</f>
        <v>21</v>
      </c>
      <c r="M2220" t="b">
        <f t="shared" si="285"/>
        <v>1</v>
      </c>
    </row>
    <row r="2221" spans="1:13" x14ac:dyDescent="0.45">
      <c r="A2221" s="3" t="s">
        <v>2367</v>
      </c>
      <c r="B2221" s="2">
        <f t="shared" si="286"/>
        <v>319484</v>
      </c>
      <c r="C2221">
        <f t="shared" si="282"/>
        <v>140</v>
      </c>
      <c r="E2221" s="2" t="s">
        <v>2339</v>
      </c>
      <c r="F2221" s="2" t="s">
        <v>65</v>
      </c>
      <c r="G2221">
        <f>B2221/137/32</f>
        <v>72.875</v>
      </c>
      <c r="H2221">
        <f t="shared" si="280"/>
        <v>0.875</v>
      </c>
      <c r="I2221">
        <f t="shared" si="281"/>
        <v>3836</v>
      </c>
      <c r="J2221">
        <f t="shared" si="283"/>
        <v>72</v>
      </c>
      <c r="K2221">
        <f t="shared" si="284"/>
        <v>29</v>
      </c>
      <c r="L2221" cm="1">
        <f t="array" ref="L2221">INDEX($P$2:$P$33,MOD(ROW()-2,32)+1)</f>
        <v>29</v>
      </c>
      <c r="M2221" t="b">
        <f t="shared" si="285"/>
        <v>1</v>
      </c>
    </row>
    <row r="2222" spans="1:13" x14ac:dyDescent="0.45">
      <c r="A2222" s="3" t="s">
        <v>2345</v>
      </c>
      <c r="B2222" s="2">
        <f t="shared" si="286"/>
        <v>316470</v>
      </c>
      <c r="C2222">
        <f t="shared" si="282"/>
        <v>140</v>
      </c>
      <c r="E2222" s="2" t="s">
        <v>2339</v>
      </c>
      <c r="F2222" s="2" t="s">
        <v>57</v>
      </c>
      <c r="G2222">
        <f>B2222/137/32</f>
        <v>72.1875</v>
      </c>
      <c r="H2222">
        <f t="shared" si="280"/>
        <v>0.1875</v>
      </c>
      <c r="I2222">
        <f t="shared" si="281"/>
        <v>822</v>
      </c>
      <c r="J2222">
        <f t="shared" si="283"/>
        <v>72</v>
      </c>
      <c r="K2222">
        <f t="shared" si="284"/>
        <v>7</v>
      </c>
      <c r="L2222" cm="1">
        <f t="array" ref="L2222">INDEX($P$2:$P$33,MOD(ROW()-2,32)+1)</f>
        <v>7</v>
      </c>
      <c r="M2222" t="b">
        <f t="shared" si="285"/>
        <v>1</v>
      </c>
    </row>
    <row r="2223" spans="1:13" x14ac:dyDescent="0.45">
      <c r="A2223" s="3" t="s">
        <v>2353</v>
      </c>
      <c r="B2223" s="2">
        <f t="shared" si="286"/>
        <v>317566</v>
      </c>
      <c r="C2223">
        <f t="shared" si="282"/>
        <v>140</v>
      </c>
      <c r="E2223" s="2" t="s">
        <v>2339</v>
      </c>
      <c r="F2223" s="2" t="s">
        <v>59</v>
      </c>
      <c r="G2223">
        <f>B2223/137/32</f>
        <v>72.4375</v>
      </c>
      <c r="H2223">
        <f t="shared" si="280"/>
        <v>0.4375</v>
      </c>
      <c r="I2223">
        <f t="shared" si="281"/>
        <v>1918</v>
      </c>
      <c r="J2223">
        <f t="shared" si="283"/>
        <v>72</v>
      </c>
      <c r="K2223">
        <f t="shared" si="284"/>
        <v>15</v>
      </c>
      <c r="L2223" cm="1">
        <f t="array" ref="L2223">INDEX($P$2:$P$33,MOD(ROW()-2,32)+1)</f>
        <v>15</v>
      </c>
      <c r="M2223" t="b">
        <f t="shared" si="285"/>
        <v>1</v>
      </c>
    </row>
    <row r="2224" spans="1:13" x14ac:dyDescent="0.45">
      <c r="A2224" s="3" t="s">
        <v>2361</v>
      </c>
      <c r="B2224" s="2">
        <f t="shared" si="286"/>
        <v>318662</v>
      </c>
      <c r="C2224">
        <f t="shared" si="282"/>
        <v>140</v>
      </c>
      <c r="E2224" s="2" t="s">
        <v>2339</v>
      </c>
      <c r="F2224" s="2" t="s">
        <v>63</v>
      </c>
      <c r="G2224">
        <f>B2224/137/32</f>
        <v>72.6875</v>
      </c>
      <c r="H2224">
        <f t="shared" si="280"/>
        <v>0.6875</v>
      </c>
      <c r="I2224">
        <f t="shared" si="281"/>
        <v>3014</v>
      </c>
      <c r="J2224">
        <f t="shared" si="283"/>
        <v>72</v>
      </c>
      <c r="K2224">
        <f t="shared" si="284"/>
        <v>23</v>
      </c>
      <c r="L2224" cm="1">
        <f t="array" ref="L2224">INDEX($P$2:$P$33,MOD(ROW()-2,32)+1)</f>
        <v>23</v>
      </c>
      <c r="M2224" t="b">
        <f t="shared" si="285"/>
        <v>1</v>
      </c>
    </row>
    <row r="2225" spans="1:13" x14ac:dyDescent="0.45">
      <c r="A2225" s="3" t="s">
        <v>2369</v>
      </c>
      <c r="B2225" s="2">
        <f t="shared" si="286"/>
        <v>319758</v>
      </c>
      <c r="C2225">
        <f t="shared" si="282"/>
        <v>140</v>
      </c>
      <c r="E2225" s="2" t="s">
        <v>2339</v>
      </c>
      <c r="F2225" s="2" t="s">
        <v>67</v>
      </c>
      <c r="G2225">
        <f>B2225/137/32</f>
        <v>72.9375</v>
      </c>
      <c r="H2225">
        <f t="shared" si="280"/>
        <v>0.9375</v>
      </c>
      <c r="I2225">
        <f t="shared" si="281"/>
        <v>4110</v>
      </c>
      <c r="J2225">
        <f t="shared" si="283"/>
        <v>72</v>
      </c>
      <c r="K2225">
        <f t="shared" si="284"/>
        <v>31</v>
      </c>
      <c r="L2225" cm="1">
        <f t="array" ref="L2225">INDEX($P$2:$P$33,MOD(ROW()-2,32)+1)</f>
        <v>31</v>
      </c>
      <c r="M2225" t="b">
        <f t="shared" si="285"/>
        <v>1</v>
      </c>
    </row>
    <row r="2226" spans="1:13" x14ac:dyDescent="0.45">
      <c r="A2226" s="3" t="s">
        <v>2356</v>
      </c>
      <c r="B2226" s="2">
        <f t="shared" si="286"/>
        <v>317977</v>
      </c>
      <c r="C2226">
        <f t="shared" si="282"/>
        <v>141</v>
      </c>
      <c r="E2226" s="2" t="s">
        <v>2339</v>
      </c>
      <c r="F2226" s="2" t="s">
        <v>87</v>
      </c>
      <c r="G2226">
        <f>B2226/137/32</f>
        <v>72.53125</v>
      </c>
      <c r="H2226">
        <f t="shared" si="280"/>
        <v>0.53125</v>
      </c>
      <c r="I2226">
        <f t="shared" si="281"/>
        <v>2329</v>
      </c>
      <c r="J2226">
        <f t="shared" si="283"/>
        <v>72</v>
      </c>
      <c r="K2226">
        <f t="shared" si="284"/>
        <v>18</v>
      </c>
      <c r="L2226" cm="1">
        <f t="array" ref="L2226">INDEX($P$2:$P$33,MOD(ROW()-2,32)+1)</f>
        <v>18</v>
      </c>
      <c r="M2226" t="b">
        <f t="shared" si="285"/>
        <v>1</v>
      </c>
    </row>
    <row r="2227" spans="1:13" x14ac:dyDescent="0.45">
      <c r="A2227" s="3" t="s">
        <v>2364</v>
      </c>
      <c r="B2227" s="2">
        <f t="shared" si="286"/>
        <v>319073</v>
      </c>
      <c r="C2227">
        <f t="shared" si="282"/>
        <v>141</v>
      </c>
      <c r="E2227" s="2" t="s">
        <v>2339</v>
      </c>
      <c r="F2227" s="2" t="s">
        <v>101</v>
      </c>
      <c r="G2227">
        <f>B2227/137/32</f>
        <v>72.78125</v>
      </c>
      <c r="H2227">
        <f t="shared" si="280"/>
        <v>0.78125</v>
      </c>
      <c r="I2227">
        <f t="shared" si="281"/>
        <v>3425</v>
      </c>
      <c r="J2227">
        <f t="shared" si="283"/>
        <v>72</v>
      </c>
      <c r="K2227">
        <f t="shared" si="284"/>
        <v>26</v>
      </c>
      <c r="L2227" cm="1">
        <f t="array" ref="L2227">INDEX($P$2:$P$33,MOD(ROW()-2,32)+1)</f>
        <v>26</v>
      </c>
      <c r="M2227" t="b">
        <f t="shared" si="285"/>
        <v>1</v>
      </c>
    </row>
    <row r="2228" spans="1:13" x14ac:dyDescent="0.45">
      <c r="A2228" s="3" t="s">
        <v>2340</v>
      </c>
      <c r="B2228" s="2">
        <f t="shared" si="286"/>
        <v>315785</v>
      </c>
      <c r="C2228">
        <f t="shared" si="282"/>
        <v>141</v>
      </c>
      <c r="E2228" s="2" t="s">
        <v>2339</v>
      </c>
      <c r="F2228" s="2" t="s">
        <v>114</v>
      </c>
      <c r="G2228">
        <f>B2228/137/32</f>
        <v>72.03125</v>
      </c>
      <c r="H2228">
        <f t="shared" si="280"/>
        <v>3.125E-2</v>
      </c>
      <c r="I2228">
        <f t="shared" si="281"/>
        <v>137</v>
      </c>
      <c r="J2228">
        <f t="shared" si="283"/>
        <v>72</v>
      </c>
      <c r="K2228">
        <f t="shared" si="284"/>
        <v>2</v>
      </c>
      <c r="L2228" cm="1">
        <f t="array" ref="L2228">INDEX($P$2:$P$33,MOD(ROW()-2,32)+1)</f>
        <v>2</v>
      </c>
      <c r="M2228" t="b">
        <f t="shared" si="285"/>
        <v>1</v>
      </c>
    </row>
    <row r="2229" spans="1:13" x14ac:dyDescent="0.45">
      <c r="A2229" s="3" t="s">
        <v>2348</v>
      </c>
      <c r="B2229" s="2">
        <f t="shared" si="286"/>
        <v>316881</v>
      </c>
      <c r="C2229">
        <f t="shared" si="282"/>
        <v>141</v>
      </c>
      <c r="E2229" s="2" t="s">
        <v>2339</v>
      </c>
      <c r="F2229" s="2" t="s">
        <v>126</v>
      </c>
      <c r="G2229">
        <f>B2229/137/32</f>
        <v>72.28125</v>
      </c>
      <c r="H2229">
        <f t="shared" si="280"/>
        <v>0.28125</v>
      </c>
      <c r="I2229">
        <f t="shared" si="281"/>
        <v>1233</v>
      </c>
      <c r="J2229">
        <f t="shared" si="283"/>
        <v>72</v>
      </c>
      <c r="K2229">
        <f t="shared" si="284"/>
        <v>10</v>
      </c>
      <c r="L2229" cm="1">
        <f t="array" ref="L2229">INDEX($P$2:$P$33,MOD(ROW()-2,32)+1)</f>
        <v>10</v>
      </c>
      <c r="M2229" t="b">
        <f t="shared" si="285"/>
        <v>1</v>
      </c>
    </row>
    <row r="2230" spans="1:13" x14ac:dyDescent="0.45">
      <c r="A2230" s="3" t="s">
        <v>2358</v>
      </c>
      <c r="B2230" s="2">
        <f t="shared" si="286"/>
        <v>318251</v>
      </c>
      <c r="C2230">
        <f t="shared" si="282"/>
        <v>141</v>
      </c>
      <c r="E2230" s="2" t="s">
        <v>2339</v>
      </c>
      <c r="F2230" s="2" t="s">
        <v>91</v>
      </c>
      <c r="G2230">
        <f>B2230/137/32</f>
        <v>72.59375</v>
      </c>
      <c r="H2230">
        <f t="shared" si="280"/>
        <v>0.59375</v>
      </c>
      <c r="I2230">
        <f t="shared" si="281"/>
        <v>2603</v>
      </c>
      <c r="J2230">
        <f t="shared" si="283"/>
        <v>72</v>
      </c>
      <c r="K2230">
        <f t="shared" si="284"/>
        <v>20</v>
      </c>
      <c r="L2230" cm="1">
        <f t="array" ref="L2230">INDEX($P$2:$P$33,MOD(ROW()-2,32)+1)</f>
        <v>20</v>
      </c>
      <c r="M2230" t="b">
        <f t="shared" si="285"/>
        <v>1</v>
      </c>
    </row>
    <row r="2231" spans="1:13" x14ac:dyDescent="0.45">
      <c r="A2231" s="3" t="s">
        <v>2366</v>
      </c>
      <c r="B2231" s="2">
        <f t="shared" si="286"/>
        <v>319347</v>
      </c>
      <c r="C2231">
        <f t="shared" si="282"/>
        <v>141</v>
      </c>
      <c r="E2231" s="2" t="s">
        <v>2339</v>
      </c>
      <c r="F2231" s="2" t="s">
        <v>105</v>
      </c>
      <c r="G2231">
        <f>B2231/137/32</f>
        <v>72.84375</v>
      </c>
      <c r="H2231">
        <f t="shared" ref="H2231:H2294" si="287">G2231-FLOOR(G2231,1)</f>
        <v>0.84375</v>
      </c>
      <c r="I2231">
        <f t="shared" ref="I2231:I2294" si="288">H2231*32*137</f>
        <v>3699</v>
      </c>
      <c r="J2231">
        <f t="shared" si="283"/>
        <v>72</v>
      </c>
      <c r="K2231">
        <f t="shared" si="284"/>
        <v>28</v>
      </c>
      <c r="L2231" cm="1">
        <f t="array" ref="L2231">INDEX($P$2:$P$33,MOD(ROW()-2,32)+1)</f>
        <v>28</v>
      </c>
      <c r="M2231" t="b">
        <f t="shared" si="285"/>
        <v>1</v>
      </c>
    </row>
    <row r="2232" spans="1:13" x14ac:dyDescent="0.45">
      <c r="A2232" s="3" t="s">
        <v>2342</v>
      </c>
      <c r="B2232" s="2">
        <f t="shared" si="286"/>
        <v>316059</v>
      </c>
      <c r="C2232">
        <f t="shared" si="282"/>
        <v>141</v>
      </c>
      <c r="E2232" s="2" t="s">
        <v>2339</v>
      </c>
      <c r="F2232" s="2" t="s">
        <v>118</v>
      </c>
      <c r="G2232">
        <f>B2232/137/32</f>
        <v>72.09375</v>
      </c>
      <c r="H2232">
        <f t="shared" si="287"/>
        <v>9.375E-2</v>
      </c>
      <c r="I2232">
        <f t="shared" si="288"/>
        <v>411</v>
      </c>
      <c r="J2232">
        <f t="shared" si="283"/>
        <v>72</v>
      </c>
      <c r="K2232">
        <f t="shared" si="284"/>
        <v>4</v>
      </c>
      <c r="L2232" cm="1">
        <f t="array" ref="L2232">INDEX($P$2:$P$33,MOD(ROW()-2,32)+1)</f>
        <v>4</v>
      </c>
      <c r="M2232" t="b">
        <f t="shared" si="285"/>
        <v>1</v>
      </c>
    </row>
    <row r="2233" spans="1:13" x14ac:dyDescent="0.45">
      <c r="A2233" s="3" t="s">
        <v>2350</v>
      </c>
      <c r="B2233" s="2">
        <f t="shared" si="286"/>
        <v>317155</v>
      </c>
      <c r="C2233">
        <f t="shared" si="282"/>
        <v>141</v>
      </c>
      <c r="E2233" s="2" t="s">
        <v>2339</v>
      </c>
      <c r="F2233" s="2" t="s">
        <v>130</v>
      </c>
      <c r="G2233">
        <f>B2233/137/32</f>
        <v>72.34375</v>
      </c>
      <c r="H2233">
        <f t="shared" si="287"/>
        <v>0.34375</v>
      </c>
      <c r="I2233">
        <f t="shared" si="288"/>
        <v>1507</v>
      </c>
      <c r="J2233">
        <f t="shared" si="283"/>
        <v>72</v>
      </c>
      <c r="K2233">
        <f t="shared" si="284"/>
        <v>12</v>
      </c>
      <c r="L2233" cm="1">
        <f t="array" ref="L2233">INDEX($P$2:$P$33,MOD(ROW()-2,32)+1)</f>
        <v>12</v>
      </c>
      <c r="M2233" t="b">
        <f t="shared" si="285"/>
        <v>1</v>
      </c>
    </row>
    <row r="2234" spans="1:13" x14ac:dyDescent="0.45">
      <c r="A2234" s="3" t="s">
        <v>2360</v>
      </c>
      <c r="B2234" s="2">
        <f t="shared" si="286"/>
        <v>318525</v>
      </c>
      <c r="C2234">
        <f t="shared" si="282"/>
        <v>141</v>
      </c>
      <c r="E2234" s="2" t="s">
        <v>2339</v>
      </c>
      <c r="F2234" s="2" t="s">
        <v>95</v>
      </c>
      <c r="G2234">
        <f>B2234/137/32</f>
        <v>72.65625</v>
      </c>
      <c r="H2234">
        <f t="shared" si="287"/>
        <v>0.65625</v>
      </c>
      <c r="I2234">
        <f t="shared" si="288"/>
        <v>2877</v>
      </c>
      <c r="J2234">
        <f t="shared" si="283"/>
        <v>72</v>
      </c>
      <c r="K2234">
        <f t="shared" si="284"/>
        <v>22</v>
      </c>
      <c r="L2234" cm="1">
        <f t="array" ref="L2234">INDEX($P$2:$P$33,MOD(ROW()-2,32)+1)</f>
        <v>22</v>
      </c>
      <c r="M2234" t="b">
        <f t="shared" si="285"/>
        <v>1</v>
      </c>
    </row>
    <row r="2235" spans="1:13" x14ac:dyDescent="0.45">
      <c r="A2235" s="3" t="s">
        <v>2368</v>
      </c>
      <c r="B2235" s="2">
        <f t="shared" si="286"/>
        <v>319621</v>
      </c>
      <c r="C2235">
        <f t="shared" si="282"/>
        <v>141</v>
      </c>
      <c r="E2235" s="2" t="s">
        <v>2339</v>
      </c>
      <c r="F2235" s="2" t="s">
        <v>109</v>
      </c>
      <c r="G2235">
        <f>B2235/137/32</f>
        <v>72.90625</v>
      </c>
      <c r="H2235">
        <f t="shared" si="287"/>
        <v>0.90625</v>
      </c>
      <c r="I2235">
        <f t="shared" si="288"/>
        <v>3973</v>
      </c>
      <c r="J2235">
        <f t="shared" si="283"/>
        <v>72</v>
      </c>
      <c r="K2235">
        <f t="shared" si="284"/>
        <v>30</v>
      </c>
      <c r="L2235" cm="1">
        <f t="array" ref="L2235">INDEX($P$2:$P$33,MOD(ROW()-2,32)+1)</f>
        <v>30</v>
      </c>
      <c r="M2235" t="b">
        <f t="shared" si="285"/>
        <v>1</v>
      </c>
    </row>
    <row r="2236" spans="1:13" x14ac:dyDescent="0.45">
      <c r="A2236" s="3" t="s">
        <v>2344</v>
      </c>
      <c r="B2236" s="2">
        <f t="shared" si="286"/>
        <v>316333</v>
      </c>
      <c r="C2236">
        <f t="shared" si="282"/>
        <v>141</v>
      </c>
      <c r="E2236" s="2" t="s">
        <v>2339</v>
      </c>
      <c r="F2236" s="2" t="s">
        <v>62</v>
      </c>
      <c r="G2236">
        <f>B2236/137/32</f>
        <v>72.15625</v>
      </c>
      <c r="H2236">
        <f t="shared" si="287"/>
        <v>0.15625</v>
      </c>
      <c r="I2236">
        <f t="shared" si="288"/>
        <v>685</v>
      </c>
      <c r="J2236">
        <f t="shared" si="283"/>
        <v>72</v>
      </c>
      <c r="K2236">
        <f t="shared" si="284"/>
        <v>6</v>
      </c>
      <c r="L2236" cm="1">
        <f t="array" ref="L2236">INDEX($P$2:$P$33,MOD(ROW()-2,32)+1)</f>
        <v>6</v>
      </c>
      <c r="M2236" t="b">
        <f t="shared" si="285"/>
        <v>1</v>
      </c>
    </row>
    <row r="2237" spans="1:13" x14ac:dyDescent="0.45">
      <c r="A2237" s="3" t="s">
        <v>2352</v>
      </c>
      <c r="B2237" s="2">
        <f t="shared" si="286"/>
        <v>317429</v>
      </c>
      <c r="C2237">
        <f t="shared" si="282"/>
        <v>141</v>
      </c>
      <c r="E2237" s="2" t="s">
        <v>2339</v>
      </c>
      <c r="F2237" s="2" t="s">
        <v>66</v>
      </c>
      <c r="G2237">
        <f>B2237/137/32</f>
        <v>72.40625</v>
      </c>
      <c r="H2237">
        <f t="shared" si="287"/>
        <v>0.40625</v>
      </c>
      <c r="I2237">
        <f t="shared" si="288"/>
        <v>1781</v>
      </c>
      <c r="J2237">
        <f t="shared" si="283"/>
        <v>72</v>
      </c>
      <c r="K2237">
        <f t="shared" si="284"/>
        <v>14</v>
      </c>
      <c r="L2237" cm="1">
        <f t="array" ref="L2237">INDEX($P$2:$P$33,MOD(ROW()-2,32)+1)</f>
        <v>14</v>
      </c>
      <c r="M2237" t="b">
        <f t="shared" si="285"/>
        <v>1</v>
      </c>
    </row>
    <row r="2238" spans="1:13" x14ac:dyDescent="0.45">
      <c r="A2238" s="3" t="s">
        <v>2362</v>
      </c>
      <c r="B2238" s="2">
        <f t="shared" si="286"/>
        <v>318799</v>
      </c>
      <c r="C2238">
        <f t="shared" si="282"/>
        <v>141</v>
      </c>
      <c r="E2238" s="2" t="s">
        <v>2339</v>
      </c>
      <c r="F2238" s="2" t="s">
        <v>58</v>
      </c>
      <c r="G2238">
        <f>B2238/137/32</f>
        <v>72.71875</v>
      </c>
      <c r="H2238">
        <f t="shared" si="287"/>
        <v>0.71875</v>
      </c>
      <c r="I2238">
        <f t="shared" si="288"/>
        <v>3151</v>
      </c>
      <c r="J2238">
        <f t="shared" si="283"/>
        <v>72</v>
      </c>
      <c r="K2238">
        <f t="shared" si="284"/>
        <v>24</v>
      </c>
      <c r="L2238" cm="1">
        <f t="array" ref="L2238">INDEX($P$2:$P$33,MOD(ROW()-2,32)+1)</f>
        <v>24</v>
      </c>
      <c r="M2238" t="b">
        <f t="shared" si="285"/>
        <v>1</v>
      </c>
    </row>
    <row r="2239" spans="1:13" x14ac:dyDescent="0.45">
      <c r="A2239" s="3" t="s">
        <v>2370</v>
      </c>
      <c r="B2239" s="2">
        <f t="shared" si="286"/>
        <v>319895</v>
      </c>
      <c r="C2239">
        <f t="shared" si="282"/>
        <v>141</v>
      </c>
      <c r="E2239" s="2" t="s">
        <v>2339</v>
      </c>
      <c r="F2239" s="2" t="s">
        <v>60</v>
      </c>
      <c r="G2239">
        <f>B2239/137/32</f>
        <v>72.96875</v>
      </c>
      <c r="H2239">
        <f t="shared" si="287"/>
        <v>0.96875</v>
      </c>
      <c r="I2239">
        <f t="shared" si="288"/>
        <v>4247</v>
      </c>
      <c r="J2239">
        <f t="shared" si="283"/>
        <v>72</v>
      </c>
      <c r="K2239">
        <f t="shared" si="284"/>
        <v>32</v>
      </c>
      <c r="L2239" cm="1">
        <f t="array" ref="L2239">INDEX($P$2:$P$33,MOD(ROW()-2,32)+1)</f>
        <v>32</v>
      </c>
      <c r="M2239" t="b">
        <f t="shared" si="285"/>
        <v>1</v>
      </c>
    </row>
    <row r="2240" spans="1:13" x14ac:dyDescent="0.45">
      <c r="A2240" s="3" t="s">
        <v>2346</v>
      </c>
      <c r="B2240" s="2">
        <f t="shared" si="286"/>
        <v>316607</v>
      </c>
      <c r="C2240">
        <f t="shared" si="282"/>
        <v>141</v>
      </c>
      <c r="E2240" s="2" t="s">
        <v>2339</v>
      </c>
      <c r="F2240" s="2" t="s">
        <v>64</v>
      </c>
      <c r="G2240">
        <f>B2240/137/32</f>
        <v>72.21875</v>
      </c>
      <c r="H2240">
        <f t="shared" si="287"/>
        <v>0.21875</v>
      </c>
      <c r="I2240">
        <f t="shared" si="288"/>
        <v>959</v>
      </c>
      <c r="J2240">
        <f t="shared" si="283"/>
        <v>72</v>
      </c>
      <c r="K2240">
        <f t="shared" si="284"/>
        <v>8</v>
      </c>
      <c r="L2240" cm="1">
        <f t="array" ref="L2240">INDEX($P$2:$P$33,MOD(ROW()-2,32)+1)</f>
        <v>8</v>
      </c>
      <c r="M2240" t="b">
        <f t="shared" si="285"/>
        <v>1</v>
      </c>
    </row>
    <row r="2241" spans="1:13" x14ac:dyDescent="0.45">
      <c r="A2241" s="3" t="s">
        <v>2354</v>
      </c>
      <c r="B2241" s="2">
        <f t="shared" si="286"/>
        <v>317703</v>
      </c>
      <c r="C2241">
        <f t="shared" si="282"/>
        <v>141</v>
      </c>
      <c r="E2241" s="2" t="s">
        <v>2339</v>
      </c>
      <c r="F2241" s="2" t="s">
        <v>68</v>
      </c>
      <c r="G2241">
        <f>B2241/137/32</f>
        <v>72.46875</v>
      </c>
      <c r="H2241">
        <f t="shared" si="287"/>
        <v>0.46875</v>
      </c>
      <c r="I2241">
        <f t="shared" si="288"/>
        <v>2055</v>
      </c>
      <c r="J2241">
        <f t="shared" si="283"/>
        <v>72</v>
      </c>
      <c r="K2241">
        <f t="shared" si="284"/>
        <v>16</v>
      </c>
      <c r="L2241" cm="1">
        <f t="array" ref="L2241">INDEX($P$2:$P$33,MOD(ROW()-2,32)+1)</f>
        <v>16</v>
      </c>
      <c r="M2241" t="b">
        <f t="shared" si="285"/>
        <v>1</v>
      </c>
    </row>
    <row r="2242" spans="1:13" x14ac:dyDescent="0.45">
      <c r="A2242" s="3" t="s">
        <v>2371</v>
      </c>
      <c r="B2242" s="2">
        <f t="shared" si="286"/>
        <v>320032</v>
      </c>
      <c r="C2242">
        <f t="shared" si="282"/>
        <v>142</v>
      </c>
      <c r="E2242" s="2" t="s">
        <v>2372</v>
      </c>
      <c r="F2242" s="2" t="s">
        <v>85</v>
      </c>
      <c r="G2242">
        <f>B2242/137/32</f>
        <v>73</v>
      </c>
      <c r="H2242">
        <f t="shared" si="287"/>
        <v>0</v>
      </c>
      <c r="I2242">
        <f t="shared" si="288"/>
        <v>0</v>
      </c>
      <c r="J2242">
        <f t="shared" si="283"/>
        <v>73</v>
      </c>
      <c r="K2242">
        <f t="shared" si="284"/>
        <v>1</v>
      </c>
      <c r="L2242" cm="1">
        <f t="array" ref="L2242">INDEX($P$2:$P$33,MOD(ROW()-2,32)+1)</f>
        <v>1</v>
      </c>
      <c r="M2242" t="b">
        <f t="shared" si="285"/>
        <v>1</v>
      </c>
    </row>
    <row r="2243" spans="1:13" x14ac:dyDescent="0.45">
      <c r="A2243" s="3" t="s">
        <v>2380</v>
      </c>
      <c r="B2243" s="2">
        <f t="shared" si="286"/>
        <v>321128</v>
      </c>
      <c r="C2243">
        <f t="shared" ref="C2243:C2306" si="289">FLOOR((ROW()-2)/16,1)+2</f>
        <v>142</v>
      </c>
      <c r="E2243" s="2" t="s">
        <v>2372</v>
      </c>
      <c r="F2243" s="2" t="s">
        <v>99</v>
      </c>
      <c r="G2243">
        <f>B2243/137/32</f>
        <v>73.25</v>
      </c>
      <c r="H2243">
        <f t="shared" si="287"/>
        <v>0.25</v>
      </c>
      <c r="I2243">
        <f t="shared" si="288"/>
        <v>1096</v>
      </c>
      <c r="J2243">
        <f t="shared" ref="J2243:J2306" si="290">FLOOR(G2243,1)</f>
        <v>73</v>
      </c>
      <c r="K2243">
        <f t="shared" ref="K2243:K2306" si="291">I2243/137+1</f>
        <v>9</v>
      </c>
      <c r="L2243" cm="1">
        <f t="array" ref="L2243">INDEX($P$2:$P$33,MOD(ROW()-2,32)+1)</f>
        <v>9</v>
      </c>
      <c r="M2243" t="b">
        <f t="shared" ref="M2243:M2306" si="292">L2243=K2243</f>
        <v>1</v>
      </c>
    </row>
    <row r="2244" spans="1:13" x14ac:dyDescent="0.45">
      <c r="A2244" s="3" t="s">
        <v>2388</v>
      </c>
      <c r="B2244" s="2">
        <f t="shared" si="286"/>
        <v>322224</v>
      </c>
      <c r="C2244">
        <f t="shared" si="289"/>
        <v>142</v>
      </c>
      <c r="E2244" s="2" t="s">
        <v>2372</v>
      </c>
      <c r="F2244" s="2" t="s">
        <v>84</v>
      </c>
      <c r="G2244">
        <f>B2244/137/32</f>
        <v>73.5</v>
      </c>
      <c r="H2244">
        <f t="shared" si="287"/>
        <v>0.5</v>
      </c>
      <c r="I2244">
        <f t="shared" si="288"/>
        <v>2192</v>
      </c>
      <c r="J2244">
        <f t="shared" si="290"/>
        <v>73</v>
      </c>
      <c r="K2244">
        <f t="shared" si="291"/>
        <v>17</v>
      </c>
      <c r="L2244" cm="1">
        <f t="array" ref="L2244">INDEX($P$2:$P$33,MOD(ROW()-2,32)+1)</f>
        <v>17</v>
      </c>
      <c r="M2244" t="b">
        <f t="shared" si="292"/>
        <v>1</v>
      </c>
    </row>
    <row r="2245" spans="1:13" x14ac:dyDescent="0.45">
      <c r="A2245" s="3" t="s">
        <v>2396</v>
      </c>
      <c r="B2245" s="2">
        <f t="shared" si="286"/>
        <v>323320</v>
      </c>
      <c r="C2245">
        <f t="shared" si="289"/>
        <v>142</v>
      </c>
      <c r="E2245" s="2" t="s">
        <v>2372</v>
      </c>
      <c r="F2245" s="2" t="s">
        <v>124</v>
      </c>
      <c r="G2245">
        <f>B2245/137/32</f>
        <v>73.75</v>
      </c>
      <c r="H2245">
        <f t="shared" si="287"/>
        <v>0.75</v>
      </c>
      <c r="I2245">
        <f t="shared" si="288"/>
        <v>3288</v>
      </c>
      <c r="J2245">
        <f t="shared" si="290"/>
        <v>73</v>
      </c>
      <c r="K2245">
        <f t="shared" si="291"/>
        <v>25</v>
      </c>
      <c r="L2245" cm="1">
        <f t="array" ref="L2245">INDEX($P$2:$P$33,MOD(ROW()-2,32)+1)</f>
        <v>25</v>
      </c>
      <c r="M2245" t="b">
        <f t="shared" si="292"/>
        <v>1</v>
      </c>
    </row>
    <row r="2246" spans="1:13" x14ac:dyDescent="0.45">
      <c r="A2246" s="3" t="s">
        <v>2374</v>
      </c>
      <c r="B2246" s="2">
        <f t="shared" si="286"/>
        <v>320306</v>
      </c>
      <c r="C2246">
        <f t="shared" si="289"/>
        <v>142</v>
      </c>
      <c r="E2246" s="2" t="s">
        <v>2372</v>
      </c>
      <c r="F2246" s="2" t="s">
        <v>89</v>
      </c>
      <c r="G2246">
        <f>B2246/137/32</f>
        <v>73.0625</v>
      </c>
      <c r="H2246">
        <f t="shared" si="287"/>
        <v>6.25E-2</v>
      </c>
      <c r="I2246">
        <f t="shared" si="288"/>
        <v>274</v>
      </c>
      <c r="J2246">
        <f t="shared" si="290"/>
        <v>73</v>
      </c>
      <c r="K2246">
        <f t="shared" si="291"/>
        <v>3</v>
      </c>
      <c r="L2246" cm="1">
        <f t="array" ref="L2246">INDEX($P$2:$P$33,MOD(ROW()-2,32)+1)</f>
        <v>3</v>
      </c>
      <c r="M2246" t="b">
        <f t="shared" si="292"/>
        <v>1</v>
      </c>
    </row>
    <row r="2247" spans="1:13" x14ac:dyDescent="0.45">
      <c r="A2247" s="3" t="s">
        <v>2382</v>
      </c>
      <c r="B2247" s="2">
        <f t="shared" si="286"/>
        <v>321402</v>
      </c>
      <c r="C2247">
        <f t="shared" si="289"/>
        <v>142</v>
      </c>
      <c r="E2247" s="2" t="s">
        <v>2372</v>
      </c>
      <c r="F2247" s="2" t="s">
        <v>103</v>
      </c>
      <c r="G2247">
        <f>B2247/137/32</f>
        <v>73.3125</v>
      </c>
      <c r="H2247">
        <f t="shared" si="287"/>
        <v>0.3125</v>
      </c>
      <c r="I2247">
        <f t="shared" si="288"/>
        <v>1370</v>
      </c>
      <c r="J2247">
        <f t="shared" si="290"/>
        <v>73</v>
      </c>
      <c r="K2247">
        <f t="shared" si="291"/>
        <v>11</v>
      </c>
      <c r="L2247" cm="1">
        <f t="array" ref="L2247">INDEX($P$2:$P$33,MOD(ROW()-2,32)+1)</f>
        <v>11</v>
      </c>
      <c r="M2247" t="b">
        <f t="shared" si="292"/>
        <v>1</v>
      </c>
    </row>
    <row r="2248" spans="1:13" x14ac:dyDescent="0.45">
      <c r="A2248" s="3" t="s">
        <v>2390</v>
      </c>
      <c r="B2248" s="2">
        <f t="shared" si="286"/>
        <v>322498</v>
      </c>
      <c r="C2248">
        <f t="shared" si="289"/>
        <v>142</v>
      </c>
      <c r="E2248" s="2" t="s">
        <v>2372</v>
      </c>
      <c r="F2248" s="2" t="s">
        <v>116</v>
      </c>
      <c r="G2248">
        <f>B2248/137/32</f>
        <v>73.5625</v>
      </c>
      <c r="H2248">
        <f t="shared" si="287"/>
        <v>0.5625</v>
      </c>
      <c r="I2248">
        <f t="shared" si="288"/>
        <v>2466</v>
      </c>
      <c r="J2248">
        <f t="shared" si="290"/>
        <v>73</v>
      </c>
      <c r="K2248">
        <f t="shared" si="291"/>
        <v>19</v>
      </c>
      <c r="L2248" cm="1">
        <f t="array" ref="L2248">INDEX($P$2:$P$33,MOD(ROW()-2,32)+1)</f>
        <v>19</v>
      </c>
      <c r="M2248" t="b">
        <f t="shared" si="292"/>
        <v>1</v>
      </c>
    </row>
    <row r="2249" spans="1:13" x14ac:dyDescent="0.45">
      <c r="A2249" s="3" t="s">
        <v>2398</v>
      </c>
      <c r="B2249" s="2">
        <f t="shared" si="286"/>
        <v>323594</v>
      </c>
      <c r="C2249">
        <f t="shared" si="289"/>
        <v>142</v>
      </c>
      <c r="E2249" s="2" t="s">
        <v>2372</v>
      </c>
      <c r="F2249" s="2" t="s">
        <v>128</v>
      </c>
      <c r="G2249">
        <f>B2249/137/32</f>
        <v>73.8125</v>
      </c>
      <c r="H2249">
        <f t="shared" si="287"/>
        <v>0.8125</v>
      </c>
      <c r="I2249">
        <f t="shared" si="288"/>
        <v>3562</v>
      </c>
      <c r="J2249">
        <f t="shared" si="290"/>
        <v>73</v>
      </c>
      <c r="K2249">
        <f t="shared" si="291"/>
        <v>27</v>
      </c>
      <c r="L2249" cm="1">
        <f t="array" ref="L2249">INDEX($P$2:$P$33,MOD(ROW()-2,32)+1)</f>
        <v>27</v>
      </c>
      <c r="M2249" t="b">
        <f t="shared" si="292"/>
        <v>1</v>
      </c>
    </row>
    <row r="2250" spans="1:13" x14ac:dyDescent="0.45">
      <c r="A2250" s="3" t="s">
        <v>2376</v>
      </c>
      <c r="B2250" s="2">
        <f t="shared" si="286"/>
        <v>320580</v>
      </c>
      <c r="C2250">
        <f t="shared" si="289"/>
        <v>142</v>
      </c>
      <c r="E2250" s="2" t="s">
        <v>2372</v>
      </c>
      <c r="F2250" s="2" t="s">
        <v>93</v>
      </c>
      <c r="G2250">
        <f>B2250/137/32</f>
        <v>73.125</v>
      </c>
      <c r="H2250">
        <f t="shared" si="287"/>
        <v>0.125</v>
      </c>
      <c r="I2250">
        <f t="shared" si="288"/>
        <v>548</v>
      </c>
      <c r="J2250">
        <f t="shared" si="290"/>
        <v>73</v>
      </c>
      <c r="K2250">
        <f t="shared" si="291"/>
        <v>5</v>
      </c>
      <c r="L2250" cm="1">
        <f t="array" ref="L2250">INDEX($P$2:$P$33,MOD(ROW()-2,32)+1)</f>
        <v>5</v>
      </c>
      <c r="M2250" t="b">
        <f t="shared" si="292"/>
        <v>1</v>
      </c>
    </row>
    <row r="2251" spans="1:13" x14ac:dyDescent="0.45">
      <c r="A2251" s="3" t="s">
        <v>2384</v>
      </c>
      <c r="B2251" s="2">
        <f t="shared" si="286"/>
        <v>321676</v>
      </c>
      <c r="C2251">
        <f t="shared" si="289"/>
        <v>142</v>
      </c>
      <c r="E2251" s="2" t="s">
        <v>2372</v>
      </c>
      <c r="F2251" s="2" t="s">
        <v>107</v>
      </c>
      <c r="G2251">
        <f>B2251/137/32</f>
        <v>73.375</v>
      </c>
      <c r="H2251">
        <f t="shared" si="287"/>
        <v>0.375</v>
      </c>
      <c r="I2251">
        <f t="shared" si="288"/>
        <v>1644</v>
      </c>
      <c r="J2251">
        <f t="shared" si="290"/>
        <v>73</v>
      </c>
      <c r="K2251">
        <f t="shared" si="291"/>
        <v>13</v>
      </c>
      <c r="L2251" cm="1">
        <f t="array" ref="L2251">INDEX($P$2:$P$33,MOD(ROW()-2,32)+1)</f>
        <v>13</v>
      </c>
      <c r="M2251" t="b">
        <f t="shared" si="292"/>
        <v>1</v>
      </c>
    </row>
    <row r="2252" spans="1:13" x14ac:dyDescent="0.45">
      <c r="A2252" s="3" t="s">
        <v>2392</v>
      </c>
      <c r="B2252" s="2">
        <f t="shared" si="286"/>
        <v>322772</v>
      </c>
      <c r="C2252">
        <f t="shared" si="289"/>
        <v>142</v>
      </c>
      <c r="E2252" s="2" t="s">
        <v>2372</v>
      </c>
      <c r="F2252" s="2" t="s">
        <v>61</v>
      </c>
      <c r="G2252">
        <f>B2252/137/32</f>
        <v>73.625</v>
      </c>
      <c r="H2252">
        <f t="shared" si="287"/>
        <v>0.625</v>
      </c>
      <c r="I2252">
        <f t="shared" si="288"/>
        <v>2740</v>
      </c>
      <c r="J2252">
        <f t="shared" si="290"/>
        <v>73</v>
      </c>
      <c r="K2252">
        <f t="shared" si="291"/>
        <v>21</v>
      </c>
      <c r="L2252" cm="1">
        <f t="array" ref="L2252">INDEX($P$2:$P$33,MOD(ROW()-2,32)+1)</f>
        <v>21</v>
      </c>
      <c r="M2252" t="b">
        <f t="shared" si="292"/>
        <v>1</v>
      </c>
    </row>
    <row r="2253" spans="1:13" x14ac:dyDescent="0.45">
      <c r="A2253" s="3" t="s">
        <v>2400</v>
      </c>
      <c r="B2253" s="2">
        <f t="shared" si="286"/>
        <v>323868</v>
      </c>
      <c r="C2253">
        <f t="shared" si="289"/>
        <v>142</v>
      </c>
      <c r="E2253" s="2" t="s">
        <v>2372</v>
      </c>
      <c r="F2253" s="2" t="s">
        <v>65</v>
      </c>
      <c r="G2253">
        <f>B2253/137/32</f>
        <v>73.875</v>
      </c>
      <c r="H2253">
        <f t="shared" si="287"/>
        <v>0.875</v>
      </c>
      <c r="I2253">
        <f t="shared" si="288"/>
        <v>3836</v>
      </c>
      <c r="J2253">
        <f t="shared" si="290"/>
        <v>73</v>
      </c>
      <c r="K2253">
        <f t="shared" si="291"/>
        <v>29</v>
      </c>
      <c r="L2253" cm="1">
        <f t="array" ref="L2253">INDEX($P$2:$P$33,MOD(ROW()-2,32)+1)</f>
        <v>29</v>
      </c>
      <c r="M2253" t="b">
        <f t="shared" si="292"/>
        <v>1</v>
      </c>
    </row>
    <row r="2254" spans="1:13" x14ac:dyDescent="0.45">
      <c r="A2254" s="3" t="s">
        <v>2378</v>
      </c>
      <c r="B2254" s="2">
        <f t="shared" si="286"/>
        <v>320854</v>
      </c>
      <c r="C2254">
        <f t="shared" si="289"/>
        <v>142</v>
      </c>
      <c r="E2254" s="2" t="s">
        <v>2372</v>
      </c>
      <c r="F2254" s="2" t="s">
        <v>57</v>
      </c>
      <c r="G2254">
        <f>B2254/137/32</f>
        <v>73.1875</v>
      </c>
      <c r="H2254">
        <f t="shared" si="287"/>
        <v>0.1875</v>
      </c>
      <c r="I2254">
        <f t="shared" si="288"/>
        <v>822</v>
      </c>
      <c r="J2254">
        <f t="shared" si="290"/>
        <v>73</v>
      </c>
      <c r="K2254">
        <f t="shared" si="291"/>
        <v>7</v>
      </c>
      <c r="L2254" cm="1">
        <f t="array" ref="L2254">INDEX($P$2:$P$33,MOD(ROW()-2,32)+1)</f>
        <v>7</v>
      </c>
      <c r="M2254" t="b">
        <f t="shared" si="292"/>
        <v>1</v>
      </c>
    </row>
    <row r="2255" spans="1:13" x14ac:dyDescent="0.45">
      <c r="A2255" s="3" t="s">
        <v>2386</v>
      </c>
      <c r="B2255" s="2">
        <f t="shared" si="286"/>
        <v>321950</v>
      </c>
      <c r="C2255">
        <f t="shared" si="289"/>
        <v>142</v>
      </c>
      <c r="E2255" s="2" t="s">
        <v>2372</v>
      </c>
      <c r="F2255" s="2" t="s">
        <v>59</v>
      </c>
      <c r="G2255">
        <f>B2255/137/32</f>
        <v>73.4375</v>
      </c>
      <c r="H2255">
        <f t="shared" si="287"/>
        <v>0.4375</v>
      </c>
      <c r="I2255">
        <f t="shared" si="288"/>
        <v>1918</v>
      </c>
      <c r="J2255">
        <f t="shared" si="290"/>
        <v>73</v>
      </c>
      <c r="K2255">
        <f t="shared" si="291"/>
        <v>15</v>
      </c>
      <c r="L2255" cm="1">
        <f t="array" ref="L2255">INDEX($P$2:$P$33,MOD(ROW()-2,32)+1)</f>
        <v>15</v>
      </c>
      <c r="M2255" t="b">
        <f t="shared" si="292"/>
        <v>1</v>
      </c>
    </row>
    <row r="2256" spans="1:13" x14ac:dyDescent="0.45">
      <c r="A2256" s="3" t="s">
        <v>2394</v>
      </c>
      <c r="B2256" s="2">
        <f t="shared" si="286"/>
        <v>323046</v>
      </c>
      <c r="C2256">
        <f t="shared" si="289"/>
        <v>142</v>
      </c>
      <c r="E2256" s="2" t="s">
        <v>2372</v>
      </c>
      <c r="F2256" s="2" t="s">
        <v>63</v>
      </c>
      <c r="G2256">
        <f>B2256/137/32</f>
        <v>73.6875</v>
      </c>
      <c r="H2256">
        <f t="shared" si="287"/>
        <v>0.6875</v>
      </c>
      <c r="I2256">
        <f t="shared" si="288"/>
        <v>3014</v>
      </c>
      <c r="J2256">
        <f t="shared" si="290"/>
        <v>73</v>
      </c>
      <c r="K2256">
        <f t="shared" si="291"/>
        <v>23</v>
      </c>
      <c r="L2256" cm="1">
        <f t="array" ref="L2256">INDEX($P$2:$P$33,MOD(ROW()-2,32)+1)</f>
        <v>23</v>
      </c>
      <c r="M2256" t="b">
        <f t="shared" si="292"/>
        <v>1</v>
      </c>
    </row>
    <row r="2257" spans="1:13" x14ac:dyDescent="0.45">
      <c r="A2257" s="3" t="s">
        <v>2402</v>
      </c>
      <c r="B2257" s="2">
        <f t="shared" si="286"/>
        <v>324142</v>
      </c>
      <c r="C2257">
        <f t="shared" si="289"/>
        <v>142</v>
      </c>
      <c r="E2257" s="2" t="s">
        <v>2372</v>
      </c>
      <c r="F2257" s="2" t="s">
        <v>67</v>
      </c>
      <c r="G2257">
        <f>B2257/137/32</f>
        <v>73.9375</v>
      </c>
      <c r="H2257">
        <f t="shared" si="287"/>
        <v>0.9375</v>
      </c>
      <c r="I2257">
        <f t="shared" si="288"/>
        <v>4110</v>
      </c>
      <c r="J2257">
        <f t="shared" si="290"/>
        <v>73</v>
      </c>
      <c r="K2257">
        <f t="shared" si="291"/>
        <v>31</v>
      </c>
      <c r="L2257" cm="1">
        <f t="array" ref="L2257">INDEX($P$2:$P$33,MOD(ROW()-2,32)+1)</f>
        <v>31</v>
      </c>
      <c r="M2257" t="b">
        <f t="shared" si="292"/>
        <v>1</v>
      </c>
    </row>
    <row r="2258" spans="1:13" x14ac:dyDescent="0.45">
      <c r="A2258" s="3" t="s">
        <v>2389</v>
      </c>
      <c r="B2258" s="2">
        <f t="shared" si="286"/>
        <v>322361</v>
      </c>
      <c r="C2258">
        <f t="shared" si="289"/>
        <v>143</v>
      </c>
      <c r="E2258" s="2" t="s">
        <v>2372</v>
      </c>
      <c r="F2258" s="2" t="s">
        <v>87</v>
      </c>
      <c r="G2258">
        <f>B2258/137/32</f>
        <v>73.53125</v>
      </c>
      <c r="H2258">
        <f t="shared" si="287"/>
        <v>0.53125</v>
      </c>
      <c r="I2258">
        <f t="shared" si="288"/>
        <v>2329</v>
      </c>
      <c r="J2258">
        <f t="shared" si="290"/>
        <v>73</v>
      </c>
      <c r="K2258">
        <f t="shared" si="291"/>
        <v>18</v>
      </c>
      <c r="L2258" cm="1">
        <f t="array" ref="L2258">INDEX($P$2:$P$33,MOD(ROW()-2,32)+1)</f>
        <v>18</v>
      </c>
      <c r="M2258" t="b">
        <f t="shared" si="292"/>
        <v>1</v>
      </c>
    </row>
    <row r="2259" spans="1:13" x14ac:dyDescent="0.45">
      <c r="A2259" s="3" t="s">
        <v>2397</v>
      </c>
      <c r="B2259" s="2">
        <f t="shared" si="286"/>
        <v>323457</v>
      </c>
      <c r="C2259">
        <f t="shared" si="289"/>
        <v>143</v>
      </c>
      <c r="E2259" s="2" t="s">
        <v>2372</v>
      </c>
      <c r="F2259" s="2" t="s">
        <v>101</v>
      </c>
      <c r="G2259">
        <f>B2259/137/32</f>
        <v>73.78125</v>
      </c>
      <c r="H2259">
        <f t="shared" si="287"/>
        <v>0.78125</v>
      </c>
      <c r="I2259">
        <f t="shared" si="288"/>
        <v>3425</v>
      </c>
      <c r="J2259">
        <f t="shared" si="290"/>
        <v>73</v>
      </c>
      <c r="K2259">
        <f t="shared" si="291"/>
        <v>26</v>
      </c>
      <c r="L2259" cm="1">
        <f t="array" ref="L2259">INDEX($P$2:$P$33,MOD(ROW()-2,32)+1)</f>
        <v>26</v>
      </c>
      <c r="M2259" t="b">
        <f t="shared" si="292"/>
        <v>1</v>
      </c>
    </row>
    <row r="2260" spans="1:13" x14ac:dyDescent="0.45">
      <c r="A2260" s="3" t="s">
        <v>2373</v>
      </c>
      <c r="B2260" s="2">
        <f t="shared" si="286"/>
        <v>320169</v>
      </c>
      <c r="C2260">
        <f t="shared" si="289"/>
        <v>143</v>
      </c>
      <c r="E2260" s="2" t="s">
        <v>2372</v>
      </c>
      <c r="F2260" s="2" t="s">
        <v>114</v>
      </c>
      <c r="G2260">
        <f>B2260/137/32</f>
        <v>73.03125</v>
      </c>
      <c r="H2260">
        <f t="shared" si="287"/>
        <v>3.125E-2</v>
      </c>
      <c r="I2260">
        <f t="shared" si="288"/>
        <v>137</v>
      </c>
      <c r="J2260">
        <f t="shared" si="290"/>
        <v>73</v>
      </c>
      <c r="K2260">
        <f t="shared" si="291"/>
        <v>2</v>
      </c>
      <c r="L2260" cm="1">
        <f t="array" ref="L2260">INDEX($P$2:$P$33,MOD(ROW()-2,32)+1)</f>
        <v>2</v>
      </c>
      <c r="M2260" t="b">
        <f t="shared" si="292"/>
        <v>1</v>
      </c>
    </row>
    <row r="2261" spans="1:13" x14ac:dyDescent="0.45">
      <c r="A2261" s="3" t="s">
        <v>2381</v>
      </c>
      <c r="B2261" s="2">
        <f t="shared" si="286"/>
        <v>321265</v>
      </c>
      <c r="C2261">
        <f t="shared" si="289"/>
        <v>143</v>
      </c>
      <c r="E2261" s="2" t="s">
        <v>2372</v>
      </c>
      <c r="F2261" s="2" t="s">
        <v>126</v>
      </c>
      <c r="G2261">
        <f>B2261/137/32</f>
        <v>73.28125</v>
      </c>
      <c r="H2261">
        <f t="shared" si="287"/>
        <v>0.28125</v>
      </c>
      <c r="I2261">
        <f t="shared" si="288"/>
        <v>1233</v>
      </c>
      <c r="J2261">
        <f t="shared" si="290"/>
        <v>73</v>
      </c>
      <c r="K2261">
        <f t="shared" si="291"/>
        <v>10</v>
      </c>
      <c r="L2261" cm="1">
        <f t="array" ref="L2261">INDEX($P$2:$P$33,MOD(ROW()-2,32)+1)</f>
        <v>10</v>
      </c>
      <c r="M2261" t="b">
        <f t="shared" si="292"/>
        <v>1</v>
      </c>
    </row>
    <row r="2262" spans="1:13" x14ac:dyDescent="0.45">
      <c r="A2262" s="3" t="s">
        <v>2391</v>
      </c>
      <c r="B2262" s="2">
        <f t="shared" si="286"/>
        <v>322635</v>
      </c>
      <c r="C2262">
        <f t="shared" si="289"/>
        <v>143</v>
      </c>
      <c r="E2262" s="2" t="s">
        <v>2372</v>
      </c>
      <c r="F2262" s="2" t="s">
        <v>91</v>
      </c>
      <c r="G2262">
        <f>B2262/137/32</f>
        <v>73.59375</v>
      </c>
      <c r="H2262">
        <f t="shared" si="287"/>
        <v>0.59375</v>
      </c>
      <c r="I2262">
        <f t="shared" si="288"/>
        <v>2603</v>
      </c>
      <c r="J2262">
        <f t="shared" si="290"/>
        <v>73</v>
      </c>
      <c r="K2262">
        <f t="shared" si="291"/>
        <v>20</v>
      </c>
      <c r="L2262" cm="1">
        <f t="array" ref="L2262">INDEX($P$2:$P$33,MOD(ROW()-2,32)+1)</f>
        <v>20</v>
      </c>
      <c r="M2262" t="b">
        <f t="shared" si="292"/>
        <v>1</v>
      </c>
    </row>
    <row r="2263" spans="1:13" x14ac:dyDescent="0.45">
      <c r="A2263" s="3" t="s">
        <v>2399</v>
      </c>
      <c r="B2263" s="2">
        <f t="shared" si="286"/>
        <v>323731</v>
      </c>
      <c r="C2263">
        <f t="shared" si="289"/>
        <v>143</v>
      </c>
      <c r="E2263" s="2" t="s">
        <v>2372</v>
      </c>
      <c r="F2263" s="2" t="s">
        <v>105</v>
      </c>
      <c r="G2263">
        <f>B2263/137/32</f>
        <v>73.84375</v>
      </c>
      <c r="H2263">
        <f t="shared" si="287"/>
        <v>0.84375</v>
      </c>
      <c r="I2263">
        <f t="shared" si="288"/>
        <v>3699</v>
      </c>
      <c r="J2263">
        <f t="shared" si="290"/>
        <v>73</v>
      </c>
      <c r="K2263">
        <f t="shared" si="291"/>
        <v>28</v>
      </c>
      <c r="L2263" cm="1">
        <f t="array" ref="L2263">INDEX($P$2:$P$33,MOD(ROW()-2,32)+1)</f>
        <v>28</v>
      </c>
      <c r="M2263" t="b">
        <f t="shared" si="292"/>
        <v>1</v>
      </c>
    </row>
    <row r="2264" spans="1:13" x14ac:dyDescent="0.45">
      <c r="A2264" s="3" t="s">
        <v>2375</v>
      </c>
      <c r="B2264" s="2">
        <f t="shared" si="286"/>
        <v>320443</v>
      </c>
      <c r="C2264">
        <f t="shared" si="289"/>
        <v>143</v>
      </c>
      <c r="E2264" s="2" t="s">
        <v>2372</v>
      </c>
      <c r="F2264" s="2" t="s">
        <v>118</v>
      </c>
      <c r="G2264">
        <f>B2264/137/32</f>
        <v>73.09375</v>
      </c>
      <c r="H2264">
        <f t="shared" si="287"/>
        <v>9.375E-2</v>
      </c>
      <c r="I2264">
        <f t="shared" si="288"/>
        <v>411</v>
      </c>
      <c r="J2264">
        <f t="shared" si="290"/>
        <v>73</v>
      </c>
      <c r="K2264">
        <f t="shared" si="291"/>
        <v>4</v>
      </c>
      <c r="L2264" cm="1">
        <f t="array" ref="L2264">INDEX($P$2:$P$33,MOD(ROW()-2,32)+1)</f>
        <v>4</v>
      </c>
      <c r="M2264" t="b">
        <f t="shared" si="292"/>
        <v>1</v>
      </c>
    </row>
    <row r="2265" spans="1:13" x14ac:dyDescent="0.45">
      <c r="A2265" s="3" t="s">
        <v>2383</v>
      </c>
      <c r="B2265" s="2">
        <f t="shared" si="286"/>
        <v>321539</v>
      </c>
      <c r="C2265">
        <f t="shared" si="289"/>
        <v>143</v>
      </c>
      <c r="E2265" s="2" t="s">
        <v>2372</v>
      </c>
      <c r="F2265" s="2" t="s">
        <v>130</v>
      </c>
      <c r="G2265">
        <f>B2265/137/32</f>
        <v>73.34375</v>
      </c>
      <c r="H2265">
        <f t="shared" si="287"/>
        <v>0.34375</v>
      </c>
      <c r="I2265">
        <f t="shared" si="288"/>
        <v>1507</v>
      </c>
      <c r="J2265">
        <f t="shared" si="290"/>
        <v>73</v>
      </c>
      <c r="K2265">
        <f t="shared" si="291"/>
        <v>12</v>
      </c>
      <c r="L2265" cm="1">
        <f t="array" ref="L2265">INDEX($P$2:$P$33,MOD(ROW()-2,32)+1)</f>
        <v>12</v>
      </c>
      <c r="M2265" t="b">
        <f t="shared" si="292"/>
        <v>1</v>
      </c>
    </row>
    <row r="2266" spans="1:13" x14ac:dyDescent="0.45">
      <c r="A2266" s="3" t="s">
        <v>2393</v>
      </c>
      <c r="B2266" s="2">
        <f t="shared" si="286"/>
        <v>322909</v>
      </c>
      <c r="C2266">
        <f t="shared" si="289"/>
        <v>143</v>
      </c>
      <c r="E2266" s="2" t="s">
        <v>2372</v>
      </c>
      <c r="F2266" s="2" t="s">
        <v>95</v>
      </c>
      <c r="G2266">
        <f>B2266/137/32</f>
        <v>73.65625</v>
      </c>
      <c r="H2266">
        <f t="shared" si="287"/>
        <v>0.65625</v>
      </c>
      <c r="I2266">
        <f t="shared" si="288"/>
        <v>2877</v>
      </c>
      <c r="J2266">
        <f t="shared" si="290"/>
        <v>73</v>
      </c>
      <c r="K2266">
        <f t="shared" si="291"/>
        <v>22</v>
      </c>
      <c r="L2266" cm="1">
        <f t="array" ref="L2266">INDEX($P$2:$P$33,MOD(ROW()-2,32)+1)</f>
        <v>22</v>
      </c>
      <c r="M2266" t="b">
        <f t="shared" si="292"/>
        <v>1</v>
      </c>
    </row>
    <row r="2267" spans="1:13" x14ac:dyDescent="0.45">
      <c r="A2267" s="3" t="s">
        <v>2401</v>
      </c>
      <c r="B2267" s="2">
        <f t="shared" si="286"/>
        <v>324005</v>
      </c>
      <c r="C2267">
        <f t="shared" si="289"/>
        <v>143</v>
      </c>
      <c r="E2267" s="2" t="s">
        <v>2372</v>
      </c>
      <c r="F2267" s="2" t="s">
        <v>109</v>
      </c>
      <c r="G2267">
        <f>B2267/137/32</f>
        <v>73.90625</v>
      </c>
      <c r="H2267">
        <f t="shared" si="287"/>
        <v>0.90625</v>
      </c>
      <c r="I2267">
        <f t="shared" si="288"/>
        <v>3973</v>
      </c>
      <c r="J2267">
        <f t="shared" si="290"/>
        <v>73</v>
      </c>
      <c r="K2267">
        <f t="shared" si="291"/>
        <v>30</v>
      </c>
      <c r="L2267" cm="1">
        <f t="array" ref="L2267">INDEX($P$2:$P$33,MOD(ROW()-2,32)+1)</f>
        <v>30</v>
      </c>
      <c r="M2267" t="b">
        <f t="shared" si="292"/>
        <v>1</v>
      </c>
    </row>
    <row r="2268" spans="1:13" x14ac:dyDescent="0.45">
      <c r="A2268" s="3" t="s">
        <v>2377</v>
      </c>
      <c r="B2268" s="2">
        <f t="shared" si="286"/>
        <v>320717</v>
      </c>
      <c r="C2268">
        <f t="shared" si="289"/>
        <v>143</v>
      </c>
      <c r="E2268" s="2" t="s">
        <v>2372</v>
      </c>
      <c r="F2268" s="2" t="s">
        <v>62</v>
      </c>
      <c r="G2268">
        <f>B2268/137/32</f>
        <v>73.15625</v>
      </c>
      <c r="H2268">
        <f t="shared" si="287"/>
        <v>0.15625</v>
      </c>
      <c r="I2268">
        <f t="shared" si="288"/>
        <v>685</v>
      </c>
      <c r="J2268">
        <f t="shared" si="290"/>
        <v>73</v>
      </c>
      <c r="K2268">
        <f t="shared" si="291"/>
        <v>6</v>
      </c>
      <c r="L2268" cm="1">
        <f t="array" ref="L2268">INDEX($P$2:$P$33,MOD(ROW()-2,32)+1)</f>
        <v>6</v>
      </c>
      <c r="M2268" t="b">
        <f t="shared" si="292"/>
        <v>1</v>
      </c>
    </row>
    <row r="2269" spans="1:13" x14ac:dyDescent="0.45">
      <c r="A2269" s="3" t="s">
        <v>2385</v>
      </c>
      <c r="B2269" s="2">
        <f t="shared" si="286"/>
        <v>321813</v>
      </c>
      <c r="C2269">
        <f t="shared" si="289"/>
        <v>143</v>
      </c>
      <c r="E2269" s="2" t="s">
        <v>2372</v>
      </c>
      <c r="F2269" s="2" t="s">
        <v>66</v>
      </c>
      <c r="G2269">
        <f>B2269/137/32</f>
        <v>73.40625</v>
      </c>
      <c r="H2269">
        <f t="shared" si="287"/>
        <v>0.40625</v>
      </c>
      <c r="I2269">
        <f t="shared" si="288"/>
        <v>1781</v>
      </c>
      <c r="J2269">
        <f t="shared" si="290"/>
        <v>73</v>
      </c>
      <c r="K2269">
        <f t="shared" si="291"/>
        <v>14</v>
      </c>
      <c r="L2269" cm="1">
        <f t="array" ref="L2269">INDEX($P$2:$P$33,MOD(ROW()-2,32)+1)</f>
        <v>14</v>
      </c>
      <c r="M2269" t="b">
        <f t="shared" si="292"/>
        <v>1</v>
      </c>
    </row>
    <row r="2270" spans="1:13" x14ac:dyDescent="0.45">
      <c r="A2270" s="3" t="s">
        <v>2395</v>
      </c>
      <c r="B2270" s="2">
        <f t="shared" si="286"/>
        <v>323183</v>
      </c>
      <c r="C2270">
        <f t="shared" si="289"/>
        <v>143</v>
      </c>
      <c r="E2270" s="2" t="s">
        <v>2372</v>
      </c>
      <c r="F2270" s="2" t="s">
        <v>58</v>
      </c>
      <c r="G2270">
        <f>B2270/137/32</f>
        <v>73.71875</v>
      </c>
      <c r="H2270">
        <f t="shared" si="287"/>
        <v>0.71875</v>
      </c>
      <c r="I2270">
        <f t="shared" si="288"/>
        <v>3151</v>
      </c>
      <c r="J2270">
        <f t="shared" si="290"/>
        <v>73</v>
      </c>
      <c r="K2270">
        <f t="shared" si="291"/>
        <v>24</v>
      </c>
      <c r="L2270" cm="1">
        <f t="array" ref="L2270">INDEX($P$2:$P$33,MOD(ROW()-2,32)+1)</f>
        <v>24</v>
      </c>
      <c r="M2270" t="b">
        <f t="shared" si="292"/>
        <v>1</v>
      </c>
    </row>
    <row r="2271" spans="1:13" x14ac:dyDescent="0.45">
      <c r="A2271" s="3" t="s">
        <v>2403</v>
      </c>
      <c r="B2271" s="2">
        <f t="shared" si="286"/>
        <v>324279</v>
      </c>
      <c r="C2271">
        <f t="shared" si="289"/>
        <v>143</v>
      </c>
      <c r="E2271" s="2" t="s">
        <v>2372</v>
      </c>
      <c r="F2271" s="2" t="s">
        <v>60</v>
      </c>
      <c r="G2271">
        <f>B2271/137/32</f>
        <v>73.96875</v>
      </c>
      <c r="H2271">
        <f t="shared" si="287"/>
        <v>0.96875</v>
      </c>
      <c r="I2271">
        <f t="shared" si="288"/>
        <v>4247</v>
      </c>
      <c r="J2271">
        <f t="shared" si="290"/>
        <v>73</v>
      </c>
      <c r="K2271">
        <f t="shared" si="291"/>
        <v>32</v>
      </c>
      <c r="L2271" cm="1">
        <f t="array" ref="L2271">INDEX($P$2:$P$33,MOD(ROW()-2,32)+1)</f>
        <v>32</v>
      </c>
      <c r="M2271" t="b">
        <f t="shared" si="292"/>
        <v>1</v>
      </c>
    </row>
    <row r="2272" spans="1:13" x14ac:dyDescent="0.45">
      <c r="A2272" s="3" t="s">
        <v>2379</v>
      </c>
      <c r="B2272" s="2">
        <f t="shared" si="286"/>
        <v>320991</v>
      </c>
      <c r="C2272">
        <f t="shared" si="289"/>
        <v>143</v>
      </c>
      <c r="E2272" s="2" t="s">
        <v>2372</v>
      </c>
      <c r="F2272" s="2" t="s">
        <v>64</v>
      </c>
      <c r="G2272">
        <f>B2272/137/32</f>
        <v>73.21875</v>
      </c>
      <c r="H2272">
        <f t="shared" si="287"/>
        <v>0.21875</v>
      </c>
      <c r="I2272">
        <f t="shared" si="288"/>
        <v>959</v>
      </c>
      <c r="J2272">
        <f t="shared" si="290"/>
        <v>73</v>
      </c>
      <c r="K2272">
        <f t="shared" si="291"/>
        <v>8</v>
      </c>
      <c r="L2272" cm="1">
        <f t="array" ref="L2272">INDEX($P$2:$P$33,MOD(ROW()-2,32)+1)</f>
        <v>8</v>
      </c>
      <c r="M2272" t="b">
        <f t="shared" si="292"/>
        <v>1</v>
      </c>
    </row>
    <row r="2273" spans="1:13" x14ac:dyDescent="0.45">
      <c r="A2273" s="3" t="s">
        <v>2387</v>
      </c>
      <c r="B2273" s="2">
        <f t="shared" si="286"/>
        <v>322087</v>
      </c>
      <c r="C2273">
        <f t="shared" si="289"/>
        <v>143</v>
      </c>
      <c r="E2273" s="2" t="s">
        <v>2372</v>
      </c>
      <c r="F2273" s="2" t="s">
        <v>68</v>
      </c>
      <c r="G2273">
        <f>B2273/137/32</f>
        <v>73.46875</v>
      </c>
      <c r="H2273">
        <f t="shared" si="287"/>
        <v>0.46875</v>
      </c>
      <c r="I2273">
        <f t="shared" si="288"/>
        <v>2055</v>
      </c>
      <c r="J2273">
        <f t="shared" si="290"/>
        <v>73</v>
      </c>
      <c r="K2273">
        <f t="shared" si="291"/>
        <v>16</v>
      </c>
      <c r="L2273" cm="1">
        <f t="array" ref="L2273">INDEX($P$2:$P$33,MOD(ROW()-2,32)+1)</f>
        <v>16</v>
      </c>
      <c r="M2273" t="b">
        <f t="shared" si="292"/>
        <v>1</v>
      </c>
    </row>
    <row r="2274" spans="1:13" x14ac:dyDescent="0.45">
      <c r="A2274" s="3" t="s">
        <v>2404</v>
      </c>
      <c r="B2274" s="2">
        <f t="shared" si="286"/>
        <v>324416</v>
      </c>
      <c r="C2274">
        <f t="shared" si="289"/>
        <v>144</v>
      </c>
      <c r="E2274" s="2" t="s">
        <v>2405</v>
      </c>
      <c r="F2274" s="2" t="s">
        <v>85</v>
      </c>
      <c r="G2274">
        <f>B2274/137/32</f>
        <v>74</v>
      </c>
      <c r="H2274">
        <f t="shared" si="287"/>
        <v>0</v>
      </c>
      <c r="I2274">
        <f t="shared" si="288"/>
        <v>0</v>
      </c>
      <c r="J2274">
        <f t="shared" si="290"/>
        <v>74</v>
      </c>
      <c r="K2274">
        <f t="shared" si="291"/>
        <v>1</v>
      </c>
      <c r="L2274" cm="1">
        <f t="array" ref="L2274">INDEX($P$2:$P$33,MOD(ROW()-2,32)+1)</f>
        <v>1</v>
      </c>
      <c r="M2274" t="b">
        <f t="shared" si="292"/>
        <v>1</v>
      </c>
    </row>
    <row r="2275" spans="1:13" x14ac:dyDescent="0.45">
      <c r="A2275" s="3" t="s">
        <v>2413</v>
      </c>
      <c r="B2275" s="2">
        <f t="shared" ref="B2275:B2338" si="293">A2275-7</f>
        <v>325512</v>
      </c>
      <c r="C2275">
        <f t="shared" si="289"/>
        <v>144</v>
      </c>
      <c r="E2275" s="2" t="s">
        <v>2405</v>
      </c>
      <c r="F2275" s="2" t="s">
        <v>99</v>
      </c>
      <c r="G2275">
        <f>B2275/137/32</f>
        <v>74.25</v>
      </c>
      <c r="H2275">
        <f t="shared" si="287"/>
        <v>0.25</v>
      </c>
      <c r="I2275">
        <f t="shared" si="288"/>
        <v>1096</v>
      </c>
      <c r="J2275">
        <f t="shared" si="290"/>
        <v>74</v>
      </c>
      <c r="K2275">
        <f t="shared" si="291"/>
        <v>9</v>
      </c>
      <c r="L2275" cm="1">
        <f t="array" ref="L2275">INDEX($P$2:$P$33,MOD(ROW()-2,32)+1)</f>
        <v>9</v>
      </c>
      <c r="M2275" t="b">
        <f t="shared" si="292"/>
        <v>1</v>
      </c>
    </row>
    <row r="2276" spans="1:13" x14ac:dyDescent="0.45">
      <c r="A2276" s="3" t="s">
        <v>2421</v>
      </c>
      <c r="B2276" s="2">
        <f t="shared" si="293"/>
        <v>326608</v>
      </c>
      <c r="C2276">
        <f t="shared" si="289"/>
        <v>144</v>
      </c>
      <c r="E2276" s="2" t="s">
        <v>2405</v>
      </c>
      <c r="F2276" s="2" t="s">
        <v>84</v>
      </c>
      <c r="G2276">
        <f>B2276/137/32</f>
        <v>74.5</v>
      </c>
      <c r="H2276">
        <f t="shared" si="287"/>
        <v>0.5</v>
      </c>
      <c r="I2276">
        <f t="shared" si="288"/>
        <v>2192</v>
      </c>
      <c r="J2276">
        <f t="shared" si="290"/>
        <v>74</v>
      </c>
      <c r="K2276">
        <f t="shared" si="291"/>
        <v>17</v>
      </c>
      <c r="L2276" cm="1">
        <f t="array" ref="L2276">INDEX($P$2:$P$33,MOD(ROW()-2,32)+1)</f>
        <v>17</v>
      </c>
      <c r="M2276" t="b">
        <f t="shared" si="292"/>
        <v>1</v>
      </c>
    </row>
    <row r="2277" spans="1:13" x14ac:dyDescent="0.45">
      <c r="A2277" s="3" t="s">
        <v>2429</v>
      </c>
      <c r="B2277" s="2">
        <f t="shared" si="293"/>
        <v>327704</v>
      </c>
      <c r="C2277">
        <f t="shared" si="289"/>
        <v>144</v>
      </c>
      <c r="E2277" s="2" t="s">
        <v>2405</v>
      </c>
      <c r="F2277" s="2" t="s">
        <v>124</v>
      </c>
      <c r="G2277">
        <f>B2277/137/32</f>
        <v>74.75</v>
      </c>
      <c r="H2277">
        <f t="shared" si="287"/>
        <v>0.75</v>
      </c>
      <c r="I2277">
        <f t="shared" si="288"/>
        <v>3288</v>
      </c>
      <c r="J2277">
        <f t="shared" si="290"/>
        <v>74</v>
      </c>
      <c r="K2277">
        <f t="shared" si="291"/>
        <v>25</v>
      </c>
      <c r="L2277" cm="1">
        <f t="array" ref="L2277">INDEX($P$2:$P$33,MOD(ROW()-2,32)+1)</f>
        <v>25</v>
      </c>
      <c r="M2277" t="b">
        <f t="shared" si="292"/>
        <v>1</v>
      </c>
    </row>
    <row r="2278" spans="1:13" x14ac:dyDescent="0.45">
      <c r="A2278" s="3" t="s">
        <v>2407</v>
      </c>
      <c r="B2278" s="2">
        <f t="shared" si="293"/>
        <v>324690</v>
      </c>
      <c r="C2278">
        <f t="shared" si="289"/>
        <v>144</v>
      </c>
      <c r="E2278" s="2" t="s">
        <v>2405</v>
      </c>
      <c r="F2278" s="2" t="s">
        <v>89</v>
      </c>
      <c r="G2278">
        <f>B2278/137/32</f>
        <v>74.0625</v>
      </c>
      <c r="H2278">
        <f t="shared" si="287"/>
        <v>6.25E-2</v>
      </c>
      <c r="I2278">
        <f t="shared" si="288"/>
        <v>274</v>
      </c>
      <c r="J2278">
        <f t="shared" si="290"/>
        <v>74</v>
      </c>
      <c r="K2278">
        <f t="shared" si="291"/>
        <v>3</v>
      </c>
      <c r="L2278" cm="1">
        <f t="array" ref="L2278">INDEX($P$2:$P$33,MOD(ROW()-2,32)+1)</f>
        <v>3</v>
      </c>
      <c r="M2278" t="b">
        <f t="shared" si="292"/>
        <v>1</v>
      </c>
    </row>
    <row r="2279" spans="1:13" x14ac:dyDescent="0.45">
      <c r="A2279" s="3" t="s">
        <v>2415</v>
      </c>
      <c r="B2279" s="2">
        <f t="shared" si="293"/>
        <v>325786</v>
      </c>
      <c r="C2279">
        <f t="shared" si="289"/>
        <v>144</v>
      </c>
      <c r="E2279" s="2" t="s">
        <v>2405</v>
      </c>
      <c r="F2279" s="2" t="s">
        <v>103</v>
      </c>
      <c r="G2279">
        <f>B2279/137/32</f>
        <v>74.3125</v>
      </c>
      <c r="H2279">
        <f t="shared" si="287"/>
        <v>0.3125</v>
      </c>
      <c r="I2279">
        <f t="shared" si="288"/>
        <v>1370</v>
      </c>
      <c r="J2279">
        <f t="shared" si="290"/>
        <v>74</v>
      </c>
      <c r="K2279">
        <f t="shared" si="291"/>
        <v>11</v>
      </c>
      <c r="L2279" cm="1">
        <f t="array" ref="L2279">INDEX($P$2:$P$33,MOD(ROW()-2,32)+1)</f>
        <v>11</v>
      </c>
      <c r="M2279" t="b">
        <f t="shared" si="292"/>
        <v>1</v>
      </c>
    </row>
    <row r="2280" spans="1:13" x14ac:dyDescent="0.45">
      <c r="A2280" s="3" t="s">
        <v>2423</v>
      </c>
      <c r="B2280" s="2">
        <f t="shared" si="293"/>
        <v>326882</v>
      </c>
      <c r="C2280">
        <f t="shared" si="289"/>
        <v>144</v>
      </c>
      <c r="E2280" s="2" t="s">
        <v>2405</v>
      </c>
      <c r="F2280" s="2" t="s">
        <v>116</v>
      </c>
      <c r="G2280">
        <f>B2280/137/32</f>
        <v>74.5625</v>
      </c>
      <c r="H2280">
        <f t="shared" si="287"/>
        <v>0.5625</v>
      </c>
      <c r="I2280">
        <f t="shared" si="288"/>
        <v>2466</v>
      </c>
      <c r="J2280">
        <f t="shared" si="290"/>
        <v>74</v>
      </c>
      <c r="K2280">
        <f t="shared" si="291"/>
        <v>19</v>
      </c>
      <c r="L2280" cm="1">
        <f t="array" ref="L2280">INDEX($P$2:$P$33,MOD(ROW()-2,32)+1)</f>
        <v>19</v>
      </c>
      <c r="M2280" t="b">
        <f t="shared" si="292"/>
        <v>1</v>
      </c>
    </row>
    <row r="2281" spans="1:13" x14ac:dyDescent="0.45">
      <c r="A2281" s="3" t="s">
        <v>2431</v>
      </c>
      <c r="B2281" s="2">
        <f t="shared" si="293"/>
        <v>327978</v>
      </c>
      <c r="C2281">
        <f t="shared" si="289"/>
        <v>144</v>
      </c>
      <c r="E2281" s="2" t="s">
        <v>2405</v>
      </c>
      <c r="F2281" s="2" t="s">
        <v>128</v>
      </c>
      <c r="G2281">
        <f>B2281/137/32</f>
        <v>74.8125</v>
      </c>
      <c r="H2281">
        <f t="shared" si="287"/>
        <v>0.8125</v>
      </c>
      <c r="I2281">
        <f t="shared" si="288"/>
        <v>3562</v>
      </c>
      <c r="J2281">
        <f t="shared" si="290"/>
        <v>74</v>
      </c>
      <c r="K2281">
        <f t="shared" si="291"/>
        <v>27</v>
      </c>
      <c r="L2281" cm="1">
        <f t="array" ref="L2281">INDEX($P$2:$P$33,MOD(ROW()-2,32)+1)</f>
        <v>27</v>
      </c>
      <c r="M2281" t="b">
        <f t="shared" si="292"/>
        <v>1</v>
      </c>
    </row>
    <row r="2282" spans="1:13" x14ac:dyDescent="0.45">
      <c r="A2282" s="3" t="s">
        <v>2409</v>
      </c>
      <c r="B2282" s="2">
        <f t="shared" si="293"/>
        <v>324964</v>
      </c>
      <c r="C2282">
        <f t="shared" si="289"/>
        <v>144</v>
      </c>
      <c r="E2282" s="2" t="s">
        <v>2405</v>
      </c>
      <c r="F2282" s="2" t="s">
        <v>93</v>
      </c>
      <c r="G2282">
        <f>B2282/137/32</f>
        <v>74.125</v>
      </c>
      <c r="H2282">
        <f t="shared" si="287"/>
        <v>0.125</v>
      </c>
      <c r="I2282">
        <f t="shared" si="288"/>
        <v>548</v>
      </c>
      <c r="J2282">
        <f t="shared" si="290"/>
        <v>74</v>
      </c>
      <c r="K2282">
        <f t="shared" si="291"/>
        <v>5</v>
      </c>
      <c r="L2282" cm="1">
        <f t="array" ref="L2282">INDEX($P$2:$P$33,MOD(ROW()-2,32)+1)</f>
        <v>5</v>
      </c>
      <c r="M2282" t="b">
        <f t="shared" si="292"/>
        <v>1</v>
      </c>
    </row>
    <row r="2283" spans="1:13" x14ac:dyDescent="0.45">
      <c r="A2283" s="3" t="s">
        <v>2417</v>
      </c>
      <c r="B2283" s="2">
        <f t="shared" si="293"/>
        <v>326060</v>
      </c>
      <c r="C2283">
        <f t="shared" si="289"/>
        <v>144</v>
      </c>
      <c r="E2283" s="2" t="s">
        <v>2405</v>
      </c>
      <c r="F2283" s="2" t="s">
        <v>107</v>
      </c>
      <c r="G2283">
        <f>B2283/137/32</f>
        <v>74.375</v>
      </c>
      <c r="H2283">
        <f t="shared" si="287"/>
        <v>0.375</v>
      </c>
      <c r="I2283">
        <f t="shared" si="288"/>
        <v>1644</v>
      </c>
      <c r="J2283">
        <f t="shared" si="290"/>
        <v>74</v>
      </c>
      <c r="K2283">
        <f t="shared" si="291"/>
        <v>13</v>
      </c>
      <c r="L2283" cm="1">
        <f t="array" ref="L2283">INDEX($P$2:$P$33,MOD(ROW()-2,32)+1)</f>
        <v>13</v>
      </c>
      <c r="M2283" t="b">
        <f t="shared" si="292"/>
        <v>1</v>
      </c>
    </row>
    <row r="2284" spans="1:13" x14ac:dyDescent="0.45">
      <c r="A2284" s="3" t="s">
        <v>2425</v>
      </c>
      <c r="B2284" s="2">
        <f t="shared" si="293"/>
        <v>327156</v>
      </c>
      <c r="C2284">
        <f t="shared" si="289"/>
        <v>144</v>
      </c>
      <c r="E2284" s="2" t="s">
        <v>2405</v>
      </c>
      <c r="F2284" s="2" t="s">
        <v>61</v>
      </c>
      <c r="G2284">
        <f>B2284/137/32</f>
        <v>74.625</v>
      </c>
      <c r="H2284">
        <f t="shared" si="287"/>
        <v>0.625</v>
      </c>
      <c r="I2284">
        <f t="shared" si="288"/>
        <v>2740</v>
      </c>
      <c r="J2284">
        <f t="shared" si="290"/>
        <v>74</v>
      </c>
      <c r="K2284">
        <f t="shared" si="291"/>
        <v>21</v>
      </c>
      <c r="L2284" cm="1">
        <f t="array" ref="L2284">INDEX($P$2:$P$33,MOD(ROW()-2,32)+1)</f>
        <v>21</v>
      </c>
      <c r="M2284" t="b">
        <f t="shared" si="292"/>
        <v>1</v>
      </c>
    </row>
    <row r="2285" spans="1:13" x14ac:dyDescent="0.45">
      <c r="A2285" s="3" t="s">
        <v>2433</v>
      </c>
      <c r="B2285" s="2">
        <f t="shared" si="293"/>
        <v>328252</v>
      </c>
      <c r="C2285">
        <f t="shared" si="289"/>
        <v>144</v>
      </c>
      <c r="E2285" s="2" t="s">
        <v>2405</v>
      </c>
      <c r="F2285" s="2" t="s">
        <v>65</v>
      </c>
      <c r="G2285">
        <f>B2285/137/32</f>
        <v>74.875</v>
      </c>
      <c r="H2285">
        <f t="shared" si="287"/>
        <v>0.875</v>
      </c>
      <c r="I2285">
        <f t="shared" si="288"/>
        <v>3836</v>
      </c>
      <c r="J2285">
        <f t="shared" si="290"/>
        <v>74</v>
      </c>
      <c r="K2285">
        <f t="shared" si="291"/>
        <v>29</v>
      </c>
      <c r="L2285" cm="1">
        <f t="array" ref="L2285">INDEX($P$2:$P$33,MOD(ROW()-2,32)+1)</f>
        <v>29</v>
      </c>
      <c r="M2285" t="b">
        <f t="shared" si="292"/>
        <v>1</v>
      </c>
    </row>
    <row r="2286" spans="1:13" x14ac:dyDescent="0.45">
      <c r="A2286" s="3" t="s">
        <v>2411</v>
      </c>
      <c r="B2286" s="2">
        <f t="shared" si="293"/>
        <v>325238</v>
      </c>
      <c r="C2286">
        <f t="shared" si="289"/>
        <v>144</v>
      </c>
      <c r="E2286" s="2" t="s">
        <v>2405</v>
      </c>
      <c r="F2286" s="2" t="s">
        <v>57</v>
      </c>
      <c r="G2286">
        <f>B2286/137/32</f>
        <v>74.1875</v>
      </c>
      <c r="H2286">
        <f t="shared" si="287"/>
        <v>0.1875</v>
      </c>
      <c r="I2286">
        <f t="shared" si="288"/>
        <v>822</v>
      </c>
      <c r="J2286">
        <f t="shared" si="290"/>
        <v>74</v>
      </c>
      <c r="K2286">
        <f t="shared" si="291"/>
        <v>7</v>
      </c>
      <c r="L2286" cm="1">
        <f t="array" ref="L2286">INDEX($P$2:$P$33,MOD(ROW()-2,32)+1)</f>
        <v>7</v>
      </c>
      <c r="M2286" t="b">
        <f t="shared" si="292"/>
        <v>1</v>
      </c>
    </row>
    <row r="2287" spans="1:13" x14ac:dyDescent="0.45">
      <c r="A2287" s="3" t="s">
        <v>2419</v>
      </c>
      <c r="B2287" s="2">
        <f t="shared" si="293"/>
        <v>326334</v>
      </c>
      <c r="C2287">
        <f t="shared" si="289"/>
        <v>144</v>
      </c>
      <c r="E2287" s="2" t="s">
        <v>2405</v>
      </c>
      <c r="F2287" s="2" t="s">
        <v>59</v>
      </c>
      <c r="G2287">
        <f>B2287/137/32</f>
        <v>74.4375</v>
      </c>
      <c r="H2287">
        <f t="shared" si="287"/>
        <v>0.4375</v>
      </c>
      <c r="I2287">
        <f t="shared" si="288"/>
        <v>1918</v>
      </c>
      <c r="J2287">
        <f t="shared" si="290"/>
        <v>74</v>
      </c>
      <c r="K2287">
        <f t="shared" si="291"/>
        <v>15</v>
      </c>
      <c r="L2287" cm="1">
        <f t="array" ref="L2287">INDEX($P$2:$P$33,MOD(ROW()-2,32)+1)</f>
        <v>15</v>
      </c>
      <c r="M2287" t="b">
        <f t="shared" si="292"/>
        <v>1</v>
      </c>
    </row>
    <row r="2288" spans="1:13" x14ac:dyDescent="0.45">
      <c r="A2288" s="3" t="s">
        <v>2427</v>
      </c>
      <c r="B2288" s="2">
        <f t="shared" si="293"/>
        <v>327430</v>
      </c>
      <c r="C2288">
        <f t="shared" si="289"/>
        <v>144</v>
      </c>
      <c r="E2288" s="2" t="s">
        <v>2405</v>
      </c>
      <c r="F2288" s="2" t="s">
        <v>63</v>
      </c>
      <c r="G2288">
        <f>B2288/137/32</f>
        <v>74.6875</v>
      </c>
      <c r="H2288">
        <f t="shared" si="287"/>
        <v>0.6875</v>
      </c>
      <c r="I2288">
        <f t="shared" si="288"/>
        <v>3014</v>
      </c>
      <c r="J2288">
        <f t="shared" si="290"/>
        <v>74</v>
      </c>
      <c r="K2288">
        <f t="shared" si="291"/>
        <v>23</v>
      </c>
      <c r="L2288" cm="1">
        <f t="array" ref="L2288">INDEX($P$2:$P$33,MOD(ROW()-2,32)+1)</f>
        <v>23</v>
      </c>
      <c r="M2288" t="b">
        <f t="shared" si="292"/>
        <v>1</v>
      </c>
    </row>
    <row r="2289" spans="1:13" x14ac:dyDescent="0.45">
      <c r="A2289" s="3" t="s">
        <v>2435</v>
      </c>
      <c r="B2289" s="2">
        <f t="shared" si="293"/>
        <v>328526</v>
      </c>
      <c r="C2289">
        <f t="shared" si="289"/>
        <v>144</v>
      </c>
      <c r="E2289" s="2" t="s">
        <v>2405</v>
      </c>
      <c r="F2289" s="2" t="s">
        <v>67</v>
      </c>
      <c r="G2289">
        <f>B2289/137/32</f>
        <v>74.9375</v>
      </c>
      <c r="H2289">
        <f t="shared" si="287"/>
        <v>0.9375</v>
      </c>
      <c r="I2289">
        <f t="shared" si="288"/>
        <v>4110</v>
      </c>
      <c r="J2289">
        <f t="shared" si="290"/>
        <v>74</v>
      </c>
      <c r="K2289">
        <f t="shared" si="291"/>
        <v>31</v>
      </c>
      <c r="L2289" cm="1">
        <f t="array" ref="L2289">INDEX($P$2:$P$33,MOD(ROW()-2,32)+1)</f>
        <v>31</v>
      </c>
      <c r="M2289" t="b">
        <f t="shared" si="292"/>
        <v>1</v>
      </c>
    </row>
    <row r="2290" spans="1:13" x14ac:dyDescent="0.45">
      <c r="A2290" s="3" t="s">
        <v>2422</v>
      </c>
      <c r="B2290" s="2">
        <f t="shared" si="293"/>
        <v>326745</v>
      </c>
      <c r="C2290">
        <f t="shared" si="289"/>
        <v>145</v>
      </c>
      <c r="E2290" s="2" t="s">
        <v>2405</v>
      </c>
      <c r="F2290" s="2" t="s">
        <v>87</v>
      </c>
      <c r="G2290">
        <f>B2290/137/32</f>
        <v>74.53125</v>
      </c>
      <c r="H2290">
        <f t="shared" si="287"/>
        <v>0.53125</v>
      </c>
      <c r="I2290">
        <f t="shared" si="288"/>
        <v>2329</v>
      </c>
      <c r="J2290">
        <f t="shared" si="290"/>
        <v>74</v>
      </c>
      <c r="K2290">
        <f t="shared" si="291"/>
        <v>18</v>
      </c>
      <c r="L2290" cm="1">
        <f t="array" ref="L2290">INDEX($P$2:$P$33,MOD(ROW()-2,32)+1)</f>
        <v>18</v>
      </c>
      <c r="M2290" t="b">
        <f t="shared" si="292"/>
        <v>1</v>
      </c>
    </row>
    <row r="2291" spans="1:13" x14ac:dyDescent="0.45">
      <c r="A2291" s="3" t="s">
        <v>2430</v>
      </c>
      <c r="B2291" s="2">
        <f t="shared" si="293"/>
        <v>327841</v>
      </c>
      <c r="C2291">
        <f t="shared" si="289"/>
        <v>145</v>
      </c>
      <c r="E2291" s="2" t="s">
        <v>2405</v>
      </c>
      <c r="F2291" s="2" t="s">
        <v>101</v>
      </c>
      <c r="G2291">
        <f>B2291/137/32</f>
        <v>74.78125</v>
      </c>
      <c r="H2291">
        <f t="shared" si="287"/>
        <v>0.78125</v>
      </c>
      <c r="I2291">
        <f t="shared" si="288"/>
        <v>3425</v>
      </c>
      <c r="J2291">
        <f t="shared" si="290"/>
        <v>74</v>
      </c>
      <c r="K2291">
        <f t="shared" si="291"/>
        <v>26</v>
      </c>
      <c r="L2291" cm="1">
        <f t="array" ref="L2291">INDEX($P$2:$P$33,MOD(ROW()-2,32)+1)</f>
        <v>26</v>
      </c>
      <c r="M2291" t="b">
        <f t="shared" si="292"/>
        <v>1</v>
      </c>
    </row>
    <row r="2292" spans="1:13" x14ac:dyDescent="0.45">
      <c r="A2292" s="3" t="s">
        <v>2406</v>
      </c>
      <c r="B2292" s="2">
        <f t="shared" si="293"/>
        <v>324553</v>
      </c>
      <c r="C2292">
        <f t="shared" si="289"/>
        <v>145</v>
      </c>
      <c r="E2292" s="2" t="s">
        <v>2405</v>
      </c>
      <c r="F2292" s="2" t="s">
        <v>114</v>
      </c>
      <c r="G2292">
        <f>B2292/137/32</f>
        <v>74.03125</v>
      </c>
      <c r="H2292">
        <f t="shared" si="287"/>
        <v>3.125E-2</v>
      </c>
      <c r="I2292">
        <f t="shared" si="288"/>
        <v>137</v>
      </c>
      <c r="J2292">
        <f t="shared" si="290"/>
        <v>74</v>
      </c>
      <c r="K2292">
        <f t="shared" si="291"/>
        <v>2</v>
      </c>
      <c r="L2292" cm="1">
        <f t="array" ref="L2292">INDEX($P$2:$P$33,MOD(ROW()-2,32)+1)</f>
        <v>2</v>
      </c>
      <c r="M2292" t="b">
        <f t="shared" si="292"/>
        <v>1</v>
      </c>
    </row>
    <row r="2293" spans="1:13" x14ac:dyDescent="0.45">
      <c r="A2293" s="3" t="s">
        <v>2414</v>
      </c>
      <c r="B2293" s="2">
        <f t="shared" si="293"/>
        <v>325649</v>
      </c>
      <c r="C2293">
        <f t="shared" si="289"/>
        <v>145</v>
      </c>
      <c r="E2293" s="2" t="s">
        <v>2405</v>
      </c>
      <c r="F2293" s="2" t="s">
        <v>126</v>
      </c>
      <c r="G2293">
        <f>B2293/137/32</f>
        <v>74.28125</v>
      </c>
      <c r="H2293">
        <f t="shared" si="287"/>
        <v>0.28125</v>
      </c>
      <c r="I2293">
        <f t="shared" si="288"/>
        <v>1233</v>
      </c>
      <c r="J2293">
        <f t="shared" si="290"/>
        <v>74</v>
      </c>
      <c r="K2293">
        <f t="shared" si="291"/>
        <v>10</v>
      </c>
      <c r="L2293" cm="1">
        <f t="array" ref="L2293">INDEX($P$2:$P$33,MOD(ROW()-2,32)+1)</f>
        <v>10</v>
      </c>
      <c r="M2293" t="b">
        <f t="shared" si="292"/>
        <v>1</v>
      </c>
    </row>
    <row r="2294" spans="1:13" x14ac:dyDescent="0.45">
      <c r="A2294" s="3" t="s">
        <v>2424</v>
      </c>
      <c r="B2294" s="2">
        <f t="shared" si="293"/>
        <v>327019</v>
      </c>
      <c r="C2294">
        <f t="shared" si="289"/>
        <v>145</v>
      </c>
      <c r="E2294" s="2" t="s">
        <v>2405</v>
      </c>
      <c r="F2294" s="2" t="s">
        <v>91</v>
      </c>
      <c r="G2294">
        <f>B2294/137/32</f>
        <v>74.59375</v>
      </c>
      <c r="H2294">
        <f t="shared" si="287"/>
        <v>0.59375</v>
      </c>
      <c r="I2294">
        <f t="shared" si="288"/>
        <v>2603</v>
      </c>
      <c r="J2294">
        <f t="shared" si="290"/>
        <v>74</v>
      </c>
      <c r="K2294">
        <f t="shared" si="291"/>
        <v>20</v>
      </c>
      <c r="L2294" cm="1">
        <f t="array" ref="L2294">INDEX($P$2:$P$33,MOD(ROW()-2,32)+1)</f>
        <v>20</v>
      </c>
      <c r="M2294" t="b">
        <f t="shared" si="292"/>
        <v>1</v>
      </c>
    </row>
    <row r="2295" spans="1:13" x14ac:dyDescent="0.45">
      <c r="A2295" s="3" t="s">
        <v>2432</v>
      </c>
      <c r="B2295" s="2">
        <f t="shared" si="293"/>
        <v>328115</v>
      </c>
      <c r="C2295">
        <f t="shared" si="289"/>
        <v>145</v>
      </c>
      <c r="E2295" s="2" t="s">
        <v>2405</v>
      </c>
      <c r="F2295" s="2" t="s">
        <v>105</v>
      </c>
      <c r="G2295">
        <f>B2295/137/32</f>
        <v>74.84375</v>
      </c>
      <c r="H2295">
        <f t="shared" ref="H2295:H2358" si="294">G2295-FLOOR(G2295,1)</f>
        <v>0.84375</v>
      </c>
      <c r="I2295">
        <f t="shared" ref="I2295:I2358" si="295">H2295*32*137</f>
        <v>3699</v>
      </c>
      <c r="J2295">
        <f t="shared" si="290"/>
        <v>74</v>
      </c>
      <c r="K2295">
        <f t="shared" si="291"/>
        <v>28</v>
      </c>
      <c r="L2295" cm="1">
        <f t="array" ref="L2295">INDEX($P$2:$P$33,MOD(ROW()-2,32)+1)</f>
        <v>28</v>
      </c>
      <c r="M2295" t="b">
        <f t="shared" si="292"/>
        <v>1</v>
      </c>
    </row>
    <row r="2296" spans="1:13" x14ac:dyDescent="0.45">
      <c r="A2296" s="3" t="s">
        <v>2408</v>
      </c>
      <c r="B2296" s="2">
        <f t="shared" si="293"/>
        <v>324827</v>
      </c>
      <c r="C2296">
        <f t="shared" si="289"/>
        <v>145</v>
      </c>
      <c r="E2296" s="2" t="s">
        <v>2405</v>
      </c>
      <c r="F2296" s="2" t="s">
        <v>118</v>
      </c>
      <c r="G2296">
        <f>B2296/137/32</f>
        <v>74.09375</v>
      </c>
      <c r="H2296">
        <f t="shared" si="294"/>
        <v>9.375E-2</v>
      </c>
      <c r="I2296">
        <f t="shared" si="295"/>
        <v>411</v>
      </c>
      <c r="J2296">
        <f t="shared" si="290"/>
        <v>74</v>
      </c>
      <c r="K2296">
        <f t="shared" si="291"/>
        <v>4</v>
      </c>
      <c r="L2296" cm="1">
        <f t="array" ref="L2296">INDEX($P$2:$P$33,MOD(ROW()-2,32)+1)</f>
        <v>4</v>
      </c>
      <c r="M2296" t="b">
        <f t="shared" si="292"/>
        <v>1</v>
      </c>
    </row>
    <row r="2297" spans="1:13" x14ac:dyDescent="0.45">
      <c r="A2297" s="3" t="s">
        <v>2416</v>
      </c>
      <c r="B2297" s="2">
        <f t="shared" si="293"/>
        <v>325923</v>
      </c>
      <c r="C2297">
        <f t="shared" si="289"/>
        <v>145</v>
      </c>
      <c r="E2297" s="2" t="s">
        <v>2405</v>
      </c>
      <c r="F2297" s="2" t="s">
        <v>130</v>
      </c>
      <c r="G2297">
        <f>B2297/137/32</f>
        <v>74.34375</v>
      </c>
      <c r="H2297">
        <f t="shared" si="294"/>
        <v>0.34375</v>
      </c>
      <c r="I2297">
        <f t="shared" si="295"/>
        <v>1507</v>
      </c>
      <c r="J2297">
        <f t="shared" si="290"/>
        <v>74</v>
      </c>
      <c r="K2297">
        <f t="shared" si="291"/>
        <v>12</v>
      </c>
      <c r="L2297" cm="1">
        <f t="array" ref="L2297">INDEX($P$2:$P$33,MOD(ROW()-2,32)+1)</f>
        <v>12</v>
      </c>
      <c r="M2297" t="b">
        <f t="shared" si="292"/>
        <v>1</v>
      </c>
    </row>
    <row r="2298" spans="1:13" x14ac:dyDescent="0.45">
      <c r="A2298" s="3" t="s">
        <v>2426</v>
      </c>
      <c r="B2298" s="2">
        <f t="shared" si="293"/>
        <v>327293</v>
      </c>
      <c r="C2298">
        <f t="shared" si="289"/>
        <v>145</v>
      </c>
      <c r="E2298" s="2" t="s">
        <v>2405</v>
      </c>
      <c r="F2298" s="2" t="s">
        <v>95</v>
      </c>
      <c r="G2298">
        <f>B2298/137/32</f>
        <v>74.65625</v>
      </c>
      <c r="H2298">
        <f t="shared" si="294"/>
        <v>0.65625</v>
      </c>
      <c r="I2298">
        <f t="shared" si="295"/>
        <v>2877</v>
      </c>
      <c r="J2298">
        <f t="shared" si="290"/>
        <v>74</v>
      </c>
      <c r="K2298">
        <f t="shared" si="291"/>
        <v>22</v>
      </c>
      <c r="L2298" cm="1">
        <f t="array" ref="L2298">INDEX($P$2:$P$33,MOD(ROW()-2,32)+1)</f>
        <v>22</v>
      </c>
      <c r="M2298" t="b">
        <f t="shared" si="292"/>
        <v>1</v>
      </c>
    </row>
    <row r="2299" spans="1:13" x14ac:dyDescent="0.45">
      <c r="A2299" s="3" t="s">
        <v>2434</v>
      </c>
      <c r="B2299" s="2">
        <f t="shared" si="293"/>
        <v>328389</v>
      </c>
      <c r="C2299">
        <f t="shared" si="289"/>
        <v>145</v>
      </c>
      <c r="E2299" s="2" t="s">
        <v>2405</v>
      </c>
      <c r="F2299" s="2" t="s">
        <v>109</v>
      </c>
      <c r="G2299">
        <f>B2299/137/32</f>
        <v>74.90625</v>
      </c>
      <c r="H2299">
        <f t="shared" si="294"/>
        <v>0.90625</v>
      </c>
      <c r="I2299">
        <f t="shared" si="295"/>
        <v>3973</v>
      </c>
      <c r="J2299">
        <f t="shared" si="290"/>
        <v>74</v>
      </c>
      <c r="K2299">
        <f t="shared" si="291"/>
        <v>30</v>
      </c>
      <c r="L2299" cm="1">
        <f t="array" ref="L2299">INDEX($P$2:$P$33,MOD(ROW()-2,32)+1)</f>
        <v>30</v>
      </c>
      <c r="M2299" t="b">
        <f t="shared" si="292"/>
        <v>1</v>
      </c>
    </row>
    <row r="2300" spans="1:13" x14ac:dyDescent="0.45">
      <c r="A2300" s="3" t="s">
        <v>2410</v>
      </c>
      <c r="B2300" s="2">
        <f t="shared" si="293"/>
        <v>325101</v>
      </c>
      <c r="C2300">
        <f t="shared" si="289"/>
        <v>145</v>
      </c>
      <c r="E2300" s="2" t="s">
        <v>2405</v>
      </c>
      <c r="F2300" s="2" t="s">
        <v>62</v>
      </c>
      <c r="G2300">
        <f>B2300/137/32</f>
        <v>74.15625</v>
      </c>
      <c r="H2300">
        <f t="shared" si="294"/>
        <v>0.15625</v>
      </c>
      <c r="I2300">
        <f t="shared" si="295"/>
        <v>685</v>
      </c>
      <c r="J2300">
        <f t="shared" si="290"/>
        <v>74</v>
      </c>
      <c r="K2300">
        <f t="shared" si="291"/>
        <v>6</v>
      </c>
      <c r="L2300" cm="1">
        <f t="array" ref="L2300">INDEX($P$2:$P$33,MOD(ROW()-2,32)+1)</f>
        <v>6</v>
      </c>
      <c r="M2300" t="b">
        <f t="shared" si="292"/>
        <v>1</v>
      </c>
    </row>
    <row r="2301" spans="1:13" x14ac:dyDescent="0.45">
      <c r="A2301" s="3" t="s">
        <v>2418</v>
      </c>
      <c r="B2301" s="2">
        <f t="shared" si="293"/>
        <v>326197</v>
      </c>
      <c r="C2301">
        <f t="shared" si="289"/>
        <v>145</v>
      </c>
      <c r="E2301" s="2" t="s">
        <v>2405</v>
      </c>
      <c r="F2301" s="2" t="s">
        <v>66</v>
      </c>
      <c r="G2301">
        <f>B2301/137/32</f>
        <v>74.40625</v>
      </c>
      <c r="H2301">
        <f t="shared" si="294"/>
        <v>0.40625</v>
      </c>
      <c r="I2301">
        <f t="shared" si="295"/>
        <v>1781</v>
      </c>
      <c r="J2301">
        <f t="shared" si="290"/>
        <v>74</v>
      </c>
      <c r="K2301">
        <f t="shared" si="291"/>
        <v>14</v>
      </c>
      <c r="L2301" cm="1">
        <f t="array" ref="L2301">INDEX($P$2:$P$33,MOD(ROW()-2,32)+1)</f>
        <v>14</v>
      </c>
      <c r="M2301" t="b">
        <f t="shared" si="292"/>
        <v>1</v>
      </c>
    </row>
    <row r="2302" spans="1:13" x14ac:dyDescent="0.45">
      <c r="A2302" s="3" t="s">
        <v>2428</v>
      </c>
      <c r="B2302" s="2">
        <f t="shared" si="293"/>
        <v>327567</v>
      </c>
      <c r="C2302">
        <f t="shared" si="289"/>
        <v>145</v>
      </c>
      <c r="E2302" s="2" t="s">
        <v>2405</v>
      </c>
      <c r="F2302" s="2" t="s">
        <v>58</v>
      </c>
      <c r="G2302">
        <f>B2302/137/32</f>
        <v>74.71875</v>
      </c>
      <c r="H2302">
        <f t="shared" si="294"/>
        <v>0.71875</v>
      </c>
      <c r="I2302">
        <f t="shared" si="295"/>
        <v>3151</v>
      </c>
      <c r="J2302">
        <f t="shared" si="290"/>
        <v>74</v>
      </c>
      <c r="K2302">
        <f t="shared" si="291"/>
        <v>24</v>
      </c>
      <c r="L2302" cm="1">
        <f t="array" ref="L2302">INDEX($P$2:$P$33,MOD(ROW()-2,32)+1)</f>
        <v>24</v>
      </c>
      <c r="M2302" t="b">
        <f t="shared" si="292"/>
        <v>1</v>
      </c>
    </row>
    <row r="2303" spans="1:13" x14ac:dyDescent="0.45">
      <c r="A2303" s="3" t="s">
        <v>2436</v>
      </c>
      <c r="B2303" s="2">
        <f t="shared" si="293"/>
        <v>328663</v>
      </c>
      <c r="C2303">
        <f t="shared" si="289"/>
        <v>145</v>
      </c>
      <c r="E2303" s="2" t="s">
        <v>2405</v>
      </c>
      <c r="F2303" s="2" t="s">
        <v>60</v>
      </c>
      <c r="G2303">
        <f>B2303/137/32</f>
        <v>74.96875</v>
      </c>
      <c r="H2303">
        <f t="shared" si="294"/>
        <v>0.96875</v>
      </c>
      <c r="I2303">
        <f t="shared" si="295"/>
        <v>4247</v>
      </c>
      <c r="J2303">
        <f t="shared" si="290"/>
        <v>74</v>
      </c>
      <c r="K2303">
        <f t="shared" si="291"/>
        <v>32</v>
      </c>
      <c r="L2303" cm="1">
        <f t="array" ref="L2303">INDEX($P$2:$P$33,MOD(ROW()-2,32)+1)</f>
        <v>32</v>
      </c>
      <c r="M2303" t="b">
        <f t="shared" si="292"/>
        <v>1</v>
      </c>
    </row>
    <row r="2304" spans="1:13" x14ac:dyDescent="0.45">
      <c r="A2304" s="3" t="s">
        <v>2412</v>
      </c>
      <c r="B2304" s="2">
        <f t="shared" si="293"/>
        <v>325375</v>
      </c>
      <c r="C2304">
        <f t="shared" si="289"/>
        <v>145</v>
      </c>
      <c r="E2304" s="2" t="s">
        <v>2405</v>
      </c>
      <c r="F2304" s="2" t="s">
        <v>64</v>
      </c>
      <c r="G2304">
        <f>B2304/137/32</f>
        <v>74.21875</v>
      </c>
      <c r="H2304">
        <f t="shared" si="294"/>
        <v>0.21875</v>
      </c>
      <c r="I2304">
        <f t="shared" si="295"/>
        <v>959</v>
      </c>
      <c r="J2304">
        <f t="shared" si="290"/>
        <v>74</v>
      </c>
      <c r="K2304">
        <f t="shared" si="291"/>
        <v>8</v>
      </c>
      <c r="L2304" cm="1">
        <f t="array" ref="L2304">INDEX($P$2:$P$33,MOD(ROW()-2,32)+1)</f>
        <v>8</v>
      </c>
      <c r="M2304" t="b">
        <f t="shared" si="292"/>
        <v>1</v>
      </c>
    </row>
    <row r="2305" spans="1:13" x14ac:dyDescent="0.45">
      <c r="A2305" s="3" t="s">
        <v>2420</v>
      </c>
      <c r="B2305" s="2">
        <f t="shared" si="293"/>
        <v>326471</v>
      </c>
      <c r="C2305">
        <f t="shared" si="289"/>
        <v>145</v>
      </c>
      <c r="E2305" s="2" t="s">
        <v>2405</v>
      </c>
      <c r="F2305" s="2" t="s">
        <v>68</v>
      </c>
      <c r="G2305">
        <f>B2305/137/32</f>
        <v>74.46875</v>
      </c>
      <c r="H2305">
        <f t="shared" si="294"/>
        <v>0.46875</v>
      </c>
      <c r="I2305">
        <f t="shared" si="295"/>
        <v>2055</v>
      </c>
      <c r="J2305">
        <f t="shared" si="290"/>
        <v>74</v>
      </c>
      <c r="K2305">
        <f t="shared" si="291"/>
        <v>16</v>
      </c>
      <c r="L2305" cm="1">
        <f t="array" ref="L2305">INDEX($P$2:$P$33,MOD(ROW()-2,32)+1)</f>
        <v>16</v>
      </c>
      <c r="M2305" t="b">
        <f t="shared" si="292"/>
        <v>1</v>
      </c>
    </row>
    <row r="2306" spans="1:13" x14ac:dyDescent="0.45">
      <c r="A2306" s="3" t="s">
        <v>2437</v>
      </c>
      <c r="B2306" s="2">
        <f t="shared" si="293"/>
        <v>328800</v>
      </c>
      <c r="C2306">
        <f t="shared" si="289"/>
        <v>146</v>
      </c>
      <c r="E2306" s="2" t="s">
        <v>81</v>
      </c>
      <c r="F2306" s="2" t="s">
        <v>85</v>
      </c>
      <c r="G2306">
        <f>B2306/137/32</f>
        <v>75</v>
      </c>
      <c r="H2306">
        <f t="shared" si="294"/>
        <v>0</v>
      </c>
      <c r="I2306">
        <f t="shared" si="295"/>
        <v>0</v>
      </c>
      <c r="J2306">
        <f t="shared" si="290"/>
        <v>75</v>
      </c>
      <c r="K2306">
        <f t="shared" si="291"/>
        <v>1</v>
      </c>
      <c r="L2306" cm="1">
        <f t="array" ref="L2306">INDEX($P$2:$P$33,MOD(ROW()-2,32)+1)</f>
        <v>1</v>
      </c>
      <c r="M2306" t="b">
        <f t="shared" si="292"/>
        <v>1</v>
      </c>
    </row>
    <row r="2307" spans="1:13" x14ac:dyDescent="0.45">
      <c r="A2307" s="3" t="s">
        <v>2445</v>
      </c>
      <c r="B2307" s="2">
        <f t="shared" si="293"/>
        <v>329896</v>
      </c>
      <c r="C2307">
        <f t="shared" ref="C2307:C2372" si="296">FLOOR((ROW()-2)/16,1)+2</f>
        <v>146</v>
      </c>
      <c r="E2307" s="2" t="s">
        <v>81</v>
      </c>
      <c r="F2307" s="2" t="s">
        <v>99</v>
      </c>
      <c r="G2307">
        <f>B2307/137/32</f>
        <v>75.25</v>
      </c>
      <c r="H2307">
        <f t="shared" si="294"/>
        <v>0.25</v>
      </c>
      <c r="I2307">
        <f t="shared" si="295"/>
        <v>1096</v>
      </c>
      <c r="J2307">
        <f t="shared" ref="J2307:J2369" si="297">FLOOR(G2307,1)</f>
        <v>75</v>
      </c>
      <c r="K2307">
        <f t="shared" ref="K2307:K2369" si="298">I2307/137+1</f>
        <v>9</v>
      </c>
      <c r="L2307" cm="1">
        <f t="array" ref="L2307">INDEX($P$2:$P$33,MOD(ROW()-2,32)+1)</f>
        <v>9</v>
      </c>
      <c r="M2307" t="b">
        <f t="shared" ref="M2307:M2369" si="299">L2307=K2307</f>
        <v>1</v>
      </c>
    </row>
    <row r="2308" spans="1:13" x14ac:dyDescent="0.45">
      <c r="A2308" s="3" t="s">
        <v>2453</v>
      </c>
      <c r="B2308" s="2">
        <f t="shared" si="293"/>
        <v>330992</v>
      </c>
      <c r="C2308">
        <f t="shared" si="296"/>
        <v>146</v>
      </c>
      <c r="E2308" s="2" t="s">
        <v>81</v>
      </c>
      <c r="F2308" s="2" t="s">
        <v>84</v>
      </c>
      <c r="G2308">
        <f>B2308/137/32</f>
        <v>75.5</v>
      </c>
      <c r="H2308">
        <f t="shared" si="294"/>
        <v>0.5</v>
      </c>
      <c r="I2308">
        <f t="shared" si="295"/>
        <v>2192</v>
      </c>
      <c r="J2308">
        <f t="shared" si="297"/>
        <v>75</v>
      </c>
      <c r="K2308">
        <f t="shared" si="298"/>
        <v>17</v>
      </c>
      <c r="L2308" cm="1">
        <f t="array" ref="L2308">INDEX($P$2:$P$33,MOD(ROW()-2,32)+1)</f>
        <v>17</v>
      </c>
      <c r="M2308" t="b">
        <f t="shared" si="299"/>
        <v>1</v>
      </c>
    </row>
    <row r="2309" spans="1:13" x14ac:dyDescent="0.45">
      <c r="A2309" s="3" t="s">
        <v>2461</v>
      </c>
      <c r="B2309" s="2">
        <f t="shared" si="293"/>
        <v>332088</v>
      </c>
      <c r="C2309">
        <f t="shared" si="296"/>
        <v>146</v>
      </c>
      <c r="E2309" s="2" t="s">
        <v>81</v>
      </c>
      <c r="F2309" s="2" t="s">
        <v>124</v>
      </c>
      <c r="G2309">
        <f>B2309/137/32</f>
        <v>75.75</v>
      </c>
      <c r="H2309">
        <f t="shared" si="294"/>
        <v>0.75</v>
      </c>
      <c r="I2309">
        <f t="shared" si="295"/>
        <v>3288</v>
      </c>
      <c r="J2309">
        <f t="shared" si="297"/>
        <v>75</v>
      </c>
      <c r="K2309">
        <f t="shared" si="298"/>
        <v>25</v>
      </c>
      <c r="L2309" cm="1">
        <f t="array" ref="L2309">INDEX($P$2:$P$33,MOD(ROW()-2,32)+1)</f>
        <v>25</v>
      </c>
      <c r="M2309" t="b">
        <f t="shared" si="299"/>
        <v>1</v>
      </c>
    </row>
    <row r="2310" spans="1:13" x14ac:dyDescent="0.45">
      <c r="A2310" s="3" t="s">
        <v>2439</v>
      </c>
      <c r="B2310" s="2">
        <f t="shared" si="293"/>
        <v>329074</v>
      </c>
      <c r="C2310">
        <f t="shared" si="296"/>
        <v>146</v>
      </c>
      <c r="E2310" s="2" t="s">
        <v>81</v>
      </c>
      <c r="F2310" s="2" t="s">
        <v>89</v>
      </c>
      <c r="G2310">
        <f>B2310/137/32</f>
        <v>75.0625</v>
      </c>
      <c r="H2310">
        <f t="shared" si="294"/>
        <v>6.25E-2</v>
      </c>
      <c r="I2310">
        <f t="shared" si="295"/>
        <v>274</v>
      </c>
      <c r="J2310">
        <f t="shared" si="297"/>
        <v>75</v>
      </c>
      <c r="K2310">
        <f t="shared" si="298"/>
        <v>3</v>
      </c>
      <c r="L2310" cm="1">
        <f t="array" ref="L2310">INDEX($P$2:$P$33,MOD(ROW()-2,32)+1)</f>
        <v>3</v>
      </c>
      <c r="M2310" t="b">
        <f t="shared" si="299"/>
        <v>1</v>
      </c>
    </row>
    <row r="2311" spans="1:13" x14ac:dyDescent="0.45">
      <c r="A2311" s="3" t="s">
        <v>2447</v>
      </c>
      <c r="B2311" s="2">
        <f t="shared" si="293"/>
        <v>330170</v>
      </c>
      <c r="C2311">
        <f t="shared" si="296"/>
        <v>146</v>
      </c>
      <c r="E2311" s="2" t="s">
        <v>81</v>
      </c>
      <c r="F2311" s="2" t="s">
        <v>103</v>
      </c>
      <c r="G2311">
        <f>B2311/137/32</f>
        <v>75.3125</v>
      </c>
      <c r="H2311">
        <f t="shared" si="294"/>
        <v>0.3125</v>
      </c>
      <c r="I2311">
        <f t="shared" si="295"/>
        <v>1370</v>
      </c>
      <c r="J2311">
        <f t="shared" si="297"/>
        <v>75</v>
      </c>
      <c r="K2311">
        <f t="shared" si="298"/>
        <v>11</v>
      </c>
      <c r="L2311" cm="1">
        <f t="array" ref="L2311">INDEX($P$2:$P$33,MOD(ROW()-2,32)+1)</f>
        <v>11</v>
      </c>
      <c r="M2311" t="b">
        <f t="shared" si="299"/>
        <v>1</v>
      </c>
    </row>
    <row r="2312" spans="1:13" x14ac:dyDescent="0.45">
      <c r="A2312" s="3" t="s">
        <v>2455</v>
      </c>
      <c r="B2312" s="2">
        <f t="shared" si="293"/>
        <v>331266</v>
      </c>
      <c r="C2312">
        <f t="shared" si="296"/>
        <v>146</v>
      </c>
      <c r="E2312" s="2" t="s">
        <v>81</v>
      </c>
      <c r="F2312" s="2" t="s">
        <v>116</v>
      </c>
      <c r="G2312">
        <f>B2312/137/32</f>
        <v>75.5625</v>
      </c>
      <c r="H2312">
        <f t="shared" si="294"/>
        <v>0.5625</v>
      </c>
      <c r="I2312">
        <f t="shared" si="295"/>
        <v>2466</v>
      </c>
      <c r="J2312">
        <f t="shared" si="297"/>
        <v>75</v>
      </c>
      <c r="K2312">
        <f t="shared" si="298"/>
        <v>19</v>
      </c>
      <c r="L2312" cm="1">
        <f t="array" ref="L2312">INDEX($P$2:$P$33,MOD(ROW()-2,32)+1)</f>
        <v>19</v>
      </c>
      <c r="M2312" t="b">
        <f t="shared" si="299"/>
        <v>1</v>
      </c>
    </row>
    <row r="2313" spans="1:13" x14ac:dyDescent="0.45">
      <c r="A2313" s="3" t="s">
        <v>2463</v>
      </c>
      <c r="B2313" s="2">
        <f t="shared" si="293"/>
        <v>332362</v>
      </c>
      <c r="C2313">
        <f t="shared" si="296"/>
        <v>146</v>
      </c>
      <c r="E2313" s="2" t="s">
        <v>81</v>
      </c>
      <c r="F2313" s="2" t="s">
        <v>128</v>
      </c>
      <c r="G2313">
        <f>B2313/137/32</f>
        <v>75.8125</v>
      </c>
      <c r="H2313">
        <f t="shared" si="294"/>
        <v>0.8125</v>
      </c>
      <c r="I2313">
        <f t="shared" si="295"/>
        <v>3562</v>
      </c>
      <c r="J2313">
        <f t="shared" si="297"/>
        <v>75</v>
      </c>
      <c r="K2313">
        <f t="shared" si="298"/>
        <v>27</v>
      </c>
      <c r="L2313" cm="1">
        <f t="array" ref="L2313">INDEX($P$2:$P$33,MOD(ROW()-2,32)+1)</f>
        <v>27</v>
      </c>
      <c r="M2313" t="b">
        <f t="shared" si="299"/>
        <v>1</v>
      </c>
    </row>
    <row r="2314" spans="1:13" x14ac:dyDescent="0.45">
      <c r="A2314" s="3" t="s">
        <v>2441</v>
      </c>
      <c r="B2314" s="2">
        <f t="shared" si="293"/>
        <v>329348</v>
      </c>
      <c r="C2314">
        <f t="shared" si="296"/>
        <v>146</v>
      </c>
      <c r="E2314" s="2" t="s">
        <v>81</v>
      </c>
      <c r="F2314" s="2" t="s">
        <v>93</v>
      </c>
      <c r="G2314">
        <f>B2314/137/32</f>
        <v>75.125</v>
      </c>
      <c r="H2314">
        <f t="shared" si="294"/>
        <v>0.125</v>
      </c>
      <c r="I2314">
        <f t="shared" si="295"/>
        <v>548</v>
      </c>
      <c r="J2314">
        <f t="shared" si="297"/>
        <v>75</v>
      </c>
      <c r="K2314">
        <f t="shared" si="298"/>
        <v>5</v>
      </c>
      <c r="L2314" cm="1">
        <f t="array" ref="L2314">INDEX($P$2:$P$33,MOD(ROW()-2,32)+1)</f>
        <v>5</v>
      </c>
      <c r="M2314" t="b">
        <f t="shared" si="299"/>
        <v>1</v>
      </c>
    </row>
    <row r="2315" spans="1:13" x14ac:dyDescent="0.45">
      <c r="A2315" s="3" t="s">
        <v>2449</v>
      </c>
      <c r="B2315" s="2">
        <f t="shared" si="293"/>
        <v>330444</v>
      </c>
      <c r="C2315">
        <f t="shared" si="296"/>
        <v>146</v>
      </c>
      <c r="E2315" s="2" t="s">
        <v>81</v>
      </c>
      <c r="F2315" s="2" t="s">
        <v>107</v>
      </c>
      <c r="G2315">
        <f>B2315/137/32</f>
        <v>75.375</v>
      </c>
      <c r="H2315">
        <f t="shared" si="294"/>
        <v>0.375</v>
      </c>
      <c r="I2315">
        <f t="shared" si="295"/>
        <v>1644</v>
      </c>
      <c r="J2315">
        <f t="shared" si="297"/>
        <v>75</v>
      </c>
      <c r="K2315">
        <f t="shared" si="298"/>
        <v>13</v>
      </c>
      <c r="L2315" cm="1">
        <f t="array" ref="L2315">INDEX($P$2:$P$33,MOD(ROW()-2,32)+1)</f>
        <v>13</v>
      </c>
      <c r="M2315" t="b">
        <f t="shared" si="299"/>
        <v>1</v>
      </c>
    </row>
    <row r="2316" spans="1:13" x14ac:dyDescent="0.45">
      <c r="A2316" s="3" t="s">
        <v>2457</v>
      </c>
      <c r="B2316" s="2">
        <f t="shared" si="293"/>
        <v>331540</v>
      </c>
      <c r="C2316">
        <f t="shared" si="296"/>
        <v>146</v>
      </c>
      <c r="E2316" s="2" t="s">
        <v>81</v>
      </c>
      <c r="F2316" s="2" t="s">
        <v>61</v>
      </c>
      <c r="G2316">
        <f>B2316/137/32</f>
        <v>75.625</v>
      </c>
      <c r="H2316">
        <f t="shared" si="294"/>
        <v>0.625</v>
      </c>
      <c r="I2316">
        <f t="shared" si="295"/>
        <v>2740</v>
      </c>
      <c r="J2316">
        <f t="shared" si="297"/>
        <v>75</v>
      </c>
      <c r="K2316">
        <f t="shared" si="298"/>
        <v>21</v>
      </c>
      <c r="L2316" cm="1">
        <f t="array" ref="L2316">INDEX($P$2:$P$33,MOD(ROW()-2,32)+1)</f>
        <v>21</v>
      </c>
      <c r="M2316" t="b">
        <f t="shared" si="299"/>
        <v>1</v>
      </c>
    </row>
    <row r="2317" spans="1:13" x14ac:dyDescent="0.45">
      <c r="A2317" s="3" t="s">
        <v>2465</v>
      </c>
      <c r="B2317" s="2">
        <f t="shared" si="293"/>
        <v>332636</v>
      </c>
      <c r="C2317">
        <f t="shared" si="296"/>
        <v>146</v>
      </c>
      <c r="E2317" s="2" t="s">
        <v>81</v>
      </c>
      <c r="F2317" s="2" t="s">
        <v>65</v>
      </c>
      <c r="G2317">
        <f>B2317/137/32</f>
        <v>75.875</v>
      </c>
      <c r="H2317">
        <f t="shared" si="294"/>
        <v>0.875</v>
      </c>
      <c r="I2317">
        <f t="shared" si="295"/>
        <v>3836</v>
      </c>
      <c r="J2317">
        <f t="shared" si="297"/>
        <v>75</v>
      </c>
      <c r="K2317">
        <f t="shared" si="298"/>
        <v>29</v>
      </c>
      <c r="L2317" cm="1">
        <f t="array" ref="L2317">INDEX($P$2:$P$33,MOD(ROW()-2,32)+1)</f>
        <v>29</v>
      </c>
      <c r="M2317" t="b">
        <f t="shared" si="299"/>
        <v>1</v>
      </c>
    </row>
    <row r="2318" spans="1:13" x14ac:dyDescent="0.45">
      <c r="A2318" s="3" t="s">
        <v>2443</v>
      </c>
      <c r="B2318" s="2">
        <f t="shared" si="293"/>
        <v>329622</v>
      </c>
      <c r="C2318">
        <f t="shared" si="296"/>
        <v>146</v>
      </c>
      <c r="E2318" s="2" t="s">
        <v>81</v>
      </c>
      <c r="F2318" s="2" t="s">
        <v>57</v>
      </c>
      <c r="G2318">
        <f>B2318/137/32</f>
        <v>75.1875</v>
      </c>
      <c r="H2318">
        <f t="shared" si="294"/>
        <v>0.1875</v>
      </c>
      <c r="I2318">
        <f t="shared" si="295"/>
        <v>822</v>
      </c>
      <c r="J2318">
        <f t="shared" si="297"/>
        <v>75</v>
      </c>
      <c r="K2318">
        <f t="shared" si="298"/>
        <v>7</v>
      </c>
      <c r="L2318" cm="1">
        <f t="array" ref="L2318">INDEX($P$2:$P$33,MOD(ROW()-2,32)+1)</f>
        <v>7</v>
      </c>
      <c r="M2318" t="b">
        <f t="shared" si="299"/>
        <v>1</v>
      </c>
    </row>
    <row r="2319" spans="1:13" x14ac:dyDescent="0.45">
      <c r="A2319" s="3" t="s">
        <v>2451</v>
      </c>
      <c r="B2319" s="2">
        <f t="shared" si="293"/>
        <v>330718</v>
      </c>
      <c r="C2319">
        <f t="shared" si="296"/>
        <v>146</v>
      </c>
      <c r="E2319" s="2" t="s">
        <v>81</v>
      </c>
      <c r="F2319" s="2" t="s">
        <v>59</v>
      </c>
      <c r="G2319">
        <f>B2319/137/32</f>
        <v>75.4375</v>
      </c>
      <c r="H2319">
        <f t="shared" si="294"/>
        <v>0.4375</v>
      </c>
      <c r="I2319">
        <f t="shared" si="295"/>
        <v>1918</v>
      </c>
      <c r="J2319">
        <f t="shared" si="297"/>
        <v>75</v>
      </c>
      <c r="K2319">
        <f t="shared" si="298"/>
        <v>15</v>
      </c>
      <c r="L2319" cm="1">
        <f t="array" ref="L2319">INDEX($P$2:$P$33,MOD(ROW()-2,32)+1)</f>
        <v>15</v>
      </c>
      <c r="M2319" t="b">
        <f t="shared" si="299"/>
        <v>1</v>
      </c>
    </row>
    <row r="2320" spans="1:13" x14ac:dyDescent="0.45">
      <c r="A2320" s="3" t="s">
        <v>2459</v>
      </c>
      <c r="B2320" s="2">
        <f t="shared" si="293"/>
        <v>331814</v>
      </c>
      <c r="C2320">
        <f t="shared" si="296"/>
        <v>146</v>
      </c>
      <c r="E2320" s="2" t="s">
        <v>81</v>
      </c>
      <c r="F2320" s="2" t="s">
        <v>63</v>
      </c>
      <c r="G2320">
        <f>B2320/137/32</f>
        <v>75.6875</v>
      </c>
      <c r="H2320">
        <f t="shared" si="294"/>
        <v>0.6875</v>
      </c>
      <c r="I2320">
        <f t="shared" si="295"/>
        <v>3014</v>
      </c>
      <c r="J2320">
        <f t="shared" si="297"/>
        <v>75</v>
      </c>
      <c r="K2320">
        <f t="shared" si="298"/>
        <v>23</v>
      </c>
      <c r="L2320" cm="1">
        <f t="array" ref="L2320">INDEX($P$2:$P$33,MOD(ROW()-2,32)+1)</f>
        <v>23</v>
      </c>
      <c r="M2320" t="b">
        <f t="shared" si="299"/>
        <v>1</v>
      </c>
    </row>
    <row r="2321" spans="1:13" x14ac:dyDescent="0.45">
      <c r="A2321" s="3" t="s">
        <v>2467</v>
      </c>
      <c r="B2321" s="2">
        <f t="shared" si="293"/>
        <v>332910</v>
      </c>
      <c r="C2321">
        <f t="shared" si="296"/>
        <v>146</v>
      </c>
      <c r="E2321" s="2" t="s">
        <v>81</v>
      </c>
      <c r="F2321" s="2" t="s">
        <v>67</v>
      </c>
      <c r="G2321">
        <f>B2321/137/32</f>
        <v>75.9375</v>
      </c>
      <c r="H2321">
        <f t="shared" si="294"/>
        <v>0.9375</v>
      </c>
      <c r="I2321">
        <f t="shared" si="295"/>
        <v>4110</v>
      </c>
      <c r="J2321">
        <f t="shared" si="297"/>
        <v>75</v>
      </c>
      <c r="K2321">
        <f t="shared" si="298"/>
        <v>31</v>
      </c>
      <c r="L2321" cm="1">
        <f t="array" ref="L2321">INDEX($P$2:$P$33,MOD(ROW()-2,32)+1)</f>
        <v>31</v>
      </c>
      <c r="M2321" t="b">
        <f t="shared" si="299"/>
        <v>1</v>
      </c>
    </row>
    <row r="2322" spans="1:13" x14ac:dyDescent="0.45">
      <c r="A2322" s="3" t="s">
        <v>2454</v>
      </c>
      <c r="B2322" s="2">
        <f t="shared" si="293"/>
        <v>331129</v>
      </c>
      <c r="C2322">
        <f t="shared" si="296"/>
        <v>147</v>
      </c>
      <c r="E2322" s="2" t="s">
        <v>81</v>
      </c>
      <c r="F2322" s="2" t="s">
        <v>87</v>
      </c>
      <c r="G2322">
        <f>B2322/137/32</f>
        <v>75.53125</v>
      </c>
      <c r="H2322">
        <f t="shared" si="294"/>
        <v>0.53125</v>
      </c>
      <c r="I2322">
        <f t="shared" si="295"/>
        <v>2329</v>
      </c>
      <c r="J2322">
        <f t="shared" si="297"/>
        <v>75</v>
      </c>
      <c r="K2322">
        <f t="shared" si="298"/>
        <v>18</v>
      </c>
      <c r="L2322" cm="1">
        <f t="array" ref="L2322">INDEX($P$2:$P$33,MOD(ROW()-2,32)+1)</f>
        <v>18</v>
      </c>
      <c r="M2322" t="b">
        <f t="shared" si="299"/>
        <v>1</v>
      </c>
    </row>
    <row r="2323" spans="1:13" x14ac:dyDescent="0.45">
      <c r="A2323" s="3" t="s">
        <v>2462</v>
      </c>
      <c r="B2323" s="2">
        <f t="shared" si="293"/>
        <v>332225</v>
      </c>
      <c r="C2323">
        <f t="shared" si="296"/>
        <v>147</v>
      </c>
      <c r="E2323" s="2" t="s">
        <v>81</v>
      </c>
      <c r="F2323" s="2" t="s">
        <v>101</v>
      </c>
      <c r="G2323">
        <f>B2323/137/32</f>
        <v>75.78125</v>
      </c>
      <c r="H2323">
        <f t="shared" si="294"/>
        <v>0.78125</v>
      </c>
      <c r="I2323">
        <f t="shared" si="295"/>
        <v>3425</v>
      </c>
      <c r="J2323">
        <f t="shared" si="297"/>
        <v>75</v>
      </c>
      <c r="K2323">
        <f t="shared" si="298"/>
        <v>26</v>
      </c>
      <c r="L2323" cm="1">
        <f t="array" ref="L2323">INDEX($P$2:$P$33,MOD(ROW()-2,32)+1)</f>
        <v>26</v>
      </c>
      <c r="M2323" t="b">
        <f t="shared" si="299"/>
        <v>1</v>
      </c>
    </row>
    <row r="2324" spans="1:13" x14ac:dyDescent="0.45">
      <c r="A2324" s="3" t="s">
        <v>2438</v>
      </c>
      <c r="B2324" s="2">
        <f t="shared" si="293"/>
        <v>328937</v>
      </c>
      <c r="C2324">
        <f t="shared" si="296"/>
        <v>147</v>
      </c>
      <c r="E2324" s="2" t="s">
        <v>81</v>
      </c>
      <c r="F2324" s="2" t="s">
        <v>114</v>
      </c>
      <c r="G2324">
        <f>B2324/137/32</f>
        <v>75.03125</v>
      </c>
      <c r="H2324">
        <f t="shared" si="294"/>
        <v>3.125E-2</v>
      </c>
      <c r="I2324">
        <f t="shared" si="295"/>
        <v>137</v>
      </c>
      <c r="J2324">
        <f t="shared" si="297"/>
        <v>75</v>
      </c>
      <c r="K2324">
        <f t="shared" si="298"/>
        <v>2</v>
      </c>
      <c r="L2324" cm="1">
        <f t="array" ref="L2324">INDEX($P$2:$P$33,MOD(ROW()-2,32)+1)</f>
        <v>2</v>
      </c>
      <c r="M2324" t="b">
        <f t="shared" si="299"/>
        <v>1</v>
      </c>
    </row>
    <row r="2325" spans="1:13" x14ac:dyDescent="0.45">
      <c r="A2325" s="3" t="s">
        <v>2446</v>
      </c>
      <c r="B2325" s="2">
        <f t="shared" si="293"/>
        <v>330033</v>
      </c>
      <c r="C2325">
        <f t="shared" si="296"/>
        <v>147</v>
      </c>
      <c r="E2325" s="2" t="s">
        <v>81</v>
      </c>
      <c r="F2325" s="2" t="s">
        <v>126</v>
      </c>
      <c r="G2325">
        <f>B2325/137/32</f>
        <v>75.28125</v>
      </c>
      <c r="H2325">
        <f t="shared" si="294"/>
        <v>0.28125</v>
      </c>
      <c r="I2325">
        <f t="shared" si="295"/>
        <v>1233</v>
      </c>
      <c r="J2325">
        <f t="shared" si="297"/>
        <v>75</v>
      </c>
      <c r="K2325">
        <f t="shared" si="298"/>
        <v>10</v>
      </c>
      <c r="L2325" cm="1">
        <f t="array" ref="L2325">INDEX($P$2:$P$33,MOD(ROW()-2,32)+1)</f>
        <v>10</v>
      </c>
      <c r="M2325" t="b">
        <f t="shared" si="299"/>
        <v>1</v>
      </c>
    </row>
    <row r="2326" spans="1:13" x14ac:dyDescent="0.45">
      <c r="A2326" s="3" t="s">
        <v>2456</v>
      </c>
      <c r="B2326" s="2">
        <f t="shared" si="293"/>
        <v>331403</v>
      </c>
      <c r="C2326">
        <f t="shared" si="296"/>
        <v>147</v>
      </c>
      <c r="E2326" s="2" t="s">
        <v>81</v>
      </c>
      <c r="F2326" s="2" t="s">
        <v>91</v>
      </c>
      <c r="G2326">
        <f>B2326/137/32</f>
        <v>75.59375</v>
      </c>
      <c r="H2326">
        <f t="shared" si="294"/>
        <v>0.59375</v>
      </c>
      <c r="I2326">
        <f t="shared" si="295"/>
        <v>2603</v>
      </c>
      <c r="J2326">
        <f t="shared" si="297"/>
        <v>75</v>
      </c>
      <c r="K2326">
        <f t="shared" si="298"/>
        <v>20</v>
      </c>
      <c r="L2326" cm="1">
        <f t="array" ref="L2326">INDEX($P$2:$P$33,MOD(ROW()-2,32)+1)</f>
        <v>20</v>
      </c>
      <c r="M2326" t="b">
        <f t="shared" si="299"/>
        <v>1</v>
      </c>
    </row>
    <row r="2327" spans="1:13" x14ac:dyDescent="0.45">
      <c r="A2327" s="3" t="s">
        <v>2464</v>
      </c>
      <c r="B2327" s="2">
        <f t="shared" si="293"/>
        <v>332499</v>
      </c>
      <c r="C2327">
        <f t="shared" si="296"/>
        <v>147</v>
      </c>
      <c r="E2327" s="2" t="s">
        <v>81</v>
      </c>
      <c r="F2327" s="2" t="s">
        <v>105</v>
      </c>
      <c r="G2327">
        <f>B2327/137/32</f>
        <v>75.84375</v>
      </c>
      <c r="H2327">
        <f t="shared" si="294"/>
        <v>0.84375</v>
      </c>
      <c r="I2327">
        <f t="shared" si="295"/>
        <v>3699</v>
      </c>
      <c r="J2327">
        <f t="shared" si="297"/>
        <v>75</v>
      </c>
      <c r="K2327">
        <f t="shared" si="298"/>
        <v>28</v>
      </c>
      <c r="L2327" cm="1">
        <f t="array" ref="L2327">INDEX($P$2:$P$33,MOD(ROW()-2,32)+1)</f>
        <v>28</v>
      </c>
      <c r="M2327" t="b">
        <f t="shared" si="299"/>
        <v>1</v>
      </c>
    </row>
    <row r="2328" spans="1:13" x14ac:dyDescent="0.45">
      <c r="A2328" s="3" t="s">
        <v>2440</v>
      </c>
      <c r="B2328" s="2">
        <f t="shared" si="293"/>
        <v>329211</v>
      </c>
      <c r="C2328">
        <f t="shared" si="296"/>
        <v>147</v>
      </c>
      <c r="E2328" s="2" t="s">
        <v>81</v>
      </c>
      <c r="F2328" s="2" t="s">
        <v>118</v>
      </c>
      <c r="G2328">
        <f>B2328/137/32</f>
        <v>75.09375</v>
      </c>
      <c r="H2328">
        <f t="shared" si="294"/>
        <v>9.375E-2</v>
      </c>
      <c r="I2328">
        <f t="shared" si="295"/>
        <v>411</v>
      </c>
      <c r="J2328">
        <f t="shared" si="297"/>
        <v>75</v>
      </c>
      <c r="K2328">
        <f t="shared" si="298"/>
        <v>4</v>
      </c>
      <c r="L2328" cm="1">
        <f t="array" ref="L2328">INDEX($P$2:$P$33,MOD(ROW()-2,32)+1)</f>
        <v>4</v>
      </c>
      <c r="M2328" t="b">
        <f t="shared" si="299"/>
        <v>1</v>
      </c>
    </row>
    <row r="2329" spans="1:13" x14ac:dyDescent="0.45">
      <c r="A2329" s="3" t="s">
        <v>2448</v>
      </c>
      <c r="B2329" s="2">
        <f t="shared" si="293"/>
        <v>330307</v>
      </c>
      <c r="C2329">
        <f t="shared" si="296"/>
        <v>147</v>
      </c>
      <c r="E2329" s="2" t="s">
        <v>81</v>
      </c>
      <c r="F2329" s="2" t="s">
        <v>130</v>
      </c>
      <c r="G2329">
        <f>B2329/137/32</f>
        <v>75.34375</v>
      </c>
      <c r="H2329">
        <f t="shared" si="294"/>
        <v>0.34375</v>
      </c>
      <c r="I2329">
        <f t="shared" si="295"/>
        <v>1507</v>
      </c>
      <c r="J2329">
        <f t="shared" si="297"/>
        <v>75</v>
      </c>
      <c r="K2329">
        <f t="shared" si="298"/>
        <v>12</v>
      </c>
      <c r="L2329" cm="1">
        <f t="array" ref="L2329">INDEX($P$2:$P$33,MOD(ROW()-2,32)+1)</f>
        <v>12</v>
      </c>
      <c r="M2329" t="b">
        <f t="shared" si="299"/>
        <v>1</v>
      </c>
    </row>
    <row r="2330" spans="1:13" x14ac:dyDescent="0.45">
      <c r="A2330" s="3" t="s">
        <v>2458</v>
      </c>
      <c r="B2330" s="2">
        <f t="shared" si="293"/>
        <v>331677</v>
      </c>
      <c r="C2330">
        <f t="shared" si="296"/>
        <v>147</v>
      </c>
      <c r="E2330" s="2" t="s">
        <v>81</v>
      </c>
      <c r="F2330" s="2" t="s">
        <v>95</v>
      </c>
      <c r="G2330">
        <f>B2330/137/32</f>
        <v>75.65625</v>
      </c>
      <c r="H2330">
        <f t="shared" si="294"/>
        <v>0.65625</v>
      </c>
      <c r="I2330">
        <f t="shared" si="295"/>
        <v>2877</v>
      </c>
      <c r="J2330">
        <f t="shared" si="297"/>
        <v>75</v>
      </c>
      <c r="K2330">
        <f t="shared" si="298"/>
        <v>22</v>
      </c>
      <c r="L2330" cm="1">
        <f t="array" ref="L2330">INDEX($P$2:$P$33,MOD(ROW()-2,32)+1)</f>
        <v>22</v>
      </c>
      <c r="M2330" t="b">
        <f t="shared" si="299"/>
        <v>1</v>
      </c>
    </row>
    <row r="2331" spans="1:13" x14ac:dyDescent="0.45">
      <c r="A2331" s="3" t="s">
        <v>2466</v>
      </c>
      <c r="B2331" s="2">
        <f t="shared" si="293"/>
        <v>332773</v>
      </c>
      <c r="C2331">
        <f t="shared" si="296"/>
        <v>147</v>
      </c>
      <c r="E2331" s="2" t="s">
        <v>81</v>
      </c>
      <c r="F2331" s="2" t="s">
        <v>109</v>
      </c>
      <c r="G2331">
        <f>B2331/137/32</f>
        <v>75.90625</v>
      </c>
      <c r="H2331">
        <f t="shared" si="294"/>
        <v>0.90625</v>
      </c>
      <c r="I2331">
        <f t="shared" si="295"/>
        <v>3973</v>
      </c>
      <c r="J2331">
        <f t="shared" si="297"/>
        <v>75</v>
      </c>
      <c r="K2331">
        <f t="shared" si="298"/>
        <v>30</v>
      </c>
      <c r="L2331" cm="1">
        <f t="array" ref="L2331">INDEX($P$2:$P$33,MOD(ROW()-2,32)+1)</f>
        <v>30</v>
      </c>
      <c r="M2331" t="b">
        <f t="shared" si="299"/>
        <v>1</v>
      </c>
    </row>
    <row r="2332" spans="1:13" x14ac:dyDescent="0.45">
      <c r="A2332" s="3" t="s">
        <v>2442</v>
      </c>
      <c r="B2332" s="2">
        <f t="shared" si="293"/>
        <v>329485</v>
      </c>
      <c r="C2332">
        <f t="shared" si="296"/>
        <v>147</v>
      </c>
      <c r="E2332" s="2" t="s">
        <v>81</v>
      </c>
      <c r="F2332" s="2" t="s">
        <v>62</v>
      </c>
      <c r="G2332">
        <f>B2332/137/32</f>
        <v>75.15625</v>
      </c>
      <c r="H2332">
        <f t="shared" si="294"/>
        <v>0.15625</v>
      </c>
      <c r="I2332">
        <f t="shared" si="295"/>
        <v>685</v>
      </c>
      <c r="J2332">
        <f t="shared" si="297"/>
        <v>75</v>
      </c>
      <c r="K2332">
        <f t="shared" si="298"/>
        <v>6</v>
      </c>
      <c r="L2332" cm="1">
        <f t="array" ref="L2332">INDEX($P$2:$P$33,MOD(ROW()-2,32)+1)</f>
        <v>6</v>
      </c>
      <c r="M2332" t="b">
        <f t="shared" si="299"/>
        <v>1</v>
      </c>
    </row>
    <row r="2333" spans="1:13" x14ac:dyDescent="0.45">
      <c r="A2333" s="3" t="s">
        <v>2450</v>
      </c>
      <c r="B2333" s="2">
        <f t="shared" si="293"/>
        <v>330581</v>
      </c>
      <c r="C2333">
        <f t="shared" si="296"/>
        <v>147</v>
      </c>
      <c r="E2333" s="2" t="s">
        <v>81</v>
      </c>
      <c r="F2333" s="2" t="s">
        <v>66</v>
      </c>
      <c r="G2333">
        <f>B2333/137/32</f>
        <v>75.40625</v>
      </c>
      <c r="H2333">
        <f t="shared" si="294"/>
        <v>0.40625</v>
      </c>
      <c r="I2333">
        <f t="shared" si="295"/>
        <v>1781</v>
      </c>
      <c r="J2333">
        <f t="shared" si="297"/>
        <v>75</v>
      </c>
      <c r="K2333">
        <f t="shared" si="298"/>
        <v>14</v>
      </c>
      <c r="L2333" cm="1">
        <f t="array" ref="L2333">INDEX($P$2:$P$33,MOD(ROW()-2,32)+1)</f>
        <v>14</v>
      </c>
      <c r="M2333" t="b">
        <f t="shared" si="299"/>
        <v>1</v>
      </c>
    </row>
    <row r="2334" spans="1:13" x14ac:dyDescent="0.45">
      <c r="A2334" s="3" t="s">
        <v>2460</v>
      </c>
      <c r="B2334" s="2">
        <f t="shared" si="293"/>
        <v>331951</v>
      </c>
      <c r="C2334">
        <f t="shared" si="296"/>
        <v>147</v>
      </c>
      <c r="E2334" s="2" t="s">
        <v>81</v>
      </c>
      <c r="F2334" s="2" t="s">
        <v>58</v>
      </c>
      <c r="G2334">
        <f>B2334/137/32</f>
        <v>75.71875</v>
      </c>
      <c r="H2334">
        <f t="shared" si="294"/>
        <v>0.71875</v>
      </c>
      <c r="I2334">
        <f t="shared" si="295"/>
        <v>3151</v>
      </c>
      <c r="J2334">
        <f t="shared" si="297"/>
        <v>75</v>
      </c>
      <c r="K2334">
        <f t="shared" si="298"/>
        <v>24</v>
      </c>
      <c r="L2334" cm="1">
        <f t="array" ref="L2334">INDEX($P$2:$P$33,MOD(ROW()-2,32)+1)</f>
        <v>24</v>
      </c>
      <c r="M2334" t="b">
        <f t="shared" si="299"/>
        <v>1</v>
      </c>
    </row>
    <row r="2335" spans="1:13" x14ac:dyDescent="0.45">
      <c r="A2335" s="3" t="s">
        <v>2468</v>
      </c>
      <c r="B2335" s="2">
        <f t="shared" si="293"/>
        <v>333047</v>
      </c>
      <c r="C2335">
        <f t="shared" si="296"/>
        <v>147</v>
      </c>
      <c r="E2335" s="2" t="s">
        <v>81</v>
      </c>
      <c r="F2335" s="2" t="s">
        <v>60</v>
      </c>
      <c r="G2335">
        <f>B2335/137/32</f>
        <v>75.96875</v>
      </c>
      <c r="H2335">
        <f t="shared" si="294"/>
        <v>0.96875</v>
      </c>
      <c r="I2335">
        <f t="shared" si="295"/>
        <v>4247</v>
      </c>
      <c r="J2335">
        <f t="shared" si="297"/>
        <v>75</v>
      </c>
      <c r="K2335">
        <f t="shared" si="298"/>
        <v>32</v>
      </c>
      <c r="L2335" cm="1">
        <f t="array" ref="L2335">INDEX($P$2:$P$33,MOD(ROW()-2,32)+1)</f>
        <v>32</v>
      </c>
      <c r="M2335" t="b">
        <f t="shared" si="299"/>
        <v>1</v>
      </c>
    </row>
    <row r="2336" spans="1:13" x14ac:dyDescent="0.45">
      <c r="A2336" s="3" t="s">
        <v>2444</v>
      </c>
      <c r="B2336" s="2">
        <f t="shared" si="293"/>
        <v>329759</v>
      </c>
      <c r="C2336">
        <f t="shared" si="296"/>
        <v>147</v>
      </c>
      <c r="E2336" s="2" t="s">
        <v>81</v>
      </c>
      <c r="F2336" s="2" t="s">
        <v>64</v>
      </c>
      <c r="G2336">
        <f>B2336/137/32</f>
        <v>75.21875</v>
      </c>
      <c r="H2336">
        <f t="shared" si="294"/>
        <v>0.21875</v>
      </c>
      <c r="I2336">
        <f t="shared" si="295"/>
        <v>959</v>
      </c>
      <c r="J2336">
        <f t="shared" si="297"/>
        <v>75</v>
      </c>
      <c r="K2336">
        <f t="shared" si="298"/>
        <v>8</v>
      </c>
      <c r="L2336" cm="1">
        <f t="array" ref="L2336">INDEX($P$2:$P$33,MOD(ROW()-2,32)+1)</f>
        <v>8</v>
      </c>
      <c r="M2336" t="b">
        <f t="shared" si="299"/>
        <v>1</v>
      </c>
    </row>
    <row r="2337" spans="1:13" x14ac:dyDescent="0.45">
      <c r="A2337" s="3" t="s">
        <v>2452</v>
      </c>
      <c r="B2337" s="2">
        <f t="shared" si="293"/>
        <v>330855</v>
      </c>
      <c r="C2337">
        <f t="shared" si="296"/>
        <v>147</v>
      </c>
      <c r="E2337" s="2" t="s">
        <v>81</v>
      </c>
      <c r="F2337" s="2" t="s">
        <v>68</v>
      </c>
      <c r="G2337">
        <f>B2337/137/32</f>
        <v>75.46875</v>
      </c>
      <c r="H2337">
        <f t="shared" si="294"/>
        <v>0.46875</v>
      </c>
      <c r="I2337">
        <f t="shared" si="295"/>
        <v>2055</v>
      </c>
      <c r="J2337">
        <f t="shared" si="297"/>
        <v>75</v>
      </c>
      <c r="K2337">
        <f t="shared" si="298"/>
        <v>16</v>
      </c>
      <c r="L2337" cm="1">
        <f t="array" ref="L2337">INDEX($P$2:$P$33,MOD(ROW()-2,32)+1)</f>
        <v>16</v>
      </c>
      <c r="M2337" t="b">
        <f t="shared" si="299"/>
        <v>1</v>
      </c>
    </row>
    <row r="2338" spans="1:13" x14ac:dyDescent="0.45">
      <c r="A2338" s="3" t="s">
        <v>2469</v>
      </c>
      <c r="B2338" s="2">
        <f t="shared" si="293"/>
        <v>333184</v>
      </c>
      <c r="C2338">
        <f t="shared" si="296"/>
        <v>148</v>
      </c>
      <c r="E2338" s="2" t="s">
        <v>82</v>
      </c>
      <c r="F2338" s="2" t="s">
        <v>85</v>
      </c>
      <c r="G2338">
        <f>B2338/137/32</f>
        <v>76</v>
      </c>
      <c r="H2338">
        <f t="shared" si="294"/>
        <v>0</v>
      </c>
      <c r="I2338">
        <f t="shared" si="295"/>
        <v>0</v>
      </c>
      <c r="J2338">
        <f t="shared" si="297"/>
        <v>76</v>
      </c>
      <c r="K2338">
        <f t="shared" si="298"/>
        <v>1</v>
      </c>
      <c r="L2338" cm="1">
        <f t="array" ref="L2338">INDEX($P$2:$P$33,MOD(ROW()-2,32)+1)</f>
        <v>1</v>
      </c>
      <c r="M2338" t="b">
        <f t="shared" si="299"/>
        <v>1</v>
      </c>
    </row>
    <row r="2339" spans="1:13" x14ac:dyDescent="0.45">
      <c r="A2339" s="3" t="s">
        <v>2477</v>
      </c>
      <c r="B2339" s="2">
        <f t="shared" ref="B2339:B2369" si="300">A2339-7</f>
        <v>334280</v>
      </c>
      <c r="C2339">
        <f t="shared" si="296"/>
        <v>148</v>
      </c>
      <c r="E2339" s="2" t="s">
        <v>82</v>
      </c>
      <c r="F2339" s="2" t="s">
        <v>99</v>
      </c>
      <c r="G2339">
        <f>B2339/137/32</f>
        <v>76.25</v>
      </c>
      <c r="H2339">
        <f t="shared" si="294"/>
        <v>0.25</v>
      </c>
      <c r="I2339">
        <f t="shared" si="295"/>
        <v>1096</v>
      </c>
      <c r="J2339">
        <f t="shared" si="297"/>
        <v>76</v>
      </c>
      <c r="K2339">
        <f t="shared" si="298"/>
        <v>9</v>
      </c>
      <c r="L2339" cm="1">
        <f t="array" ref="L2339">INDEX($P$2:$P$33,MOD(ROW()-2,32)+1)</f>
        <v>9</v>
      </c>
      <c r="M2339" t="b">
        <f t="shared" si="299"/>
        <v>1</v>
      </c>
    </row>
    <row r="2340" spans="1:13" x14ac:dyDescent="0.45">
      <c r="A2340" s="3" t="s">
        <v>2485</v>
      </c>
      <c r="B2340" s="2">
        <f t="shared" si="300"/>
        <v>335376</v>
      </c>
      <c r="C2340">
        <f t="shared" si="296"/>
        <v>148</v>
      </c>
      <c r="E2340" s="2" t="s">
        <v>82</v>
      </c>
      <c r="F2340" s="2" t="s">
        <v>84</v>
      </c>
      <c r="G2340">
        <f>B2340/137/32</f>
        <v>76.5</v>
      </c>
      <c r="H2340">
        <f t="shared" si="294"/>
        <v>0.5</v>
      </c>
      <c r="I2340">
        <f t="shared" si="295"/>
        <v>2192</v>
      </c>
      <c r="J2340">
        <f t="shared" si="297"/>
        <v>76</v>
      </c>
      <c r="K2340">
        <f t="shared" si="298"/>
        <v>17</v>
      </c>
      <c r="L2340" cm="1">
        <f t="array" ref="L2340">INDEX($P$2:$P$33,MOD(ROW()-2,32)+1)</f>
        <v>17</v>
      </c>
      <c r="M2340" t="b">
        <f t="shared" si="299"/>
        <v>1</v>
      </c>
    </row>
    <row r="2341" spans="1:13" x14ac:dyDescent="0.45">
      <c r="A2341" s="3" t="s">
        <v>2493</v>
      </c>
      <c r="B2341" s="2">
        <f t="shared" si="300"/>
        <v>336472</v>
      </c>
      <c r="C2341">
        <f t="shared" si="296"/>
        <v>148</v>
      </c>
      <c r="E2341" s="2" t="s">
        <v>82</v>
      </c>
      <c r="F2341" s="2" t="s">
        <v>124</v>
      </c>
      <c r="G2341">
        <f>B2341/137/32</f>
        <v>76.75</v>
      </c>
      <c r="H2341">
        <f t="shared" si="294"/>
        <v>0.75</v>
      </c>
      <c r="I2341">
        <f t="shared" si="295"/>
        <v>3288</v>
      </c>
      <c r="J2341">
        <f t="shared" si="297"/>
        <v>76</v>
      </c>
      <c r="K2341">
        <f t="shared" si="298"/>
        <v>25</v>
      </c>
      <c r="L2341" cm="1">
        <f t="array" ref="L2341">INDEX($P$2:$P$33,MOD(ROW()-2,32)+1)</f>
        <v>25</v>
      </c>
      <c r="M2341" t="b">
        <f t="shared" si="299"/>
        <v>1</v>
      </c>
    </row>
    <row r="2342" spans="1:13" x14ac:dyDescent="0.45">
      <c r="A2342" s="3" t="s">
        <v>2471</v>
      </c>
      <c r="B2342" s="2">
        <f t="shared" si="300"/>
        <v>333458</v>
      </c>
      <c r="C2342">
        <f t="shared" si="296"/>
        <v>148</v>
      </c>
      <c r="E2342" s="2" t="s">
        <v>82</v>
      </c>
      <c r="F2342" s="2" t="s">
        <v>89</v>
      </c>
      <c r="G2342">
        <f>B2342/137/32</f>
        <v>76.0625</v>
      </c>
      <c r="H2342">
        <f t="shared" si="294"/>
        <v>6.25E-2</v>
      </c>
      <c r="I2342">
        <f t="shared" si="295"/>
        <v>274</v>
      </c>
      <c r="J2342">
        <f t="shared" si="297"/>
        <v>76</v>
      </c>
      <c r="K2342">
        <f t="shared" si="298"/>
        <v>3</v>
      </c>
      <c r="L2342" cm="1">
        <f t="array" ref="L2342">INDEX($P$2:$P$33,MOD(ROW()-2,32)+1)</f>
        <v>3</v>
      </c>
      <c r="M2342" t="b">
        <f t="shared" si="299"/>
        <v>1</v>
      </c>
    </row>
    <row r="2343" spans="1:13" x14ac:dyDescent="0.45">
      <c r="A2343" s="3" t="s">
        <v>2479</v>
      </c>
      <c r="B2343" s="2">
        <f t="shared" si="300"/>
        <v>334554</v>
      </c>
      <c r="C2343">
        <f t="shared" si="296"/>
        <v>148</v>
      </c>
      <c r="E2343" s="2" t="s">
        <v>82</v>
      </c>
      <c r="F2343" s="2" t="s">
        <v>103</v>
      </c>
      <c r="G2343">
        <f>B2343/137/32</f>
        <v>76.3125</v>
      </c>
      <c r="H2343">
        <f t="shared" si="294"/>
        <v>0.3125</v>
      </c>
      <c r="I2343">
        <f t="shared" si="295"/>
        <v>1370</v>
      </c>
      <c r="J2343">
        <f t="shared" si="297"/>
        <v>76</v>
      </c>
      <c r="K2343">
        <f t="shared" si="298"/>
        <v>11</v>
      </c>
      <c r="L2343" cm="1">
        <f t="array" ref="L2343">INDEX($P$2:$P$33,MOD(ROW()-2,32)+1)</f>
        <v>11</v>
      </c>
      <c r="M2343" t="b">
        <f t="shared" si="299"/>
        <v>1</v>
      </c>
    </row>
    <row r="2344" spans="1:13" x14ac:dyDescent="0.45">
      <c r="A2344" s="3" t="s">
        <v>2487</v>
      </c>
      <c r="B2344" s="2">
        <f t="shared" si="300"/>
        <v>335650</v>
      </c>
      <c r="C2344">
        <f t="shared" si="296"/>
        <v>148</v>
      </c>
      <c r="E2344" s="2" t="s">
        <v>82</v>
      </c>
      <c r="F2344" s="2" t="s">
        <v>116</v>
      </c>
      <c r="G2344">
        <f>B2344/137/32</f>
        <v>76.5625</v>
      </c>
      <c r="H2344">
        <f t="shared" si="294"/>
        <v>0.5625</v>
      </c>
      <c r="I2344">
        <f t="shared" si="295"/>
        <v>2466</v>
      </c>
      <c r="J2344">
        <f t="shared" si="297"/>
        <v>76</v>
      </c>
      <c r="K2344">
        <f t="shared" si="298"/>
        <v>19</v>
      </c>
      <c r="L2344" cm="1">
        <f t="array" ref="L2344">INDEX($P$2:$P$33,MOD(ROW()-2,32)+1)</f>
        <v>19</v>
      </c>
      <c r="M2344" t="b">
        <f t="shared" si="299"/>
        <v>1</v>
      </c>
    </row>
    <row r="2345" spans="1:13" x14ac:dyDescent="0.45">
      <c r="A2345" s="3" t="s">
        <v>2495</v>
      </c>
      <c r="B2345" s="2">
        <f t="shared" si="300"/>
        <v>336746</v>
      </c>
      <c r="C2345">
        <f t="shared" si="296"/>
        <v>148</v>
      </c>
      <c r="E2345" s="2" t="s">
        <v>82</v>
      </c>
      <c r="F2345" s="2" t="s">
        <v>128</v>
      </c>
      <c r="G2345">
        <f>B2345/137/32</f>
        <v>76.8125</v>
      </c>
      <c r="H2345">
        <f t="shared" si="294"/>
        <v>0.8125</v>
      </c>
      <c r="I2345">
        <f t="shared" si="295"/>
        <v>3562</v>
      </c>
      <c r="J2345">
        <f t="shared" si="297"/>
        <v>76</v>
      </c>
      <c r="K2345">
        <f t="shared" si="298"/>
        <v>27</v>
      </c>
      <c r="L2345" cm="1">
        <f t="array" ref="L2345">INDEX($P$2:$P$33,MOD(ROW()-2,32)+1)</f>
        <v>27</v>
      </c>
      <c r="M2345" t="b">
        <f t="shared" si="299"/>
        <v>1</v>
      </c>
    </row>
    <row r="2346" spans="1:13" x14ac:dyDescent="0.45">
      <c r="A2346" s="3" t="s">
        <v>2473</v>
      </c>
      <c r="B2346" s="2">
        <f t="shared" si="300"/>
        <v>333732</v>
      </c>
      <c r="C2346">
        <f t="shared" si="296"/>
        <v>148</v>
      </c>
      <c r="E2346" s="2" t="s">
        <v>82</v>
      </c>
      <c r="F2346" s="2" t="s">
        <v>93</v>
      </c>
      <c r="G2346">
        <f>B2346/137/32</f>
        <v>76.125</v>
      </c>
      <c r="H2346">
        <f t="shared" si="294"/>
        <v>0.125</v>
      </c>
      <c r="I2346">
        <f t="shared" si="295"/>
        <v>548</v>
      </c>
      <c r="J2346">
        <f t="shared" si="297"/>
        <v>76</v>
      </c>
      <c r="K2346">
        <f t="shared" si="298"/>
        <v>5</v>
      </c>
      <c r="L2346" cm="1">
        <f t="array" ref="L2346">INDEX($P$2:$P$33,MOD(ROW()-2,32)+1)</f>
        <v>5</v>
      </c>
      <c r="M2346" t="b">
        <f t="shared" si="299"/>
        <v>1</v>
      </c>
    </row>
    <row r="2347" spans="1:13" x14ac:dyDescent="0.45">
      <c r="A2347" s="3" t="s">
        <v>2481</v>
      </c>
      <c r="B2347" s="2">
        <f t="shared" si="300"/>
        <v>334828</v>
      </c>
      <c r="C2347">
        <f t="shared" si="296"/>
        <v>148</v>
      </c>
      <c r="E2347" s="2" t="s">
        <v>82</v>
      </c>
      <c r="F2347" s="2" t="s">
        <v>107</v>
      </c>
      <c r="G2347">
        <f>B2347/137/32</f>
        <v>76.375</v>
      </c>
      <c r="H2347">
        <f t="shared" si="294"/>
        <v>0.375</v>
      </c>
      <c r="I2347">
        <f t="shared" si="295"/>
        <v>1644</v>
      </c>
      <c r="J2347">
        <f t="shared" si="297"/>
        <v>76</v>
      </c>
      <c r="K2347">
        <f t="shared" si="298"/>
        <v>13</v>
      </c>
      <c r="L2347" cm="1">
        <f t="array" ref="L2347">INDEX($P$2:$P$33,MOD(ROW()-2,32)+1)</f>
        <v>13</v>
      </c>
      <c r="M2347" t="b">
        <f t="shared" si="299"/>
        <v>1</v>
      </c>
    </row>
    <row r="2348" spans="1:13" x14ac:dyDescent="0.45">
      <c r="A2348" s="3" t="s">
        <v>2489</v>
      </c>
      <c r="B2348" s="2">
        <f t="shared" si="300"/>
        <v>335924</v>
      </c>
      <c r="C2348">
        <f t="shared" si="296"/>
        <v>148</v>
      </c>
      <c r="E2348" s="2" t="s">
        <v>82</v>
      </c>
      <c r="F2348" s="2" t="s">
        <v>61</v>
      </c>
      <c r="G2348">
        <f>B2348/137/32</f>
        <v>76.625</v>
      </c>
      <c r="H2348">
        <f t="shared" si="294"/>
        <v>0.625</v>
      </c>
      <c r="I2348">
        <f t="shared" si="295"/>
        <v>2740</v>
      </c>
      <c r="J2348">
        <f t="shared" si="297"/>
        <v>76</v>
      </c>
      <c r="K2348">
        <f t="shared" si="298"/>
        <v>21</v>
      </c>
      <c r="L2348" cm="1">
        <f t="array" ref="L2348">INDEX($P$2:$P$33,MOD(ROW()-2,32)+1)</f>
        <v>21</v>
      </c>
      <c r="M2348" t="b">
        <f t="shared" si="299"/>
        <v>1</v>
      </c>
    </row>
    <row r="2349" spans="1:13" x14ac:dyDescent="0.45">
      <c r="A2349" s="3" t="s">
        <v>2497</v>
      </c>
      <c r="B2349" s="2">
        <f t="shared" si="300"/>
        <v>337020</v>
      </c>
      <c r="C2349">
        <f t="shared" si="296"/>
        <v>148</v>
      </c>
      <c r="E2349" s="2" t="s">
        <v>82</v>
      </c>
      <c r="F2349" s="2" t="s">
        <v>65</v>
      </c>
      <c r="G2349">
        <f>B2349/137/32</f>
        <v>76.875</v>
      </c>
      <c r="H2349">
        <f t="shared" si="294"/>
        <v>0.875</v>
      </c>
      <c r="I2349">
        <f t="shared" si="295"/>
        <v>3836</v>
      </c>
      <c r="J2349">
        <f t="shared" si="297"/>
        <v>76</v>
      </c>
      <c r="K2349">
        <f t="shared" si="298"/>
        <v>29</v>
      </c>
      <c r="L2349" cm="1">
        <f t="array" ref="L2349">INDEX($P$2:$P$33,MOD(ROW()-2,32)+1)</f>
        <v>29</v>
      </c>
      <c r="M2349" t="b">
        <f t="shared" si="299"/>
        <v>1</v>
      </c>
    </row>
    <row r="2350" spans="1:13" x14ac:dyDescent="0.45">
      <c r="A2350" s="3" t="s">
        <v>2475</v>
      </c>
      <c r="B2350" s="2">
        <f t="shared" si="300"/>
        <v>334006</v>
      </c>
      <c r="C2350">
        <f t="shared" si="296"/>
        <v>148</v>
      </c>
      <c r="E2350" s="2" t="s">
        <v>82</v>
      </c>
      <c r="F2350" s="2" t="s">
        <v>57</v>
      </c>
      <c r="G2350">
        <f>B2350/137/32</f>
        <v>76.1875</v>
      </c>
      <c r="H2350">
        <f t="shared" si="294"/>
        <v>0.1875</v>
      </c>
      <c r="I2350">
        <f t="shared" si="295"/>
        <v>822</v>
      </c>
      <c r="J2350">
        <f t="shared" si="297"/>
        <v>76</v>
      </c>
      <c r="K2350">
        <f t="shared" si="298"/>
        <v>7</v>
      </c>
      <c r="L2350" cm="1">
        <f t="array" ref="L2350">INDEX($P$2:$P$33,MOD(ROW()-2,32)+1)</f>
        <v>7</v>
      </c>
      <c r="M2350" t="b">
        <f t="shared" si="299"/>
        <v>1</v>
      </c>
    </row>
    <row r="2351" spans="1:13" x14ac:dyDescent="0.45">
      <c r="A2351" s="3" t="s">
        <v>2483</v>
      </c>
      <c r="B2351" s="2">
        <f t="shared" si="300"/>
        <v>335102</v>
      </c>
      <c r="C2351">
        <f t="shared" si="296"/>
        <v>148</v>
      </c>
      <c r="E2351" s="2" t="s">
        <v>82</v>
      </c>
      <c r="F2351" s="2" t="s">
        <v>59</v>
      </c>
      <c r="G2351">
        <f>B2351/137/32</f>
        <v>76.4375</v>
      </c>
      <c r="H2351">
        <f t="shared" si="294"/>
        <v>0.4375</v>
      </c>
      <c r="I2351">
        <f t="shared" si="295"/>
        <v>1918</v>
      </c>
      <c r="J2351">
        <f t="shared" si="297"/>
        <v>76</v>
      </c>
      <c r="K2351">
        <f t="shared" si="298"/>
        <v>15</v>
      </c>
      <c r="L2351" cm="1">
        <f t="array" ref="L2351">INDEX($P$2:$P$33,MOD(ROW()-2,32)+1)</f>
        <v>15</v>
      </c>
      <c r="M2351" t="b">
        <f t="shared" si="299"/>
        <v>1</v>
      </c>
    </row>
    <row r="2352" spans="1:13" x14ac:dyDescent="0.45">
      <c r="A2352" s="3" t="s">
        <v>2491</v>
      </c>
      <c r="B2352" s="2">
        <f t="shared" si="300"/>
        <v>336198</v>
      </c>
      <c r="C2352">
        <f t="shared" si="296"/>
        <v>148</v>
      </c>
      <c r="E2352" s="2" t="s">
        <v>82</v>
      </c>
      <c r="F2352" s="2" t="s">
        <v>63</v>
      </c>
      <c r="G2352">
        <f>B2352/137/32</f>
        <v>76.6875</v>
      </c>
      <c r="H2352">
        <f t="shared" si="294"/>
        <v>0.6875</v>
      </c>
      <c r="I2352">
        <f t="shared" si="295"/>
        <v>3014</v>
      </c>
      <c r="J2352">
        <f t="shared" si="297"/>
        <v>76</v>
      </c>
      <c r="K2352">
        <f t="shared" si="298"/>
        <v>23</v>
      </c>
      <c r="L2352" cm="1">
        <f t="array" ref="L2352">INDEX($P$2:$P$33,MOD(ROW()-2,32)+1)</f>
        <v>23</v>
      </c>
      <c r="M2352" t="b">
        <f t="shared" si="299"/>
        <v>1</v>
      </c>
    </row>
    <row r="2353" spans="1:13" x14ac:dyDescent="0.45">
      <c r="A2353" s="3" t="s">
        <v>2499</v>
      </c>
      <c r="B2353" s="2">
        <f t="shared" si="300"/>
        <v>337294</v>
      </c>
      <c r="C2353">
        <f t="shared" si="296"/>
        <v>148</v>
      </c>
      <c r="E2353" s="2" t="s">
        <v>82</v>
      </c>
      <c r="F2353" s="2" t="s">
        <v>67</v>
      </c>
      <c r="G2353">
        <f>B2353/137/32</f>
        <v>76.9375</v>
      </c>
      <c r="H2353">
        <f t="shared" si="294"/>
        <v>0.9375</v>
      </c>
      <c r="I2353">
        <f t="shared" si="295"/>
        <v>4110</v>
      </c>
      <c r="J2353">
        <f t="shared" si="297"/>
        <v>76</v>
      </c>
      <c r="K2353">
        <f t="shared" si="298"/>
        <v>31</v>
      </c>
      <c r="L2353" cm="1">
        <f t="array" ref="L2353">INDEX($P$2:$P$33,MOD(ROW()-2,32)+1)</f>
        <v>31</v>
      </c>
      <c r="M2353" t="b">
        <f t="shared" si="299"/>
        <v>1</v>
      </c>
    </row>
    <row r="2354" spans="1:13" x14ac:dyDescent="0.45">
      <c r="A2354" s="3" t="s">
        <v>2486</v>
      </c>
      <c r="B2354" s="2">
        <f t="shared" si="300"/>
        <v>335513</v>
      </c>
      <c r="C2354">
        <f t="shared" si="296"/>
        <v>149</v>
      </c>
      <c r="E2354" s="2" t="s">
        <v>82</v>
      </c>
      <c r="F2354" s="2" t="s">
        <v>87</v>
      </c>
      <c r="G2354">
        <f>B2354/137/32</f>
        <v>76.53125</v>
      </c>
      <c r="H2354">
        <f t="shared" si="294"/>
        <v>0.53125</v>
      </c>
      <c r="I2354">
        <f t="shared" si="295"/>
        <v>2329</v>
      </c>
      <c r="J2354">
        <f t="shared" si="297"/>
        <v>76</v>
      </c>
      <c r="K2354">
        <f t="shared" si="298"/>
        <v>18</v>
      </c>
      <c r="L2354" cm="1">
        <f t="array" ref="L2354">INDEX($P$2:$P$33,MOD(ROW()-2,32)+1)</f>
        <v>18</v>
      </c>
      <c r="M2354" t="b">
        <f t="shared" si="299"/>
        <v>1</v>
      </c>
    </row>
    <row r="2355" spans="1:13" x14ac:dyDescent="0.45">
      <c r="A2355" s="3" t="s">
        <v>2494</v>
      </c>
      <c r="B2355" s="2">
        <f t="shared" si="300"/>
        <v>336609</v>
      </c>
      <c r="C2355">
        <f t="shared" si="296"/>
        <v>149</v>
      </c>
      <c r="E2355" s="2" t="s">
        <v>82</v>
      </c>
      <c r="F2355" s="2" t="s">
        <v>101</v>
      </c>
      <c r="G2355">
        <f>B2355/137/32</f>
        <v>76.78125</v>
      </c>
      <c r="H2355">
        <f t="shared" si="294"/>
        <v>0.78125</v>
      </c>
      <c r="I2355">
        <f t="shared" si="295"/>
        <v>3425</v>
      </c>
      <c r="J2355">
        <f t="shared" si="297"/>
        <v>76</v>
      </c>
      <c r="K2355">
        <f t="shared" si="298"/>
        <v>26</v>
      </c>
      <c r="L2355" cm="1">
        <f t="array" ref="L2355">INDEX($P$2:$P$33,MOD(ROW()-2,32)+1)</f>
        <v>26</v>
      </c>
      <c r="M2355" t="b">
        <f t="shared" si="299"/>
        <v>1</v>
      </c>
    </row>
    <row r="2356" spans="1:13" x14ac:dyDescent="0.45">
      <c r="A2356" s="3" t="s">
        <v>2470</v>
      </c>
      <c r="B2356" s="2">
        <f t="shared" si="300"/>
        <v>333321</v>
      </c>
      <c r="C2356">
        <f t="shared" si="296"/>
        <v>149</v>
      </c>
      <c r="E2356" s="2" t="s">
        <v>82</v>
      </c>
      <c r="F2356" s="2" t="s">
        <v>114</v>
      </c>
      <c r="G2356">
        <f>B2356/137/32</f>
        <v>76.03125</v>
      </c>
      <c r="H2356">
        <f t="shared" si="294"/>
        <v>3.125E-2</v>
      </c>
      <c r="I2356">
        <f t="shared" si="295"/>
        <v>137</v>
      </c>
      <c r="J2356">
        <f t="shared" si="297"/>
        <v>76</v>
      </c>
      <c r="K2356">
        <f t="shared" si="298"/>
        <v>2</v>
      </c>
      <c r="L2356" cm="1">
        <f t="array" ref="L2356">INDEX($P$2:$P$33,MOD(ROW()-2,32)+1)</f>
        <v>2</v>
      </c>
      <c r="M2356" t="b">
        <f t="shared" si="299"/>
        <v>1</v>
      </c>
    </row>
    <row r="2357" spans="1:13" x14ac:dyDescent="0.45">
      <c r="A2357" s="3" t="s">
        <v>2478</v>
      </c>
      <c r="B2357" s="2">
        <f t="shared" si="300"/>
        <v>334417</v>
      </c>
      <c r="C2357">
        <f t="shared" si="296"/>
        <v>149</v>
      </c>
      <c r="E2357" s="2" t="s">
        <v>82</v>
      </c>
      <c r="F2357" s="2" t="s">
        <v>126</v>
      </c>
      <c r="G2357">
        <f>B2357/137/32</f>
        <v>76.28125</v>
      </c>
      <c r="H2357">
        <f t="shared" si="294"/>
        <v>0.28125</v>
      </c>
      <c r="I2357">
        <f t="shared" si="295"/>
        <v>1233</v>
      </c>
      <c r="J2357">
        <f t="shared" si="297"/>
        <v>76</v>
      </c>
      <c r="K2357">
        <f t="shared" si="298"/>
        <v>10</v>
      </c>
      <c r="L2357" cm="1">
        <f t="array" ref="L2357">INDEX($P$2:$P$33,MOD(ROW()-2,32)+1)</f>
        <v>10</v>
      </c>
      <c r="M2357" t="b">
        <f t="shared" si="299"/>
        <v>1</v>
      </c>
    </row>
    <row r="2358" spans="1:13" x14ac:dyDescent="0.45">
      <c r="A2358" s="3" t="s">
        <v>2488</v>
      </c>
      <c r="B2358" s="2">
        <f t="shared" si="300"/>
        <v>335787</v>
      </c>
      <c r="C2358">
        <f t="shared" si="296"/>
        <v>149</v>
      </c>
      <c r="E2358" s="2" t="s">
        <v>82</v>
      </c>
      <c r="F2358" s="2" t="s">
        <v>91</v>
      </c>
      <c r="G2358">
        <f>B2358/137/32</f>
        <v>76.59375</v>
      </c>
      <c r="H2358">
        <f t="shared" si="294"/>
        <v>0.59375</v>
      </c>
      <c r="I2358">
        <f t="shared" si="295"/>
        <v>2603</v>
      </c>
      <c r="J2358">
        <f t="shared" si="297"/>
        <v>76</v>
      </c>
      <c r="K2358">
        <f t="shared" si="298"/>
        <v>20</v>
      </c>
      <c r="L2358" cm="1">
        <f t="array" ref="L2358">INDEX($P$2:$P$33,MOD(ROW()-2,32)+1)</f>
        <v>20</v>
      </c>
      <c r="M2358" t="b">
        <f t="shared" si="299"/>
        <v>1</v>
      </c>
    </row>
    <row r="2359" spans="1:13" x14ac:dyDescent="0.45">
      <c r="A2359" s="3" t="s">
        <v>2496</v>
      </c>
      <c r="B2359" s="2">
        <f t="shared" si="300"/>
        <v>336883</v>
      </c>
      <c r="C2359">
        <f t="shared" si="296"/>
        <v>149</v>
      </c>
      <c r="E2359" s="2" t="s">
        <v>82</v>
      </c>
      <c r="F2359" s="2" t="s">
        <v>105</v>
      </c>
      <c r="G2359">
        <f>B2359/137/32</f>
        <v>76.84375</v>
      </c>
      <c r="H2359">
        <f t="shared" ref="H2359:H2422" si="301">G2359-FLOOR(G2359,1)</f>
        <v>0.84375</v>
      </c>
      <c r="I2359">
        <f t="shared" ref="I2359:I2422" si="302">H2359*32*137</f>
        <v>3699</v>
      </c>
      <c r="J2359">
        <f t="shared" si="297"/>
        <v>76</v>
      </c>
      <c r="K2359">
        <f t="shared" si="298"/>
        <v>28</v>
      </c>
      <c r="L2359" cm="1">
        <f t="array" ref="L2359">INDEX($P$2:$P$33,MOD(ROW()-2,32)+1)</f>
        <v>28</v>
      </c>
      <c r="M2359" t="b">
        <f t="shared" si="299"/>
        <v>1</v>
      </c>
    </row>
    <row r="2360" spans="1:13" x14ac:dyDescent="0.45">
      <c r="A2360" s="3" t="s">
        <v>2472</v>
      </c>
      <c r="B2360" s="2">
        <f t="shared" si="300"/>
        <v>333595</v>
      </c>
      <c r="C2360">
        <f t="shared" si="296"/>
        <v>149</v>
      </c>
      <c r="E2360" s="2" t="s">
        <v>82</v>
      </c>
      <c r="F2360" s="2" t="s">
        <v>118</v>
      </c>
      <c r="G2360">
        <f>B2360/137/32</f>
        <v>76.09375</v>
      </c>
      <c r="H2360">
        <f t="shared" si="301"/>
        <v>9.375E-2</v>
      </c>
      <c r="I2360">
        <f t="shared" si="302"/>
        <v>411</v>
      </c>
      <c r="J2360">
        <f t="shared" si="297"/>
        <v>76</v>
      </c>
      <c r="K2360">
        <f t="shared" si="298"/>
        <v>4</v>
      </c>
      <c r="L2360" cm="1">
        <f t="array" ref="L2360">INDEX($P$2:$P$33,MOD(ROW()-2,32)+1)</f>
        <v>4</v>
      </c>
      <c r="M2360" t="b">
        <f t="shared" si="299"/>
        <v>1</v>
      </c>
    </row>
    <row r="2361" spans="1:13" x14ac:dyDescent="0.45">
      <c r="A2361" s="3" t="s">
        <v>2480</v>
      </c>
      <c r="B2361" s="2">
        <f t="shared" si="300"/>
        <v>334691</v>
      </c>
      <c r="C2361">
        <f t="shared" si="296"/>
        <v>149</v>
      </c>
      <c r="E2361" s="2" t="s">
        <v>82</v>
      </c>
      <c r="F2361" s="2" t="s">
        <v>130</v>
      </c>
      <c r="G2361">
        <f>B2361/137/32</f>
        <v>76.34375</v>
      </c>
      <c r="H2361">
        <f t="shared" si="301"/>
        <v>0.34375</v>
      </c>
      <c r="I2361">
        <f t="shared" si="302"/>
        <v>1507</v>
      </c>
      <c r="J2361">
        <f t="shared" si="297"/>
        <v>76</v>
      </c>
      <c r="K2361">
        <f t="shared" si="298"/>
        <v>12</v>
      </c>
      <c r="L2361" cm="1">
        <f t="array" ref="L2361">INDEX($P$2:$P$33,MOD(ROW()-2,32)+1)</f>
        <v>12</v>
      </c>
      <c r="M2361" t="b">
        <f t="shared" si="299"/>
        <v>1</v>
      </c>
    </row>
    <row r="2362" spans="1:13" x14ac:dyDescent="0.45">
      <c r="A2362" s="3" t="s">
        <v>2490</v>
      </c>
      <c r="B2362" s="2">
        <f t="shared" si="300"/>
        <v>336061</v>
      </c>
      <c r="C2362">
        <f t="shared" si="296"/>
        <v>149</v>
      </c>
      <c r="E2362" s="2" t="s">
        <v>82</v>
      </c>
      <c r="F2362" s="2" t="s">
        <v>95</v>
      </c>
      <c r="G2362">
        <f>B2362/137/32</f>
        <v>76.65625</v>
      </c>
      <c r="H2362">
        <f t="shared" si="301"/>
        <v>0.65625</v>
      </c>
      <c r="I2362">
        <f t="shared" si="302"/>
        <v>2877</v>
      </c>
      <c r="J2362">
        <f t="shared" si="297"/>
        <v>76</v>
      </c>
      <c r="K2362">
        <f t="shared" si="298"/>
        <v>22</v>
      </c>
      <c r="L2362" cm="1">
        <f t="array" ref="L2362">INDEX($P$2:$P$33,MOD(ROW()-2,32)+1)</f>
        <v>22</v>
      </c>
      <c r="M2362" t="b">
        <f t="shared" si="299"/>
        <v>1</v>
      </c>
    </row>
    <row r="2363" spans="1:13" x14ac:dyDescent="0.45">
      <c r="A2363" s="3" t="s">
        <v>2498</v>
      </c>
      <c r="B2363" s="2">
        <f t="shared" si="300"/>
        <v>337157</v>
      </c>
      <c r="C2363">
        <f t="shared" si="296"/>
        <v>149</v>
      </c>
      <c r="E2363" s="2" t="s">
        <v>82</v>
      </c>
      <c r="F2363" s="2" t="s">
        <v>109</v>
      </c>
      <c r="G2363">
        <f>B2363/137/32</f>
        <v>76.90625</v>
      </c>
      <c r="H2363">
        <f t="shared" si="301"/>
        <v>0.90625</v>
      </c>
      <c r="I2363">
        <f t="shared" si="302"/>
        <v>3973</v>
      </c>
      <c r="J2363">
        <f t="shared" si="297"/>
        <v>76</v>
      </c>
      <c r="K2363">
        <f t="shared" si="298"/>
        <v>30</v>
      </c>
      <c r="L2363" cm="1">
        <f t="array" ref="L2363">INDEX($P$2:$P$33,MOD(ROW()-2,32)+1)</f>
        <v>30</v>
      </c>
      <c r="M2363" t="b">
        <f t="shared" si="299"/>
        <v>1</v>
      </c>
    </row>
    <row r="2364" spans="1:13" x14ac:dyDescent="0.45">
      <c r="A2364" s="3" t="s">
        <v>2474</v>
      </c>
      <c r="B2364" s="2">
        <f t="shared" si="300"/>
        <v>333869</v>
      </c>
      <c r="C2364">
        <f t="shared" si="296"/>
        <v>149</v>
      </c>
      <c r="E2364" s="2" t="s">
        <v>82</v>
      </c>
      <c r="F2364" s="2" t="s">
        <v>62</v>
      </c>
      <c r="G2364">
        <f>B2364/137/32</f>
        <v>76.15625</v>
      </c>
      <c r="H2364">
        <f t="shared" si="301"/>
        <v>0.15625</v>
      </c>
      <c r="I2364">
        <f t="shared" si="302"/>
        <v>685</v>
      </c>
      <c r="J2364">
        <f t="shared" si="297"/>
        <v>76</v>
      </c>
      <c r="K2364">
        <f t="shared" si="298"/>
        <v>6</v>
      </c>
      <c r="L2364" cm="1">
        <f t="array" ref="L2364">INDEX($P$2:$P$33,MOD(ROW()-2,32)+1)</f>
        <v>6</v>
      </c>
      <c r="M2364" t="b">
        <f t="shared" si="299"/>
        <v>1</v>
      </c>
    </row>
    <row r="2365" spans="1:13" x14ac:dyDescent="0.45">
      <c r="A2365" s="3" t="s">
        <v>2482</v>
      </c>
      <c r="B2365" s="2">
        <f t="shared" si="300"/>
        <v>334965</v>
      </c>
      <c r="C2365">
        <f t="shared" si="296"/>
        <v>149</v>
      </c>
      <c r="E2365" s="2" t="s">
        <v>82</v>
      </c>
      <c r="F2365" s="2" t="s">
        <v>66</v>
      </c>
      <c r="G2365">
        <f>B2365/137/32</f>
        <v>76.40625</v>
      </c>
      <c r="H2365">
        <f t="shared" si="301"/>
        <v>0.40625</v>
      </c>
      <c r="I2365">
        <f t="shared" si="302"/>
        <v>1781</v>
      </c>
      <c r="J2365">
        <f t="shared" si="297"/>
        <v>76</v>
      </c>
      <c r="K2365">
        <f t="shared" si="298"/>
        <v>14</v>
      </c>
      <c r="L2365" cm="1">
        <f t="array" ref="L2365">INDEX($P$2:$P$33,MOD(ROW()-2,32)+1)</f>
        <v>14</v>
      </c>
      <c r="M2365" t="b">
        <f t="shared" si="299"/>
        <v>1</v>
      </c>
    </row>
    <row r="2366" spans="1:13" x14ac:dyDescent="0.45">
      <c r="A2366" s="3" t="s">
        <v>2492</v>
      </c>
      <c r="B2366" s="2">
        <f t="shared" si="300"/>
        <v>336335</v>
      </c>
      <c r="C2366">
        <f t="shared" si="296"/>
        <v>149</v>
      </c>
      <c r="E2366" s="2" t="s">
        <v>82</v>
      </c>
      <c r="F2366" s="2" t="s">
        <v>58</v>
      </c>
      <c r="G2366">
        <f>B2366/137/32</f>
        <v>76.71875</v>
      </c>
      <c r="H2366">
        <f t="shared" si="301"/>
        <v>0.71875</v>
      </c>
      <c r="I2366">
        <f t="shared" si="302"/>
        <v>3151</v>
      </c>
      <c r="J2366">
        <f t="shared" si="297"/>
        <v>76</v>
      </c>
      <c r="K2366">
        <f t="shared" si="298"/>
        <v>24</v>
      </c>
      <c r="L2366" cm="1">
        <f t="array" ref="L2366">INDEX($P$2:$P$33,MOD(ROW()-2,32)+1)</f>
        <v>24</v>
      </c>
      <c r="M2366" t="b">
        <f t="shared" si="299"/>
        <v>1</v>
      </c>
    </row>
    <row r="2367" spans="1:13" x14ac:dyDescent="0.45">
      <c r="A2367" s="3" t="s">
        <v>2500</v>
      </c>
      <c r="B2367" s="2">
        <f t="shared" si="300"/>
        <v>337431</v>
      </c>
      <c r="C2367">
        <f t="shared" si="296"/>
        <v>149</v>
      </c>
      <c r="E2367" s="2" t="s">
        <v>82</v>
      </c>
      <c r="F2367" s="2" t="s">
        <v>60</v>
      </c>
      <c r="G2367">
        <f>B2367/137/32</f>
        <v>76.96875</v>
      </c>
      <c r="H2367">
        <f t="shared" si="301"/>
        <v>0.96875</v>
      </c>
      <c r="I2367">
        <f t="shared" si="302"/>
        <v>4247</v>
      </c>
      <c r="J2367">
        <f t="shared" si="297"/>
        <v>76</v>
      </c>
      <c r="K2367">
        <f t="shared" si="298"/>
        <v>32</v>
      </c>
      <c r="L2367" cm="1">
        <f t="array" ref="L2367">INDEX($P$2:$P$33,MOD(ROW()-2,32)+1)</f>
        <v>32</v>
      </c>
      <c r="M2367" t="b">
        <f t="shared" si="299"/>
        <v>1</v>
      </c>
    </row>
    <row r="2368" spans="1:13" x14ac:dyDescent="0.45">
      <c r="A2368" s="3" t="s">
        <v>2476</v>
      </c>
      <c r="B2368" s="2">
        <f t="shared" si="300"/>
        <v>334143</v>
      </c>
      <c r="C2368">
        <f t="shared" si="296"/>
        <v>149</v>
      </c>
      <c r="E2368" s="2" t="s">
        <v>82</v>
      </c>
      <c r="F2368" s="2" t="s">
        <v>64</v>
      </c>
      <c r="G2368">
        <f>B2368/137/32</f>
        <v>76.21875</v>
      </c>
      <c r="H2368">
        <f t="shared" si="301"/>
        <v>0.21875</v>
      </c>
      <c r="I2368">
        <f t="shared" si="302"/>
        <v>959</v>
      </c>
      <c r="J2368">
        <f t="shared" si="297"/>
        <v>76</v>
      </c>
      <c r="K2368">
        <f t="shared" si="298"/>
        <v>8</v>
      </c>
      <c r="L2368" cm="1">
        <f t="array" ref="L2368">INDEX($P$2:$P$33,MOD(ROW()-2,32)+1)</f>
        <v>8</v>
      </c>
      <c r="M2368" t="b">
        <f t="shared" si="299"/>
        <v>1</v>
      </c>
    </row>
    <row r="2369" spans="1:16" x14ac:dyDescent="0.45">
      <c r="A2369" s="3" t="s">
        <v>2484</v>
      </c>
      <c r="B2369" s="2">
        <f t="shared" si="300"/>
        <v>335239</v>
      </c>
      <c r="C2369">
        <f t="shared" si="296"/>
        <v>149</v>
      </c>
      <c r="E2369" s="2" t="s">
        <v>82</v>
      </c>
      <c r="F2369" s="2" t="s">
        <v>68</v>
      </c>
      <c r="G2369">
        <f>B2369/137/32</f>
        <v>76.46875</v>
      </c>
      <c r="H2369">
        <f t="shared" si="301"/>
        <v>0.46875</v>
      </c>
      <c r="I2369">
        <f t="shared" si="302"/>
        <v>2055</v>
      </c>
      <c r="J2369">
        <f t="shared" si="297"/>
        <v>76</v>
      </c>
      <c r="K2369">
        <f t="shared" si="298"/>
        <v>16</v>
      </c>
      <c r="L2369" cm="1">
        <f t="array" ref="L2369">INDEX($P$2:$P$33,MOD(ROW()-2,32)+1)</f>
        <v>16</v>
      </c>
      <c r="M2369" t="b">
        <f t="shared" si="299"/>
        <v>1</v>
      </c>
      <c r="O2369">
        <f>77-2</f>
        <v>75</v>
      </c>
      <c r="P2369">
        <f>O2369*2</f>
        <v>150</v>
      </c>
    </row>
    <row r="2371" spans="1:16" x14ac:dyDescent="0.45">
      <c r="A2371">
        <v>13155</v>
      </c>
      <c r="B2371" s="5">
        <f>A2371-3</f>
        <v>13152</v>
      </c>
      <c r="C2371">
        <f t="shared" si="296"/>
        <v>150</v>
      </c>
      <c r="E2371" s="2" t="s">
        <v>82</v>
      </c>
      <c r="F2371" s="2" t="s">
        <v>68</v>
      </c>
      <c r="G2371">
        <f>B2371/137/32</f>
        <v>3</v>
      </c>
      <c r="H2371">
        <f t="shared" si="301"/>
        <v>0</v>
      </c>
      <c r="I2371">
        <f t="shared" si="302"/>
        <v>0</v>
      </c>
      <c r="J2371">
        <f t="shared" ref="J2371:J2434" si="303">FLOOR(G2371,1)</f>
        <v>3</v>
      </c>
      <c r="K2371">
        <f t="shared" ref="K2371:K2434" si="304">I2371/137+1</f>
        <v>1</v>
      </c>
    </row>
    <row r="2372" spans="1:16" x14ac:dyDescent="0.45">
      <c r="A2372">
        <v>13292</v>
      </c>
      <c r="B2372" s="5">
        <f t="shared" ref="B2372:B2374" si="305">A2372-3</f>
        <v>13289</v>
      </c>
      <c r="C2372">
        <f t="shared" si="296"/>
        <v>150</v>
      </c>
      <c r="E2372" s="2" t="s">
        <v>82</v>
      </c>
      <c r="F2372" s="2" t="s">
        <v>68</v>
      </c>
      <c r="G2372">
        <f t="shared" ref="G2372:G2435" si="306">B2372/137/32</f>
        <v>3.03125</v>
      </c>
      <c r="H2372">
        <f t="shared" si="301"/>
        <v>3.125E-2</v>
      </c>
      <c r="I2372">
        <f t="shared" si="302"/>
        <v>137</v>
      </c>
      <c r="J2372">
        <f t="shared" si="303"/>
        <v>3</v>
      </c>
      <c r="K2372">
        <f t="shared" si="304"/>
        <v>2</v>
      </c>
    </row>
    <row r="2373" spans="1:16" x14ac:dyDescent="0.45">
      <c r="A2373">
        <v>14388</v>
      </c>
      <c r="B2373" s="5">
        <f>A2373-3</f>
        <v>14385</v>
      </c>
      <c r="C2373">
        <f t="shared" ref="C2373:C2436" si="307">FLOOR((ROW()-2)/16,1)+2</f>
        <v>150</v>
      </c>
      <c r="E2373" s="2" t="s">
        <v>82</v>
      </c>
      <c r="F2373" s="2" t="s">
        <v>68</v>
      </c>
      <c r="G2373">
        <f t="shared" si="306"/>
        <v>3.28125</v>
      </c>
      <c r="H2373">
        <f t="shared" si="301"/>
        <v>0.28125</v>
      </c>
      <c r="I2373">
        <f t="shared" si="302"/>
        <v>1233</v>
      </c>
      <c r="J2373">
        <f t="shared" si="303"/>
        <v>3</v>
      </c>
      <c r="K2373">
        <f t="shared" si="304"/>
        <v>10</v>
      </c>
    </row>
    <row r="2374" spans="1:16" x14ac:dyDescent="0.45">
      <c r="A2374">
        <v>17539</v>
      </c>
      <c r="B2374" s="5">
        <f t="shared" si="305"/>
        <v>17536</v>
      </c>
      <c r="C2374">
        <f t="shared" si="307"/>
        <v>150</v>
      </c>
      <c r="E2374" s="2" t="s">
        <v>82</v>
      </c>
      <c r="F2374" s="2" t="s">
        <v>68</v>
      </c>
      <c r="G2374">
        <f t="shared" si="306"/>
        <v>4</v>
      </c>
      <c r="H2374">
        <f t="shared" si="301"/>
        <v>0</v>
      </c>
      <c r="I2374">
        <f t="shared" si="302"/>
        <v>0</v>
      </c>
      <c r="J2374">
        <f t="shared" si="303"/>
        <v>4</v>
      </c>
      <c r="K2374">
        <f t="shared" si="304"/>
        <v>1</v>
      </c>
    </row>
    <row r="2375" spans="1:16" x14ac:dyDescent="0.45">
      <c r="A2375">
        <v>18635</v>
      </c>
      <c r="B2375" s="5">
        <f>A2375-3</f>
        <v>18632</v>
      </c>
      <c r="C2375">
        <f t="shared" si="307"/>
        <v>150</v>
      </c>
      <c r="E2375" s="2" t="s">
        <v>82</v>
      </c>
      <c r="F2375" s="2" t="s">
        <v>68</v>
      </c>
      <c r="G2375">
        <f t="shared" si="306"/>
        <v>4.25</v>
      </c>
      <c r="H2375">
        <f t="shared" si="301"/>
        <v>0.25</v>
      </c>
      <c r="I2375">
        <f t="shared" si="302"/>
        <v>1096</v>
      </c>
      <c r="J2375">
        <f t="shared" si="303"/>
        <v>4</v>
      </c>
      <c r="K2375">
        <f t="shared" si="304"/>
        <v>9</v>
      </c>
    </row>
    <row r="2376" spans="1:16" x14ac:dyDescent="0.45">
      <c r="A2376">
        <v>19731</v>
      </c>
      <c r="B2376" s="5">
        <f>A2376-3</f>
        <v>19728</v>
      </c>
      <c r="C2376">
        <f t="shared" si="307"/>
        <v>150</v>
      </c>
      <c r="E2376" s="2" t="s">
        <v>82</v>
      </c>
      <c r="F2376" s="2" t="s">
        <v>68</v>
      </c>
      <c r="G2376">
        <f t="shared" si="306"/>
        <v>4.5</v>
      </c>
      <c r="H2376">
        <f t="shared" si="301"/>
        <v>0.5</v>
      </c>
      <c r="I2376">
        <f t="shared" si="302"/>
        <v>2192</v>
      </c>
      <c r="J2376">
        <f t="shared" si="303"/>
        <v>4</v>
      </c>
      <c r="K2376">
        <f t="shared" si="304"/>
        <v>17</v>
      </c>
    </row>
    <row r="2377" spans="1:16" x14ac:dyDescent="0.45">
      <c r="A2377">
        <v>17676</v>
      </c>
      <c r="B2377" s="5">
        <f t="shared" ref="B2377:B2386" si="308">A2377-3</f>
        <v>17673</v>
      </c>
      <c r="C2377">
        <f t="shared" si="307"/>
        <v>150</v>
      </c>
      <c r="E2377" s="2" t="s">
        <v>82</v>
      </c>
      <c r="F2377" s="2" t="s">
        <v>68</v>
      </c>
      <c r="G2377">
        <f t="shared" si="306"/>
        <v>4.03125</v>
      </c>
      <c r="H2377">
        <f t="shared" si="301"/>
        <v>3.125E-2</v>
      </c>
      <c r="I2377">
        <f t="shared" si="302"/>
        <v>137</v>
      </c>
      <c r="J2377">
        <f t="shared" si="303"/>
        <v>4</v>
      </c>
      <c r="K2377">
        <f t="shared" si="304"/>
        <v>2</v>
      </c>
    </row>
    <row r="2378" spans="1:16" x14ac:dyDescent="0.45">
      <c r="A2378">
        <v>18772</v>
      </c>
      <c r="B2378" s="5">
        <f t="shared" si="308"/>
        <v>18769</v>
      </c>
      <c r="C2378">
        <f t="shared" si="307"/>
        <v>150</v>
      </c>
      <c r="E2378" s="2" t="s">
        <v>82</v>
      </c>
      <c r="F2378" s="2" t="s">
        <v>68</v>
      </c>
      <c r="G2378">
        <f t="shared" si="306"/>
        <v>4.28125</v>
      </c>
      <c r="H2378">
        <f t="shared" si="301"/>
        <v>0.28125</v>
      </c>
      <c r="I2378">
        <f t="shared" si="302"/>
        <v>1233</v>
      </c>
      <c r="J2378">
        <f t="shared" si="303"/>
        <v>4</v>
      </c>
      <c r="K2378">
        <f t="shared" si="304"/>
        <v>10</v>
      </c>
    </row>
    <row r="2379" spans="1:16" x14ac:dyDescent="0.45">
      <c r="A2379">
        <v>19868</v>
      </c>
      <c r="B2379" s="5">
        <f t="shared" si="308"/>
        <v>19865</v>
      </c>
      <c r="C2379">
        <f t="shared" si="307"/>
        <v>150</v>
      </c>
      <c r="E2379" s="2" t="s">
        <v>82</v>
      </c>
      <c r="F2379" s="2" t="s">
        <v>68</v>
      </c>
      <c r="G2379">
        <f t="shared" si="306"/>
        <v>4.53125</v>
      </c>
      <c r="H2379">
        <f t="shared" si="301"/>
        <v>0.53125</v>
      </c>
      <c r="I2379">
        <f t="shared" si="302"/>
        <v>2329</v>
      </c>
      <c r="J2379">
        <f t="shared" si="303"/>
        <v>4</v>
      </c>
      <c r="K2379">
        <f t="shared" si="304"/>
        <v>18</v>
      </c>
    </row>
    <row r="2380" spans="1:16" x14ac:dyDescent="0.45">
      <c r="A2380">
        <v>20964</v>
      </c>
      <c r="B2380" s="5">
        <f t="shared" si="308"/>
        <v>20961</v>
      </c>
      <c r="C2380">
        <f t="shared" si="307"/>
        <v>150</v>
      </c>
      <c r="E2380" s="2" t="s">
        <v>82</v>
      </c>
      <c r="F2380" s="2" t="s">
        <v>68</v>
      </c>
      <c r="G2380">
        <f t="shared" si="306"/>
        <v>4.78125</v>
      </c>
      <c r="H2380">
        <f t="shared" si="301"/>
        <v>0.78125</v>
      </c>
      <c r="I2380">
        <f t="shared" si="302"/>
        <v>3425</v>
      </c>
      <c r="J2380">
        <f t="shared" si="303"/>
        <v>4</v>
      </c>
      <c r="K2380">
        <f t="shared" si="304"/>
        <v>26</v>
      </c>
    </row>
    <row r="2381" spans="1:16" x14ac:dyDescent="0.45">
      <c r="A2381">
        <v>21923</v>
      </c>
      <c r="B2381" s="5">
        <f t="shared" si="308"/>
        <v>21920</v>
      </c>
      <c r="C2381">
        <f t="shared" si="307"/>
        <v>150</v>
      </c>
      <c r="E2381" s="2" t="s">
        <v>82</v>
      </c>
      <c r="F2381" s="2" t="s">
        <v>68</v>
      </c>
      <c r="G2381">
        <f t="shared" si="306"/>
        <v>5</v>
      </c>
      <c r="H2381">
        <f t="shared" si="301"/>
        <v>0</v>
      </c>
      <c r="I2381">
        <f t="shared" si="302"/>
        <v>0</v>
      </c>
      <c r="J2381">
        <f t="shared" si="303"/>
        <v>5</v>
      </c>
      <c r="K2381">
        <f t="shared" si="304"/>
        <v>1</v>
      </c>
    </row>
    <row r="2382" spans="1:16" x14ac:dyDescent="0.45">
      <c r="A2382">
        <v>23019</v>
      </c>
      <c r="B2382" s="5">
        <f t="shared" si="308"/>
        <v>23016</v>
      </c>
      <c r="C2382">
        <f t="shared" si="307"/>
        <v>150</v>
      </c>
      <c r="E2382" s="2" t="s">
        <v>82</v>
      </c>
      <c r="F2382" s="2" t="s">
        <v>68</v>
      </c>
      <c r="G2382">
        <f t="shared" si="306"/>
        <v>5.25</v>
      </c>
      <c r="H2382">
        <f t="shared" si="301"/>
        <v>0.25</v>
      </c>
      <c r="I2382">
        <f t="shared" si="302"/>
        <v>1096</v>
      </c>
      <c r="J2382">
        <f t="shared" si="303"/>
        <v>5</v>
      </c>
      <c r="K2382">
        <f t="shared" si="304"/>
        <v>9</v>
      </c>
    </row>
    <row r="2383" spans="1:16" x14ac:dyDescent="0.45">
      <c r="A2383">
        <v>24115</v>
      </c>
      <c r="B2383" s="5">
        <f t="shared" si="308"/>
        <v>24112</v>
      </c>
      <c r="C2383">
        <f t="shared" si="307"/>
        <v>150</v>
      </c>
      <c r="E2383" s="2" t="s">
        <v>82</v>
      </c>
      <c r="F2383" s="2" t="s">
        <v>68</v>
      </c>
      <c r="G2383">
        <f t="shared" si="306"/>
        <v>5.5</v>
      </c>
      <c r="H2383">
        <f t="shared" si="301"/>
        <v>0.5</v>
      </c>
      <c r="I2383">
        <f t="shared" si="302"/>
        <v>2192</v>
      </c>
      <c r="J2383">
        <f t="shared" si="303"/>
        <v>5</v>
      </c>
      <c r="K2383">
        <f t="shared" si="304"/>
        <v>17</v>
      </c>
    </row>
    <row r="2384" spans="1:16" x14ac:dyDescent="0.45">
      <c r="A2384">
        <v>25211</v>
      </c>
      <c r="B2384" s="5">
        <f t="shared" si="308"/>
        <v>25208</v>
      </c>
      <c r="C2384">
        <f t="shared" si="307"/>
        <v>150</v>
      </c>
      <c r="E2384" s="2" t="s">
        <v>82</v>
      </c>
      <c r="F2384" s="2" t="s">
        <v>68</v>
      </c>
      <c r="G2384">
        <f t="shared" si="306"/>
        <v>5.75</v>
      </c>
      <c r="H2384">
        <f t="shared" si="301"/>
        <v>0.75</v>
      </c>
      <c r="I2384">
        <f t="shared" si="302"/>
        <v>3288</v>
      </c>
      <c r="J2384">
        <f t="shared" si="303"/>
        <v>5</v>
      </c>
      <c r="K2384">
        <f t="shared" si="304"/>
        <v>25</v>
      </c>
    </row>
    <row r="2385" spans="1:11" x14ac:dyDescent="0.45">
      <c r="A2385">
        <v>22197</v>
      </c>
      <c r="B2385" s="5">
        <f t="shared" si="308"/>
        <v>22194</v>
      </c>
      <c r="C2385">
        <f t="shared" si="307"/>
        <v>150</v>
      </c>
      <c r="E2385" s="2" t="s">
        <v>82</v>
      </c>
      <c r="F2385" s="2" t="s">
        <v>68</v>
      </c>
      <c r="G2385">
        <f t="shared" si="306"/>
        <v>5.0625</v>
      </c>
      <c r="H2385">
        <f t="shared" si="301"/>
        <v>6.25E-2</v>
      </c>
      <c r="I2385">
        <f t="shared" si="302"/>
        <v>274</v>
      </c>
      <c r="J2385">
        <f t="shared" si="303"/>
        <v>5</v>
      </c>
      <c r="K2385">
        <f t="shared" si="304"/>
        <v>3</v>
      </c>
    </row>
    <row r="2386" spans="1:11" x14ac:dyDescent="0.45">
      <c r="A2386">
        <v>22060</v>
      </c>
      <c r="B2386" s="5">
        <f t="shared" si="308"/>
        <v>22057</v>
      </c>
      <c r="C2386">
        <f t="shared" si="307"/>
        <v>151</v>
      </c>
      <c r="E2386" s="2" t="s">
        <v>82</v>
      </c>
      <c r="F2386" s="2" t="s">
        <v>68</v>
      </c>
      <c r="G2386">
        <f t="shared" si="306"/>
        <v>5.03125</v>
      </c>
      <c r="H2386">
        <f t="shared" si="301"/>
        <v>3.125E-2</v>
      </c>
      <c r="I2386">
        <f t="shared" si="302"/>
        <v>137</v>
      </c>
      <c r="J2386">
        <f t="shared" si="303"/>
        <v>5</v>
      </c>
      <c r="K2386">
        <f t="shared" si="304"/>
        <v>2</v>
      </c>
    </row>
    <row r="2387" spans="1:11" x14ac:dyDescent="0.45">
      <c r="A2387">
        <v>23156</v>
      </c>
      <c r="B2387" s="5">
        <f>A2387-3</f>
        <v>23153</v>
      </c>
      <c r="C2387">
        <f t="shared" si="307"/>
        <v>151</v>
      </c>
      <c r="E2387" s="2" t="s">
        <v>82</v>
      </c>
      <c r="F2387" s="2" t="s">
        <v>68</v>
      </c>
      <c r="G2387">
        <f t="shared" si="306"/>
        <v>5.28125</v>
      </c>
      <c r="H2387">
        <f t="shared" si="301"/>
        <v>0.28125</v>
      </c>
      <c r="I2387">
        <f t="shared" si="302"/>
        <v>1233</v>
      </c>
      <c r="J2387">
        <f t="shared" si="303"/>
        <v>5</v>
      </c>
      <c r="K2387">
        <f t="shared" si="304"/>
        <v>10</v>
      </c>
    </row>
    <row r="2388" spans="1:11" x14ac:dyDescent="0.45">
      <c r="A2388">
        <v>24252</v>
      </c>
      <c r="B2388" s="5">
        <f>A2388-3</f>
        <v>24249</v>
      </c>
      <c r="C2388">
        <f t="shared" si="307"/>
        <v>151</v>
      </c>
      <c r="E2388" s="2" t="s">
        <v>82</v>
      </c>
      <c r="F2388" s="2" t="s">
        <v>68</v>
      </c>
      <c r="G2388">
        <f t="shared" si="306"/>
        <v>5.53125</v>
      </c>
      <c r="H2388">
        <f t="shared" si="301"/>
        <v>0.53125</v>
      </c>
      <c r="I2388">
        <f t="shared" si="302"/>
        <v>2329</v>
      </c>
      <c r="J2388">
        <f t="shared" si="303"/>
        <v>5</v>
      </c>
      <c r="K2388">
        <f t="shared" si="304"/>
        <v>18</v>
      </c>
    </row>
    <row r="2389" spans="1:11" x14ac:dyDescent="0.45">
      <c r="A2389">
        <v>25348</v>
      </c>
      <c r="B2389" s="5">
        <f t="shared" ref="B2389:B2391" si="309">A2389-3</f>
        <v>25345</v>
      </c>
      <c r="C2389">
        <f t="shared" si="307"/>
        <v>151</v>
      </c>
      <c r="E2389" s="2" t="s">
        <v>82</v>
      </c>
      <c r="F2389" s="2" t="s">
        <v>68</v>
      </c>
      <c r="G2389">
        <f t="shared" si="306"/>
        <v>5.78125</v>
      </c>
      <c r="H2389">
        <f t="shared" si="301"/>
        <v>0.78125</v>
      </c>
      <c r="I2389">
        <f t="shared" si="302"/>
        <v>3425</v>
      </c>
      <c r="J2389">
        <f t="shared" si="303"/>
        <v>5</v>
      </c>
      <c r="K2389">
        <f t="shared" si="304"/>
        <v>26</v>
      </c>
    </row>
    <row r="2390" spans="1:11" x14ac:dyDescent="0.45">
      <c r="A2390">
        <v>22334</v>
      </c>
      <c r="B2390" s="5">
        <f t="shared" si="309"/>
        <v>22331</v>
      </c>
      <c r="C2390">
        <f t="shared" si="307"/>
        <v>151</v>
      </c>
      <c r="E2390" s="2" t="s">
        <v>82</v>
      </c>
      <c r="F2390" s="2" t="s">
        <v>68</v>
      </c>
      <c r="G2390">
        <f t="shared" si="306"/>
        <v>5.09375</v>
      </c>
      <c r="H2390">
        <f t="shared" si="301"/>
        <v>9.375E-2</v>
      </c>
      <c r="I2390">
        <f t="shared" si="302"/>
        <v>411</v>
      </c>
      <c r="J2390">
        <f t="shared" si="303"/>
        <v>5</v>
      </c>
      <c r="K2390">
        <f t="shared" si="304"/>
        <v>4</v>
      </c>
    </row>
    <row r="2391" spans="1:11" x14ac:dyDescent="0.45">
      <c r="A2391">
        <v>23430</v>
      </c>
      <c r="B2391" s="5">
        <f t="shared" si="309"/>
        <v>23427</v>
      </c>
      <c r="C2391">
        <f t="shared" si="307"/>
        <v>151</v>
      </c>
      <c r="E2391" s="2" t="s">
        <v>82</v>
      </c>
      <c r="F2391" s="2" t="s">
        <v>68</v>
      </c>
      <c r="G2391">
        <f t="shared" si="306"/>
        <v>5.34375</v>
      </c>
      <c r="H2391">
        <f t="shared" si="301"/>
        <v>0.34375</v>
      </c>
      <c r="I2391">
        <f t="shared" si="302"/>
        <v>1507</v>
      </c>
      <c r="J2391">
        <f t="shared" si="303"/>
        <v>5</v>
      </c>
      <c r="K2391">
        <f t="shared" si="304"/>
        <v>12</v>
      </c>
    </row>
    <row r="2392" spans="1:11" x14ac:dyDescent="0.45">
      <c r="A2392">
        <v>26311</v>
      </c>
      <c r="B2392" s="5">
        <f t="shared" ref="B2392:B2440" si="310">A2392-7</f>
        <v>26304</v>
      </c>
      <c r="C2392">
        <f t="shared" si="307"/>
        <v>151</v>
      </c>
      <c r="E2392" s="2" t="s">
        <v>82</v>
      </c>
      <c r="F2392" s="2" t="s">
        <v>68</v>
      </c>
      <c r="G2392">
        <f t="shared" si="306"/>
        <v>6</v>
      </c>
      <c r="H2392">
        <f t="shared" si="301"/>
        <v>0</v>
      </c>
      <c r="I2392">
        <f t="shared" si="302"/>
        <v>0</v>
      </c>
      <c r="J2392">
        <f t="shared" si="303"/>
        <v>6</v>
      </c>
      <c r="K2392">
        <f t="shared" si="304"/>
        <v>1</v>
      </c>
    </row>
    <row r="2393" spans="1:11" x14ac:dyDescent="0.45">
      <c r="A2393">
        <v>27407</v>
      </c>
      <c r="B2393" s="5">
        <f t="shared" si="310"/>
        <v>27400</v>
      </c>
      <c r="C2393">
        <f t="shared" si="307"/>
        <v>151</v>
      </c>
      <c r="E2393" s="2" t="s">
        <v>82</v>
      </c>
      <c r="F2393" s="2" t="s">
        <v>68</v>
      </c>
      <c r="G2393">
        <f t="shared" si="306"/>
        <v>6.25</v>
      </c>
      <c r="H2393">
        <f t="shared" si="301"/>
        <v>0.25</v>
      </c>
      <c r="I2393">
        <f t="shared" si="302"/>
        <v>1096</v>
      </c>
      <c r="J2393">
        <f t="shared" si="303"/>
        <v>6</v>
      </c>
      <c r="K2393">
        <f t="shared" si="304"/>
        <v>9</v>
      </c>
    </row>
    <row r="2394" spans="1:11" x14ac:dyDescent="0.45">
      <c r="A2394">
        <v>28503</v>
      </c>
      <c r="B2394" s="5">
        <f t="shared" si="310"/>
        <v>28496</v>
      </c>
      <c r="C2394">
        <f t="shared" si="307"/>
        <v>151</v>
      </c>
      <c r="E2394" s="2" t="s">
        <v>82</v>
      </c>
      <c r="F2394" s="2" t="s">
        <v>68</v>
      </c>
      <c r="G2394">
        <f t="shared" si="306"/>
        <v>6.5</v>
      </c>
      <c r="H2394">
        <f t="shared" si="301"/>
        <v>0.5</v>
      </c>
      <c r="I2394">
        <f t="shared" si="302"/>
        <v>2192</v>
      </c>
      <c r="J2394">
        <f t="shared" si="303"/>
        <v>6</v>
      </c>
      <c r="K2394">
        <f t="shared" si="304"/>
        <v>17</v>
      </c>
    </row>
    <row r="2395" spans="1:11" x14ac:dyDescent="0.45">
      <c r="A2395">
        <v>29599</v>
      </c>
      <c r="B2395" s="5">
        <f t="shared" si="310"/>
        <v>29592</v>
      </c>
      <c r="C2395">
        <f t="shared" si="307"/>
        <v>151</v>
      </c>
      <c r="E2395" s="2" t="s">
        <v>82</v>
      </c>
      <c r="F2395" s="2" t="s">
        <v>68</v>
      </c>
      <c r="G2395">
        <f t="shared" si="306"/>
        <v>6.75</v>
      </c>
      <c r="H2395">
        <f t="shared" si="301"/>
        <v>0.75</v>
      </c>
      <c r="I2395">
        <f t="shared" si="302"/>
        <v>3288</v>
      </c>
      <c r="J2395">
        <f t="shared" si="303"/>
        <v>6</v>
      </c>
      <c r="K2395">
        <f t="shared" si="304"/>
        <v>25</v>
      </c>
    </row>
    <row r="2396" spans="1:11" x14ac:dyDescent="0.45">
      <c r="A2396">
        <v>26585</v>
      </c>
      <c r="B2396" s="5">
        <f t="shared" si="310"/>
        <v>26578</v>
      </c>
      <c r="C2396">
        <f t="shared" si="307"/>
        <v>151</v>
      </c>
      <c r="E2396" s="2" t="s">
        <v>82</v>
      </c>
      <c r="F2396" s="2" t="s">
        <v>68</v>
      </c>
      <c r="G2396">
        <f t="shared" si="306"/>
        <v>6.0625</v>
      </c>
      <c r="H2396">
        <f t="shared" si="301"/>
        <v>6.25E-2</v>
      </c>
      <c r="I2396">
        <f t="shared" si="302"/>
        <v>274</v>
      </c>
      <c r="J2396">
        <f t="shared" si="303"/>
        <v>6</v>
      </c>
      <c r="K2396">
        <f t="shared" si="304"/>
        <v>3</v>
      </c>
    </row>
    <row r="2397" spans="1:11" x14ac:dyDescent="0.45">
      <c r="A2397">
        <v>27681</v>
      </c>
      <c r="B2397" s="5">
        <f t="shared" si="310"/>
        <v>27674</v>
      </c>
      <c r="C2397">
        <f t="shared" si="307"/>
        <v>151</v>
      </c>
      <c r="E2397" s="2" t="s">
        <v>82</v>
      </c>
      <c r="F2397" s="2" t="s">
        <v>68</v>
      </c>
      <c r="G2397">
        <f t="shared" si="306"/>
        <v>6.3125</v>
      </c>
      <c r="H2397">
        <f t="shared" si="301"/>
        <v>0.3125</v>
      </c>
      <c r="I2397">
        <f t="shared" si="302"/>
        <v>1370</v>
      </c>
      <c r="J2397">
        <f t="shared" si="303"/>
        <v>6</v>
      </c>
      <c r="K2397">
        <f t="shared" si="304"/>
        <v>11</v>
      </c>
    </row>
    <row r="2398" spans="1:11" x14ac:dyDescent="0.45">
      <c r="A2398">
        <v>28777</v>
      </c>
      <c r="B2398" s="5">
        <f t="shared" si="310"/>
        <v>28770</v>
      </c>
      <c r="C2398">
        <f t="shared" si="307"/>
        <v>151</v>
      </c>
      <c r="E2398" s="2" t="s">
        <v>82</v>
      </c>
      <c r="F2398" s="2" t="s">
        <v>68</v>
      </c>
      <c r="G2398">
        <f t="shared" si="306"/>
        <v>6.5625</v>
      </c>
      <c r="H2398">
        <f t="shared" si="301"/>
        <v>0.5625</v>
      </c>
      <c r="I2398">
        <f t="shared" si="302"/>
        <v>2466</v>
      </c>
      <c r="J2398">
        <f t="shared" si="303"/>
        <v>6</v>
      </c>
      <c r="K2398">
        <f t="shared" si="304"/>
        <v>19</v>
      </c>
    </row>
    <row r="2399" spans="1:11" x14ac:dyDescent="0.45">
      <c r="A2399">
        <v>28640</v>
      </c>
      <c r="B2399" s="5">
        <f t="shared" si="310"/>
        <v>28633</v>
      </c>
      <c r="C2399">
        <f t="shared" si="307"/>
        <v>151</v>
      </c>
      <c r="E2399" s="2" t="s">
        <v>82</v>
      </c>
      <c r="F2399" s="2" t="s">
        <v>68</v>
      </c>
      <c r="G2399">
        <f t="shared" si="306"/>
        <v>6.53125</v>
      </c>
      <c r="H2399">
        <f t="shared" si="301"/>
        <v>0.53125</v>
      </c>
      <c r="I2399">
        <f t="shared" si="302"/>
        <v>2329</v>
      </c>
      <c r="J2399">
        <f t="shared" si="303"/>
        <v>6</v>
      </c>
      <c r="K2399">
        <f t="shared" si="304"/>
        <v>18</v>
      </c>
    </row>
    <row r="2400" spans="1:11" x14ac:dyDescent="0.45">
      <c r="A2400">
        <v>29736</v>
      </c>
      <c r="B2400" s="5">
        <f t="shared" si="310"/>
        <v>29729</v>
      </c>
      <c r="C2400">
        <f t="shared" si="307"/>
        <v>151</v>
      </c>
      <c r="E2400" s="2" t="s">
        <v>82</v>
      </c>
      <c r="F2400" s="2" t="s">
        <v>68</v>
      </c>
      <c r="G2400">
        <f t="shared" si="306"/>
        <v>6.78125</v>
      </c>
      <c r="H2400">
        <f t="shared" si="301"/>
        <v>0.78125</v>
      </c>
      <c r="I2400">
        <f t="shared" si="302"/>
        <v>3425</v>
      </c>
      <c r="J2400">
        <f t="shared" si="303"/>
        <v>6</v>
      </c>
      <c r="K2400">
        <f t="shared" si="304"/>
        <v>26</v>
      </c>
    </row>
    <row r="2401" spans="1:11" x14ac:dyDescent="0.45">
      <c r="A2401">
        <v>26448</v>
      </c>
      <c r="B2401" s="5">
        <f t="shared" si="310"/>
        <v>26441</v>
      </c>
      <c r="C2401">
        <f t="shared" si="307"/>
        <v>151</v>
      </c>
      <c r="E2401" s="2" t="s">
        <v>82</v>
      </c>
      <c r="F2401" s="2" t="s">
        <v>68</v>
      </c>
      <c r="G2401">
        <f t="shared" si="306"/>
        <v>6.03125</v>
      </c>
      <c r="H2401">
        <f t="shared" si="301"/>
        <v>3.125E-2</v>
      </c>
      <c r="I2401">
        <f t="shared" si="302"/>
        <v>137</v>
      </c>
      <c r="J2401">
        <f t="shared" si="303"/>
        <v>6</v>
      </c>
      <c r="K2401">
        <f t="shared" si="304"/>
        <v>2</v>
      </c>
    </row>
    <row r="2402" spans="1:11" x14ac:dyDescent="0.45">
      <c r="A2402">
        <v>27544</v>
      </c>
      <c r="B2402" s="5">
        <f t="shared" si="310"/>
        <v>27537</v>
      </c>
      <c r="C2402">
        <f t="shared" si="307"/>
        <v>152</v>
      </c>
      <c r="E2402" s="2" t="s">
        <v>82</v>
      </c>
      <c r="F2402" s="2" t="s">
        <v>68</v>
      </c>
      <c r="G2402">
        <f t="shared" si="306"/>
        <v>6.28125</v>
      </c>
      <c r="H2402">
        <f t="shared" si="301"/>
        <v>0.28125</v>
      </c>
      <c r="I2402">
        <f t="shared" si="302"/>
        <v>1233</v>
      </c>
      <c r="J2402">
        <f t="shared" si="303"/>
        <v>6</v>
      </c>
      <c r="K2402">
        <f t="shared" si="304"/>
        <v>10</v>
      </c>
    </row>
    <row r="2403" spans="1:11" x14ac:dyDescent="0.45">
      <c r="A2403">
        <v>28914</v>
      </c>
      <c r="B2403" s="5">
        <f t="shared" si="310"/>
        <v>28907</v>
      </c>
      <c r="C2403">
        <f t="shared" si="307"/>
        <v>152</v>
      </c>
      <c r="E2403" s="2" t="s">
        <v>82</v>
      </c>
      <c r="F2403" s="2" t="s">
        <v>68</v>
      </c>
      <c r="G2403">
        <f t="shared" si="306"/>
        <v>6.59375</v>
      </c>
      <c r="H2403">
        <f t="shared" si="301"/>
        <v>0.59375</v>
      </c>
      <c r="I2403">
        <f t="shared" si="302"/>
        <v>2603</v>
      </c>
      <c r="J2403">
        <f t="shared" si="303"/>
        <v>6</v>
      </c>
      <c r="K2403">
        <f t="shared" si="304"/>
        <v>20</v>
      </c>
    </row>
    <row r="2404" spans="1:11" x14ac:dyDescent="0.45">
      <c r="A2404">
        <v>30010</v>
      </c>
      <c r="B2404" s="5">
        <f t="shared" si="310"/>
        <v>30003</v>
      </c>
      <c r="C2404">
        <f t="shared" si="307"/>
        <v>152</v>
      </c>
      <c r="E2404" s="2" t="s">
        <v>82</v>
      </c>
      <c r="F2404" s="2" t="s">
        <v>68</v>
      </c>
      <c r="G2404">
        <f t="shared" si="306"/>
        <v>6.84375</v>
      </c>
      <c r="H2404">
        <f t="shared" si="301"/>
        <v>0.84375</v>
      </c>
      <c r="I2404">
        <f t="shared" si="302"/>
        <v>3699</v>
      </c>
      <c r="J2404">
        <f t="shared" si="303"/>
        <v>6</v>
      </c>
      <c r="K2404">
        <f t="shared" si="304"/>
        <v>28</v>
      </c>
    </row>
    <row r="2405" spans="1:11" x14ac:dyDescent="0.45">
      <c r="A2405">
        <v>26722</v>
      </c>
      <c r="B2405" s="5">
        <f t="shared" si="310"/>
        <v>26715</v>
      </c>
      <c r="C2405">
        <f t="shared" si="307"/>
        <v>152</v>
      </c>
      <c r="E2405" s="2" t="s">
        <v>82</v>
      </c>
      <c r="F2405" s="2" t="s">
        <v>68</v>
      </c>
      <c r="G2405">
        <f t="shared" si="306"/>
        <v>6.09375</v>
      </c>
      <c r="H2405">
        <f t="shared" si="301"/>
        <v>9.375E-2</v>
      </c>
      <c r="I2405">
        <f t="shared" si="302"/>
        <v>411</v>
      </c>
      <c r="J2405">
        <f t="shared" si="303"/>
        <v>6</v>
      </c>
      <c r="K2405">
        <f t="shared" si="304"/>
        <v>4</v>
      </c>
    </row>
    <row r="2406" spans="1:11" x14ac:dyDescent="0.45">
      <c r="A2406">
        <v>27818</v>
      </c>
      <c r="B2406" s="5">
        <f t="shared" si="310"/>
        <v>27811</v>
      </c>
      <c r="C2406">
        <f t="shared" si="307"/>
        <v>152</v>
      </c>
      <c r="E2406" s="2" t="s">
        <v>82</v>
      </c>
      <c r="F2406" s="2" t="s">
        <v>68</v>
      </c>
      <c r="G2406">
        <f t="shared" si="306"/>
        <v>6.34375</v>
      </c>
      <c r="H2406">
        <f t="shared" si="301"/>
        <v>0.34375</v>
      </c>
      <c r="I2406">
        <f t="shared" si="302"/>
        <v>1507</v>
      </c>
      <c r="J2406">
        <f t="shared" si="303"/>
        <v>6</v>
      </c>
      <c r="K2406">
        <f t="shared" si="304"/>
        <v>12</v>
      </c>
    </row>
    <row r="2407" spans="1:11" x14ac:dyDescent="0.45">
      <c r="A2407">
        <v>30695</v>
      </c>
      <c r="B2407" s="5">
        <f t="shared" si="310"/>
        <v>30688</v>
      </c>
      <c r="C2407">
        <f t="shared" si="307"/>
        <v>152</v>
      </c>
      <c r="E2407" s="2" t="s">
        <v>82</v>
      </c>
      <c r="F2407" s="2" t="s">
        <v>68</v>
      </c>
      <c r="G2407">
        <f t="shared" si="306"/>
        <v>7</v>
      </c>
      <c r="H2407">
        <f t="shared" si="301"/>
        <v>0</v>
      </c>
      <c r="I2407">
        <f t="shared" si="302"/>
        <v>0</v>
      </c>
      <c r="J2407">
        <f t="shared" si="303"/>
        <v>7</v>
      </c>
      <c r="K2407">
        <f t="shared" si="304"/>
        <v>1</v>
      </c>
    </row>
    <row r="2408" spans="1:11" x14ac:dyDescent="0.45">
      <c r="A2408">
        <v>31791</v>
      </c>
      <c r="B2408" s="5">
        <f t="shared" si="310"/>
        <v>31784</v>
      </c>
      <c r="C2408">
        <f t="shared" si="307"/>
        <v>152</v>
      </c>
      <c r="E2408" s="2" t="s">
        <v>82</v>
      </c>
      <c r="F2408" s="2" t="s">
        <v>68</v>
      </c>
      <c r="G2408">
        <f t="shared" si="306"/>
        <v>7.25</v>
      </c>
      <c r="H2408">
        <f t="shared" si="301"/>
        <v>0.25</v>
      </c>
      <c r="I2408">
        <f t="shared" si="302"/>
        <v>1096</v>
      </c>
      <c r="J2408">
        <f t="shared" si="303"/>
        <v>7</v>
      </c>
      <c r="K2408">
        <f t="shared" si="304"/>
        <v>9</v>
      </c>
    </row>
    <row r="2409" spans="1:11" x14ac:dyDescent="0.45">
      <c r="A2409">
        <v>32887</v>
      </c>
      <c r="B2409" s="5">
        <f t="shared" si="310"/>
        <v>32880</v>
      </c>
      <c r="C2409">
        <f t="shared" si="307"/>
        <v>152</v>
      </c>
      <c r="E2409" s="2" t="s">
        <v>82</v>
      </c>
      <c r="F2409" s="2" t="s">
        <v>68</v>
      </c>
      <c r="G2409">
        <f t="shared" si="306"/>
        <v>7.5</v>
      </c>
      <c r="H2409">
        <f t="shared" si="301"/>
        <v>0.5</v>
      </c>
      <c r="I2409">
        <f t="shared" si="302"/>
        <v>2192</v>
      </c>
      <c r="J2409">
        <f t="shared" si="303"/>
        <v>7</v>
      </c>
      <c r="K2409">
        <f t="shared" si="304"/>
        <v>17</v>
      </c>
    </row>
    <row r="2410" spans="1:11" x14ac:dyDescent="0.45">
      <c r="A2410">
        <v>33983</v>
      </c>
      <c r="B2410" s="5">
        <f t="shared" si="310"/>
        <v>33976</v>
      </c>
      <c r="C2410">
        <f t="shared" si="307"/>
        <v>152</v>
      </c>
      <c r="E2410" s="2" t="s">
        <v>82</v>
      </c>
      <c r="F2410" s="2" t="s">
        <v>68</v>
      </c>
      <c r="G2410">
        <f t="shared" si="306"/>
        <v>7.75</v>
      </c>
      <c r="H2410">
        <f t="shared" si="301"/>
        <v>0.75</v>
      </c>
      <c r="I2410">
        <f t="shared" si="302"/>
        <v>3288</v>
      </c>
      <c r="J2410">
        <f t="shared" si="303"/>
        <v>7</v>
      </c>
      <c r="K2410">
        <f t="shared" si="304"/>
        <v>25</v>
      </c>
    </row>
    <row r="2411" spans="1:11" x14ac:dyDescent="0.45">
      <c r="A2411">
        <v>30969</v>
      </c>
      <c r="B2411" s="5">
        <f t="shared" si="310"/>
        <v>30962</v>
      </c>
      <c r="C2411">
        <f t="shared" si="307"/>
        <v>152</v>
      </c>
      <c r="E2411" s="2" t="s">
        <v>82</v>
      </c>
      <c r="F2411" s="2" t="s">
        <v>68</v>
      </c>
      <c r="G2411">
        <f t="shared" si="306"/>
        <v>7.0625</v>
      </c>
      <c r="H2411">
        <f t="shared" si="301"/>
        <v>6.25E-2</v>
      </c>
      <c r="I2411">
        <f t="shared" si="302"/>
        <v>274</v>
      </c>
      <c r="J2411">
        <f t="shared" si="303"/>
        <v>7</v>
      </c>
      <c r="K2411">
        <f t="shared" si="304"/>
        <v>3</v>
      </c>
    </row>
    <row r="2412" spans="1:11" x14ac:dyDescent="0.45">
      <c r="A2412">
        <v>32065</v>
      </c>
      <c r="B2412" s="5">
        <f t="shared" si="310"/>
        <v>32058</v>
      </c>
      <c r="C2412">
        <f t="shared" si="307"/>
        <v>152</v>
      </c>
      <c r="E2412" s="2" t="s">
        <v>82</v>
      </c>
      <c r="F2412" s="2" t="s">
        <v>68</v>
      </c>
      <c r="G2412">
        <f t="shared" si="306"/>
        <v>7.3125</v>
      </c>
      <c r="H2412">
        <f t="shared" si="301"/>
        <v>0.3125</v>
      </c>
      <c r="I2412">
        <f t="shared" si="302"/>
        <v>1370</v>
      </c>
      <c r="J2412">
        <f t="shared" si="303"/>
        <v>7</v>
      </c>
      <c r="K2412">
        <f t="shared" si="304"/>
        <v>11</v>
      </c>
    </row>
    <row r="2413" spans="1:11" x14ac:dyDescent="0.45">
      <c r="A2413">
        <v>33161</v>
      </c>
      <c r="B2413" s="5">
        <f t="shared" si="310"/>
        <v>33154</v>
      </c>
      <c r="C2413">
        <f t="shared" si="307"/>
        <v>152</v>
      </c>
      <c r="E2413" s="2" t="s">
        <v>82</v>
      </c>
      <c r="F2413" s="2" t="s">
        <v>68</v>
      </c>
      <c r="G2413">
        <f t="shared" si="306"/>
        <v>7.5625</v>
      </c>
      <c r="H2413">
        <f t="shared" si="301"/>
        <v>0.5625</v>
      </c>
      <c r="I2413">
        <f t="shared" si="302"/>
        <v>2466</v>
      </c>
      <c r="J2413">
        <f t="shared" si="303"/>
        <v>7</v>
      </c>
      <c r="K2413">
        <f t="shared" si="304"/>
        <v>19</v>
      </c>
    </row>
    <row r="2414" spans="1:11" x14ac:dyDescent="0.45">
      <c r="A2414">
        <v>34257</v>
      </c>
      <c r="B2414" s="5">
        <f t="shared" si="310"/>
        <v>34250</v>
      </c>
      <c r="C2414">
        <f t="shared" si="307"/>
        <v>152</v>
      </c>
      <c r="E2414" s="2" t="s">
        <v>82</v>
      </c>
      <c r="F2414" s="2" t="s">
        <v>68</v>
      </c>
      <c r="G2414">
        <f t="shared" si="306"/>
        <v>7.8125</v>
      </c>
      <c r="H2414">
        <f t="shared" si="301"/>
        <v>0.8125</v>
      </c>
      <c r="I2414">
        <f t="shared" si="302"/>
        <v>3562</v>
      </c>
      <c r="J2414">
        <f t="shared" si="303"/>
        <v>7</v>
      </c>
      <c r="K2414">
        <f t="shared" si="304"/>
        <v>27</v>
      </c>
    </row>
    <row r="2415" spans="1:11" x14ac:dyDescent="0.45">
      <c r="A2415">
        <v>31243</v>
      </c>
      <c r="B2415" s="5">
        <f t="shared" si="310"/>
        <v>31236</v>
      </c>
      <c r="C2415">
        <f t="shared" si="307"/>
        <v>152</v>
      </c>
      <c r="E2415" s="2" t="s">
        <v>82</v>
      </c>
      <c r="F2415" s="2" t="s">
        <v>68</v>
      </c>
      <c r="G2415">
        <f t="shared" si="306"/>
        <v>7.125</v>
      </c>
      <c r="H2415">
        <f t="shared" si="301"/>
        <v>0.125</v>
      </c>
      <c r="I2415">
        <f t="shared" si="302"/>
        <v>548</v>
      </c>
      <c r="J2415">
        <f t="shared" si="303"/>
        <v>7</v>
      </c>
      <c r="K2415">
        <f t="shared" si="304"/>
        <v>5</v>
      </c>
    </row>
    <row r="2416" spans="1:11" x14ac:dyDescent="0.45">
      <c r="A2416">
        <v>33024</v>
      </c>
      <c r="B2416" s="5">
        <f t="shared" si="310"/>
        <v>33017</v>
      </c>
      <c r="C2416">
        <f t="shared" si="307"/>
        <v>152</v>
      </c>
      <c r="E2416" s="2" t="s">
        <v>82</v>
      </c>
      <c r="F2416" s="2" t="s">
        <v>68</v>
      </c>
      <c r="G2416">
        <f t="shared" si="306"/>
        <v>7.53125</v>
      </c>
      <c r="H2416">
        <f t="shared" si="301"/>
        <v>0.53125</v>
      </c>
      <c r="I2416">
        <f t="shared" si="302"/>
        <v>2329</v>
      </c>
      <c r="J2416">
        <f t="shared" si="303"/>
        <v>7</v>
      </c>
      <c r="K2416">
        <f t="shared" si="304"/>
        <v>18</v>
      </c>
    </row>
    <row r="2417" spans="1:11" x14ac:dyDescent="0.45">
      <c r="A2417">
        <v>34120</v>
      </c>
      <c r="B2417" s="5">
        <f t="shared" si="310"/>
        <v>34113</v>
      </c>
      <c r="C2417">
        <f t="shared" si="307"/>
        <v>152</v>
      </c>
      <c r="E2417" s="2" t="s">
        <v>82</v>
      </c>
      <c r="F2417" s="2" t="s">
        <v>68</v>
      </c>
      <c r="G2417">
        <f t="shared" si="306"/>
        <v>7.78125</v>
      </c>
      <c r="H2417">
        <f t="shared" si="301"/>
        <v>0.78125</v>
      </c>
      <c r="I2417">
        <f t="shared" si="302"/>
        <v>3425</v>
      </c>
      <c r="J2417">
        <f t="shared" si="303"/>
        <v>7</v>
      </c>
      <c r="K2417">
        <f t="shared" si="304"/>
        <v>26</v>
      </c>
    </row>
    <row r="2418" spans="1:11" x14ac:dyDescent="0.45">
      <c r="A2418">
        <v>30832</v>
      </c>
      <c r="B2418" s="5">
        <f t="shared" si="310"/>
        <v>30825</v>
      </c>
      <c r="C2418">
        <f t="shared" si="307"/>
        <v>153</v>
      </c>
      <c r="E2418" s="2" t="s">
        <v>82</v>
      </c>
      <c r="F2418" s="2" t="s">
        <v>68</v>
      </c>
      <c r="G2418">
        <f t="shared" si="306"/>
        <v>7.03125</v>
      </c>
      <c r="H2418">
        <f t="shared" si="301"/>
        <v>3.125E-2</v>
      </c>
      <c r="I2418">
        <f t="shared" si="302"/>
        <v>137</v>
      </c>
      <c r="J2418">
        <f t="shared" si="303"/>
        <v>7</v>
      </c>
      <c r="K2418">
        <f t="shared" si="304"/>
        <v>2</v>
      </c>
    </row>
    <row r="2419" spans="1:11" x14ac:dyDescent="0.45">
      <c r="A2419">
        <v>31928</v>
      </c>
      <c r="B2419" s="5">
        <f t="shared" si="310"/>
        <v>31921</v>
      </c>
      <c r="C2419">
        <f t="shared" si="307"/>
        <v>153</v>
      </c>
      <c r="E2419" s="2" t="s">
        <v>82</v>
      </c>
      <c r="F2419" s="2" t="s">
        <v>68</v>
      </c>
      <c r="G2419">
        <f t="shared" si="306"/>
        <v>7.28125</v>
      </c>
      <c r="H2419">
        <f t="shared" si="301"/>
        <v>0.28125</v>
      </c>
      <c r="I2419">
        <f t="shared" si="302"/>
        <v>1233</v>
      </c>
      <c r="J2419">
        <f t="shared" si="303"/>
        <v>7</v>
      </c>
      <c r="K2419">
        <f t="shared" si="304"/>
        <v>10</v>
      </c>
    </row>
    <row r="2420" spans="1:11" x14ac:dyDescent="0.45">
      <c r="A2420">
        <v>33298</v>
      </c>
      <c r="B2420" s="5">
        <f t="shared" si="310"/>
        <v>33291</v>
      </c>
      <c r="C2420">
        <f t="shared" si="307"/>
        <v>153</v>
      </c>
      <c r="E2420" s="2" t="s">
        <v>82</v>
      </c>
      <c r="F2420" s="2" t="s">
        <v>68</v>
      </c>
      <c r="G2420">
        <f t="shared" si="306"/>
        <v>7.59375</v>
      </c>
      <c r="H2420">
        <f t="shared" si="301"/>
        <v>0.59375</v>
      </c>
      <c r="I2420">
        <f t="shared" si="302"/>
        <v>2603</v>
      </c>
      <c r="J2420">
        <f t="shared" si="303"/>
        <v>7</v>
      </c>
      <c r="K2420">
        <f t="shared" si="304"/>
        <v>20</v>
      </c>
    </row>
    <row r="2421" spans="1:11" x14ac:dyDescent="0.45">
      <c r="A2421">
        <v>34394</v>
      </c>
      <c r="B2421" s="5">
        <f t="shared" si="310"/>
        <v>34387</v>
      </c>
      <c r="C2421">
        <f t="shared" si="307"/>
        <v>153</v>
      </c>
      <c r="E2421" s="2" t="s">
        <v>82</v>
      </c>
      <c r="F2421" s="2" t="s">
        <v>68</v>
      </c>
      <c r="G2421">
        <f t="shared" si="306"/>
        <v>7.84375</v>
      </c>
      <c r="H2421">
        <f t="shared" si="301"/>
        <v>0.84375</v>
      </c>
      <c r="I2421">
        <f t="shared" si="302"/>
        <v>3699</v>
      </c>
      <c r="J2421">
        <f t="shared" si="303"/>
        <v>7</v>
      </c>
      <c r="K2421">
        <f t="shared" si="304"/>
        <v>28</v>
      </c>
    </row>
    <row r="2422" spans="1:11" x14ac:dyDescent="0.45">
      <c r="A2422">
        <v>31106</v>
      </c>
      <c r="B2422" s="5">
        <f t="shared" si="310"/>
        <v>31099</v>
      </c>
      <c r="C2422">
        <f t="shared" si="307"/>
        <v>153</v>
      </c>
      <c r="E2422" s="2" t="s">
        <v>82</v>
      </c>
      <c r="F2422" s="2" t="s">
        <v>68</v>
      </c>
      <c r="G2422">
        <f t="shared" si="306"/>
        <v>7.09375</v>
      </c>
      <c r="H2422">
        <f t="shared" si="301"/>
        <v>9.375E-2</v>
      </c>
      <c r="I2422">
        <f t="shared" si="302"/>
        <v>411</v>
      </c>
      <c r="J2422">
        <f t="shared" si="303"/>
        <v>7</v>
      </c>
      <c r="K2422">
        <f t="shared" si="304"/>
        <v>4</v>
      </c>
    </row>
    <row r="2423" spans="1:11" x14ac:dyDescent="0.45">
      <c r="A2423">
        <v>32202</v>
      </c>
      <c r="B2423" s="5">
        <f t="shared" si="310"/>
        <v>32195</v>
      </c>
      <c r="C2423">
        <f t="shared" si="307"/>
        <v>153</v>
      </c>
      <c r="E2423" s="2" t="s">
        <v>82</v>
      </c>
      <c r="F2423" s="2" t="s">
        <v>68</v>
      </c>
      <c r="G2423">
        <f t="shared" si="306"/>
        <v>7.34375</v>
      </c>
      <c r="H2423">
        <f t="shared" ref="H2423:H2464" si="311">G2423-FLOOR(G2423,1)</f>
        <v>0.34375</v>
      </c>
      <c r="I2423">
        <f t="shared" ref="I2423:I2464" si="312">H2423*32*137</f>
        <v>1507</v>
      </c>
      <c r="J2423">
        <f t="shared" si="303"/>
        <v>7</v>
      </c>
      <c r="K2423">
        <f t="shared" si="304"/>
        <v>12</v>
      </c>
    </row>
    <row r="2424" spans="1:11" x14ac:dyDescent="0.45">
      <c r="A2424">
        <v>33572</v>
      </c>
      <c r="B2424" s="5">
        <f t="shared" si="310"/>
        <v>33565</v>
      </c>
      <c r="C2424">
        <f t="shared" si="307"/>
        <v>153</v>
      </c>
      <c r="E2424" s="2" t="s">
        <v>82</v>
      </c>
      <c r="F2424" s="2" t="s">
        <v>68</v>
      </c>
      <c r="G2424">
        <f t="shared" si="306"/>
        <v>7.65625</v>
      </c>
      <c r="H2424">
        <f t="shared" si="311"/>
        <v>0.65625</v>
      </c>
      <c r="I2424">
        <f t="shared" si="312"/>
        <v>2877</v>
      </c>
      <c r="J2424">
        <f t="shared" si="303"/>
        <v>7</v>
      </c>
      <c r="K2424">
        <f t="shared" si="304"/>
        <v>22</v>
      </c>
    </row>
    <row r="2425" spans="1:11" x14ac:dyDescent="0.45">
      <c r="A2425">
        <v>34668</v>
      </c>
      <c r="B2425" s="5">
        <f t="shared" si="310"/>
        <v>34661</v>
      </c>
      <c r="C2425">
        <f t="shared" si="307"/>
        <v>153</v>
      </c>
      <c r="E2425" s="2" t="s">
        <v>82</v>
      </c>
      <c r="F2425" s="2" t="s">
        <v>68</v>
      </c>
      <c r="G2425">
        <f t="shared" si="306"/>
        <v>7.90625</v>
      </c>
      <c r="H2425">
        <f t="shared" si="311"/>
        <v>0.90625</v>
      </c>
      <c r="I2425">
        <f t="shared" si="312"/>
        <v>3973</v>
      </c>
      <c r="J2425">
        <f t="shared" si="303"/>
        <v>7</v>
      </c>
      <c r="K2425">
        <f t="shared" si="304"/>
        <v>30</v>
      </c>
    </row>
    <row r="2426" spans="1:11" x14ac:dyDescent="0.45">
      <c r="A2426">
        <v>35079</v>
      </c>
      <c r="B2426" s="5">
        <f t="shared" si="310"/>
        <v>35072</v>
      </c>
      <c r="C2426">
        <f t="shared" si="307"/>
        <v>153</v>
      </c>
      <c r="E2426" s="2" t="s">
        <v>82</v>
      </c>
      <c r="F2426" s="2" t="s">
        <v>68</v>
      </c>
      <c r="G2426">
        <f t="shared" si="306"/>
        <v>8</v>
      </c>
      <c r="H2426">
        <f t="shared" si="311"/>
        <v>0</v>
      </c>
      <c r="I2426">
        <f t="shared" si="312"/>
        <v>0</v>
      </c>
      <c r="J2426">
        <f t="shared" si="303"/>
        <v>8</v>
      </c>
      <c r="K2426">
        <f t="shared" si="304"/>
        <v>1</v>
      </c>
    </row>
    <row r="2427" spans="1:11" x14ac:dyDescent="0.45">
      <c r="A2427">
        <v>36175</v>
      </c>
      <c r="B2427" s="5">
        <f t="shared" si="310"/>
        <v>36168</v>
      </c>
      <c r="C2427">
        <f t="shared" si="307"/>
        <v>153</v>
      </c>
      <c r="E2427" s="2" t="s">
        <v>82</v>
      </c>
      <c r="F2427" s="2" t="s">
        <v>68</v>
      </c>
      <c r="G2427">
        <f t="shared" si="306"/>
        <v>8.25</v>
      </c>
      <c r="H2427">
        <f t="shared" si="311"/>
        <v>0.25</v>
      </c>
      <c r="I2427">
        <f t="shared" si="312"/>
        <v>1096</v>
      </c>
      <c r="J2427">
        <f t="shared" si="303"/>
        <v>8</v>
      </c>
      <c r="K2427">
        <f t="shared" si="304"/>
        <v>9</v>
      </c>
    </row>
    <row r="2428" spans="1:11" x14ac:dyDescent="0.45">
      <c r="A2428">
        <v>37271</v>
      </c>
      <c r="B2428" s="5">
        <f t="shared" si="310"/>
        <v>37264</v>
      </c>
      <c r="C2428">
        <f t="shared" si="307"/>
        <v>153</v>
      </c>
      <c r="E2428" s="2" t="s">
        <v>82</v>
      </c>
      <c r="F2428" s="2" t="s">
        <v>68</v>
      </c>
      <c r="G2428">
        <f t="shared" si="306"/>
        <v>8.5</v>
      </c>
      <c r="H2428">
        <f t="shared" si="311"/>
        <v>0.5</v>
      </c>
      <c r="I2428">
        <f t="shared" si="312"/>
        <v>2192</v>
      </c>
      <c r="J2428">
        <f t="shared" si="303"/>
        <v>8</v>
      </c>
      <c r="K2428">
        <f t="shared" si="304"/>
        <v>17</v>
      </c>
    </row>
    <row r="2429" spans="1:11" x14ac:dyDescent="0.45">
      <c r="A2429">
        <v>38367</v>
      </c>
      <c r="B2429" s="5">
        <f t="shared" si="310"/>
        <v>38360</v>
      </c>
      <c r="C2429">
        <f t="shared" si="307"/>
        <v>153</v>
      </c>
      <c r="E2429" s="2" t="s">
        <v>82</v>
      </c>
      <c r="F2429" s="2" t="s">
        <v>68</v>
      </c>
      <c r="G2429">
        <f t="shared" si="306"/>
        <v>8.75</v>
      </c>
      <c r="H2429">
        <f t="shared" si="311"/>
        <v>0.75</v>
      </c>
      <c r="I2429">
        <f t="shared" si="312"/>
        <v>3288</v>
      </c>
      <c r="J2429">
        <f t="shared" si="303"/>
        <v>8</v>
      </c>
      <c r="K2429">
        <f t="shared" si="304"/>
        <v>25</v>
      </c>
    </row>
    <row r="2430" spans="1:11" x14ac:dyDescent="0.45">
      <c r="A2430">
        <v>35353</v>
      </c>
      <c r="B2430" s="5">
        <f t="shared" si="310"/>
        <v>35346</v>
      </c>
      <c r="C2430">
        <f t="shared" si="307"/>
        <v>153</v>
      </c>
      <c r="E2430" s="2" t="s">
        <v>82</v>
      </c>
      <c r="F2430" s="2" t="s">
        <v>68</v>
      </c>
      <c r="G2430">
        <f t="shared" si="306"/>
        <v>8.0625</v>
      </c>
      <c r="H2430">
        <f t="shared" si="311"/>
        <v>6.25E-2</v>
      </c>
      <c r="I2430">
        <f t="shared" si="312"/>
        <v>274</v>
      </c>
      <c r="J2430">
        <f t="shared" si="303"/>
        <v>8</v>
      </c>
      <c r="K2430">
        <f t="shared" si="304"/>
        <v>3</v>
      </c>
    </row>
    <row r="2431" spans="1:11" x14ac:dyDescent="0.45">
      <c r="A2431">
        <v>36449</v>
      </c>
      <c r="B2431" s="5">
        <f t="shared" si="310"/>
        <v>36442</v>
      </c>
      <c r="C2431">
        <f t="shared" si="307"/>
        <v>153</v>
      </c>
      <c r="E2431" s="2" t="s">
        <v>82</v>
      </c>
      <c r="F2431" s="2" t="s">
        <v>68</v>
      </c>
      <c r="G2431">
        <f t="shared" si="306"/>
        <v>8.3125</v>
      </c>
      <c r="H2431">
        <f t="shared" si="311"/>
        <v>0.3125</v>
      </c>
      <c r="I2431">
        <f t="shared" si="312"/>
        <v>1370</v>
      </c>
      <c r="J2431">
        <f t="shared" si="303"/>
        <v>8</v>
      </c>
      <c r="K2431">
        <f t="shared" si="304"/>
        <v>11</v>
      </c>
    </row>
    <row r="2432" spans="1:11" x14ac:dyDescent="0.45">
      <c r="A2432">
        <v>37545</v>
      </c>
      <c r="B2432" s="5">
        <f t="shared" si="310"/>
        <v>37538</v>
      </c>
      <c r="C2432">
        <f t="shared" si="307"/>
        <v>153</v>
      </c>
      <c r="E2432" s="2" t="s">
        <v>82</v>
      </c>
      <c r="F2432" s="2" t="s">
        <v>68</v>
      </c>
      <c r="G2432">
        <f t="shared" si="306"/>
        <v>8.5625</v>
      </c>
      <c r="H2432">
        <f t="shared" si="311"/>
        <v>0.5625</v>
      </c>
      <c r="I2432">
        <f t="shared" si="312"/>
        <v>2466</v>
      </c>
      <c r="J2432">
        <f t="shared" si="303"/>
        <v>8</v>
      </c>
      <c r="K2432">
        <f t="shared" si="304"/>
        <v>19</v>
      </c>
    </row>
    <row r="2433" spans="1:11" x14ac:dyDescent="0.45">
      <c r="A2433">
        <v>35627</v>
      </c>
      <c r="B2433" s="5">
        <f t="shared" si="310"/>
        <v>35620</v>
      </c>
      <c r="C2433">
        <f t="shared" si="307"/>
        <v>153</v>
      </c>
      <c r="E2433" s="2" t="s">
        <v>82</v>
      </c>
      <c r="F2433" s="2" t="s">
        <v>68</v>
      </c>
      <c r="G2433">
        <f t="shared" si="306"/>
        <v>8.125</v>
      </c>
      <c r="H2433">
        <f t="shared" si="311"/>
        <v>0.125</v>
      </c>
      <c r="I2433">
        <f t="shared" si="312"/>
        <v>548</v>
      </c>
      <c r="J2433">
        <f t="shared" si="303"/>
        <v>8</v>
      </c>
      <c r="K2433">
        <f t="shared" si="304"/>
        <v>5</v>
      </c>
    </row>
    <row r="2434" spans="1:11" x14ac:dyDescent="0.45">
      <c r="A2434">
        <v>36723</v>
      </c>
      <c r="B2434" s="5">
        <f t="shared" si="310"/>
        <v>36716</v>
      </c>
      <c r="C2434">
        <f t="shared" si="307"/>
        <v>154</v>
      </c>
      <c r="E2434" s="2" t="s">
        <v>82</v>
      </c>
      <c r="F2434" s="2" t="s">
        <v>68</v>
      </c>
      <c r="G2434">
        <f t="shared" si="306"/>
        <v>8.375</v>
      </c>
      <c r="H2434">
        <f t="shared" si="311"/>
        <v>0.375</v>
      </c>
      <c r="I2434">
        <f t="shared" si="312"/>
        <v>1644</v>
      </c>
      <c r="J2434">
        <f t="shared" si="303"/>
        <v>8</v>
      </c>
      <c r="K2434">
        <f t="shared" si="304"/>
        <v>13</v>
      </c>
    </row>
    <row r="2435" spans="1:11" x14ac:dyDescent="0.45">
      <c r="A2435">
        <v>37819</v>
      </c>
      <c r="B2435" s="5">
        <f t="shared" si="310"/>
        <v>37812</v>
      </c>
      <c r="C2435">
        <f t="shared" si="307"/>
        <v>154</v>
      </c>
      <c r="E2435" s="2" t="s">
        <v>82</v>
      </c>
      <c r="F2435" s="2" t="s">
        <v>68</v>
      </c>
      <c r="G2435">
        <f t="shared" si="306"/>
        <v>8.625</v>
      </c>
      <c r="H2435">
        <f t="shared" si="311"/>
        <v>0.625</v>
      </c>
      <c r="I2435">
        <f t="shared" si="312"/>
        <v>2740</v>
      </c>
      <c r="J2435">
        <f t="shared" ref="J2435:J2464" si="313">FLOOR(G2435,1)</f>
        <v>8</v>
      </c>
      <c r="K2435">
        <f t="shared" ref="K2435:K2464" si="314">I2435/137+1</f>
        <v>21</v>
      </c>
    </row>
    <row r="2436" spans="1:11" x14ac:dyDescent="0.45">
      <c r="A2436">
        <v>37408</v>
      </c>
      <c r="B2436" s="5">
        <f t="shared" si="310"/>
        <v>37401</v>
      </c>
      <c r="C2436">
        <f t="shared" si="307"/>
        <v>154</v>
      </c>
      <c r="E2436" s="2" t="s">
        <v>82</v>
      </c>
      <c r="F2436" s="2" t="s">
        <v>68</v>
      </c>
      <c r="G2436">
        <f t="shared" ref="G2436:G2464" si="315">B2436/137/32</f>
        <v>8.53125</v>
      </c>
      <c r="H2436">
        <f t="shared" si="311"/>
        <v>0.53125</v>
      </c>
      <c r="I2436">
        <f t="shared" si="312"/>
        <v>2329</v>
      </c>
      <c r="J2436">
        <f t="shared" si="313"/>
        <v>8</v>
      </c>
      <c r="K2436">
        <f t="shared" si="314"/>
        <v>18</v>
      </c>
    </row>
    <row r="2437" spans="1:11" x14ac:dyDescent="0.45">
      <c r="A2437">
        <v>38504</v>
      </c>
      <c r="B2437" s="5">
        <f t="shared" si="310"/>
        <v>38497</v>
      </c>
      <c r="C2437">
        <f t="shared" ref="C2437:C2464" si="316">FLOOR((ROW()-2)/16,1)+2</f>
        <v>154</v>
      </c>
      <c r="E2437" s="2" t="s">
        <v>82</v>
      </c>
      <c r="F2437" s="2" t="s">
        <v>68</v>
      </c>
      <c r="G2437">
        <f t="shared" si="315"/>
        <v>8.78125</v>
      </c>
      <c r="H2437">
        <f t="shared" si="311"/>
        <v>0.78125</v>
      </c>
      <c r="I2437">
        <f t="shared" si="312"/>
        <v>3425</v>
      </c>
      <c r="J2437">
        <f t="shared" si="313"/>
        <v>8</v>
      </c>
      <c r="K2437">
        <f t="shared" si="314"/>
        <v>26</v>
      </c>
    </row>
    <row r="2438" spans="1:11" x14ac:dyDescent="0.45">
      <c r="A2438">
        <v>35216</v>
      </c>
      <c r="B2438" s="5">
        <f t="shared" si="310"/>
        <v>35209</v>
      </c>
      <c r="C2438">
        <f t="shared" si="316"/>
        <v>154</v>
      </c>
      <c r="E2438" s="2" t="s">
        <v>82</v>
      </c>
      <c r="F2438" s="2" t="s">
        <v>68</v>
      </c>
      <c r="G2438">
        <f t="shared" si="315"/>
        <v>8.03125</v>
      </c>
      <c r="H2438">
        <f t="shared" si="311"/>
        <v>3.125E-2</v>
      </c>
      <c r="I2438">
        <f t="shared" si="312"/>
        <v>137</v>
      </c>
      <c r="J2438">
        <f t="shared" si="313"/>
        <v>8</v>
      </c>
      <c r="K2438">
        <f t="shared" si="314"/>
        <v>2</v>
      </c>
    </row>
    <row r="2439" spans="1:11" x14ac:dyDescent="0.45">
      <c r="A2439">
        <v>36312</v>
      </c>
      <c r="B2439" s="5">
        <f t="shared" si="310"/>
        <v>36305</v>
      </c>
      <c r="C2439">
        <f t="shared" si="316"/>
        <v>154</v>
      </c>
      <c r="E2439" s="2" t="s">
        <v>82</v>
      </c>
      <c r="F2439" s="2" t="s">
        <v>68</v>
      </c>
      <c r="G2439">
        <f t="shared" si="315"/>
        <v>8.28125</v>
      </c>
      <c r="H2439">
        <f t="shared" si="311"/>
        <v>0.28125</v>
      </c>
      <c r="I2439">
        <f t="shared" si="312"/>
        <v>1233</v>
      </c>
      <c r="J2439">
        <f t="shared" si="313"/>
        <v>8</v>
      </c>
      <c r="K2439">
        <f t="shared" si="314"/>
        <v>10</v>
      </c>
    </row>
    <row r="2440" spans="1:11" x14ac:dyDescent="0.45">
      <c r="A2440">
        <v>37682</v>
      </c>
      <c r="B2440" s="5">
        <f t="shared" si="310"/>
        <v>37675</v>
      </c>
      <c r="C2440">
        <f t="shared" si="316"/>
        <v>154</v>
      </c>
      <c r="E2440" s="2" t="s">
        <v>82</v>
      </c>
      <c r="F2440" s="2" t="s">
        <v>68</v>
      </c>
      <c r="G2440">
        <f t="shared" si="315"/>
        <v>8.59375</v>
      </c>
      <c r="H2440">
        <f t="shared" si="311"/>
        <v>0.59375</v>
      </c>
      <c r="I2440">
        <f t="shared" si="312"/>
        <v>2603</v>
      </c>
      <c r="J2440">
        <f t="shared" si="313"/>
        <v>8</v>
      </c>
      <c r="K2440">
        <f t="shared" si="314"/>
        <v>20</v>
      </c>
    </row>
    <row r="2441" spans="1:11" x14ac:dyDescent="0.45">
      <c r="A2441">
        <v>38778</v>
      </c>
      <c r="B2441" s="5">
        <f t="shared" ref="B2441:B2464" si="317">A2441-7</f>
        <v>38771</v>
      </c>
      <c r="C2441">
        <f t="shared" si="316"/>
        <v>154</v>
      </c>
      <c r="E2441" s="2" t="s">
        <v>82</v>
      </c>
      <c r="F2441" s="2" t="s">
        <v>68</v>
      </c>
      <c r="G2441">
        <f t="shared" si="315"/>
        <v>8.84375</v>
      </c>
      <c r="H2441">
        <f t="shared" si="311"/>
        <v>0.84375</v>
      </c>
      <c r="I2441">
        <f t="shared" si="312"/>
        <v>3699</v>
      </c>
      <c r="J2441">
        <f t="shared" si="313"/>
        <v>8</v>
      </c>
      <c r="K2441">
        <f t="shared" si="314"/>
        <v>28</v>
      </c>
    </row>
    <row r="2442" spans="1:11" x14ac:dyDescent="0.45">
      <c r="A2442">
        <v>35490</v>
      </c>
      <c r="B2442" s="5">
        <f t="shared" si="317"/>
        <v>35483</v>
      </c>
      <c r="C2442">
        <f t="shared" si="316"/>
        <v>154</v>
      </c>
      <c r="E2442" s="2" t="s">
        <v>82</v>
      </c>
      <c r="F2442" s="2" t="s">
        <v>68</v>
      </c>
      <c r="G2442">
        <f t="shared" si="315"/>
        <v>8.09375</v>
      </c>
      <c r="H2442">
        <f t="shared" si="311"/>
        <v>9.375E-2</v>
      </c>
      <c r="I2442">
        <f t="shared" si="312"/>
        <v>411</v>
      </c>
      <c r="J2442">
        <f t="shared" si="313"/>
        <v>8</v>
      </c>
      <c r="K2442">
        <f t="shared" si="314"/>
        <v>4</v>
      </c>
    </row>
    <row r="2443" spans="1:11" x14ac:dyDescent="0.45">
      <c r="A2443">
        <v>36586</v>
      </c>
      <c r="B2443" s="5">
        <f t="shared" si="317"/>
        <v>36579</v>
      </c>
      <c r="C2443">
        <f t="shared" si="316"/>
        <v>154</v>
      </c>
      <c r="E2443" s="2" t="s">
        <v>82</v>
      </c>
      <c r="F2443" s="2" t="s">
        <v>68</v>
      </c>
      <c r="G2443">
        <f t="shared" si="315"/>
        <v>8.34375</v>
      </c>
      <c r="H2443">
        <f t="shared" si="311"/>
        <v>0.34375</v>
      </c>
      <c r="I2443">
        <f t="shared" si="312"/>
        <v>1507</v>
      </c>
      <c r="J2443">
        <f t="shared" si="313"/>
        <v>8</v>
      </c>
      <c r="K2443">
        <f t="shared" si="314"/>
        <v>12</v>
      </c>
    </row>
    <row r="2444" spans="1:11" x14ac:dyDescent="0.45">
      <c r="A2444">
        <v>37956</v>
      </c>
      <c r="B2444" s="5">
        <f t="shared" si="317"/>
        <v>37949</v>
      </c>
      <c r="C2444">
        <f t="shared" si="316"/>
        <v>154</v>
      </c>
      <c r="E2444" s="2" t="s">
        <v>82</v>
      </c>
      <c r="F2444" s="2" t="s">
        <v>68</v>
      </c>
      <c r="G2444">
        <f t="shared" si="315"/>
        <v>8.65625</v>
      </c>
      <c r="H2444">
        <f t="shared" si="311"/>
        <v>0.65625</v>
      </c>
      <c r="I2444">
        <f t="shared" si="312"/>
        <v>2877</v>
      </c>
      <c r="J2444">
        <f t="shared" si="313"/>
        <v>8</v>
      </c>
      <c r="K2444">
        <f t="shared" si="314"/>
        <v>22</v>
      </c>
    </row>
    <row r="2445" spans="1:11" x14ac:dyDescent="0.45">
      <c r="A2445">
        <v>39052</v>
      </c>
      <c r="B2445" s="5">
        <f t="shared" si="317"/>
        <v>39045</v>
      </c>
      <c r="C2445">
        <f t="shared" si="316"/>
        <v>154</v>
      </c>
      <c r="E2445" s="2" t="s">
        <v>82</v>
      </c>
      <c r="F2445" s="2" t="s">
        <v>68</v>
      </c>
      <c r="G2445">
        <f t="shared" si="315"/>
        <v>8.90625</v>
      </c>
      <c r="H2445">
        <f t="shared" si="311"/>
        <v>0.90625</v>
      </c>
      <c r="I2445">
        <f t="shared" si="312"/>
        <v>3973</v>
      </c>
      <c r="J2445">
        <f t="shared" si="313"/>
        <v>8</v>
      </c>
      <c r="K2445">
        <f t="shared" si="314"/>
        <v>30</v>
      </c>
    </row>
    <row r="2446" spans="1:11" x14ac:dyDescent="0.45">
      <c r="A2446">
        <v>35764</v>
      </c>
      <c r="B2446" s="5">
        <f t="shared" si="317"/>
        <v>35757</v>
      </c>
      <c r="C2446">
        <f t="shared" si="316"/>
        <v>154</v>
      </c>
      <c r="E2446" s="2" t="s">
        <v>82</v>
      </c>
      <c r="F2446" s="2" t="s">
        <v>68</v>
      </c>
      <c r="G2446">
        <f t="shared" si="315"/>
        <v>8.15625</v>
      </c>
      <c r="H2446">
        <f t="shared" si="311"/>
        <v>0.15625</v>
      </c>
      <c r="I2446">
        <f t="shared" si="312"/>
        <v>685</v>
      </c>
      <c r="J2446">
        <f t="shared" si="313"/>
        <v>8</v>
      </c>
      <c r="K2446">
        <f t="shared" si="314"/>
        <v>6</v>
      </c>
    </row>
    <row r="2447" spans="1:11" x14ac:dyDescent="0.45">
      <c r="A2447">
        <v>36860</v>
      </c>
      <c r="B2447" s="5">
        <f t="shared" si="317"/>
        <v>36853</v>
      </c>
      <c r="C2447">
        <f t="shared" si="316"/>
        <v>154</v>
      </c>
      <c r="E2447" s="2" t="s">
        <v>82</v>
      </c>
      <c r="F2447" s="2" t="s">
        <v>68</v>
      </c>
      <c r="G2447">
        <f t="shared" si="315"/>
        <v>8.40625</v>
      </c>
      <c r="H2447">
        <f t="shared" si="311"/>
        <v>0.40625</v>
      </c>
      <c r="I2447">
        <f t="shared" si="312"/>
        <v>1781</v>
      </c>
      <c r="J2447">
        <f t="shared" si="313"/>
        <v>8</v>
      </c>
      <c r="K2447">
        <f t="shared" si="314"/>
        <v>14</v>
      </c>
    </row>
    <row r="2448" spans="1:11" x14ac:dyDescent="0.45">
      <c r="A2448">
        <v>39463</v>
      </c>
      <c r="B2448" s="5">
        <f t="shared" si="317"/>
        <v>39456</v>
      </c>
      <c r="C2448">
        <f t="shared" si="316"/>
        <v>154</v>
      </c>
      <c r="E2448" s="2" t="s">
        <v>82</v>
      </c>
      <c r="F2448" s="2" t="s">
        <v>68</v>
      </c>
      <c r="G2448">
        <f t="shared" si="315"/>
        <v>9</v>
      </c>
      <c r="H2448">
        <f t="shared" si="311"/>
        <v>0</v>
      </c>
      <c r="I2448">
        <f t="shared" si="312"/>
        <v>0</v>
      </c>
      <c r="J2448">
        <f t="shared" si="313"/>
        <v>9</v>
      </c>
      <c r="K2448">
        <f t="shared" si="314"/>
        <v>1</v>
      </c>
    </row>
    <row r="2449" spans="1:11" x14ac:dyDescent="0.45">
      <c r="A2449">
        <v>40559</v>
      </c>
      <c r="B2449" s="5">
        <f t="shared" si="317"/>
        <v>40552</v>
      </c>
      <c r="C2449">
        <f t="shared" si="316"/>
        <v>154</v>
      </c>
      <c r="E2449" s="2" t="s">
        <v>82</v>
      </c>
      <c r="F2449" s="2" t="s">
        <v>68</v>
      </c>
      <c r="G2449">
        <f t="shared" si="315"/>
        <v>9.25</v>
      </c>
      <c r="H2449">
        <f t="shared" si="311"/>
        <v>0.25</v>
      </c>
      <c r="I2449">
        <f t="shared" si="312"/>
        <v>1096</v>
      </c>
      <c r="J2449">
        <f t="shared" si="313"/>
        <v>9</v>
      </c>
      <c r="K2449">
        <f t="shared" si="314"/>
        <v>9</v>
      </c>
    </row>
    <row r="2450" spans="1:11" x14ac:dyDescent="0.45">
      <c r="A2450">
        <v>41655</v>
      </c>
      <c r="B2450" s="5">
        <f t="shared" si="317"/>
        <v>41648</v>
      </c>
      <c r="C2450">
        <f t="shared" si="316"/>
        <v>155</v>
      </c>
      <c r="E2450" s="2" t="s">
        <v>82</v>
      </c>
      <c r="F2450" s="2" t="s">
        <v>68</v>
      </c>
      <c r="G2450">
        <f t="shared" si="315"/>
        <v>9.5</v>
      </c>
      <c r="H2450">
        <f t="shared" si="311"/>
        <v>0.5</v>
      </c>
      <c r="I2450">
        <f t="shared" si="312"/>
        <v>2192</v>
      </c>
      <c r="J2450">
        <f t="shared" si="313"/>
        <v>9</v>
      </c>
      <c r="K2450">
        <f t="shared" si="314"/>
        <v>17</v>
      </c>
    </row>
    <row r="2451" spans="1:11" x14ac:dyDescent="0.45">
      <c r="A2451">
        <v>42751</v>
      </c>
      <c r="B2451" s="5">
        <f t="shared" si="317"/>
        <v>42744</v>
      </c>
      <c r="C2451">
        <f t="shared" si="316"/>
        <v>155</v>
      </c>
      <c r="E2451" s="2" t="s">
        <v>82</v>
      </c>
      <c r="F2451" s="2" t="s">
        <v>68</v>
      </c>
      <c r="G2451">
        <f t="shared" si="315"/>
        <v>9.75</v>
      </c>
      <c r="H2451">
        <f t="shared" si="311"/>
        <v>0.75</v>
      </c>
      <c r="I2451">
        <f t="shared" si="312"/>
        <v>3288</v>
      </c>
      <c r="J2451">
        <f t="shared" si="313"/>
        <v>9</v>
      </c>
      <c r="K2451">
        <f t="shared" si="314"/>
        <v>25</v>
      </c>
    </row>
    <row r="2452" spans="1:11" x14ac:dyDescent="0.45">
      <c r="A2452">
        <v>39737</v>
      </c>
      <c r="B2452" s="5">
        <f t="shared" si="317"/>
        <v>39730</v>
      </c>
      <c r="C2452">
        <f t="shared" si="316"/>
        <v>155</v>
      </c>
      <c r="E2452" s="2" t="s">
        <v>82</v>
      </c>
      <c r="F2452" s="2" t="s">
        <v>68</v>
      </c>
      <c r="G2452">
        <f t="shared" si="315"/>
        <v>9.0625</v>
      </c>
      <c r="H2452">
        <f t="shared" si="311"/>
        <v>6.25E-2</v>
      </c>
      <c r="I2452">
        <f t="shared" si="312"/>
        <v>274</v>
      </c>
      <c r="J2452">
        <f t="shared" si="313"/>
        <v>9</v>
      </c>
      <c r="K2452">
        <f t="shared" si="314"/>
        <v>3</v>
      </c>
    </row>
    <row r="2453" spans="1:11" x14ac:dyDescent="0.45">
      <c r="A2453">
        <v>40833</v>
      </c>
      <c r="B2453" s="5">
        <f t="shared" si="317"/>
        <v>40826</v>
      </c>
      <c r="C2453">
        <f t="shared" si="316"/>
        <v>155</v>
      </c>
      <c r="E2453" s="2" t="s">
        <v>82</v>
      </c>
      <c r="F2453" s="2" t="s">
        <v>68</v>
      </c>
      <c r="G2453">
        <f t="shared" si="315"/>
        <v>9.3125</v>
      </c>
      <c r="H2453">
        <f t="shared" si="311"/>
        <v>0.3125</v>
      </c>
      <c r="I2453">
        <f t="shared" si="312"/>
        <v>1370</v>
      </c>
      <c r="J2453">
        <f t="shared" si="313"/>
        <v>9</v>
      </c>
      <c r="K2453">
        <f t="shared" si="314"/>
        <v>11</v>
      </c>
    </row>
    <row r="2454" spans="1:11" x14ac:dyDescent="0.45">
      <c r="A2454">
        <v>41929</v>
      </c>
      <c r="B2454" s="5">
        <f t="shared" si="317"/>
        <v>41922</v>
      </c>
      <c r="C2454">
        <f t="shared" si="316"/>
        <v>155</v>
      </c>
      <c r="E2454" s="2" t="s">
        <v>82</v>
      </c>
      <c r="F2454" s="2" t="s">
        <v>68</v>
      </c>
      <c r="G2454">
        <f t="shared" si="315"/>
        <v>9.5625</v>
      </c>
      <c r="H2454">
        <f t="shared" si="311"/>
        <v>0.5625</v>
      </c>
      <c r="I2454">
        <f t="shared" si="312"/>
        <v>2466</v>
      </c>
      <c r="J2454">
        <f t="shared" si="313"/>
        <v>9</v>
      </c>
      <c r="K2454">
        <f t="shared" si="314"/>
        <v>19</v>
      </c>
    </row>
    <row r="2455" spans="1:11" x14ac:dyDescent="0.45">
      <c r="A2455">
        <v>43025</v>
      </c>
      <c r="B2455" s="5">
        <f t="shared" si="317"/>
        <v>43018</v>
      </c>
      <c r="C2455">
        <f t="shared" si="316"/>
        <v>155</v>
      </c>
      <c r="E2455" s="2" t="s">
        <v>82</v>
      </c>
      <c r="F2455" s="2" t="s">
        <v>68</v>
      </c>
      <c r="G2455">
        <f t="shared" si="315"/>
        <v>9.8125</v>
      </c>
      <c r="H2455">
        <f t="shared" si="311"/>
        <v>0.8125</v>
      </c>
      <c r="I2455">
        <f t="shared" si="312"/>
        <v>3562</v>
      </c>
      <c r="J2455">
        <f t="shared" si="313"/>
        <v>9</v>
      </c>
      <c r="K2455">
        <f t="shared" si="314"/>
        <v>27</v>
      </c>
    </row>
    <row r="2456" spans="1:11" x14ac:dyDescent="0.45">
      <c r="A2456">
        <v>40011</v>
      </c>
      <c r="B2456" s="5">
        <f t="shared" si="317"/>
        <v>40004</v>
      </c>
      <c r="C2456">
        <f t="shared" si="316"/>
        <v>155</v>
      </c>
      <c r="E2456" s="2" t="s">
        <v>82</v>
      </c>
      <c r="F2456" s="2" t="s">
        <v>68</v>
      </c>
      <c r="G2456">
        <f t="shared" si="315"/>
        <v>9.125</v>
      </c>
      <c r="H2456">
        <f t="shared" si="311"/>
        <v>0.125</v>
      </c>
      <c r="I2456">
        <f t="shared" si="312"/>
        <v>548</v>
      </c>
      <c r="J2456">
        <f t="shared" si="313"/>
        <v>9</v>
      </c>
      <c r="K2456">
        <f t="shared" si="314"/>
        <v>5</v>
      </c>
    </row>
    <row r="2457" spans="1:11" x14ac:dyDescent="0.45">
      <c r="A2457">
        <v>41107</v>
      </c>
      <c r="B2457" s="5">
        <f t="shared" si="317"/>
        <v>41100</v>
      </c>
      <c r="C2457">
        <f t="shared" si="316"/>
        <v>155</v>
      </c>
      <c r="E2457" s="2" t="s">
        <v>82</v>
      </c>
      <c r="F2457" s="2" t="s">
        <v>68</v>
      </c>
      <c r="G2457">
        <f t="shared" si="315"/>
        <v>9.375</v>
      </c>
      <c r="H2457">
        <f t="shared" si="311"/>
        <v>0.375</v>
      </c>
      <c r="I2457">
        <f t="shared" si="312"/>
        <v>1644</v>
      </c>
      <c r="J2457">
        <f t="shared" si="313"/>
        <v>9</v>
      </c>
      <c r="K2457">
        <f t="shared" si="314"/>
        <v>13</v>
      </c>
    </row>
    <row r="2458" spans="1:11" x14ac:dyDescent="0.45">
      <c r="A2458">
        <v>42203</v>
      </c>
      <c r="B2458" s="5">
        <f t="shared" si="317"/>
        <v>42196</v>
      </c>
      <c r="C2458">
        <f t="shared" si="316"/>
        <v>155</v>
      </c>
      <c r="E2458" s="2" t="s">
        <v>82</v>
      </c>
      <c r="F2458" s="2" t="s">
        <v>68</v>
      </c>
      <c r="G2458">
        <f t="shared" si="315"/>
        <v>9.625</v>
      </c>
      <c r="H2458">
        <f t="shared" si="311"/>
        <v>0.625</v>
      </c>
      <c r="I2458">
        <f t="shared" si="312"/>
        <v>2740</v>
      </c>
      <c r="J2458">
        <f t="shared" si="313"/>
        <v>9</v>
      </c>
      <c r="K2458">
        <f t="shared" si="314"/>
        <v>21</v>
      </c>
    </row>
    <row r="2459" spans="1:11" x14ac:dyDescent="0.45">
      <c r="A2459">
        <v>43299</v>
      </c>
      <c r="B2459" s="5">
        <f t="shared" si="317"/>
        <v>43292</v>
      </c>
      <c r="C2459">
        <f t="shared" si="316"/>
        <v>155</v>
      </c>
      <c r="E2459" s="2" t="s">
        <v>82</v>
      </c>
      <c r="F2459" s="2" t="s">
        <v>68</v>
      </c>
      <c r="G2459">
        <f t="shared" si="315"/>
        <v>9.875</v>
      </c>
      <c r="H2459">
        <f t="shared" si="311"/>
        <v>0.875</v>
      </c>
      <c r="I2459">
        <f t="shared" si="312"/>
        <v>3836</v>
      </c>
      <c r="J2459">
        <f t="shared" si="313"/>
        <v>9</v>
      </c>
      <c r="K2459">
        <f t="shared" si="314"/>
        <v>29</v>
      </c>
    </row>
    <row r="2460" spans="1:11" x14ac:dyDescent="0.45">
      <c r="A2460">
        <v>40285</v>
      </c>
      <c r="B2460" s="5">
        <f t="shared" si="317"/>
        <v>40278</v>
      </c>
      <c r="C2460">
        <f t="shared" si="316"/>
        <v>155</v>
      </c>
      <c r="E2460" s="2" t="s">
        <v>82</v>
      </c>
      <c r="F2460" s="2" t="s">
        <v>68</v>
      </c>
      <c r="G2460">
        <f t="shared" si="315"/>
        <v>9.1875</v>
      </c>
      <c r="H2460">
        <f t="shared" si="311"/>
        <v>0.1875</v>
      </c>
      <c r="I2460">
        <f t="shared" si="312"/>
        <v>822</v>
      </c>
      <c r="J2460">
        <f t="shared" si="313"/>
        <v>9</v>
      </c>
      <c r="K2460">
        <f t="shared" si="314"/>
        <v>7</v>
      </c>
    </row>
    <row r="2461" spans="1:11" x14ac:dyDescent="0.45">
      <c r="A2461">
        <v>41792</v>
      </c>
      <c r="B2461" s="5">
        <f t="shared" si="317"/>
        <v>41785</v>
      </c>
      <c r="C2461">
        <f t="shared" si="316"/>
        <v>155</v>
      </c>
      <c r="E2461" s="2" t="s">
        <v>82</v>
      </c>
      <c r="F2461" s="2" t="s">
        <v>68</v>
      </c>
      <c r="G2461">
        <f t="shared" si="315"/>
        <v>9.53125</v>
      </c>
      <c r="H2461">
        <f t="shared" si="311"/>
        <v>0.53125</v>
      </c>
      <c r="I2461">
        <f t="shared" si="312"/>
        <v>2329</v>
      </c>
      <c r="J2461">
        <f t="shared" si="313"/>
        <v>9</v>
      </c>
      <c r="K2461">
        <f t="shared" si="314"/>
        <v>18</v>
      </c>
    </row>
    <row r="2462" spans="1:11" x14ac:dyDescent="0.45">
      <c r="A2462">
        <v>42888</v>
      </c>
      <c r="B2462" s="5">
        <f t="shared" si="317"/>
        <v>42881</v>
      </c>
      <c r="C2462">
        <f t="shared" si="316"/>
        <v>155</v>
      </c>
      <c r="E2462" s="2" t="s">
        <v>82</v>
      </c>
      <c r="F2462" s="2" t="s">
        <v>68</v>
      </c>
      <c r="G2462">
        <f t="shared" si="315"/>
        <v>9.78125</v>
      </c>
      <c r="H2462">
        <f t="shared" si="311"/>
        <v>0.78125</v>
      </c>
      <c r="I2462">
        <f t="shared" si="312"/>
        <v>3425</v>
      </c>
      <c r="J2462">
        <f t="shared" si="313"/>
        <v>9</v>
      </c>
      <c r="K2462">
        <f t="shared" si="314"/>
        <v>26</v>
      </c>
    </row>
    <row r="2463" spans="1:11" x14ac:dyDescent="0.45">
      <c r="A2463">
        <v>39600</v>
      </c>
      <c r="B2463" s="5">
        <f t="shared" si="317"/>
        <v>39593</v>
      </c>
      <c r="C2463">
        <f t="shared" si="316"/>
        <v>155</v>
      </c>
      <c r="E2463" s="2" t="s">
        <v>82</v>
      </c>
      <c r="F2463" s="2" t="s">
        <v>68</v>
      </c>
      <c r="G2463">
        <f t="shared" si="315"/>
        <v>9.03125</v>
      </c>
      <c r="H2463">
        <f t="shared" si="311"/>
        <v>3.125E-2</v>
      </c>
      <c r="I2463">
        <f t="shared" si="312"/>
        <v>137</v>
      </c>
      <c r="J2463">
        <f t="shared" si="313"/>
        <v>9</v>
      </c>
      <c r="K2463">
        <f t="shared" si="314"/>
        <v>2</v>
      </c>
    </row>
    <row r="2464" spans="1:11" x14ac:dyDescent="0.45">
      <c r="A2464">
        <v>40696</v>
      </c>
      <c r="B2464" s="5">
        <f t="shared" si="317"/>
        <v>40689</v>
      </c>
      <c r="C2464">
        <f t="shared" si="316"/>
        <v>155</v>
      </c>
      <c r="E2464" s="2" t="s">
        <v>82</v>
      </c>
      <c r="F2464" s="2" t="s">
        <v>68</v>
      </c>
      <c r="G2464">
        <f t="shared" si="315"/>
        <v>9.28125</v>
      </c>
      <c r="H2464">
        <f t="shared" si="311"/>
        <v>0.28125</v>
      </c>
      <c r="I2464">
        <f t="shared" si="312"/>
        <v>1233</v>
      </c>
      <c r="J2464">
        <f t="shared" si="313"/>
        <v>9</v>
      </c>
      <c r="K2464">
        <f t="shared" si="314"/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5ADE8-DF22-4D22-B93A-A04D21A84920}">
  <dimension ref="A1:R2369"/>
  <sheetViews>
    <sheetView workbookViewId="0">
      <selection activeCell="A2" sqref="A2:XFD18"/>
    </sheetView>
  </sheetViews>
  <sheetFormatPr defaultRowHeight="14.25" x14ac:dyDescent="0.45"/>
  <cols>
    <col min="3" max="4" width="9.06640625" style="5"/>
  </cols>
  <sheetData>
    <row r="1" spans="1:18" x14ac:dyDescent="0.45">
      <c r="A1" t="s">
        <v>51</v>
      </c>
      <c r="B1" t="s">
        <v>2506</v>
      </c>
      <c r="C1" s="5" t="s">
        <v>2503</v>
      </c>
      <c r="D1" s="5" t="s">
        <v>2510</v>
      </c>
      <c r="E1" t="s">
        <v>2504</v>
      </c>
      <c r="F1" t="s">
        <v>2505</v>
      </c>
      <c r="G1" t="s">
        <v>52</v>
      </c>
      <c r="H1" t="s">
        <v>53</v>
      </c>
      <c r="I1" t="s">
        <v>54</v>
      </c>
      <c r="J1" t="s">
        <v>56</v>
      </c>
      <c r="K1" t="s">
        <v>55</v>
      </c>
      <c r="L1" t="s">
        <v>2507</v>
      </c>
      <c r="M1" t="s">
        <v>4863</v>
      </c>
      <c r="N1" t="s">
        <v>4864</v>
      </c>
    </row>
    <row r="2" spans="1:18" x14ac:dyDescent="0.45">
      <c r="A2" s="2" t="s">
        <v>86</v>
      </c>
      <c r="B2" s="2">
        <f>A2-3</f>
        <v>13289</v>
      </c>
      <c r="C2" s="5">
        <f>FLOOR(B2/4096,1)</f>
        <v>3</v>
      </c>
      <c r="D2" s="5">
        <f>MOD(ROW()-2,128)+1</f>
        <v>1</v>
      </c>
      <c r="E2" s="2" t="s">
        <v>84</v>
      </c>
      <c r="F2" s="2" t="s">
        <v>85</v>
      </c>
      <c r="G2">
        <f>B2/137/32</f>
        <v>3.03125</v>
      </c>
      <c r="H2">
        <f t="shared" ref="H2:H65" si="0">G2-FLOOR(G2,1)</f>
        <v>3.125E-2</v>
      </c>
      <c r="I2">
        <f t="shared" ref="I2:I65" si="1">H2*32*137</f>
        <v>137</v>
      </c>
      <c r="J2">
        <f t="shared" ref="J2:J65" si="2">FLOOR(G2,1)</f>
        <v>3</v>
      </c>
      <c r="K2">
        <f>I2/137+1</f>
        <v>2</v>
      </c>
      <c r="M2">
        <f>MOD(D2,16)</f>
        <v>1</v>
      </c>
      <c r="N2">
        <f>MOD(D2,2)</f>
        <v>1</v>
      </c>
      <c r="O2">
        <f>N2*16+M2-1</f>
        <v>16</v>
      </c>
    </row>
    <row r="3" spans="1:18" x14ac:dyDescent="0.45">
      <c r="A3" s="2" t="s">
        <v>100</v>
      </c>
      <c r="B3" s="2">
        <f t="shared" ref="B3:B66" si="3">A3-3</f>
        <v>14385</v>
      </c>
      <c r="C3" s="5">
        <f t="shared" ref="C3:C66" si="4">FLOOR(B3/4096,1)</f>
        <v>3</v>
      </c>
      <c r="D3" s="5">
        <f t="shared" ref="D3:D66" si="5">MOD(ROW()-2,128)+1</f>
        <v>2</v>
      </c>
      <c r="E3" s="2" t="s">
        <v>84</v>
      </c>
      <c r="F3" s="2" t="s">
        <v>99</v>
      </c>
      <c r="G3">
        <f>B3/137/32</f>
        <v>3.28125</v>
      </c>
      <c r="H3">
        <f t="shared" si="0"/>
        <v>0.28125</v>
      </c>
      <c r="I3">
        <f t="shared" si="1"/>
        <v>1233</v>
      </c>
      <c r="J3">
        <f t="shared" si="2"/>
        <v>3</v>
      </c>
      <c r="K3">
        <f t="shared" ref="K3:K66" si="6">I3/137+1</f>
        <v>10</v>
      </c>
    </row>
    <row r="4" spans="1:18" x14ac:dyDescent="0.45">
      <c r="A4" s="2" t="s">
        <v>113</v>
      </c>
      <c r="B4" s="2">
        <f t="shared" si="3"/>
        <v>15481</v>
      </c>
      <c r="C4" s="5">
        <f t="shared" si="4"/>
        <v>3</v>
      </c>
      <c r="D4" s="5">
        <f t="shared" si="5"/>
        <v>3</v>
      </c>
      <c r="E4" s="2" t="s">
        <v>84</v>
      </c>
      <c r="F4" s="2" t="s">
        <v>84</v>
      </c>
      <c r="G4">
        <f>B4/137/32</f>
        <v>3.53125</v>
      </c>
      <c r="H4">
        <f t="shared" si="0"/>
        <v>0.53125</v>
      </c>
      <c r="I4">
        <f t="shared" si="1"/>
        <v>2329</v>
      </c>
      <c r="J4">
        <f t="shared" si="2"/>
        <v>3</v>
      </c>
      <c r="K4">
        <f t="shared" si="6"/>
        <v>18</v>
      </c>
    </row>
    <row r="5" spans="1:18" x14ac:dyDescent="0.45">
      <c r="A5" s="2" t="s">
        <v>125</v>
      </c>
      <c r="B5" s="2">
        <f t="shared" si="3"/>
        <v>16577</v>
      </c>
      <c r="C5" s="5">
        <f t="shared" si="4"/>
        <v>4</v>
      </c>
      <c r="D5" s="5">
        <f t="shared" si="5"/>
        <v>4</v>
      </c>
      <c r="E5" s="2" t="s">
        <v>84</v>
      </c>
      <c r="F5" s="2" t="s">
        <v>124</v>
      </c>
      <c r="G5">
        <f>B5/137/32</f>
        <v>3.78125</v>
      </c>
      <c r="H5">
        <f t="shared" si="0"/>
        <v>0.78125</v>
      </c>
      <c r="I5">
        <f t="shared" si="1"/>
        <v>3425</v>
      </c>
      <c r="J5">
        <f t="shared" si="2"/>
        <v>3</v>
      </c>
      <c r="K5">
        <f t="shared" si="6"/>
        <v>26</v>
      </c>
    </row>
    <row r="6" spans="1:18" x14ac:dyDescent="0.45">
      <c r="A6" s="2" t="s">
        <v>90</v>
      </c>
      <c r="B6" s="2">
        <f t="shared" si="3"/>
        <v>13563</v>
      </c>
      <c r="C6" s="5">
        <f t="shared" si="4"/>
        <v>3</v>
      </c>
      <c r="D6" s="5">
        <f t="shared" si="5"/>
        <v>5</v>
      </c>
      <c r="E6" s="2" t="s">
        <v>84</v>
      </c>
      <c r="F6" s="2" t="s">
        <v>89</v>
      </c>
      <c r="G6">
        <f>B6/137/32</f>
        <v>3.09375</v>
      </c>
      <c r="H6">
        <f t="shared" si="0"/>
        <v>9.375E-2</v>
      </c>
      <c r="I6">
        <f t="shared" si="1"/>
        <v>411</v>
      </c>
      <c r="J6">
        <f t="shared" si="2"/>
        <v>3</v>
      </c>
      <c r="K6">
        <f t="shared" si="6"/>
        <v>4</v>
      </c>
    </row>
    <row r="7" spans="1:18" x14ac:dyDescent="0.45">
      <c r="A7" s="2" t="s">
        <v>104</v>
      </c>
      <c r="B7" s="2">
        <f t="shared" si="3"/>
        <v>14659</v>
      </c>
      <c r="C7" s="5">
        <f t="shared" si="4"/>
        <v>3</v>
      </c>
      <c r="D7" s="5">
        <f t="shared" si="5"/>
        <v>6</v>
      </c>
      <c r="E7" s="2" t="s">
        <v>84</v>
      </c>
      <c r="F7" s="2" t="s">
        <v>103</v>
      </c>
      <c r="G7">
        <f>B7/137/32</f>
        <v>3.34375</v>
      </c>
      <c r="H7">
        <f t="shared" si="0"/>
        <v>0.34375</v>
      </c>
      <c r="I7">
        <f t="shared" si="1"/>
        <v>1507</v>
      </c>
      <c r="J7">
        <f t="shared" si="2"/>
        <v>3</v>
      </c>
      <c r="K7">
        <f t="shared" si="6"/>
        <v>12</v>
      </c>
    </row>
    <row r="8" spans="1:18" x14ac:dyDescent="0.45">
      <c r="A8" s="2" t="s">
        <v>117</v>
      </c>
      <c r="B8" s="2">
        <f t="shared" si="3"/>
        <v>15755</v>
      </c>
      <c r="C8" s="5">
        <f t="shared" si="4"/>
        <v>3</v>
      </c>
      <c r="D8" s="5">
        <f t="shared" si="5"/>
        <v>7</v>
      </c>
      <c r="E8" s="2" t="s">
        <v>84</v>
      </c>
      <c r="F8" s="2" t="s">
        <v>116</v>
      </c>
      <c r="G8">
        <f>B8/137/32</f>
        <v>3.59375</v>
      </c>
      <c r="H8">
        <f t="shared" si="0"/>
        <v>0.59375</v>
      </c>
      <c r="I8">
        <f t="shared" si="1"/>
        <v>2603</v>
      </c>
      <c r="J8">
        <f t="shared" si="2"/>
        <v>3</v>
      </c>
      <c r="K8">
        <f t="shared" si="6"/>
        <v>20</v>
      </c>
    </row>
    <row r="9" spans="1:18" x14ac:dyDescent="0.45">
      <c r="A9" s="2" t="s">
        <v>129</v>
      </c>
      <c r="B9" s="2">
        <f t="shared" si="3"/>
        <v>16851</v>
      </c>
      <c r="C9" s="5">
        <f t="shared" si="4"/>
        <v>4</v>
      </c>
      <c r="D9" s="5">
        <f t="shared" si="5"/>
        <v>8</v>
      </c>
      <c r="E9" s="2" t="s">
        <v>84</v>
      </c>
      <c r="F9" s="2" t="s">
        <v>128</v>
      </c>
      <c r="G9">
        <f>B9/137/32</f>
        <v>3.84375</v>
      </c>
      <c r="H9">
        <f t="shared" si="0"/>
        <v>0.84375</v>
      </c>
      <c r="I9">
        <f t="shared" si="1"/>
        <v>3699</v>
      </c>
      <c r="J9">
        <f t="shared" si="2"/>
        <v>3</v>
      </c>
      <c r="K9">
        <f t="shared" si="6"/>
        <v>28</v>
      </c>
    </row>
    <row r="10" spans="1:18" x14ac:dyDescent="0.45">
      <c r="A10" s="2" t="s">
        <v>94</v>
      </c>
      <c r="B10" s="2">
        <f t="shared" si="3"/>
        <v>13837</v>
      </c>
      <c r="C10" s="5">
        <f t="shared" si="4"/>
        <v>3</v>
      </c>
      <c r="D10" s="5">
        <f t="shared" si="5"/>
        <v>9</v>
      </c>
      <c r="E10" s="2" t="s">
        <v>84</v>
      </c>
      <c r="F10" s="2" t="s">
        <v>93</v>
      </c>
      <c r="G10">
        <f>B10/137/32</f>
        <v>3.15625</v>
      </c>
      <c r="H10">
        <f t="shared" si="0"/>
        <v>0.15625</v>
      </c>
      <c r="I10">
        <f t="shared" si="1"/>
        <v>685</v>
      </c>
      <c r="J10">
        <f t="shared" si="2"/>
        <v>3</v>
      </c>
      <c r="K10">
        <f t="shared" si="6"/>
        <v>6</v>
      </c>
    </row>
    <row r="11" spans="1:18" x14ac:dyDescent="0.45">
      <c r="A11" s="2" t="s">
        <v>108</v>
      </c>
      <c r="B11" s="2">
        <f t="shared" si="3"/>
        <v>14933</v>
      </c>
      <c r="C11" s="5">
        <f t="shared" si="4"/>
        <v>3</v>
      </c>
      <c r="D11" s="5">
        <f t="shared" si="5"/>
        <v>10</v>
      </c>
      <c r="E11" s="2" t="s">
        <v>84</v>
      </c>
      <c r="F11" s="2" t="s">
        <v>107</v>
      </c>
      <c r="G11">
        <f>B11/137/32</f>
        <v>3.40625</v>
      </c>
      <c r="H11">
        <f t="shared" si="0"/>
        <v>0.40625</v>
      </c>
      <c r="I11">
        <f t="shared" si="1"/>
        <v>1781</v>
      </c>
      <c r="J11">
        <f t="shared" si="2"/>
        <v>3</v>
      </c>
      <c r="K11">
        <f t="shared" si="6"/>
        <v>14</v>
      </c>
    </row>
    <row r="12" spans="1:18" x14ac:dyDescent="0.45">
      <c r="A12" s="2" t="s">
        <v>120</v>
      </c>
      <c r="B12" s="2">
        <f t="shared" si="3"/>
        <v>16029</v>
      </c>
      <c r="C12" s="5">
        <f t="shared" si="4"/>
        <v>3</v>
      </c>
      <c r="D12" s="5">
        <f t="shared" si="5"/>
        <v>11</v>
      </c>
      <c r="E12" s="2" t="s">
        <v>84</v>
      </c>
      <c r="F12" s="2" t="s">
        <v>61</v>
      </c>
      <c r="G12">
        <f>B12/137/32</f>
        <v>3.65625</v>
      </c>
      <c r="H12">
        <f t="shared" si="0"/>
        <v>0.65625</v>
      </c>
      <c r="I12">
        <f t="shared" si="1"/>
        <v>2877</v>
      </c>
      <c r="J12">
        <f t="shared" si="2"/>
        <v>3</v>
      </c>
      <c r="K12">
        <f t="shared" si="6"/>
        <v>22</v>
      </c>
      <c r="O12">
        <f>MOD(4,2)</f>
        <v>0</v>
      </c>
      <c r="P12">
        <f>MOD(31,16)</f>
        <v>15</v>
      </c>
      <c r="R12">
        <f>MOD(4*16,32)</f>
        <v>0</v>
      </c>
    </row>
    <row r="13" spans="1:18" x14ac:dyDescent="0.45">
      <c r="A13" s="2" t="s">
        <v>132</v>
      </c>
      <c r="B13" s="2">
        <f t="shared" si="3"/>
        <v>17125</v>
      </c>
      <c r="C13" s="5">
        <f t="shared" si="4"/>
        <v>4</v>
      </c>
      <c r="D13" s="5">
        <f t="shared" si="5"/>
        <v>12</v>
      </c>
      <c r="E13" s="2" t="s">
        <v>84</v>
      </c>
      <c r="F13" s="2" t="s">
        <v>65</v>
      </c>
      <c r="G13">
        <f>B13/137/32</f>
        <v>3.90625</v>
      </c>
      <c r="H13">
        <f t="shared" si="0"/>
        <v>0.90625</v>
      </c>
      <c r="I13">
        <f t="shared" si="1"/>
        <v>3973</v>
      </c>
      <c r="J13">
        <f t="shared" si="2"/>
        <v>3</v>
      </c>
      <c r="K13">
        <f t="shared" si="6"/>
        <v>30</v>
      </c>
      <c r="O13">
        <f>MOD(5,2)</f>
        <v>1</v>
      </c>
      <c r="P13">
        <f>O13*16+MOD(16,16)</f>
        <v>16</v>
      </c>
    </row>
    <row r="14" spans="1:18" x14ac:dyDescent="0.45">
      <c r="A14" s="2" t="s">
        <v>97</v>
      </c>
      <c r="B14" s="2">
        <f t="shared" si="3"/>
        <v>14111</v>
      </c>
      <c r="C14" s="5">
        <f t="shared" si="4"/>
        <v>3</v>
      </c>
      <c r="D14" s="5">
        <f t="shared" si="5"/>
        <v>13</v>
      </c>
      <c r="E14" s="2" t="s">
        <v>84</v>
      </c>
      <c r="F14" s="2" t="s">
        <v>57</v>
      </c>
      <c r="G14">
        <f>B14/137/32</f>
        <v>3.21875</v>
      </c>
      <c r="H14">
        <f t="shared" si="0"/>
        <v>0.21875</v>
      </c>
      <c r="I14">
        <f t="shared" si="1"/>
        <v>959</v>
      </c>
      <c r="J14">
        <f t="shared" si="2"/>
        <v>3</v>
      </c>
      <c r="K14">
        <f t="shared" si="6"/>
        <v>8</v>
      </c>
    </row>
    <row r="15" spans="1:18" x14ac:dyDescent="0.45">
      <c r="A15" s="2" t="s">
        <v>111</v>
      </c>
      <c r="B15" s="2">
        <f t="shared" si="3"/>
        <v>15207</v>
      </c>
      <c r="C15" s="5">
        <f t="shared" si="4"/>
        <v>3</v>
      </c>
      <c r="D15" s="5">
        <f t="shared" si="5"/>
        <v>14</v>
      </c>
      <c r="E15" s="2" t="s">
        <v>84</v>
      </c>
      <c r="F15" s="2" t="s">
        <v>59</v>
      </c>
      <c r="G15">
        <f>B15/137/32</f>
        <v>3.46875</v>
      </c>
      <c r="H15">
        <f t="shared" si="0"/>
        <v>0.46875</v>
      </c>
      <c r="I15">
        <f t="shared" si="1"/>
        <v>2055</v>
      </c>
      <c r="J15">
        <f t="shared" si="2"/>
        <v>3</v>
      </c>
      <c r="K15">
        <f t="shared" si="6"/>
        <v>16</v>
      </c>
    </row>
    <row r="16" spans="1:18" x14ac:dyDescent="0.45">
      <c r="A16" s="2" t="s">
        <v>122</v>
      </c>
      <c r="B16" s="2">
        <f t="shared" si="3"/>
        <v>16303</v>
      </c>
      <c r="C16" s="5">
        <f t="shared" si="4"/>
        <v>3</v>
      </c>
      <c r="D16" s="5">
        <f t="shared" si="5"/>
        <v>15</v>
      </c>
      <c r="E16" s="2" t="s">
        <v>84</v>
      </c>
      <c r="F16" s="2" t="s">
        <v>63</v>
      </c>
      <c r="G16">
        <f>B16/137/32</f>
        <v>3.71875</v>
      </c>
      <c r="H16">
        <f t="shared" si="0"/>
        <v>0.71875</v>
      </c>
      <c r="I16">
        <f t="shared" si="1"/>
        <v>3151</v>
      </c>
      <c r="J16">
        <f t="shared" si="2"/>
        <v>3</v>
      </c>
      <c r="K16">
        <f t="shared" si="6"/>
        <v>24</v>
      </c>
    </row>
    <row r="17" spans="1:11" x14ac:dyDescent="0.45">
      <c r="A17" s="2" t="s">
        <v>134</v>
      </c>
      <c r="B17" s="2">
        <f t="shared" si="3"/>
        <v>17399</v>
      </c>
      <c r="C17" s="5">
        <f t="shared" si="4"/>
        <v>4</v>
      </c>
      <c r="D17" s="5">
        <f t="shared" si="5"/>
        <v>16</v>
      </c>
      <c r="E17" s="2" t="s">
        <v>84</v>
      </c>
      <c r="F17" s="2" t="s">
        <v>67</v>
      </c>
      <c r="G17">
        <f>B17/137/32</f>
        <v>3.96875</v>
      </c>
      <c r="H17">
        <f t="shared" si="0"/>
        <v>0.96875</v>
      </c>
      <c r="I17">
        <f t="shared" si="1"/>
        <v>4247</v>
      </c>
      <c r="J17">
        <f t="shared" si="2"/>
        <v>3</v>
      </c>
      <c r="K17">
        <f t="shared" si="6"/>
        <v>32</v>
      </c>
    </row>
    <row r="18" spans="1:11" x14ac:dyDescent="0.45">
      <c r="A18" s="2" t="s">
        <v>135</v>
      </c>
      <c r="B18" s="2">
        <f t="shared" si="3"/>
        <v>17536</v>
      </c>
      <c r="C18" s="5">
        <f t="shared" si="4"/>
        <v>4</v>
      </c>
      <c r="D18" s="5">
        <f t="shared" si="5"/>
        <v>17</v>
      </c>
      <c r="E18" s="2" t="s">
        <v>84</v>
      </c>
      <c r="F18" s="2" t="s">
        <v>87</v>
      </c>
      <c r="G18">
        <f>B18/137/32</f>
        <v>4</v>
      </c>
      <c r="H18">
        <f t="shared" si="0"/>
        <v>0</v>
      </c>
      <c r="I18">
        <f t="shared" si="1"/>
        <v>0</v>
      </c>
      <c r="J18">
        <f t="shared" si="2"/>
        <v>4</v>
      </c>
      <c r="K18">
        <f t="shared" si="6"/>
        <v>1</v>
      </c>
    </row>
    <row r="19" spans="1:11" x14ac:dyDescent="0.45">
      <c r="A19" s="2" t="s">
        <v>143</v>
      </c>
      <c r="B19" s="2">
        <f t="shared" si="3"/>
        <v>18632</v>
      </c>
      <c r="C19" s="5">
        <f t="shared" si="4"/>
        <v>4</v>
      </c>
      <c r="D19" s="5">
        <f t="shared" si="5"/>
        <v>18</v>
      </c>
      <c r="E19" s="2" t="s">
        <v>84</v>
      </c>
      <c r="F19" s="2" t="s">
        <v>101</v>
      </c>
      <c r="G19">
        <f>B19/137/32</f>
        <v>4.25</v>
      </c>
      <c r="H19">
        <f t="shared" si="0"/>
        <v>0.25</v>
      </c>
      <c r="I19">
        <f t="shared" si="1"/>
        <v>1096</v>
      </c>
      <c r="J19">
        <f t="shared" si="2"/>
        <v>4</v>
      </c>
      <c r="K19">
        <f t="shared" si="6"/>
        <v>9</v>
      </c>
    </row>
    <row r="20" spans="1:11" x14ac:dyDescent="0.45">
      <c r="A20" s="2" t="s">
        <v>151</v>
      </c>
      <c r="B20" s="2">
        <f t="shared" si="3"/>
        <v>19728</v>
      </c>
      <c r="C20" s="5">
        <f t="shared" si="4"/>
        <v>4</v>
      </c>
      <c r="D20" s="5">
        <f t="shared" si="5"/>
        <v>19</v>
      </c>
      <c r="E20" s="2" t="s">
        <v>84</v>
      </c>
      <c r="F20" s="2" t="s">
        <v>114</v>
      </c>
      <c r="G20">
        <f>B20/137/32</f>
        <v>4.5</v>
      </c>
      <c r="H20">
        <f t="shared" si="0"/>
        <v>0.5</v>
      </c>
      <c r="I20">
        <f t="shared" si="1"/>
        <v>2192</v>
      </c>
      <c r="J20">
        <f t="shared" si="2"/>
        <v>4</v>
      </c>
      <c r="K20">
        <f t="shared" si="6"/>
        <v>17</v>
      </c>
    </row>
    <row r="21" spans="1:11" x14ac:dyDescent="0.45">
      <c r="A21" s="2" t="s">
        <v>159</v>
      </c>
      <c r="B21" s="2">
        <f t="shared" si="3"/>
        <v>20824</v>
      </c>
      <c r="C21" s="5">
        <f t="shared" si="4"/>
        <v>5</v>
      </c>
      <c r="D21" s="5">
        <f t="shared" si="5"/>
        <v>20</v>
      </c>
      <c r="E21" s="2" t="s">
        <v>84</v>
      </c>
      <c r="F21" s="2" t="s">
        <v>126</v>
      </c>
      <c r="G21">
        <f>B21/137/32</f>
        <v>4.75</v>
      </c>
      <c r="H21">
        <f t="shared" si="0"/>
        <v>0.75</v>
      </c>
      <c r="I21">
        <f t="shared" si="1"/>
        <v>3288</v>
      </c>
      <c r="J21">
        <f t="shared" si="2"/>
        <v>4</v>
      </c>
      <c r="K21">
        <f t="shared" si="6"/>
        <v>25</v>
      </c>
    </row>
    <row r="22" spans="1:11" x14ac:dyDescent="0.45">
      <c r="A22" s="2" t="s">
        <v>137</v>
      </c>
      <c r="B22" s="2">
        <f t="shared" si="3"/>
        <v>17810</v>
      </c>
      <c r="C22" s="5">
        <f t="shared" si="4"/>
        <v>4</v>
      </c>
      <c r="D22" s="5">
        <f t="shared" si="5"/>
        <v>21</v>
      </c>
      <c r="E22" s="2" t="s">
        <v>84</v>
      </c>
      <c r="F22" s="2" t="s">
        <v>91</v>
      </c>
      <c r="G22">
        <f>B22/137/32</f>
        <v>4.0625</v>
      </c>
      <c r="H22">
        <f t="shared" si="0"/>
        <v>6.25E-2</v>
      </c>
      <c r="I22">
        <f t="shared" si="1"/>
        <v>274</v>
      </c>
      <c r="J22">
        <f t="shared" si="2"/>
        <v>4</v>
      </c>
      <c r="K22">
        <f t="shared" si="6"/>
        <v>3</v>
      </c>
    </row>
    <row r="23" spans="1:11" x14ac:dyDescent="0.45">
      <c r="A23" s="2" t="s">
        <v>145</v>
      </c>
      <c r="B23" s="2">
        <f t="shared" si="3"/>
        <v>18906</v>
      </c>
      <c r="C23" s="5">
        <f t="shared" si="4"/>
        <v>4</v>
      </c>
      <c r="D23" s="5">
        <f t="shared" si="5"/>
        <v>22</v>
      </c>
      <c r="E23" s="2" t="s">
        <v>84</v>
      </c>
      <c r="F23" s="2" t="s">
        <v>105</v>
      </c>
      <c r="G23">
        <f>B23/137/32</f>
        <v>4.3125</v>
      </c>
      <c r="H23">
        <f t="shared" si="0"/>
        <v>0.3125</v>
      </c>
      <c r="I23">
        <f t="shared" si="1"/>
        <v>1370</v>
      </c>
      <c r="J23">
        <f t="shared" si="2"/>
        <v>4</v>
      </c>
      <c r="K23">
        <f t="shared" si="6"/>
        <v>11</v>
      </c>
    </row>
    <row r="24" spans="1:11" x14ac:dyDescent="0.45">
      <c r="A24" s="2" t="s">
        <v>153</v>
      </c>
      <c r="B24" s="2">
        <f t="shared" si="3"/>
        <v>20002</v>
      </c>
      <c r="C24" s="5">
        <f t="shared" si="4"/>
        <v>4</v>
      </c>
      <c r="D24" s="5">
        <f t="shared" si="5"/>
        <v>23</v>
      </c>
      <c r="E24" s="2" t="s">
        <v>84</v>
      </c>
      <c r="F24" s="2" t="s">
        <v>118</v>
      </c>
      <c r="G24">
        <f>B24/137/32</f>
        <v>4.5625</v>
      </c>
      <c r="H24">
        <f t="shared" si="0"/>
        <v>0.5625</v>
      </c>
      <c r="I24">
        <f t="shared" si="1"/>
        <v>2466</v>
      </c>
      <c r="J24">
        <f t="shared" si="2"/>
        <v>4</v>
      </c>
      <c r="K24">
        <f t="shared" si="6"/>
        <v>19</v>
      </c>
    </row>
    <row r="25" spans="1:11" x14ac:dyDescent="0.45">
      <c r="A25" s="2" t="s">
        <v>161</v>
      </c>
      <c r="B25" s="2">
        <f t="shared" si="3"/>
        <v>21098</v>
      </c>
      <c r="C25" s="5">
        <f t="shared" si="4"/>
        <v>5</v>
      </c>
      <c r="D25" s="5">
        <f t="shared" si="5"/>
        <v>24</v>
      </c>
      <c r="E25" s="2" t="s">
        <v>84</v>
      </c>
      <c r="F25" s="2" t="s">
        <v>130</v>
      </c>
      <c r="G25">
        <f>B25/137/32</f>
        <v>4.8125</v>
      </c>
      <c r="H25">
        <f t="shared" si="0"/>
        <v>0.8125</v>
      </c>
      <c r="I25">
        <f t="shared" si="1"/>
        <v>3562</v>
      </c>
      <c r="J25">
        <f t="shared" si="2"/>
        <v>4</v>
      </c>
      <c r="K25">
        <f t="shared" si="6"/>
        <v>27</v>
      </c>
    </row>
    <row r="26" spans="1:11" x14ac:dyDescent="0.45">
      <c r="A26" s="2" t="s">
        <v>139</v>
      </c>
      <c r="B26" s="2">
        <f t="shared" si="3"/>
        <v>18084</v>
      </c>
      <c r="C26" s="5">
        <f t="shared" si="4"/>
        <v>4</v>
      </c>
      <c r="D26" s="5">
        <f t="shared" si="5"/>
        <v>25</v>
      </c>
      <c r="E26" s="2" t="s">
        <v>84</v>
      </c>
      <c r="F26" s="2" t="s">
        <v>95</v>
      </c>
      <c r="G26">
        <f>B26/137/32</f>
        <v>4.125</v>
      </c>
      <c r="H26">
        <f t="shared" si="0"/>
        <v>0.125</v>
      </c>
      <c r="I26">
        <f t="shared" si="1"/>
        <v>548</v>
      </c>
      <c r="J26">
        <f t="shared" si="2"/>
        <v>4</v>
      </c>
      <c r="K26">
        <f t="shared" si="6"/>
        <v>5</v>
      </c>
    </row>
    <row r="27" spans="1:11" x14ac:dyDescent="0.45">
      <c r="A27" s="2" t="s">
        <v>147</v>
      </c>
      <c r="B27" s="2">
        <f t="shared" si="3"/>
        <v>19180</v>
      </c>
      <c r="C27" s="5">
        <f t="shared" si="4"/>
        <v>4</v>
      </c>
      <c r="D27" s="5">
        <f t="shared" si="5"/>
        <v>26</v>
      </c>
      <c r="E27" s="2" t="s">
        <v>84</v>
      </c>
      <c r="F27" s="2" t="s">
        <v>109</v>
      </c>
      <c r="G27">
        <f>B27/137/32</f>
        <v>4.375</v>
      </c>
      <c r="H27">
        <f t="shared" si="0"/>
        <v>0.375</v>
      </c>
      <c r="I27">
        <f t="shared" si="1"/>
        <v>1644</v>
      </c>
      <c r="J27">
        <f t="shared" si="2"/>
        <v>4</v>
      </c>
      <c r="K27">
        <f t="shared" si="6"/>
        <v>13</v>
      </c>
    </row>
    <row r="28" spans="1:11" x14ac:dyDescent="0.45">
      <c r="A28" s="2" t="s">
        <v>155</v>
      </c>
      <c r="B28" s="2">
        <f t="shared" si="3"/>
        <v>20276</v>
      </c>
      <c r="C28" s="5">
        <f t="shared" si="4"/>
        <v>4</v>
      </c>
      <c r="D28" s="5">
        <f t="shared" si="5"/>
        <v>27</v>
      </c>
      <c r="E28" s="2" t="s">
        <v>84</v>
      </c>
      <c r="F28" s="2" t="s">
        <v>62</v>
      </c>
      <c r="G28">
        <f>B28/137/32</f>
        <v>4.625</v>
      </c>
      <c r="H28">
        <f t="shared" si="0"/>
        <v>0.625</v>
      </c>
      <c r="I28">
        <f t="shared" si="1"/>
        <v>2740</v>
      </c>
      <c r="J28">
        <f t="shared" si="2"/>
        <v>4</v>
      </c>
      <c r="K28">
        <f t="shared" si="6"/>
        <v>21</v>
      </c>
    </row>
    <row r="29" spans="1:11" x14ac:dyDescent="0.45">
      <c r="A29" s="2" t="s">
        <v>163</v>
      </c>
      <c r="B29" s="2">
        <f t="shared" si="3"/>
        <v>21372</v>
      </c>
      <c r="C29" s="5">
        <f t="shared" si="4"/>
        <v>5</v>
      </c>
      <c r="D29" s="5">
        <f t="shared" si="5"/>
        <v>28</v>
      </c>
      <c r="E29" s="2" t="s">
        <v>84</v>
      </c>
      <c r="F29" s="2" t="s">
        <v>66</v>
      </c>
      <c r="G29">
        <f>B29/137/32</f>
        <v>4.875</v>
      </c>
      <c r="H29">
        <f t="shared" si="0"/>
        <v>0.875</v>
      </c>
      <c r="I29">
        <f t="shared" si="1"/>
        <v>3836</v>
      </c>
      <c r="J29">
        <f t="shared" si="2"/>
        <v>4</v>
      </c>
      <c r="K29">
        <f t="shared" si="6"/>
        <v>29</v>
      </c>
    </row>
    <row r="30" spans="1:11" x14ac:dyDescent="0.45">
      <c r="A30" s="2" t="s">
        <v>141</v>
      </c>
      <c r="B30" s="2">
        <f t="shared" si="3"/>
        <v>18358</v>
      </c>
      <c r="C30" s="5">
        <f t="shared" si="4"/>
        <v>4</v>
      </c>
      <c r="D30" s="5">
        <f t="shared" si="5"/>
        <v>29</v>
      </c>
      <c r="E30" s="2" t="s">
        <v>84</v>
      </c>
      <c r="F30" s="2" t="s">
        <v>58</v>
      </c>
      <c r="G30">
        <f>B30/137/32</f>
        <v>4.1875</v>
      </c>
      <c r="H30">
        <f t="shared" si="0"/>
        <v>0.1875</v>
      </c>
      <c r="I30">
        <f t="shared" si="1"/>
        <v>822</v>
      </c>
      <c r="J30">
        <f t="shared" si="2"/>
        <v>4</v>
      </c>
      <c r="K30">
        <f t="shared" si="6"/>
        <v>7</v>
      </c>
    </row>
    <row r="31" spans="1:11" x14ac:dyDescent="0.45">
      <c r="A31" s="2" t="s">
        <v>149</v>
      </c>
      <c r="B31" s="2">
        <f t="shared" si="3"/>
        <v>19454</v>
      </c>
      <c r="C31" s="5">
        <f t="shared" si="4"/>
        <v>4</v>
      </c>
      <c r="D31" s="5">
        <f t="shared" si="5"/>
        <v>30</v>
      </c>
      <c r="E31" s="2" t="s">
        <v>84</v>
      </c>
      <c r="F31" s="2" t="s">
        <v>60</v>
      </c>
      <c r="G31">
        <f>B31/137/32</f>
        <v>4.4375</v>
      </c>
      <c r="H31">
        <f t="shared" si="0"/>
        <v>0.4375</v>
      </c>
      <c r="I31">
        <f t="shared" si="1"/>
        <v>1918</v>
      </c>
      <c r="J31">
        <f t="shared" si="2"/>
        <v>4</v>
      </c>
      <c r="K31">
        <f t="shared" si="6"/>
        <v>15</v>
      </c>
    </row>
    <row r="32" spans="1:11" x14ac:dyDescent="0.45">
      <c r="A32" s="2" t="s">
        <v>157</v>
      </c>
      <c r="B32" s="2">
        <f t="shared" si="3"/>
        <v>20550</v>
      </c>
      <c r="C32" s="5">
        <f t="shared" si="4"/>
        <v>5</v>
      </c>
      <c r="D32" s="5">
        <f t="shared" si="5"/>
        <v>31</v>
      </c>
      <c r="E32" s="2" t="s">
        <v>84</v>
      </c>
      <c r="F32" s="2" t="s">
        <v>64</v>
      </c>
      <c r="G32">
        <f>B32/137/32</f>
        <v>4.6875</v>
      </c>
      <c r="H32">
        <f t="shared" si="0"/>
        <v>0.6875</v>
      </c>
      <c r="I32">
        <f t="shared" si="1"/>
        <v>3014</v>
      </c>
      <c r="J32">
        <f t="shared" si="2"/>
        <v>4</v>
      </c>
      <c r="K32">
        <f t="shared" si="6"/>
        <v>23</v>
      </c>
    </row>
    <row r="33" spans="1:11" x14ac:dyDescent="0.45">
      <c r="A33" s="2" t="s">
        <v>165</v>
      </c>
      <c r="B33" s="2">
        <f t="shared" si="3"/>
        <v>21646</v>
      </c>
      <c r="C33" s="5">
        <f t="shared" si="4"/>
        <v>5</v>
      </c>
      <c r="D33" s="5">
        <f t="shared" si="5"/>
        <v>32</v>
      </c>
      <c r="E33" s="2" t="s">
        <v>84</v>
      </c>
      <c r="F33" s="2" t="s">
        <v>68</v>
      </c>
      <c r="G33">
        <f>B33/137/32</f>
        <v>4.9375</v>
      </c>
      <c r="H33">
        <f t="shared" si="0"/>
        <v>0.9375</v>
      </c>
      <c r="I33">
        <f t="shared" si="1"/>
        <v>4110</v>
      </c>
      <c r="J33">
        <f t="shared" si="2"/>
        <v>4</v>
      </c>
      <c r="K33">
        <f t="shared" si="6"/>
        <v>31</v>
      </c>
    </row>
    <row r="34" spans="1:11" x14ac:dyDescent="0.45">
      <c r="A34" s="2" t="s">
        <v>136</v>
      </c>
      <c r="B34" s="2">
        <f t="shared" si="3"/>
        <v>17673</v>
      </c>
      <c r="C34" s="5">
        <f t="shared" si="4"/>
        <v>4</v>
      </c>
      <c r="D34" s="5">
        <f t="shared" si="5"/>
        <v>33</v>
      </c>
      <c r="E34" s="2" t="s">
        <v>124</v>
      </c>
      <c r="F34" s="2" t="s">
        <v>85</v>
      </c>
      <c r="G34">
        <f>B34/137/32</f>
        <v>4.03125</v>
      </c>
      <c r="H34">
        <f t="shared" si="0"/>
        <v>3.125E-2</v>
      </c>
      <c r="I34">
        <f t="shared" si="1"/>
        <v>137</v>
      </c>
      <c r="J34">
        <f t="shared" si="2"/>
        <v>4</v>
      </c>
      <c r="K34">
        <f t="shared" si="6"/>
        <v>2</v>
      </c>
    </row>
    <row r="35" spans="1:11" x14ac:dyDescent="0.45">
      <c r="A35" s="2" t="s">
        <v>144</v>
      </c>
      <c r="B35" s="2">
        <f t="shared" si="3"/>
        <v>18769</v>
      </c>
      <c r="C35" s="5">
        <f t="shared" si="4"/>
        <v>4</v>
      </c>
      <c r="D35" s="5">
        <f t="shared" si="5"/>
        <v>34</v>
      </c>
      <c r="E35" s="2" t="s">
        <v>124</v>
      </c>
      <c r="F35" s="2" t="s">
        <v>99</v>
      </c>
      <c r="G35">
        <f>B35/137/32</f>
        <v>4.28125</v>
      </c>
      <c r="H35">
        <f t="shared" si="0"/>
        <v>0.28125</v>
      </c>
      <c r="I35">
        <f t="shared" si="1"/>
        <v>1233</v>
      </c>
      <c r="J35">
        <f t="shared" si="2"/>
        <v>4</v>
      </c>
      <c r="K35">
        <f t="shared" si="6"/>
        <v>10</v>
      </c>
    </row>
    <row r="36" spans="1:11" x14ac:dyDescent="0.45">
      <c r="A36" s="2" t="s">
        <v>152</v>
      </c>
      <c r="B36" s="2">
        <f t="shared" si="3"/>
        <v>19865</v>
      </c>
      <c r="C36" s="5">
        <f t="shared" si="4"/>
        <v>4</v>
      </c>
      <c r="D36" s="5">
        <f t="shared" si="5"/>
        <v>35</v>
      </c>
      <c r="E36" s="2" t="s">
        <v>124</v>
      </c>
      <c r="F36" s="2" t="s">
        <v>84</v>
      </c>
      <c r="G36">
        <f>B36/137/32</f>
        <v>4.53125</v>
      </c>
      <c r="H36">
        <f t="shared" si="0"/>
        <v>0.53125</v>
      </c>
      <c r="I36">
        <f t="shared" si="1"/>
        <v>2329</v>
      </c>
      <c r="J36">
        <f t="shared" si="2"/>
        <v>4</v>
      </c>
      <c r="K36">
        <f t="shared" si="6"/>
        <v>18</v>
      </c>
    </row>
    <row r="37" spans="1:11" x14ac:dyDescent="0.45">
      <c r="A37" s="2" t="s">
        <v>160</v>
      </c>
      <c r="B37" s="2">
        <f t="shared" si="3"/>
        <v>20961</v>
      </c>
      <c r="C37" s="5">
        <f t="shared" si="4"/>
        <v>5</v>
      </c>
      <c r="D37" s="5">
        <f t="shared" si="5"/>
        <v>36</v>
      </c>
      <c r="E37" s="2" t="s">
        <v>124</v>
      </c>
      <c r="F37" s="2" t="s">
        <v>124</v>
      </c>
      <c r="G37">
        <f>B37/137/32</f>
        <v>4.78125</v>
      </c>
      <c r="H37">
        <f t="shared" si="0"/>
        <v>0.78125</v>
      </c>
      <c r="I37">
        <f t="shared" si="1"/>
        <v>3425</v>
      </c>
      <c r="J37">
        <f t="shared" si="2"/>
        <v>4</v>
      </c>
      <c r="K37">
        <f t="shared" si="6"/>
        <v>26</v>
      </c>
    </row>
    <row r="38" spans="1:11" x14ac:dyDescent="0.45">
      <c r="A38" s="2" t="s">
        <v>138</v>
      </c>
      <c r="B38" s="2">
        <f t="shared" si="3"/>
        <v>17947</v>
      </c>
      <c r="C38" s="5">
        <f t="shared" si="4"/>
        <v>4</v>
      </c>
      <c r="D38" s="5">
        <f t="shared" si="5"/>
        <v>37</v>
      </c>
      <c r="E38" s="2" t="s">
        <v>124</v>
      </c>
      <c r="F38" s="2" t="s">
        <v>89</v>
      </c>
      <c r="G38">
        <f>B38/137/32</f>
        <v>4.09375</v>
      </c>
      <c r="H38">
        <f t="shared" si="0"/>
        <v>9.375E-2</v>
      </c>
      <c r="I38">
        <f t="shared" si="1"/>
        <v>411</v>
      </c>
      <c r="J38">
        <f t="shared" si="2"/>
        <v>4</v>
      </c>
      <c r="K38">
        <f t="shared" si="6"/>
        <v>4</v>
      </c>
    </row>
    <row r="39" spans="1:11" x14ac:dyDescent="0.45">
      <c r="A39" s="2" t="s">
        <v>146</v>
      </c>
      <c r="B39" s="2">
        <f t="shared" si="3"/>
        <v>19043</v>
      </c>
      <c r="C39" s="5">
        <f t="shared" si="4"/>
        <v>4</v>
      </c>
      <c r="D39" s="5">
        <f t="shared" si="5"/>
        <v>38</v>
      </c>
      <c r="E39" s="2" t="s">
        <v>124</v>
      </c>
      <c r="F39" s="2" t="s">
        <v>103</v>
      </c>
      <c r="G39">
        <f>B39/137/32</f>
        <v>4.34375</v>
      </c>
      <c r="H39">
        <f t="shared" si="0"/>
        <v>0.34375</v>
      </c>
      <c r="I39">
        <f t="shared" si="1"/>
        <v>1507</v>
      </c>
      <c r="J39">
        <f t="shared" si="2"/>
        <v>4</v>
      </c>
      <c r="K39">
        <f t="shared" si="6"/>
        <v>12</v>
      </c>
    </row>
    <row r="40" spans="1:11" x14ac:dyDescent="0.45">
      <c r="A40" s="2" t="s">
        <v>154</v>
      </c>
      <c r="B40" s="2">
        <f t="shared" si="3"/>
        <v>20139</v>
      </c>
      <c r="C40" s="5">
        <f t="shared" si="4"/>
        <v>4</v>
      </c>
      <c r="D40" s="5">
        <f t="shared" si="5"/>
        <v>39</v>
      </c>
      <c r="E40" s="2" t="s">
        <v>124</v>
      </c>
      <c r="F40" s="2" t="s">
        <v>116</v>
      </c>
      <c r="G40">
        <f>B40/137/32</f>
        <v>4.59375</v>
      </c>
      <c r="H40">
        <f t="shared" si="0"/>
        <v>0.59375</v>
      </c>
      <c r="I40">
        <f t="shared" si="1"/>
        <v>2603</v>
      </c>
      <c r="J40">
        <f t="shared" si="2"/>
        <v>4</v>
      </c>
      <c r="K40">
        <f t="shared" si="6"/>
        <v>20</v>
      </c>
    </row>
    <row r="41" spans="1:11" x14ac:dyDescent="0.45">
      <c r="A41" s="2" t="s">
        <v>162</v>
      </c>
      <c r="B41" s="2">
        <f t="shared" si="3"/>
        <v>21235</v>
      </c>
      <c r="C41" s="5">
        <f t="shared" si="4"/>
        <v>5</v>
      </c>
      <c r="D41" s="5">
        <f t="shared" si="5"/>
        <v>40</v>
      </c>
      <c r="E41" s="2" t="s">
        <v>124</v>
      </c>
      <c r="F41" s="2" t="s">
        <v>128</v>
      </c>
      <c r="G41">
        <f>B41/137/32</f>
        <v>4.84375</v>
      </c>
      <c r="H41">
        <f t="shared" si="0"/>
        <v>0.84375</v>
      </c>
      <c r="I41">
        <f t="shared" si="1"/>
        <v>3699</v>
      </c>
      <c r="J41">
        <f t="shared" si="2"/>
        <v>4</v>
      </c>
      <c r="K41">
        <f t="shared" si="6"/>
        <v>28</v>
      </c>
    </row>
    <row r="42" spans="1:11" x14ac:dyDescent="0.45">
      <c r="A42" s="2" t="s">
        <v>140</v>
      </c>
      <c r="B42" s="2">
        <f t="shared" si="3"/>
        <v>18221</v>
      </c>
      <c r="C42" s="5">
        <f t="shared" si="4"/>
        <v>4</v>
      </c>
      <c r="D42" s="5">
        <f t="shared" si="5"/>
        <v>41</v>
      </c>
      <c r="E42" s="2" t="s">
        <v>124</v>
      </c>
      <c r="F42" s="2" t="s">
        <v>93</v>
      </c>
      <c r="G42">
        <f>B42/137/32</f>
        <v>4.15625</v>
      </c>
      <c r="H42">
        <f t="shared" si="0"/>
        <v>0.15625</v>
      </c>
      <c r="I42">
        <f t="shared" si="1"/>
        <v>685</v>
      </c>
      <c r="J42">
        <f t="shared" si="2"/>
        <v>4</v>
      </c>
      <c r="K42">
        <f t="shared" si="6"/>
        <v>6</v>
      </c>
    </row>
    <row r="43" spans="1:11" x14ac:dyDescent="0.45">
      <c r="A43" s="2" t="s">
        <v>148</v>
      </c>
      <c r="B43" s="2">
        <f t="shared" si="3"/>
        <v>19317</v>
      </c>
      <c r="C43" s="5">
        <f t="shared" si="4"/>
        <v>4</v>
      </c>
      <c r="D43" s="5">
        <f t="shared" si="5"/>
        <v>42</v>
      </c>
      <c r="E43" s="2" t="s">
        <v>124</v>
      </c>
      <c r="F43" s="2" t="s">
        <v>107</v>
      </c>
      <c r="G43">
        <f>B43/137/32</f>
        <v>4.40625</v>
      </c>
      <c r="H43">
        <f t="shared" si="0"/>
        <v>0.40625</v>
      </c>
      <c r="I43">
        <f t="shared" si="1"/>
        <v>1781</v>
      </c>
      <c r="J43">
        <f t="shared" si="2"/>
        <v>4</v>
      </c>
      <c r="K43">
        <f t="shared" si="6"/>
        <v>14</v>
      </c>
    </row>
    <row r="44" spans="1:11" x14ac:dyDescent="0.45">
      <c r="A44" s="2" t="s">
        <v>156</v>
      </c>
      <c r="B44" s="2">
        <f t="shared" si="3"/>
        <v>20413</v>
      </c>
      <c r="C44" s="5">
        <f t="shared" si="4"/>
        <v>4</v>
      </c>
      <c r="D44" s="5">
        <f t="shared" si="5"/>
        <v>43</v>
      </c>
      <c r="E44" s="2" t="s">
        <v>124</v>
      </c>
      <c r="F44" s="2" t="s">
        <v>61</v>
      </c>
      <c r="G44">
        <f>B44/137/32</f>
        <v>4.65625</v>
      </c>
      <c r="H44">
        <f t="shared" si="0"/>
        <v>0.65625</v>
      </c>
      <c r="I44">
        <f t="shared" si="1"/>
        <v>2877</v>
      </c>
      <c r="J44">
        <f t="shared" si="2"/>
        <v>4</v>
      </c>
      <c r="K44">
        <f t="shared" si="6"/>
        <v>22</v>
      </c>
    </row>
    <row r="45" spans="1:11" x14ac:dyDescent="0.45">
      <c r="A45" s="2" t="s">
        <v>164</v>
      </c>
      <c r="B45" s="2">
        <f t="shared" si="3"/>
        <v>21509</v>
      </c>
      <c r="C45" s="5">
        <f t="shared" si="4"/>
        <v>5</v>
      </c>
      <c r="D45" s="5">
        <f t="shared" si="5"/>
        <v>44</v>
      </c>
      <c r="E45" s="2" t="s">
        <v>124</v>
      </c>
      <c r="F45" s="2" t="s">
        <v>65</v>
      </c>
      <c r="G45">
        <f>B45/137/32</f>
        <v>4.90625</v>
      </c>
      <c r="H45">
        <f t="shared" si="0"/>
        <v>0.90625</v>
      </c>
      <c r="I45">
        <f t="shared" si="1"/>
        <v>3973</v>
      </c>
      <c r="J45">
        <f t="shared" si="2"/>
        <v>4</v>
      </c>
      <c r="K45">
        <f t="shared" si="6"/>
        <v>30</v>
      </c>
    </row>
    <row r="46" spans="1:11" x14ac:dyDescent="0.45">
      <c r="A46" s="2" t="s">
        <v>142</v>
      </c>
      <c r="B46" s="2">
        <f t="shared" si="3"/>
        <v>18495</v>
      </c>
      <c r="C46" s="5">
        <f t="shared" si="4"/>
        <v>4</v>
      </c>
      <c r="D46" s="5">
        <f t="shared" si="5"/>
        <v>45</v>
      </c>
      <c r="E46" s="2" t="s">
        <v>124</v>
      </c>
      <c r="F46" s="2" t="s">
        <v>57</v>
      </c>
      <c r="G46">
        <f>B46/137/32</f>
        <v>4.21875</v>
      </c>
      <c r="H46">
        <f t="shared" si="0"/>
        <v>0.21875</v>
      </c>
      <c r="I46">
        <f t="shared" si="1"/>
        <v>959</v>
      </c>
      <c r="J46">
        <f t="shared" si="2"/>
        <v>4</v>
      </c>
      <c r="K46">
        <f t="shared" si="6"/>
        <v>8</v>
      </c>
    </row>
    <row r="47" spans="1:11" x14ac:dyDescent="0.45">
      <c r="A47" s="2" t="s">
        <v>150</v>
      </c>
      <c r="B47" s="2">
        <f t="shared" si="3"/>
        <v>19591</v>
      </c>
      <c r="C47" s="5">
        <f t="shared" si="4"/>
        <v>4</v>
      </c>
      <c r="D47" s="5">
        <f t="shared" si="5"/>
        <v>46</v>
      </c>
      <c r="E47" s="2" t="s">
        <v>124</v>
      </c>
      <c r="F47" s="2" t="s">
        <v>59</v>
      </c>
      <c r="G47">
        <f>B47/137/32</f>
        <v>4.46875</v>
      </c>
      <c r="H47">
        <f t="shared" si="0"/>
        <v>0.46875</v>
      </c>
      <c r="I47">
        <f t="shared" si="1"/>
        <v>2055</v>
      </c>
      <c r="J47">
        <f t="shared" si="2"/>
        <v>4</v>
      </c>
      <c r="K47">
        <f t="shared" si="6"/>
        <v>16</v>
      </c>
    </row>
    <row r="48" spans="1:11" x14ac:dyDescent="0.45">
      <c r="A48" s="2" t="s">
        <v>158</v>
      </c>
      <c r="B48" s="2">
        <f t="shared" si="3"/>
        <v>20687</v>
      </c>
      <c r="C48" s="5">
        <f t="shared" si="4"/>
        <v>5</v>
      </c>
      <c r="D48" s="5">
        <f t="shared" si="5"/>
        <v>47</v>
      </c>
      <c r="E48" s="2" t="s">
        <v>124</v>
      </c>
      <c r="F48" s="2" t="s">
        <v>63</v>
      </c>
      <c r="G48">
        <f>B48/137/32</f>
        <v>4.71875</v>
      </c>
      <c r="H48">
        <f t="shared" si="0"/>
        <v>0.71875</v>
      </c>
      <c r="I48">
        <f t="shared" si="1"/>
        <v>3151</v>
      </c>
      <c r="J48">
        <f t="shared" si="2"/>
        <v>4</v>
      </c>
      <c r="K48">
        <f t="shared" si="6"/>
        <v>24</v>
      </c>
    </row>
    <row r="49" spans="1:11" x14ac:dyDescent="0.45">
      <c r="A49" s="2" t="s">
        <v>166</v>
      </c>
      <c r="B49" s="2">
        <f t="shared" si="3"/>
        <v>21783</v>
      </c>
      <c r="C49" s="5">
        <f t="shared" si="4"/>
        <v>5</v>
      </c>
      <c r="D49" s="5">
        <f t="shared" si="5"/>
        <v>48</v>
      </c>
      <c r="E49" s="2" t="s">
        <v>124</v>
      </c>
      <c r="F49" s="2" t="s">
        <v>67</v>
      </c>
      <c r="G49">
        <f>B49/137/32</f>
        <v>4.96875</v>
      </c>
      <c r="H49">
        <f t="shared" si="0"/>
        <v>0.96875</v>
      </c>
      <c r="I49">
        <f t="shared" si="1"/>
        <v>4247</v>
      </c>
      <c r="J49">
        <f t="shared" si="2"/>
        <v>4</v>
      </c>
      <c r="K49">
        <f t="shared" si="6"/>
        <v>32</v>
      </c>
    </row>
    <row r="50" spans="1:11" x14ac:dyDescent="0.45">
      <c r="A50" s="2" t="s">
        <v>167</v>
      </c>
      <c r="B50" s="2">
        <f t="shared" si="3"/>
        <v>21920</v>
      </c>
      <c r="C50" s="5">
        <f t="shared" si="4"/>
        <v>5</v>
      </c>
      <c r="D50" s="5">
        <f t="shared" si="5"/>
        <v>49</v>
      </c>
      <c r="E50" s="2" t="s">
        <v>124</v>
      </c>
      <c r="F50" s="2" t="s">
        <v>87</v>
      </c>
      <c r="G50">
        <f>B50/137/32</f>
        <v>5</v>
      </c>
      <c r="H50">
        <f t="shared" si="0"/>
        <v>0</v>
      </c>
      <c r="I50">
        <f t="shared" si="1"/>
        <v>0</v>
      </c>
      <c r="J50">
        <f t="shared" si="2"/>
        <v>5</v>
      </c>
      <c r="K50">
        <f t="shared" si="6"/>
        <v>1</v>
      </c>
    </row>
    <row r="51" spans="1:11" x14ac:dyDescent="0.45">
      <c r="A51" s="2" t="s">
        <v>175</v>
      </c>
      <c r="B51" s="2">
        <f t="shared" si="3"/>
        <v>23016</v>
      </c>
      <c r="C51" s="5">
        <f t="shared" si="4"/>
        <v>5</v>
      </c>
      <c r="D51" s="5">
        <f t="shared" si="5"/>
        <v>50</v>
      </c>
      <c r="E51" s="2" t="s">
        <v>124</v>
      </c>
      <c r="F51" s="2" t="s">
        <v>101</v>
      </c>
      <c r="G51">
        <f>B51/137/32</f>
        <v>5.25</v>
      </c>
      <c r="H51">
        <f t="shared" si="0"/>
        <v>0.25</v>
      </c>
      <c r="I51">
        <f t="shared" si="1"/>
        <v>1096</v>
      </c>
      <c r="J51">
        <f t="shared" si="2"/>
        <v>5</v>
      </c>
      <c r="K51">
        <f t="shared" si="6"/>
        <v>9</v>
      </c>
    </row>
    <row r="52" spans="1:11" x14ac:dyDescent="0.45">
      <c r="A52" s="2" t="s">
        <v>183</v>
      </c>
      <c r="B52" s="2">
        <f t="shared" si="3"/>
        <v>24112</v>
      </c>
      <c r="C52" s="5">
        <f t="shared" si="4"/>
        <v>5</v>
      </c>
      <c r="D52" s="5">
        <f t="shared" si="5"/>
        <v>51</v>
      </c>
      <c r="E52" s="2" t="s">
        <v>124</v>
      </c>
      <c r="F52" s="2" t="s">
        <v>114</v>
      </c>
      <c r="G52">
        <f>B52/137/32</f>
        <v>5.5</v>
      </c>
      <c r="H52">
        <f t="shared" si="0"/>
        <v>0.5</v>
      </c>
      <c r="I52">
        <f t="shared" si="1"/>
        <v>2192</v>
      </c>
      <c r="J52">
        <f t="shared" si="2"/>
        <v>5</v>
      </c>
      <c r="K52">
        <f t="shared" si="6"/>
        <v>17</v>
      </c>
    </row>
    <row r="53" spans="1:11" x14ac:dyDescent="0.45">
      <c r="A53" s="2" t="s">
        <v>191</v>
      </c>
      <c r="B53" s="2">
        <f t="shared" si="3"/>
        <v>25208</v>
      </c>
      <c r="C53" s="5">
        <f t="shared" si="4"/>
        <v>6</v>
      </c>
      <c r="D53" s="5">
        <f t="shared" si="5"/>
        <v>52</v>
      </c>
      <c r="E53" s="2" t="s">
        <v>124</v>
      </c>
      <c r="F53" s="2" t="s">
        <v>126</v>
      </c>
      <c r="G53">
        <f>B53/137/32</f>
        <v>5.75</v>
      </c>
      <c r="H53">
        <f t="shared" si="0"/>
        <v>0.75</v>
      </c>
      <c r="I53">
        <f t="shared" si="1"/>
        <v>3288</v>
      </c>
      <c r="J53">
        <f t="shared" si="2"/>
        <v>5</v>
      </c>
      <c r="K53">
        <f t="shared" si="6"/>
        <v>25</v>
      </c>
    </row>
    <row r="54" spans="1:11" x14ac:dyDescent="0.45">
      <c r="A54" s="2" t="s">
        <v>169</v>
      </c>
      <c r="B54" s="2">
        <f t="shared" si="3"/>
        <v>22194</v>
      </c>
      <c r="C54" s="5">
        <f t="shared" si="4"/>
        <v>5</v>
      </c>
      <c r="D54" s="5">
        <f t="shared" si="5"/>
        <v>53</v>
      </c>
      <c r="E54" s="2" t="s">
        <v>124</v>
      </c>
      <c r="F54" s="2" t="s">
        <v>91</v>
      </c>
      <c r="G54">
        <f>B54/137/32</f>
        <v>5.0625</v>
      </c>
      <c r="H54">
        <f t="shared" si="0"/>
        <v>6.25E-2</v>
      </c>
      <c r="I54">
        <f t="shared" si="1"/>
        <v>274</v>
      </c>
      <c r="J54">
        <f t="shared" si="2"/>
        <v>5</v>
      </c>
      <c r="K54">
        <f t="shared" si="6"/>
        <v>3</v>
      </c>
    </row>
    <row r="55" spans="1:11" x14ac:dyDescent="0.45">
      <c r="A55" s="2" t="s">
        <v>177</v>
      </c>
      <c r="B55" s="2">
        <f t="shared" si="3"/>
        <v>23290</v>
      </c>
      <c r="C55" s="5">
        <f t="shared" si="4"/>
        <v>5</v>
      </c>
      <c r="D55" s="5">
        <f t="shared" si="5"/>
        <v>54</v>
      </c>
      <c r="E55" s="2" t="s">
        <v>124</v>
      </c>
      <c r="F55" s="2" t="s">
        <v>105</v>
      </c>
      <c r="G55">
        <f>B55/137/32</f>
        <v>5.3125</v>
      </c>
      <c r="H55">
        <f t="shared" si="0"/>
        <v>0.3125</v>
      </c>
      <c r="I55">
        <f t="shared" si="1"/>
        <v>1370</v>
      </c>
      <c r="J55">
        <f t="shared" si="2"/>
        <v>5</v>
      </c>
      <c r="K55">
        <f t="shared" si="6"/>
        <v>11</v>
      </c>
    </row>
    <row r="56" spans="1:11" x14ac:dyDescent="0.45">
      <c r="A56" s="2" t="s">
        <v>185</v>
      </c>
      <c r="B56" s="2">
        <f t="shared" si="3"/>
        <v>24386</v>
      </c>
      <c r="C56" s="5">
        <f t="shared" si="4"/>
        <v>5</v>
      </c>
      <c r="D56" s="5">
        <f t="shared" si="5"/>
        <v>55</v>
      </c>
      <c r="E56" s="2" t="s">
        <v>124</v>
      </c>
      <c r="F56" s="2" t="s">
        <v>118</v>
      </c>
      <c r="G56">
        <f>B56/137/32</f>
        <v>5.5625</v>
      </c>
      <c r="H56">
        <f t="shared" si="0"/>
        <v>0.5625</v>
      </c>
      <c r="I56">
        <f t="shared" si="1"/>
        <v>2466</v>
      </c>
      <c r="J56">
        <f t="shared" si="2"/>
        <v>5</v>
      </c>
      <c r="K56">
        <f t="shared" si="6"/>
        <v>19</v>
      </c>
    </row>
    <row r="57" spans="1:11" x14ac:dyDescent="0.45">
      <c r="A57" s="2" t="s">
        <v>193</v>
      </c>
      <c r="B57" s="2">
        <f t="shared" si="3"/>
        <v>25482</v>
      </c>
      <c r="C57" s="5">
        <f t="shared" si="4"/>
        <v>6</v>
      </c>
      <c r="D57" s="5">
        <f t="shared" si="5"/>
        <v>56</v>
      </c>
      <c r="E57" s="2" t="s">
        <v>124</v>
      </c>
      <c r="F57" s="2" t="s">
        <v>130</v>
      </c>
      <c r="G57">
        <f>B57/137/32</f>
        <v>5.8125</v>
      </c>
      <c r="H57">
        <f t="shared" si="0"/>
        <v>0.8125</v>
      </c>
      <c r="I57">
        <f t="shared" si="1"/>
        <v>3562</v>
      </c>
      <c r="J57">
        <f t="shared" si="2"/>
        <v>5</v>
      </c>
      <c r="K57">
        <f t="shared" si="6"/>
        <v>27</v>
      </c>
    </row>
    <row r="58" spans="1:11" x14ac:dyDescent="0.45">
      <c r="A58" s="2" t="s">
        <v>171</v>
      </c>
      <c r="B58" s="2">
        <f t="shared" si="3"/>
        <v>22468</v>
      </c>
      <c r="C58" s="5">
        <f t="shared" si="4"/>
        <v>5</v>
      </c>
      <c r="D58" s="5">
        <f t="shared" si="5"/>
        <v>57</v>
      </c>
      <c r="E58" s="2" t="s">
        <v>124</v>
      </c>
      <c r="F58" s="2" t="s">
        <v>95</v>
      </c>
      <c r="G58">
        <f>B58/137/32</f>
        <v>5.125</v>
      </c>
      <c r="H58">
        <f t="shared" si="0"/>
        <v>0.125</v>
      </c>
      <c r="I58">
        <f t="shared" si="1"/>
        <v>548</v>
      </c>
      <c r="J58">
        <f t="shared" si="2"/>
        <v>5</v>
      </c>
      <c r="K58">
        <f t="shared" si="6"/>
        <v>5</v>
      </c>
    </row>
    <row r="59" spans="1:11" x14ac:dyDescent="0.45">
      <c r="A59" s="2" t="s">
        <v>179</v>
      </c>
      <c r="B59" s="2">
        <f t="shared" si="3"/>
        <v>23564</v>
      </c>
      <c r="C59" s="5">
        <f t="shared" si="4"/>
        <v>5</v>
      </c>
      <c r="D59" s="5">
        <f t="shared" si="5"/>
        <v>58</v>
      </c>
      <c r="E59" s="2" t="s">
        <v>124</v>
      </c>
      <c r="F59" s="2" t="s">
        <v>109</v>
      </c>
      <c r="G59">
        <f>B59/137/32</f>
        <v>5.375</v>
      </c>
      <c r="H59">
        <f t="shared" si="0"/>
        <v>0.375</v>
      </c>
      <c r="I59">
        <f t="shared" si="1"/>
        <v>1644</v>
      </c>
      <c r="J59">
        <f t="shared" si="2"/>
        <v>5</v>
      </c>
      <c r="K59">
        <f t="shared" si="6"/>
        <v>13</v>
      </c>
    </row>
    <row r="60" spans="1:11" x14ac:dyDescent="0.45">
      <c r="A60" s="2" t="s">
        <v>187</v>
      </c>
      <c r="B60" s="2">
        <f t="shared" si="3"/>
        <v>24660</v>
      </c>
      <c r="C60" s="5">
        <f t="shared" si="4"/>
        <v>6</v>
      </c>
      <c r="D60" s="5">
        <f t="shared" si="5"/>
        <v>59</v>
      </c>
      <c r="E60" s="2" t="s">
        <v>124</v>
      </c>
      <c r="F60" s="2" t="s">
        <v>62</v>
      </c>
      <c r="G60">
        <f>B60/137/32</f>
        <v>5.625</v>
      </c>
      <c r="H60">
        <f t="shared" si="0"/>
        <v>0.625</v>
      </c>
      <c r="I60">
        <f t="shared" si="1"/>
        <v>2740</v>
      </c>
      <c r="J60">
        <f t="shared" si="2"/>
        <v>5</v>
      </c>
      <c r="K60">
        <f t="shared" si="6"/>
        <v>21</v>
      </c>
    </row>
    <row r="61" spans="1:11" x14ac:dyDescent="0.45">
      <c r="A61" s="2" t="s">
        <v>195</v>
      </c>
      <c r="B61" s="2">
        <f t="shared" si="3"/>
        <v>25756</v>
      </c>
      <c r="C61" s="5">
        <f t="shared" si="4"/>
        <v>6</v>
      </c>
      <c r="D61" s="5">
        <f t="shared" si="5"/>
        <v>60</v>
      </c>
      <c r="E61" s="2" t="s">
        <v>124</v>
      </c>
      <c r="F61" s="2" t="s">
        <v>66</v>
      </c>
      <c r="G61">
        <f>B61/137/32</f>
        <v>5.875</v>
      </c>
      <c r="H61">
        <f t="shared" si="0"/>
        <v>0.875</v>
      </c>
      <c r="I61">
        <f t="shared" si="1"/>
        <v>3836</v>
      </c>
      <c r="J61">
        <f t="shared" si="2"/>
        <v>5</v>
      </c>
      <c r="K61">
        <f t="shared" si="6"/>
        <v>29</v>
      </c>
    </row>
    <row r="62" spans="1:11" x14ac:dyDescent="0.45">
      <c r="A62" s="2" t="s">
        <v>173</v>
      </c>
      <c r="B62" s="2">
        <f t="shared" si="3"/>
        <v>22742</v>
      </c>
      <c r="C62" s="5">
        <f t="shared" si="4"/>
        <v>5</v>
      </c>
      <c r="D62" s="5">
        <f t="shared" si="5"/>
        <v>61</v>
      </c>
      <c r="E62" s="2" t="s">
        <v>124</v>
      </c>
      <c r="F62" s="2" t="s">
        <v>58</v>
      </c>
      <c r="G62">
        <f>B62/137/32</f>
        <v>5.1875</v>
      </c>
      <c r="H62">
        <f t="shared" si="0"/>
        <v>0.1875</v>
      </c>
      <c r="I62">
        <f t="shared" si="1"/>
        <v>822</v>
      </c>
      <c r="J62">
        <f t="shared" si="2"/>
        <v>5</v>
      </c>
      <c r="K62">
        <f t="shared" si="6"/>
        <v>7</v>
      </c>
    </row>
    <row r="63" spans="1:11" x14ac:dyDescent="0.45">
      <c r="A63" s="2" t="s">
        <v>181</v>
      </c>
      <c r="B63" s="2">
        <f t="shared" si="3"/>
        <v>23838</v>
      </c>
      <c r="C63" s="5">
        <f t="shared" si="4"/>
        <v>5</v>
      </c>
      <c r="D63" s="5">
        <f t="shared" si="5"/>
        <v>62</v>
      </c>
      <c r="E63" s="2" t="s">
        <v>124</v>
      </c>
      <c r="F63" s="2" t="s">
        <v>60</v>
      </c>
      <c r="G63">
        <f>B63/137/32</f>
        <v>5.4375</v>
      </c>
      <c r="H63">
        <f t="shared" si="0"/>
        <v>0.4375</v>
      </c>
      <c r="I63">
        <f t="shared" si="1"/>
        <v>1918</v>
      </c>
      <c r="J63">
        <f t="shared" si="2"/>
        <v>5</v>
      </c>
      <c r="K63">
        <f t="shared" si="6"/>
        <v>15</v>
      </c>
    </row>
    <row r="64" spans="1:11" x14ac:dyDescent="0.45">
      <c r="A64" s="2" t="s">
        <v>189</v>
      </c>
      <c r="B64" s="2">
        <f t="shared" si="3"/>
        <v>24934</v>
      </c>
      <c r="C64" s="5">
        <f t="shared" si="4"/>
        <v>6</v>
      </c>
      <c r="D64" s="5">
        <f t="shared" si="5"/>
        <v>63</v>
      </c>
      <c r="E64" s="2" t="s">
        <v>124</v>
      </c>
      <c r="F64" s="2" t="s">
        <v>64</v>
      </c>
      <c r="G64">
        <f>B64/137/32</f>
        <v>5.6875</v>
      </c>
      <c r="H64">
        <f t="shared" si="0"/>
        <v>0.6875</v>
      </c>
      <c r="I64">
        <f t="shared" si="1"/>
        <v>3014</v>
      </c>
      <c r="J64">
        <f t="shared" si="2"/>
        <v>5</v>
      </c>
      <c r="K64">
        <f t="shared" si="6"/>
        <v>23</v>
      </c>
    </row>
    <row r="65" spans="1:11" x14ac:dyDescent="0.45">
      <c r="A65" s="2" t="s">
        <v>197</v>
      </c>
      <c r="B65" s="2">
        <f t="shared" si="3"/>
        <v>26030</v>
      </c>
      <c r="C65" s="5">
        <f t="shared" si="4"/>
        <v>6</v>
      </c>
      <c r="D65" s="5">
        <f t="shared" si="5"/>
        <v>64</v>
      </c>
      <c r="E65" s="2" t="s">
        <v>124</v>
      </c>
      <c r="F65" s="2" t="s">
        <v>68</v>
      </c>
      <c r="G65">
        <f>B65/137/32</f>
        <v>5.9375</v>
      </c>
      <c r="H65">
        <f t="shared" si="0"/>
        <v>0.9375</v>
      </c>
      <c r="I65">
        <f t="shared" si="1"/>
        <v>4110</v>
      </c>
      <c r="J65">
        <f t="shared" si="2"/>
        <v>5</v>
      </c>
      <c r="K65">
        <f t="shared" si="6"/>
        <v>31</v>
      </c>
    </row>
    <row r="66" spans="1:11" x14ac:dyDescent="0.45">
      <c r="A66" s="2" t="s">
        <v>168</v>
      </c>
      <c r="B66" s="2">
        <f t="shared" si="3"/>
        <v>22057</v>
      </c>
      <c r="C66" s="5">
        <f t="shared" si="4"/>
        <v>5</v>
      </c>
      <c r="D66" s="5">
        <f t="shared" si="5"/>
        <v>65</v>
      </c>
      <c r="E66" s="2" t="s">
        <v>89</v>
      </c>
      <c r="F66" s="2" t="s">
        <v>85</v>
      </c>
      <c r="G66">
        <f>B66/137/32</f>
        <v>5.03125</v>
      </c>
      <c r="H66">
        <f t="shared" ref="H66:H129" si="7">G66-FLOOR(G66,1)</f>
        <v>3.125E-2</v>
      </c>
      <c r="I66">
        <f t="shared" ref="I66:I129" si="8">H66*32*137</f>
        <v>137</v>
      </c>
      <c r="J66">
        <f t="shared" ref="J66:J129" si="9">FLOOR(G66,1)</f>
        <v>5</v>
      </c>
      <c r="K66">
        <f t="shared" si="6"/>
        <v>2</v>
      </c>
    </row>
    <row r="67" spans="1:11" x14ac:dyDescent="0.45">
      <c r="A67" s="2" t="s">
        <v>176</v>
      </c>
      <c r="B67" s="2">
        <f t="shared" ref="B67:B130" si="10">A67-3</f>
        <v>23153</v>
      </c>
      <c r="C67" s="5">
        <f t="shared" ref="C67:C130" si="11">FLOOR(B67/4096,1)</f>
        <v>5</v>
      </c>
      <c r="D67" s="5">
        <f t="shared" ref="D67:D130" si="12">MOD(ROW()-2,128)+1</f>
        <v>66</v>
      </c>
      <c r="E67" s="2" t="s">
        <v>89</v>
      </c>
      <c r="F67" s="2" t="s">
        <v>99</v>
      </c>
      <c r="G67">
        <f>B67/137/32</f>
        <v>5.28125</v>
      </c>
      <c r="H67">
        <f t="shared" si="7"/>
        <v>0.28125</v>
      </c>
      <c r="I67">
        <f t="shared" si="8"/>
        <v>1233</v>
      </c>
      <c r="J67">
        <f t="shared" si="9"/>
        <v>5</v>
      </c>
      <c r="K67">
        <f t="shared" ref="K67:K130" si="13">I67/137+1</f>
        <v>10</v>
      </c>
    </row>
    <row r="68" spans="1:11" x14ac:dyDescent="0.45">
      <c r="A68" s="2" t="s">
        <v>184</v>
      </c>
      <c r="B68" s="2">
        <f t="shared" si="10"/>
        <v>24249</v>
      </c>
      <c r="C68" s="5">
        <f t="shared" si="11"/>
        <v>5</v>
      </c>
      <c r="D68" s="5">
        <f t="shared" si="12"/>
        <v>67</v>
      </c>
      <c r="E68" s="2" t="s">
        <v>89</v>
      </c>
      <c r="F68" s="2" t="s">
        <v>84</v>
      </c>
      <c r="G68">
        <f>B68/137/32</f>
        <v>5.53125</v>
      </c>
      <c r="H68">
        <f t="shared" si="7"/>
        <v>0.53125</v>
      </c>
      <c r="I68">
        <f t="shared" si="8"/>
        <v>2329</v>
      </c>
      <c r="J68">
        <f t="shared" si="9"/>
        <v>5</v>
      </c>
      <c r="K68">
        <f t="shared" si="13"/>
        <v>18</v>
      </c>
    </row>
    <row r="69" spans="1:11" x14ac:dyDescent="0.45">
      <c r="A69" s="2" t="s">
        <v>192</v>
      </c>
      <c r="B69" s="2">
        <f t="shared" si="10"/>
        <v>25345</v>
      </c>
      <c r="C69" s="5">
        <f t="shared" si="11"/>
        <v>6</v>
      </c>
      <c r="D69" s="5">
        <f t="shared" si="12"/>
        <v>68</v>
      </c>
      <c r="E69" s="2" t="s">
        <v>89</v>
      </c>
      <c r="F69" s="2" t="s">
        <v>124</v>
      </c>
      <c r="G69">
        <f>B69/137/32</f>
        <v>5.78125</v>
      </c>
      <c r="H69">
        <f t="shared" si="7"/>
        <v>0.78125</v>
      </c>
      <c r="I69">
        <f t="shared" si="8"/>
        <v>3425</v>
      </c>
      <c r="J69">
        <f t="shared" si="9"/>
        <v>5</v>
      </c>
      <c r="K69">
        <f t="shared" si="13"/>
        <v>26</v>
      </c>
    </row>
    <row r="70" spans="1:11" x14ac:dyDescent="0.45">
      <c r="A70" s="2" t="s">
        <v>170</v>
      </c>
      <c r="B70" s="2">
        <f t="shared" si="10"/>
        <v>22331</v>
      </c>
      <c r="C70" s="5">
        <f t="shared" si="11"/>
        <v>5</v>
      </c>
      <c r="D70" s="5">
        <f t="shared" si="12"/>
        <v>69</v>
      </c>
      <c r="E70" s="2" t="s">
        <v>89</v>
      </c>
      <c r="F70" s="2" t="s">
        <v>89</v>
      </c>
      <c r="G70">
        <f>B70/137/32</f>
        <v>5.09375</v>
      </c>
      <c r="H70">
        <f t="shared" si="7"/>
        <v>9.375E-2</v>
      </c>
      <c r="I70">
        <f t="shared" si="8"/>
        <v>411</v>
      </c>
      <c r="J70">
        <f t="shared" si="9"/>
        <v>5</v>
      </c>
      <c r="K70">
        <f t="shared" si="13"/>
        <v>4</v>
      </c>
    </row>
    <row r="71" spans="1:11" x14ac:dyDescent="0.45">
      <c r="A71" s="2" t="s">
        <v>178</v>
      </c>
      <c r="B71" s="2">
        <f t="shared" si="10"/>
        <v>23427</v>
      </c>
      <c r="C71" s="5">
        <f t="shared" si="11"/>
        <v>5</v>
      </c>
      <c r="D71" s="5">
        <f t="shared" si="12"/>
        <v>70</v>
      </c>
      <c r="E71" s="2" t="s">
        <v>89</v>
      </c>
      <c r="F71" s="2" t="s">
        <v>103</v>
      </c>
      <c r="G71">
        <f>B71/137/32</f>
        <v>5.34375</v>
      </c>
      <c r="H71">
        <f t="shared" si="7"/>
        <v>0.34375</v>
      </c>
      <c r="I71">
        <f t="shared" si="8"/>
        <v>1507</v>
      </c>
      <c r="J71">
        <f t="shared" si="9"/>
        <v>5</v>
      </c>
      <c r="K71">
        <f t="shared" si="13"/>
        <v>12</v>
      </c>
    </row>
    <row r="72" spans="1:11" x14ac:dyDescent="0.45">
      <c r="A72" s="2" t="s">
        <v>186</v>
      </c>
      <c r="B72" s="2">
        <f t="shared" si="10"/>
        <v>24523</v>
      </c>
      <c r="C72" s="5">
        <f t="shared" si="11"/>
        <v>5</v>
      </c>
      <c r="D72" s="5">
        <f t="shared" si="12"/>
        <v>71</v>
      </c>
      <c r="E72" s="2" t="s">
        <v>89</v>
      </c>
      <c r="F72" s="2" t="s">
        <v>116</v>
      </c>
      <c r="G72">
        <f>B72/137/32</f>
        <v>5.59375</v>
      </c>
      <c r="H72">
        <f t="shared" si="7"/>
        <v>0.59375</v>
      </c>
      <c r="I72">
        <f t="shared" si="8"/>
        <v>2603</v>
      </c>
      <c r="J72">
        <f t="shared" si="9"/>
        <v>5</v>
      </c>
      <c r="K72">
        <f t="shared" si="13"/>
        <v>20</v>
      </c>
    </row>
    <row r="73" spans="1:11" x14ac:dyDescent="0.45">
      <c r="A73" s="2" t="s">
        <v>194</v>
      </c>
      <c r="B73" s="2">
        <f t="shared" si="10"/>
        <v>25619</v>
      </c>
      <c r="C73" s="5">
        <f t="shared" si="11"/>
        <v>6</v>
      </c>
      <c r="D73" s="5">
        <f t="shared" si="12"/>
        <v>72</v>
      </c>
      <c r="E73" s="2" t="s">
        <v>89</v>
      </c>
      <c r="F73" s="2" t="s">
        <v>128</v>
      </c>
      <c r="G73">
        <f>B73/137/32</f>
        <v>5.84375</v>
      </c>
      <c r="H73">
        <f t="shared" si="7"/>
        <v>0.84375</v>
      </c>
      <c r="I73">
        <f t="shared" si="8"/>
        <v>3699</v>
      </c>
      <c r="J73">
        <f t="shared" si="9"/>
        <v>5</v>
      </c>
      <c r="K73">
        <f t="shared" si="13"/>
        <v>28</v>
      </c>
    </row>
    <row r="74" spans="1:11" x14ac:dyDescent="0.45">
      <c r="A74" s="2" t="s">
        <v>172</v>
      </c>
      <c r="B74" s="2">
        <f t="shared" si="10"/>
        <v>22605</v>
      </c>
      <c r="C74" s="5">
        <f t="shared" si="11"/>
        <v>5</v>
      </c>
      <c r="D74" s="5">
        <f t="shared" si="12"/>
        <v>73</v>
      </c>
      <c r="E74" s="2" t="s">
        <v>89</v>
      </c>
      <c r="F74" s="2" t="s">
        <v>93</v>
      </c>
      <c r="G74">
        <f>B74/137/32</f>
        <v>5.15625</v>
      </c>
      <c r="H74">
        <f t="shared" si="7"/>
        <v>0.15625</v>
      </c>
      <c r="I74">
        <f t="shared" si="8"/>
        <v>685</v>
      </c>
      <c r="J74">
        <f t="shared" si="9"/>
        <v>5</v>
      </c>
      <c r="K74">
        <f t="shared" si="13"/>
        <v>6</v>
      </c>
    </row>
    <row r="75" spans="1:11" x14ac:dyDescent="0.45">
      <c r="A75" s="2" t="s">
        <v>180</v>
      </c>
      <c r="B75" s="2">
        <f t="shared" si="10"/>
        <v>23701</v>
      </c>
      <c r="C75" s="5">
        <f t="shared" si="11"/>
        <v>5</v>
      </c>
      <c r="D75" s="5">
        <f t="shared" si="12"/>
        <v>74</v>
      </c>
      <c r="E75" s="2" t="s">
        <v>89</v>
      </c>
      <c r="F75" s="2" t="s">
        <v>107</v>
      </c>
      <c r="G75">
        <f>B75/137/32</f>
        <v>5.40625</v>
      </c>
      <c r="H75">
        <f t="shared" si="7"/>
        <v>0.40625</v>
      </c>
      <c r="I75">
        <f t="shared" si="8"/>
        <v>1781</v>
      </c>
      <c r="J75">
        <f t="shared" si="9"/>
        <v>5</v>
      </c>
      <c r="K75">
        <f t="shared" si="13"/>
        <v>14</v>
      </c>
    </row>
    <row r="76" spans="1:11" x14ac:dyDescent="0.45">
      <c r="A76" s="2" t="s">
        <v>188</v>
      </c>
      <c r="B76" s="2">
        <f t="shared" si="10"/>
        <v>24797</v>
      </c>
      <c r="C76" s="5">
        <f t="shared" si="11"/>
        <v>6</v>
      </c>
      <c r="D76" s="5">
        <f t="shared" si="12"/>
        <v>75</v>
      </c>
      <c r="E76" s="2" t="s">
        <v>89</v>
      </c>
      <c r="F76" s="2" t="s">
        <v>61</v>
      </c>
      <c r="G76">
        <f>B76/137/32</f>
        <v>5.65625</v>
      </c>
      <c r="H76">
        <f t="shared" si="7"/>
        <v>0.65625</v>
      </c>
      <c r="I76">
        <f t="shared" si="8"/>
        <v>2877</v>
      </c>
      <c r="J76">
        <f t="shared" si="9"/>
        <v>5</v>
      </c>
      <c r="K76">
        <f t="shared" si="13"/>
        <v>22</v>
      </c>
    </row>
    <row r="77" spans="1:11" x14ac:dyDescent="0.45">
      <c r="A77" s="2" t="s">
        <v>196</v>
      </c>
      <c r="B77" s="2">
        <f t="shared" si="10"/>
        <v>25893</v>
      </c>
      <c r="C77" s="5">
        <f t="shared" si="11"/>
        <v>6</v>
      </c>
      <c r="D77" s="5">
        <f t="shared" si="12"/>
        <v>76</v>
      </c>
      <c r="E77" s="2" t="s">
        <v>89</v>
      </c>
      <c r="F77" s="2" t="s">
        <v>65</v>
      </c>
      <c r="G77">
        <f>B77/137/32</f>
        <v>5.90625</v>
      </c>
      <c r="H77">
        <f t="shared" si="7"/>
        <v>0.90625</v>
      </c>
      <c r="I77">
        <f t="shared" si="8"/>
        <v>3973</v>
      </c>
      <c r="J77">
        <f t="shared" si="9"/>
        <v>5</v>
      </c>
      <c r="K77">
        <f t="shared" si="13"/>
        <v>30</v>
      </c>
    </row>
    <row r="78" spans="1:11" x14ac:dyDescent="0.45">
      <c r="A78" s="2" t="s">
        <v>174</v>
      </c>
      <c r="B78" s="2">
        <f t="shared" si="10"/>
        <v>22879</v>
      </c>
      <c r="C78" s="5">
        <f t="shared" si="11"/>
        <v>5</v>
      </c>
      <c r="D78" s="5">
        <f t="shared" si="12"/>
        <v>77</v>
      </c>
      <c r="E78" s="2" t="s">
        <v>89</v>
      </c>
      <c r="F78" s="2" t="s">
        <v>57</v>
      </c>
      <c r="G78">
        <f>B78/137/32</f>
        <v>5.21875</v>
      </c>
      <c r="H78">
        <f t="shared" si="7"/>
        <v>0.21875</v>
      </c>
      <c r="I78">
        <f t="shared" si="8"/>
        <v>959</v>
      </c>
      <c r="J78">
        <f t="shared" si="9"/>
        <v>5</v>
      </c>
      <c r="K78">
        <f t="shared" si="13"/>
        <v>8</v>
      </c>
    </row>
    <row r="79" spans="1:11" x14ac:dyDescent="0.45">
      <c r="A79" s="2" t="s">
        <v>182</v>
      </c>
      <c r="B79" s="2">
        <f t="shared" si="10"/>
        <v>23975</v>
      </c>
      <c r="C79" s="5">
        <f t="shared" si="11"/>
        <v>5</v>
      </c>
      <c r="D79" s="5">
        <f t="shared" si="12"/>
        <v>78</v>
      </c>
      <c r="E79" s="2" t="s">
        <v>89</v>
      </c>
      <c r="F79" s="2" t="s">
        <v>59</v>
      </c>
      <c r="G79">
        <f>B79/137/32</f>
        <v>5.46875</v>
      </c>
      <c r="H79">
        <f t="shared" si="7"/>
        <v>0.46875</v>
      </c>
      <c r="I79">
        <f t="shared" si="8"/>
        <v>2055</v>
      </c>
      <c r="J79">
        <f t="shared" si="9"/>
        <v>5</v>
      </c>
      <c r="K79">
        <f t="shared" si="13"/>
        <v>16</v>
      </c>
    </row>
    <row r="80" spans="1:11" x14ac:dyDescent="0.45">
      <c r="A80" s="2" t="s">
        <v>190</v>
      </c>
      <c r="B80" s="2">
        <f t="shared" si="10"/>
        <v>25071</v>
      </c>
      <c r="C80" s="5">
        <f t="shared" si="11"/>
        <v>6</v>
      </c>
      <c r="D80" s="5">
        <f t="shared" si="12"/>
        <v>79</v>
      </c>
      <c r="E80" s="2" t="s">
        <v>89</v>
      </c>
      <c r="F80" s="2" t="s">
        <v>63</v>
      </c>
      <c r="G80">
        <f>B80/137/32</f>
        <v>5.71875</v>
      </c>
      <c r="H80">
        <f t="shared" si="7"/>
        <v>0.71875</v>
      </c>
      <c r="I80">
        <f t="shared" si="8"/>
        <v>3151</v>
      </c>
      <c r="J80">
        <f t="shared" si="9"/>
        <v>5</v>
      </c>
      <c r="K80">
        <f t="shared" si="13"/>
        <v>24</v>
      </c>
    </row>
    <row r="81" spans="1:11" x14ac:dyDescent="0.45">
      <c r="A81" s="2" t="s">
        <v>198</v>
      </c>
      <c r="B81" s="2">
        <f t="shared" si="10"/>
        <v>26167</v>
      </c>
      <c r="C81" s="5">
        <f t="shared" si="11"/>
        <v>6</v>
      </c>
      <c r="D81" s="5">
        <f t="shared" si="12"/>
        <v>80</v>
      </c>
      <c r="E81" s="2" t="s">
        <v>89</v>
      </c>
      <c r="F81" s="2" t="s">
        <v>67</v>
      </c>
      <c r="G81">
        <f>B81/137/32</f>
        <v>5.96875</v>
      </c>
      <c r="H81">
        <f t="shared" si="7"/>
        <v>0.96875</v>
      </c>
      <c r="I81">
        <f t="shared" si="8"/>
        <v>4247</v>
      </c>
      <c r="J81">
        <f t="shared" si="9"/>
        <v>5</v>
      </c>
      <c r="K81">
        <f t="shared" si="13"/>
        <v>32</v>
      </c>
    </row>
    <row r="82" spans="1:11" x14ac:dyDescent="0.45">
      <c r="A82" s="2" t="s">
        <v>199</v>
      </c>
      <c r="B82" s="2">
        <f t="shared" si="10"/>
        <v>26308</v>
      </c>
      <c r="C82" s="5">
        <f t="shared" si="11"/>
        <v>6</v>
      </c>
      <c r="D82" s="5">
        <f t="shared" si="12"/>
        <v>81</v>
      </c>
      <c r="E82" s="2" t="s">
        <v>89</v>
      </c>
      <c r="F82" s="2" t="s">
        <v>87</v>
      </c>
      <c r="G82">
        <f>B82/137/32</f>
        <v>6.0009124087591239</v>
      </c>
      <c r="H82">
        <f t="shared" si="7"/>
        <v>9.1240875912390607E-4</v>
      </c>
      <c r="I82">
        <f t="shared" si="8"/>
        <v>3.9999999999992042</v>
      </c>
      <c r="J82">
        <f t="shared" si="9"/>
        <v>6</v>
      </c>
      <c r="K82">
        <f t="shared" si="13"/>
        <v>1.029197080291965</v>
      </c>
    </row>
    <row r="83" spans="1:11" x14ac:dyDescent="0.45">
      <c r="A83" s="2" t="s">
        <v>207</v>
      </c>
      <c r="B83" s="2">
        <f t="shared" si="10"/>
        <v>27404</v>
      </c>
      <c r="C83" s="5">
        <f t="shared" si="11"/>
        <v>6</v>
      </c>
      <c r="D83" s="5">
        <f t="shared" si="12"/>
        <v>82</v>
      </c>
      <c r="E83" s="2" t="s">
        <v>89</v>
      </c>
      <c r="F83" s="2" t="s">
        <v>101</v>
      </c>
      <c r="G83">
        <f>B83/137/32</f>
        <v>6.2509124087591239</v>
      </c>
      <c r="H83">
        <f t="shared" si="7"/>
        <v>0.25091240875912391</v>
      </c>
      <c r="I83">
        <f t="shared" si="8"/>
        <v>1099.9999999999991</v>
      </c>
      <c r="J83">
        <f t="shared" si="9"/>
        <v>6</v>
      </c>
      <c r="K83">
        <f t="shared" si="13"/>
        <v>9.029197080291965</v>
      </c>
    </row>
    <row r="84" spans="1:11" x14ac:dyDescent="0.45">
      <c r="A84" s="2" t="s">
        <v>215</v>
      </c>
      <c r="B84" s="2">
        <f t="shared" si="10"/>
        <v>28500</v>
      </c>
      <c r="C84" s="5">
        <f t="shared" si="11"/>
        <v>6</v>
      </c>
      <c r="D84" s="5">
        <f t="shared" si="12"/>
        <v>83</v>
      </c>
      <c r="E84" s="2" t="s">
        <v>89</v>
      </c>
      <c r="F84" s="2" t="s">
        <v>114</v>
      </c>
      <c r="G84">
        <f>B84/137/32</f>
        <v>6.5009124087591239</v>
      </c>
      <c r="H84">
        <f t="shared" si="7"/>
        <v>0.50091240875912391</v>
      </c>
      <c r="I84">
        <f t="shared" si="8"/>
        <v>2195.9999999999991</v>
      </c>
      <c r="J84">
        <f t="shared" si="9"/>
        <v>6</v>
      </c>
      <c r="K84">
        <f t="shared" si="13"/>
        <v>17.029197080291965</v>
      </c>
    </row>
    <row r="85" spans="1:11" x14ac:dyDescent="0.45">
      <c r="A85" s="2" t="s">
        <v>223</v>
      </c>
      <c r="B85" s="2">
        <f t="shared" si="10"/>
        <v>29596</v>
      </c>
      <c r="C85" s="5">
        <f t="shared" si="11"/>
        <v>7</v>
      </c>
      <c r="D85" s="5">
        <f t="shared" si="12"/>
        <v>84</v>
      </c>
      <c r="E85" s="2" t="s">
        <v>89</v>
      </c>
      <c r="F85" s="2" t="s">
        <v>126</v>
      </c>
      <c r="G85">
        <f>B85/137/32</f>
        <v>6.7509124087591239</v>
      </c>
      <c r="H85">
        <f t="shared" si="7"/>
        <v>0.75091240875912391</v>
      </c>
      <c r="I85">
        <f t="shared" si="8"/>
        <v>3291.9999999999991</v>
      </c>
      <c r="J85">
        <f t="shared" si="9"/>
        <v>6</v>
      </c>
      <c r="K85">
        <f t="shared" si="13"/>
        <v>25.029197080291965</v>
      </c>
    </row>
    <row r="86" spans="1:11" x14ac:dyDescent="0.45">
      <c r="A86" s="2" t="s">
        <v>201</v>
      </c>
      <c r="B86" s="2">
        <f t="shared" si="10"/>
        <v>26582</v>
      </c>
      <c r="C86" s="5">
        <f t="shared" si="11"/>
        <v>6</v>
      </c>
      <c r="D86" s="5">
        <f t="shared" si="12"/>
        <v>85</v>
      </c>
      <c r="E86" s="2" t="s">
        <v>89</v>
      </c>
      <c r="F86" s="2" t="s">
        <v>91</v>
      </c>
      <c r="G86">
        <f>B86/137/32</f>
        <v>6.0634124087591239</v>
      </c>
      <c r="H86">
        <f t="shared" si="7"/>
        <v>6.3412408759123906E-2</v>
      </c>
      <c r="I86">
        <f t="shared" si="8"/>
        <v>277.9999999999992</v>
      </c>
      <c r="J86">
        <f t="shared" si="9"/>
        <v>6</v>
      </c>
      <c r="K86">
        <f t="shared" si="13"/>
        <v>3.029197080291965</v>
      </c>
    </row>
    <row r="87" spans="1:11" x14ac:dyDescent="0.45">
      <c r="A87" s="2" t="s">
        <v>209</v>
      </c>
      <c r="B87" s="2">
        <f t="shared" si="10"/>
        <v>27678</v>
      </c>
      <c r="C87" s="5">
        <f t="shared" si="11"/>
        <v>6</v>
      </c>
      <c r="D87" s="5">
        <f t="shared" si="12"/>
        <v>86</v>
      </c>
      <c r="E87" s="2" t="s">
        <v>89</v>
      </c>
      <c r="F87" s="2" t="s">
        <v>105</v>
      </c>
      <c r="G87">
        <f>B87/137/32</f>
        <v>6.3134124087591239</v>
      </c>
      <c r="H87">
        <f t="shared" si="7"/>
        <v>0.31341240875912391</v>
      </c>
      <c r="I87">
        <f t="shared" si="8"/>
        <v>1373.9999999999991</v>
      </c>
      <c r="J87">
        <f t="shared" si="9"/>
        <v>6</v>
      </c>
      <c r="K87">
        <f t="shared" si="13"/>
        <v>11.029197080291965</v>
      </c>
    </row>
    <row r="88" spans="1:11" x14ac:dyDescent="0.45">
      <c r="A88" s="2" t="s">
        <v>217</v>
      </c>
      <c r="B88" s="2">
        <f t="shared" si="10"/>
        <v>28774</v>
      </c>
      <c r="C88" s="5">
        <f t="shared" si="11"/>
        <v>7</v>
      </c>
      <c r="D88" s="5">
        <f t="shared" si="12"/>
        <v>87</v>
      </c>
      <c r="E88" s="2" t="s">
        <v>89</v>
      </c>
      <c r="F88" s="2" t="s">
        <v>118</v>
      </c>
      <c r="G88">
        <f>B88/137/32</f>
        <v>6.5634124087591239</v>
      </c>
      <c r="H88">
        <f t="shared" si="7"/>
        <v>0.56341240875912391</v>
      </c>
      <c r="I88">
        <f t="shared" si="8"/>
        <v>2469.9999999999991</v>
      </c>
      <c r="J88">
        <f t="shared" si="9"/>
        <v>6</v>
      </c>
      <c r="K88">
        <f t="shared" si="13"/>
        <v>19.029197080291965</v>
      </c>
    </row>
    <row r="89" spans="1:11" x14ac:dyDescent="0.45">
      <c r="A89" s="2" t="s">
        <v>225</v>
      </c>
      <c r="B89" s="2">
        <f t="shared" si="10"/>
        <v>29870</v>
      </c>
      <c r="C89" s="5">
        <f t="shared" si="11"/>
        <v>7</v>
      </c>
      <c r="D89" s="5">
        <f t="shared" si="12"/>
        <v>88</v>
      </c>
      <c r="E89" s="2" t="s">
        <v>89</v>
      </c>
      <c r="F89" s="2" t="s">
        <v>130</v>
      </c>
      <c r="G89">
        <f>B89/137/32</f>
        <v>6.8134124087591239</v>
      </c>
      <c r="H89">
        <f t="shared" si="7"/>
        <v>0.81341240875912391</v>
      </c>
      <c r="I89">
        <f t="shared" si="8"/>
        <v>3565.9999999999991</v>
      </c>
      <c r="J89">
        <f t="shared" si="9"/>
        <v>6</v>
      </c>
      <c r="K89">
        <f t="shared" si="13"/>
        <v>27.029197080291965</v>
      </c>
    </row>
    <row r="90" spans="1:11" x14ac:dyDescent="0.45">
      <c r="A90" s="2" t="s">
        <v>203</v>
      </c>
      <c r="B90" s="2">
        <f t="shared" si="10"/>
        <v>26856</v>
      </c>
      <c r="C90" s="5">
        <f t="shared" si="11"/>
        <v>6</v>
      </c>
      <c r="D90" s="5">
        <f t="shared" si="12"/>
        <v>89</v>
      </c>
      <c r="E90" s="2" t="s">
        <v>89</v>
      </c>
      <c r="F90" s="2" t="s">
        <v>95</v>
      </c>
      <c r="G90">
        <f>B90/137/32</f>
        <v>6.1259124087591239</v>
      </c>
      <c r="H90">
        <f t="shared" si="7"/>
        <v>0.12591240875912391</v>
      </c>
      <c r="I90">
        <f t="shared" si="8"/>
        <v>551.9999999999992</v>
      </c>
      <c r="J90">
        <f t="shared" si="9"/>
        <v>6</v>
      </c>
      <c r="K90">
        <f t="shared" si="13"/>
        <v>5.029197080291965</v>
      </c>
    </row>
    <row r="91" spans="1:11" x14ac:dyDescent="0.45">
      <c r="A91" s="2" t="s">
        <v>211</v>
      </c>
      <c r="B91" s="2">
        <f t="shared" si="10"/>
        <v>27952</v>
      </c>
      <c r="C91" s="5">
        <f t="shared" si="11"/>
        <v>6</v>
      </c>
      <c r="D91" s="5">
        <f t="shared" si="12"/>
        <v>90</v>
      </c>
      <c r="E91" s="2" t="s">
        <v>89</v>
      </c>
      <c r="F91" s="2" t="s">
        <v>109</v>
      </c>
      <c r="G91">
        <f>B91/137/32</f>
        <v>6.3759124087591239</v>
      </c>
      <c r="H91">
        <f t="shared" si="7"/>
        <v>0.37591240875912391</v>
      </c>
      <c r="I91">
        <f t="shared" si="8"/>
        <v>1647.9999999999991</v>
      </c>
      <c r="J91">
        <f t="shared" si="9"/>
        <v>6</v>
      </c>
      <c r="K91">
        <f t="shared" si="13"/>
        <v>13.029197080291965</v>
      </c>
    </row>
    <row r="92" spans="1:11" x14ac:dyDescent="0.45">
      <c r="A92" s="2" t="s">
        <v>219</v>
      </c>
      <c r="B92" s="2">
        <f t="shared" si="10"/>
        <v>29048</v>
      </c>
      <c r="C92" s="5">
        <f t="shared" si="11"/>
        <v>7</v>
      </c>
      <c r="D92" s="5">
        <f t="shared" si="12"/>
        <v>91</v>
      </c>
      <c r="E92" s="2" t="s">
        <v>89</v>
      </c>
      <c r="F92" s="2" t="s">
        <v>62</v>
      </c>
      <c r="G92">
        <f>B92/137/32</f>
        <v>6.6259124087591239</v>
      </c>
      <c r="H92">
        <f t="shared" si="7"/>
        <v>0.62591240875912391</v>
      </c>
      <c r="I92">
        <f t="shared" si="8"/>
        <v>2743.9999999999991</v>
      </c>
      <c r="J92">
        <f t="shared" si="9"/>
        <v>6</v>
      </c>
      <c r="K92">
        <f t="shared" si="13"/>
        <v>21.029197080291965</v>
      </c>
    </row>
    <row r="93" spans="1:11" x14ac:dyDescent="0.45">
      <c r="A93" s="2" t="s">
        <v>227</v>
      </c>
      <c r="B93" s="2">
        <f t="shared" si="10"/>
        <v>30144</v>
      </c>
      <c r="C93" s="5">
        <f t="shared" si="11"/>
        <v>7</v>
      </c>
      <c r="D93" s="5">
        <f t="shared" si="12"/>
        <v>92</v>
      </c>
      <c r="E93" s="2" t="s">
        <v>89</v>
      </c>
      <c r="F93" s="2" t="s">
        <v>66</v>
      </c>
      <c r="G93">
        <f>B93/137/32</f>
        <v>6.8759124087591239</v>
      </c>
      <c r="H93">
        <f t="shared" si="7"/>
        <v>0.87591240875912391</v>
      </c>
      <c r="I93">
        <f t="shared" si="8"/>
        <v>3839.9999999999991</v>
      </c>
      <c r="J93">
        <f t="shared" si="9"/>
        <v>6</v>
      </c>
      <c r="K93">
        <f t="shared" si="13"/>
        <v>29.029197080291965</v>
      </c>
    </row>
    <row r="94" spans="1:11" x14ac:dyDescent="0.45">
      <c r="A94" s="2" t="s">
        <v>205</v>
      </c>
      <c r="B94" s="2">
        <f t="shared" si="10"/>
        <v>27130</v>
      </c>
      <c r="C94" s="5">
        <f t="shared" si="11"/>
        <v>6</v>
      </c>
      <c r="D94" s="5">
        <f t="shared" si="12"/>
        <v>93</v>
      </c>
      <c r="E94" s="2" t="s">
        <v>89</v>
      </c>
      <c r="F94" s="2" t="s">
        <v>58</v>
      </c>
      <c r="G94">
        <f>B94/137/32</f>
        <v>6.1884124087591239</v>
      </c>
      <c r="H94">
        <f t="shared" si="7"/>
        <v>0.18841240875912391</v>
      </c>
      <c r="I94">
        <f t="shared" si="8"/>
        <v>825.9999999999992</v>
      </c>
      <c r="J94">
        <f t="shared" si="9"/>
        <v>6</v>
      </c>
      <c r="K94">
        <f t="shared" si="13"/>
        <v>7.029197080291965</v>
      </c>
    </row>
    <row r="95" spans="1:11" x14ac:dyDescent="0.45">
      <c r="A95" s="2" t="s">
        <v>213</v>
      </c>
      <c r="B95" s="2">
        <f t="shared" si="10"/>
        <v>28226</v>
      </c>
      <c r="C95" s="5">
        <f t="shared" si="11"/>
        <v>6</v>
      </c>
      <c r="D95" s="5">
        <f t="shared" si="12"/>
        <v>94</v>
      </c>
      <c r="E95" s="2" t="s">
        <v>89</v>
      </c>
      <c r="F95" s="2" t="s">
        <v>60</v>
      </c>
      <c r="G95">
        <f>B95/137/32</f>
        <v>6.4384124087591239</v>
      </c>
      <c r="H95">
        <f t="shared" si="7"/>
        <v>0.43841240875912391</v>
      </c>
      <c r="I95">
        <f t="shared" si="8"/>
        <v>1921.9999999999991</v>
      </c>
      <c r="J95">
        <f t="shared" si="9"/>
        <v>6</v>
      </c>
      <c r="K95">
        <f t="shared" si="13"/>
        <v>15.029197080291965</v>
      </c>
    </row>
    <row r="96" spans="1:11" x14ac:dyDescent="0.45">
      <c r="A96" s="2" t="s">
        <v>221</v>
      </c>
      <c r="B96" s="2">
        <f t="shared" si="10"/>
        <v>29322</v>
      </c>
      <c r="C96" s="5">
        <f t="shared" si="11"/>
        <v>7</v>
      </c>
      <c r="D96" s="5">
        <f t="shared" si="12"/>
        <v>95</v>
      </c>
      <c r="E96" s="2" t="s">
        <v>89</v>
      </c>
      <c r="F96" s="2" t="s">
        <v>64</v>
      </c>
      <c r="G96">
        <f>B96/137/32</f>
        <v>6.6884124087591239</v>
      </c>
      <c r="H96">
        <f t="shared" si="7"/>
        <v>0.68841240875912391</v>
      </c>
      <c r="I96">
        <f t="shared" si="8"/>
        <v>3017.9999999999991</v>
      </c>
      <c r="J96">
        <f t="shared" si="9"/>
        <v>6</v>
      </c>
      <c r="K96">
        <f t="shared" si="13"/>
        <v>23.029197080291965</v>
      </c>
    </row>
    <row r="97" spans="1:11" x14ac:dyDescent="0.45">
      <c r="A97" s="2" t="s">
        <v>229</v>
      </c>
      <c r="B97" s="2">
        <f t="shared" si="10"/>
        <v>30418</v>
      </c>
      <c r="C97" s="5">
        <f t="shared" si="11"/>
        <v>7</v>
      </c>
      <c r="D97" s="5">
        <f t="shared" si="12"/>
        <v>96</v>
      </c>
      <c r="E97" s="2" t="s">
        <v>89</v>
      </c>
      <c r="F97" s="2" t="s">
        <v>68</v>
      </c>
      <c r="G97">
        <f>B97/137/32</f>
        <v>6.9384124087591239</v>
      </c>
      <c r="H97">
        <f t="shared" si="7"/>
        <v>0.93841240875912391</v>
      </c>
      <c r="I97">
        <f t="shared" si="8"/>
        <v>4113.9999999999991</v>
      </c>
      <c r="J97">
        <f t="shared" si="9"/>
        <v>6</v>
      </c>
      <c r="K97">
        <f t="shared" si="13"/>
        <v>31.029197080291965</v>
      </c>
    </row>
    <row r="98" spans="1:11" x14ac:dyDescent="0.45">
      <c r="A98" s="2" t="s">
        <v>216</v>
      </c>
      <c r="B98" s="2">
        <f t="shared" si="10"/>
        <v>28637</v>
      </c>
      <c r="C98" s="5">
        <f t="shared" si="11"/>
        <v>6</v>
      </c>
      <c r="D98" s="5">
        <f t="shared" si="12"/>
        <v>97</v>
      </c>
      <c r="E98" s="2" t="s">
        <v>103</v>
      </c>
      <c r="F98" s="2" t="s">
        <v>85</v>
      </c>
      <c r="G98">
        <f>B98/137/32</f>
        <v>6.5321624087591239</v>
      </c>
      <c r="H98">
        <f t="shared" si="7"/>
        <v>0.53216240875912391</v>
      </c>
      <c r="I98">
        <f t="shared" si="8"/>
        <v>2332.9999999999991</v>
      </c>
      <c r="J98">
        <f t="shared" si="9"/>
        <v>6</v>
      </c>
      <c r="K98">
        <f t="shared" si="13"/>
        <v>18.029197080291965</v>
      </c>
    </row>
    <row r="99" spans="1:11" x14ac:dyDescent="0.45">
      <c r="A99" s="2" t="s">
        <v>224</v>
      </c>
      <c r="B99" s="2">
        <f t="shared" si="10"/>
        <v>29733</v>
      </c>
      <c r="C99" s="5">
        <f t="shared" si="11"/>
        <v>7</v>
      </c>
      <c r="D99" s="5">
        <f t="shared" si="12"/>
        <v>98</v>
      </c>
      <c r="E99" s="2" t="s">
        <v>103</v>
      </c>
      <c r="F99" s="2" t="s">
        <v>99</v>
      </c>
      <c r="G99">
        <f>B99/137/32</f>
        <v>6.7821624087591239</v>
      </c>
      <c r="H99">
        <f t="shared" si="7"/>
        <v>0.78216240875912391</v>
      </c>
      <c r="I99">
        <f t="shared" si="8"/>
        <v>3428.9999999999991</v>
      </c>
      <c r="J99">
        <f t="shared" si="9"/>
        <v>6</v>
      </c>
      <c r="K99">
        <f t="shared" si="13"/>
        <v>26.029197080291965</v>
      </c>
    </row>
    <row r="100" spans="1:11" x14ac:dyDescent="0.45">
      <c r="A100" s="2" t="s">
        <v>200</v>
      </c>
      <c r="B100" s="2">
        <f t="shared" si="10"/>
        <v>26445</v>
      </c>
      <c r="C100" s="5">
        <f t="shared" si="11"/>
        <v>6</v>
      </c>
      <c r="D100" s="5">
        <f t="shared" si="12"/>
        <v>99</v>
      </c>
      <c r="E100" s="2" t="s">
        <v>103</v>
      </c>
      <c r="F100" s="2" t="s">
        <v>84</v>
      </c>
      <c r="G100">
        <f>B100/137/32</f>
        <v>6.0321624087591239</v>
      </c>
      <c r="H100">
        <f t="shared" si="7"/>
        <v>3.2162408759123906E-2</v>
      </c>
      <c r="I100">
        <f t="shared" si="8"/>
        <v>140.9999999999992</v>
      </c>
      <c r="J100">
        <f t="shared" si="9"/>
        <v>6</v>
      </c>
      <c r="K100">
        <f t="shared" si="13"/>
        <v>2.029197080291965</v>
      </c>
    </row>
    <row r="101" spans="1:11" x14ac:dyDescent="0.45">
      <c r="A101" s="2" t="s">
        <v>208</v>
      </c>
      <c r="B101" s="2">
        <f t="shared" si="10"/>
        <v>27541</v>
      </c>
      <c r="C101" s="5">
        <f t="shared" si="11"/>
        <v>6</v>
      </c>
      <c r="D101" s="5">
        <f t="shared" si="12"/>
        <v>100</v>
      </c>
      <c r="E101" s="2" t="s">
        <v>103</v>
      </c>
      <c r="F101" s="2" t="s">
        <v>124</v>
      </c>
      <c r="G101">
        <f>B101/137/32</f>
        <v>6.2821624087591239</v>
      </c>
      <c r="H101">
        <f t="shared" si="7"/>
        <v>0.28216240875912391</v>
      </c>
      <c r="I101">
        <f t="shared" si="8"/>
        <v>1236.9999999999991</v>
      </c>
      <c r="J101">
        <f t="shared" si="9"/>
        <v>6</v>
      </c>
      <c r="K101">
        <f t="shared" si="13"/>
        <v>10.029197080291965</v>
      </c>
    </row>
    <row r="102" spans="1:11" x14ac:dyDescent="0.45">
      <c r="A102" s="2" t="s">
        <v>218</v>
      </c>
      <c r="B102" s="2">
        <f t="shared" si="10"/>
        <v>28911</v>
      </c>
      <c r="C102" s="5">
        <f t="shared" si="11"/>
        <v>7</v>
      </c>
      <c r="D102" s="5">
        <f t="shared" si="12"/>
        <v>101</v>
      </c>
      <c r="E102" s="2" t="s">
        <v>103</v>
      </c>
      <c r="F102" s="2" t="s">
        <v>89</v>
      </c>
      <c r="G102">
        <f>B102/137/32</f>
        <v>6.5946624087591239</v>
      </c>
      <c r="H102">
        <f t="shared" si="7"/>
        <v>0.59466240875912391</v>
      </c>
      <c r="I102">
        <f t="shared" si="8"/>
        <v>2606.9999999999991</v>
      </c>
      <c r="J102">
        <f t="shared" si="9"/>
        <v>6</v>
      </c>
      <c r="K102">
        <f t="shared" si="13"/>
        <v>20.029197080291965</v>
      </c>
    </row>
    <row r="103" spans="1:11" x14ac:dyDescent="0.45">
      <c r="A103" s="2" t="s">
        <v>226</v>
      </c>
      <c r="B103" s="2">
        <f t="shared" si="10"/>
        <v>30007</v>
      </c>
      <c r="C103" s="5">
        <f t="shared" si="11"/>
        <v>7</v>
      </c>
      <c r="D103" s="5">
        <f t="shared" si="12"/>
        <v>102</v>
      </c>
      <c r="E103" s="2" t="s">
        <v>103</v>
      </c>
      <c r="F103" s="2" t="s">
        <v>103</v>
      </c>
      <c r="G103">
        <f>B103/137/32</f>
        <v>6.8446624087591239</v>
      </c>
      <c r="H103">
        <f t="shared" si="7"/>
        <v>0.84466240875912391</v>
      </c>
      <c r="I103">
        <f t="shared" si="8"/>
        <v>3702.9999999999991</v>
      </c>
      <c r="J103">
        <f t="shared" si="9"/>
        <v>6</v>
      </c>
      <c r="K103">
        <f t="shared" si="13"/>
        <v>28.029197080291965</v>
      </c>
    </row>
    <row r="104" spans="1:11" x14ac:dyDescent="0.45">
      <c r="A104" s="2" t="s">
        <v>202</v>
      </c>
      <c r="B104" s="2">
        <f t="shared" si="10"/>
        <v>26719</v>
      </c>
      <c r="C104" s="5">
        <f t="shared" si="11"/>
        <v>6</v>
      </c>
      <c r="D104" s="5">
        <f t="shared" si="12"/>
        <v>103</v>
      </c>
      <c r="E104" s="2" t="s">
        <v>103</v>
      </c>
      <c r="F104" s="2" t="s">
        <v>116</v>
      </c>
      <c r="G104">
        <f>B104/137/32</f>
        <v>6.0946624087591239</v>
      </c>
      <c r="H104">
        <f t="shared" si="7"/>
        <v>9.4662408759123906E-2</v>
      </c>
      <c r="I104">
        <f t="shared" si="8"/>
        <v>414.9999999999992</v>
      </c>
      <c r="J104">
        <f t="shared" si="9"/>
        <v>6</v>
      </c>
      <c r="K104">
        <f t="shared" si="13"/>
        <v>4.029197080291965</v>
      </c>
    </row>
    <row r="105" spans="1:11" x14ac:dyDescent="0.45">
      <c r="A105" s="2" t="s">
        <v>210</v>
      </c>
      <c r="B105" s="2">
        <f t="shared" si="10"/>
        <v>27815</v>
      </c>
      <c r="C105" s="5">
        <f t="shared" si="11"/>
        <v>6</v>
      </c>
      <c r="D105" s="5">
        <f t="shared" si="12"/>
        <v>104</v>
      </c>
      <c r="E105" s="2" t="s">
        <v>103</v>
      </c>
      <c r="F105" s="2" t="s">
        <v>128</v>
      </c>
      <c r="G105">
        <f>B105/137/32</f>
        <v>6.3446624087591239</v>
      </c>
      <c r="H105">
        <f t="shared" si="7"/>
        <v>0.34466240875912391</v>
      </c>
      <c r="I105">
        <f t="shared" si="8"/>
        <v>1510.9999999999991</v>
      </c>
      <c r="J105">
        <f t="shared" si="9"/>
        <v>6</v>
      </c>
      <c r="K105">
        <f t="shared" si="13"/>
        <v>12.029197080291965</v>
      </c>
    </row>
    <row r="106" spans="1:11" x14ac:dyDescent="0.45">
      <c r="A106" s="2" t="s">
        <v>220</v>
      </c>
      <c r="B106" s="2">
        <f t="shared" si="10"/>
        <v>29185</v>
      </c>
      <c r="C106" s="5">
        <f t="shared" si="11"/>
        <v>7</v>
      </c>
      <c r="D106" s="5">
        <f t="shared" si="12"/>
        <v>105</v>
      </c>
      <c r="E106" s="2" t="s">
        <v>103</v>
      </c>
      <c r="F106" s="2" t="s">
        <v>93</v>
      </c>
      <c r="G106">
        <f>B106/137/32</f>
        <v>6.6571624087591239</v>
      </c>
      <c r="H106">
        <f t="shared" si="7"/>
        <v>0.65716240875912391</v>
      </c>
      <c r="I106">
        <f t="shared" si="8"/>
        <v>2880.9999999999991</v>
      </c>
      <c r="J106">
        <f t="shared" si="9"/>
        <v>6</v>
      </c>
      <c r="K106">
        <f t="shared" si="13"/>
        <v>22.029197080291965</v>
      </c>
    </row>
    <row r="107" spans="1:11" x14ac:dyDescent="0.45">
      <c r="A107" s="2" t="s">
        <v>228</v>
      </c>
      <c r="B107" s="2">
        <f t="shared" si="10"/>
        <v>30281</v>
      </c>
      <c r="C107" s="5">
        <f t="shared" si="11"/>
        <v>7</v>
      </c>
      <c r="D107" s="5">
        <f t="shared" si="12"/>
        <v>106</v>
      </c>
      <c r="E107" s="2" t="s">
        <v>103</v>
      </c>
      <c r="F107" s="2" t="s">
        <v>107</v>
      </c>
      <c r="G107">
        <f>B107/137/32</f>
        <v>6.9071624087591239</v>
      </c>
      <c r="H107">
        <f t="shared" si="7"/>
        <v>0.90716240875912391</v>
      </c>
      <c r="I107">
        <f t="shared" si="8"/>
        <v>3976.9999999999991</v>
      </c>
      <c r="J107">
        <f t="shared" si="9"/>
        <v>6</v>
      </c>
      <c r="K107">
        <f t="shared" si="13"/>
        <v>30.029197080291965</v>
      </c>
    </row>
    <row r="108" spans="1:11" x14ac:dyDescent="0.45">
      <c r="A108" s="2" t="s">
        <v>204</v>
      </c>
      <c r="B108" s="2">
        <f t="shared" si="10"/>
        <v>26993</v>
      </c>
      <c r="C108" s="5">
        <f t="shared" si="11"/>
        <v>6</v>
      </c>
      <c r="D108" s="5">
        <f t="shared" si="12"/>
        <v>107</v>
      </c>
      <c r="E108" s="2" t="s">
        <v>103</v>
      </c>
      <c r="F108" s="2" t="s">
        <v>61</v>
      </c>
      <c r="G108">
        <f>B108/137/32</f>
        <v>6.1571624087591239</v>
      </c>
      <c r="H108">
        <f t="shared" si="7"/>
        <v>0.15716240875912391</v>
      </c>
      <c r="I108">
        <f t="shared" si="8"/>
        <v>688.9999999999992</v>
      </c>
      <c r="J108">
        <f t="shared" si="9"/>
        <v>6</v>
      </c>
      <c r="K108">
        <f t="shared" si="13"/>
        <v>6.029197080291965</v>
      </c>
    </row>
    <row r="109" spans="1:11" x14ac:dyDescent="0.45">
      <c r="A109" s="2" t="s">
        <v>212</v>
      </c>
      <c r="B109" s="2">
        <f t="shared" si="10"/>
        <v>28089</v>
      </c>
      <c r="C109" s="5">
        <f t="shared" si="11"/>
        <v>6</v>
      </c>
      <c r="D109" s="5">
        <f t="shared" si="12"/>
        <v>108</v>
      </c>
      <c r="E109" s="2" t="s">
        <v>103</v>
      </c>
      <c r="F109" s="2" t="s">
        <v>65</v>
      </c>
      <c r="G109">
        <f>B109/137/32</f>
        <v>6.4071624087591239</v>
      </c>
      <c r="H109">
        <f t="shared" si="7"/>
        <v>0.40716240875912391</v>
      </c>
      <c r="I109">
        <f t="shared" si="8"/>
        <v>1784.9999999999991</v>
      </c>
      <c r="J109">
        <f t="shared" si="9"/>
        <v>6</v>
      </c>
      <c r="K109">
        <f t="shared" si="13"/>
        <v>14.029197080291965</v>
      </c>
    </row>
    <row r="110" spans="1:11" x14ac:dyDescent="0.45">
      <c r="A110" s="2" t="s">
        <v>222</v>
      </c>
      <c r="B110" s="2">
        <f t="shared" si="10"/>
        <v>29459</v>
      </c>
      <c r="C110" s="5">
        <f t="shared" si="11"/>
        <v>7</v>
      </c>
      <c r="D110" s="5">
        <f t="shared" si="12"/>
        <v>109</v>
      </c>
      <c r="E110" s="2" t="s">
        <v>103</v>
      </c>
      <c r="F110" s="2" t="s">
        <v>57</v>
      </c>
      <c r="G110">
        <f>B110/137/32</f>
        <v>6.7196624087591239</v>
      </c>
      <c r="H110">
        <f t="shared" si="7"/>
        <v>0.71966240875912391</v>
      </c>
      <c r="I110">
        <f t="shared" si="8"/>
        <v>3154.9999999999991</v>
      </c>
      <c r="J110">
        <f t="shared" si="9"/>
        <v>6</v>
      </c>
      <c r="K110">
        <f t="shared" si="13"/>
        <v>24.029197080291965</v>
      </c>
    </row>
    <row r="111" spans="1:11" x14ac:dyDescent="0.45">
      <c r="A111" s="2" t="s">
        <v>230</v>
      </c>
      <c r="B111" s="2">
        <f t="shared" si="10"/>
        <v>30555</v>
      </c>
      <c r="C111" s="5">
        <f t="shared" si="11"/>
        <v>7</v>
      </c>
      <c r="D111" s="5">
        <f t="shared" si="12"/>
        <v>110</v>
      </c>
      <c r="E111" s="2" t="s">
        <v>103</v>
      </c>
      <c r="F111" s="2" t="s">
        <v>59</v>
      </c>
      <c r="G111">
        <f>B111/137/32</f>
        <v>6.9696624087591239</v>
      </c>
      <c r="H111">
        <f t="shared" si="7"/>
        <v>0.96966240875912391</v>
      </c>
      <c r="I111">
        <f t="shared" si="8"/>
        <v>4250.9999999999991</v>
      </c>
      <c r="J111">
        <f t="shared" si="9"/>
        <v>6</v>
      </c>
      <c r="K111">
        <f t="shared" si="13"/>
        <v>32.029197080291965</v>
      </c>
    </row>
    <row r="112" spans="1:11" x14ac:dyDescent="0.45">
      <c r="A112" s="2" t="s">
        <v>206</v>
      </c>
      <c r="B112" s="2">
        <f t="shared" si="10"/>
        <v>27267</v>
      </c>
      <c r="C112" s="5">
        <f t="shared" si="11"/>
        <v>6</v>
      </c>
      <c r="D112" s="5">
        <f t="shared" si="12"/>
        <v>111</v>
      </c>
      <c r="E112" s="2" t="s">
        <v>103</v>
      </c>
      <c r="F112" s="2" t="s">
        <v>63</v>
      </c>
      <c r="G112">
        <f>B112/137/32</f>
        <v>6.2196624087591239</v>
      </c>
      <c r="H112">
        <f t="shared" si="7"/>
        <v>0.21966240875912391</v>
      </c>
      <c r="I112">
        <f t="shared" si="8"/>
        <v>962.9999999999992</v>
      </c>
      <c r="J112">
        <f t="shared" si="9"/>
        <v>6</v>
      </c>
      <c r="K112">
        <f t="shared" si="13"/>
        <v>8.029197080291965</v>
      </c>
    </row>
    <row r="113" spans="1:11" x14ac:dyDescent="0.45">
      <c r="A113" s="2" t="s">
        <v>214</v>
      </c>
      <c r="B113" s="2">
        <f t="shared" si="10"/>
        <v>28363</v>
      </c>
      <c r="C113" s="5">
        <f t="shared" si="11"/>
        <v>6</v>
      </c>
      <c r="D113" s="5">
        <f t="shared" si="12"/>
        <v>112</v>
      </c>
      <c r="E113" s="2" t="s">
        <v>103</v>
      </c>
      <c r="F113" s="2" t="s">
        <v>67</v>
      </c>
      <c r="G113">
        <f>B113/137/32</f>
        <v>6.4696624087591239</v>
      </c>
      <c r="H113">
        <f t="shared" si="7"/>
        <v>0.46966240875912391</v>
      </c>
      <c r="I113">
        <f t="shared" si="8"/>
        <v>2058.9999999999991</v>
      </c>
      <c r="J113">
        <f t="shared" si="9"/>
        <v>6</v>
      </c>
      <c r="K113">
        <f t="shared" si="13"/>
        <v>16.029197080291965</v>
      </c>
    </row>
    <row r="114" spans="1:11" x14ac:dyDescent="0.45">
      <c r="A114" s="2" t="s">
        <v>231</v>
      </c>
      <c r="B114" s="2">
        <f t="shared" si="10"/>
        <v>30692</v>
      </c>
      <c r="C114" s="5">
        <f t="shared" si="11"/>
        <v>7</v>
      </c>
      <c r="D114" s="5">
        <f t="shared" si="12"/>
        <v>113</v>
      </c>
      <c r="E114" s="2" t="s">
        <v>103</v>
      </c>
      <c r="F114" s="2" t="s">
        <v>87</v>
      </c>
      <c r="G114">
        <f>B114/137/32</f>
        <v>7.0009124087591239</v>
      </c>
      <c r="H114">
        <f t="shared" si="7"/>
        <v>9.1240875912390607E-4</v>
      </c>
      <c r="I114">
        <f t="shared" si="8"/>
        <v>3.9999999999992042</v>
      </c>
      <c r="J114">
        <f t="shared" si="9"/>
        <v>7</v>
      </c>
      <c r="K114">
        <f t="shared" si="13"/>
        <v>1.029197080291965</v>
      </c>
    </row>
    <row r="115" spans="1:11" x14ac:dyDescent="0.45">
      <c r="A115" s="2" t="s">
        <v>239</v>
      </c>
      <c r="B115" s="2">
        <f t="shared" si="10"/>
        <v>31788</v>
      </c>
      <c r="C115" s="5">
        <f t="shared" si="11"/>
        <v>7</v>
      </c>
      <c r="D115" s="5">
        <f t="shared" si="12"/>
        <v>114</v>
      </c>
      <c r="E115" s="2" t="s">
        <v>103</v>
      </c>
      <c r="F115" s="2" t="s">
        <v>101</v>
      </c>
      <c r="G115">
        <f>B115/137/32</f>
        <v>7.2509124087591239</v>
      </c>
      <c r="H115">
        <f t="shared" si="7"/>
        <v>0.25091240875912391</v>
      </c>
      <c r="I115">
        <f t="shared" si="8"/>
        <v>1099.9999999999991</v>
      </c>
      <c r="J115">
        <f t="shared" si="9"/>
        <v>7</v>
      </c>
      <c r="K115">
        <f t="shared" si="13"/>
        <v>9.029197080291965</v>
      </c>
    </row>
    <row r="116" spans="1:11" x14ac:dyDescent="0.45">
      <c r="A116" s="2" t="s">
        <v>247</v>
      </c>
      <c r="B116" s="2">
        <f t="shared" si="10"/>
        <v>32884</v>
      </c>
      <c r="C116" s="5">
        <f t="shared" si="11"/>
        <v>8</v>
      </c>
      <c r="D116" s="5">
        <f t="shared" si="12"/>
        <v>115</v>
      </c>
      <c r="E116" s="2" t="s">
        <v>103</v>
      </c>
      <c r="F116" s="2" t="s">
        <v>114</v>
      </c>
      <c r="G116">
        <f>B116/137/32</f>
        <v>7.5009124087591239</v>
      </c>
      <c r="H116">
        <f t="shared" si="7"/>
        <v>0.50091240875912391</v>
      </c>
      <c r="I116">
        <f t="shared" si="8"/>
        <v>2195.9999999999991</v>
      </c>
      <c r="J116">
        <f t="shared" si="9"/>
        <v>7</v>
      </c>
      <c r="K116">
        <f t="shared" si="13"/>
        <v>17.029197080291965</v>
      </c>
    </row>
    <row r="117" spans="1:11" x14ac:dyDescent="0.45">
      <c r="A117" s="2" t="s">
        <v>255</v>
      </c>
      <c r="B117" s="2">
        <f t="shared" si="10"/>
        <v>33980</v>
      </c>
      <c r="C117" s="5">
        <f t="shared" si="11"/>
        <v>8</v>
      </c>
      <c r="D117" s="5">
        <f t="shared" si="12"/>
        <v>116</v>
      </c>
      <c r="E117" s="2" t="s">
        <v>103</v>
      </c>
      <c r="F117" s="2" t="s">
        <v>126</v>
      </c>
      <c r="G117">
        <f>B117/137/32</f>
        <v>7.7509124087591239</v>
      </c>
      <c r="H117">
        <f t="shared" si="7"/>
        <v>0.75091240875912391</v>
      </c>
      <c r="I117">
        <f t="shared" si="8"/>
        <v>3291.9999999999991</v>
      </c>
      <c r="J117">
        <f t="shared" si="9"/>
        <v>7</v>
      </c>
      <c r="K117">
        <f t="shared" si="13"/>
        <v>25.029197080291965</v>
      </c>
    </row>
    <row r="118" spans="1:11" x14ac:dyDescent="0.45">
      <c r="A118" s="2" t="s">
        <v>233</v>
      </c>
      <c r="B118" s="2">
        <f t="shared" si="10"/>
        <v>30966</v>
      </c>
      <c r="C118" s="5">
        <f t="shared" si="11"/>
        <v>7</v>
      </c>
      <c r="D118" s="5">
        <f t="shared" si="12"/>
        <v>117</v>
      </c>
      <c r="E118" s="2" t="s">
        <v>103</v>
      </c>
      <c r="F118" s="2" t="s">
        <v>91</v>
      </c>
      <c r="G118">
        <f>B118/137/32</f>
        <v>7.0634124087591239</v>
      </c>
      <c r="H118">
        <f t="shared" si="7"/>
        <v>6.3412408759123906E-2</v>
      </c>
      <c r="I118">
        <f t="shared" si="8"/>
        <v>277.9999999999992</v>
      </c>
      <c r="J118">
        <f t="shared" si="9"/>
        <v>7</v>
      </c>
      <c r="K118">
        <f t="shared" si="13"/>
        <v>3.029197080291965</v>
      </c>
    </row>
    <row r="119" spans="1:11" x14ac:dyDescent="0.45">
      <c r="A119" s="2" t="s">
        <v>241</v>
      </c>
      <c r="B119" s="2">
        <f t="shared" si="10"/>
        <v>32062</v>
      </c>
      <c r="C119" s="5">
        <f t="shared" si="11"/>
        <v>7</v>
      </c>
      <c r="D119" s="5">
        <f t="shared" si="12"/>
        <v>118</v>
      </c>
      <c r="E119" s="2" t="s">
        <v>103</v>
      </c>
      <c r="F119" s="2" t="s">
        <v>105</v>
      </c>
      <c r="G119">
        <f>B119/137/32</f>
        <v>7.3134124087591239</v>
      </c>
      <c r="H119">
        <f t="shared" si="7"/>
        <v>0.31341240875912391</v>
      </c>
      <c r="I119">
        <f t="shared" si="8"/>
        <v>1373.9999999999991</v>
      </c>
      <c r="J119">
        <f t="shared" si="9"/>
        <v>7</v>
      </c>
      <c r="K119">
        <f t="shared" si="13"/>
        <v>11.029197080291965</v>
      </c>
    </row>
    <row r="120" spans="1:11" x14ac:dyDescent="0.45">
      <c r="A120" s="2" t="s">
        <v>249</v>
      </c>
      <c r="B120" s="2">
        <f t="shared" si="10"/>
        <v>33158</v>
      </c>
      <c r="C120" s="5">
        <f t="shared" si="11"/>
        <v>8</v>
      </c>
      <c r="D120" s="5">
        <f t="shared" si="12"/>
        <v>119</v>
      </c>
      <c r="E120" s="2" t="s">
        <v>103</v>
      </c>
      <c r="F120" s="2" t="s">
        <v>118</v>
      </c>
      <c r="G120">
        <f>B120/137/32</f>
        <v>7.5634124087591239</v>
      </c>
      <c r="H120">
        <f t="shared" si="7"/>
        <v>0.56341240875912391</v>
      </c>
      <c r="I120">
        <f t="shared" si="8"/>
        <v>2469.9999999999991</v>
      </c>
      <c r="J120">
        <f t="shared" si="9"/>
        <v>7</v>
      </c>
      <c r="K120">
        <f t="shared" si="13"/>
        <v>19.029197080291965</v>
      </c>
    </row>
    <row r="121" spans="1:11" x14ac:dyDescent="0.45">
      <c r="A121" s="2" t="s">
        <v>257</v>
      </c>
      <c r="B121" s="2">
        <f t="shared" si="10"/>
        <v>34254</v>
      </c>
      <c r="C121" s="5">
        <f t="shared" si="11"/>
        <v>8</v>
      </c>
      <c r="D121" s="5">
        <f t="shared" si="12"/>
        <v>120</v>
      </c>
      <c r="E121" s="2" t="s">
        <v>103</v>
      </c>
      <c r="F121" s="2" t="s">
        <v>130</v>
      </c>
      <c r="G121">
        <f>B121/137/32</f>
        <v>7.8134124087591239</v>
      </c>
      <c r="H121">
        <f t="shared" si="7"/>
        <v>0.81341240875912391</v>
      </c>
      <c r="I121">
        <f t="shared" si="8"/>
        <v>3565.9999999999991</v>
      </c>
      <c r="J121">
        <f t="shared" si="9"/>
        <v>7</v>
      </c>
      <c r="K121">
        <f t="shared" si="13"/>
        <v>27.029197080291965</v>
      </c>
    </row>
    <row r="122" spans="1:11" x14ac:dyDescent="0.45">
      <c r="A122" s="2" t="s">
        <v>235</v>
      </c>
      <c r="B122" s="2">
        <f t="shared" si="10"/>
        <v>31240</v>
      </c>
      <c r="C122" s="5">
        <f t="shared" si="11"/>
        <v>7</v>
      </c>
      <c r="D122" s="5">
        <f t="shared" si="12"/>
        <v>121</v>
      </c>
      <c r="E122" s="2" t="s">
        <v>103</v>
      </c>
      <c r="F122" s="2" t="s">
        <v>95</v>
      </c>
      <c r="G122">
        <f>B122/137/32</f>
        <v>7.1259124087591239</v>
      </c>
      <c r="H122">
        <f t="shared" si="7"/>
        <v>0.12591240875912391</v>
      </c>
      <c r="I122">
        <f t="shared" si="8"/>
        <v>551.9999999999992</v>
      </c>
      <c r="J122">
        <f t="shared" si="9"/>
        <v>7</v>
      </c>
      <c r="K122">
        <f t="shared" si="13"/>
        <v>5.029197080291965</v>
      </c>
    </row>
    <row r="123" spans="1:11" x14ac:dyDescent="0.45">
      <c r="A123" s="2" t="s">
        <v>243</v>
      </c>
      <c r="B123" s="2">
        <f t="shared" si="10"/>
        <v>32336</v>
      </c>
      <c r="C123" s="5">
        <f t="shared" si="11"/>
        <v>7</v>
      </c>
      <c r="D123" s="5">
        <f t="shared" si="12"/>
        <v>122</v>
      </c>
      <c r="E123" s="2" t="s">
        <v>103</v>
      </c>
      <c r="F123" s="2" t="s">
        <v>109</v>
      </c>
      <c r="G123">
        <f>B123/137/32</f>
        <v>7.3759124087591239</v>
      </c>
      <c r="H123">
        <f t="shared" si="7"/>
        <v>0.37591240875912391</v>
      </c>
      <c r="I123">
        <f t="shared" si="8"/>
        <v>1647.9999999999991</v>
      </c>
      <c r="J123">
        <f t="shared" si="9"/>
        <v>7</v>
      </c>
      <c r="K123">
        <f t="shared" si="13"/>
        <v>13.029197080291965</v>
      </c>
    </row>
    <row r="124" spans="1:11" x14ac:dyDescent="0.45">
      <c r="A124" s="2" t="s">
        <v>251</v>
      </c>
      <c r="B124" s="2">
        <f t="shared" si="10"/>
        <v>33432</v>
      </c>
      <c r="C124" s="5">
        <f t="shared" si="11"/>
        <v>8</v>
      </c>
      <c r="D124" s="5">
        <f t="shared" si="12"/>
        <v>123</v>
      </c>
      <c r="E124" s="2" t="s">
        <v>103</v>
      </c>
      <c r="F124" s="2" t="s">
        <v>62</v>
      </c>
      <c r="G124">
        <f>B124/137/32</f>
        <v>7.6259124087591239</v>
      </c>
      <c r="H124">
        <f t="shared" si="7"/>
        <v>0.62591240875912391</v>
      </c>
      <c r="I124">
        <f t="shared" si="8"/>
        <v>2743.9999999999991</v>
      </c>
      <c r="J124">
        <f t="shared" si="9"/>
        <v>7</v>
      </c>
      <c r="K124">
        <f t="shared" si="13"/>
        <v>21.029197080291965</v>
      </c>
    </row>
    <row r="125" spans="1:11" x14ac:dyDescent="0.45">
      <c r="A125" s="2" t="s">
        <v>259</v>
      </c>
      <c r="B125" s="2">
        <f t="shared" si="10"/>
        <v>34528</v>
      </c>
      <c r="C125" s="5">
        <f t="shared" si="11"/>
        <v>8</v>
      </c>
      <c r="D125" s="5">
        <f t="shared" si="12"/>
        <v>124</v>
      </c>
      <c r="E125" s="2" t="s">
        <v>103</v>
      </c>
      <c r="F125" s="2" t="s">
        <v>66</v>
      </c>
      <c r="G125">
        <f>B125/137/32</f>
        <v>7.8759124087591239</v>
      </c>
      <c r="H125">
        <f t="shared" si="7"/>
        <v>0.87591240875912391</v>
      </c>
      <c r="I125">
        <f t="shared" si="8"/>
        <v>3839.9999999999991</v>
      </c>
      <c r="J125">
        <f t="shared" si="9"/>
        <v>7</v>
      </c>
      <c r="K125">
        <f t="shared" si="13"/>
        <v>29.029197080291965</v>
      </c>
    </row>
    <row r="126" spans="1:11" x14ac:dyDescent="0.45">
      <c r="A126" s="2" t="s">
        <v>237</v>
      </c>
      <c r="B126" s="2">
        <f t="shared" si="10"/>
        <v>31514</v>
      </c>
      <c r="C126" s="5">
        <f t="shared" si="11"/>
        <v>7</v>
      </c>
      <c r="D126" s="5">
        <f t="shared" si="12"/>
        <v>125</v>
      </c>
      <c r="E126" s="2" t="s">
        <v>103</v>
      </c>
      <c r="F126" s="2" t="s">
        <v>58</v>
      </c>
      <c r="G126">
        <f>B126/137/32</f>
        <v>7.1884124087591239</v>
      </c>
      <c r="H126">
        <f t="shared" si="7"/>
        <v>0.18841240875912391</v>
      </c>
      <c r="I126">
        <f t="shared" si="8"/>
        <v>825.9999999999992</v>
      </c>
      <c r="J126">
        <f t="shared" si="9"/>
        <v>7</v>
      </c>
      <c r="K126">
        <f t="shared" si="13"/>
        <v>7.029197080291965</v>
      </c>
    </row>
    <row r="127" spans="1:11" x14ac:dyDescent="0.45">
      <c r="A127" s="2" t="s">
        <v>245</v>
      </c>
      <c r="B127" s="2">
        <f t="shared" si="10"/>
        <v>32610</v>
      </c>
      <c r="C127" s="5">
        <f t="shared" si="11"/>
        <v>7</v>
      </c>
      <c r="D127" s="5">
        <f t="shared" si="12"/>
        <v>126</v>
      </c>
      <c r="E127" s="2" t="s">
        <v>103</v>
      </c>
      <c r="F127" s="2" t="s">
        <v>60</v>
      </c>
      <c r="G127">
        <f>B127/137/32</f>
        <v>7.4384124087591239</v>
      </c>
      <c r="H127">
        <f t="shared" si="7"/>
        <v>0.43841240875912391</v>
      </c>
      <c r="I127">
        <f t="shared" si="8"/>
        <v>1921.9999999999991</v>
      </c>
      <c r="J127">
        <f t="shared" si="9"/>
        <v>7</v>
      </c>
      <c r="K127">
        <f t="shared" si="13"/>
        <v>15.029197080291965</v>
      </c>
    </row>
    <row r="128" spans="1:11" x14ac:dyDescent="0.45">
      <c r="A128" s="2" t="s">
        <v>253</v>
      </c>
      <c r="B128" s="2">
        <f t="shared" si="10"/>
        <v>33706</v>
      </c>
      <c r="C128" s="5">
        <f t="shared" si="11"/>
        <v>8</v>
      </c>
      <c r="D128" s="5">
        <f t="shared" si="12"/>
        <v>127</v>
      </c>
      <c r="E128" s="2" t="s">
        <v>103</v>
      </c>
      <c r="F128" s="2" t="s">
        <v>64</v>
      </c>
      <c r="G128">
        <f>B128/137/32</f>
        <v>7.6884124087591239</v>
      </c>
      <c r="H128">
        <f t="shared" si="7"/>
        <v>0.68841240875912391</v>
      </c>
      <c r="I128">
        <f t="shared" si="8"/>
        <v>3017.9999999999991</v>
      </c>
      <c r="J128">
        <f t="shared" si="9"/>
        <v>7</v>
      </c>
      <c r="K128">
        <f t="shared" si="13"/>
        <v>23.029197080291965</v>
      </c>
    </row>
    <row r="129" spans="1:11" x14ac:dyDescent="0.45">
      <c r="A129" s="2" t="s">
        <v>261</v>
      </c>
      <c r="B129" s="2">
        <f t="shared" si="10"/>
        <v>34802</v>
      </c>
      <c r="C129" s="5">
        <f t="shared" si="11"/>
        <v>8</v>
      </c>
      <c r="D129" s="5">
        <f t="shared" si="12"/>
        <v>128</v>
      </c>
      <c r="E129" s="2" t="s">
        <v>103</v>
      </c>
      <c r="F129" s="2" t="s">
        <v>68</v>
      </c>
      <c r="G129">
        <f>B129/137/32</f>
        <v>7.9384124087591239</v>
      </c>
      <c r="H129">
        <f t="shared" si="7"/>
        <v>0.93841240875912391</v>
      </c>
      <c r="I129">
        <f t="shared" si="8"/>
        <v>4113.9999999999991</v>
      </c>
      <c r="J129">
        <f t="shared" si="9"/>
        <v>7</v>
      </c>
      <c r="K129">
        <f t="shared" si="13"/>
        <v>31.029197080291965</v>
      </c>
    </row>
    <row r="130" spans="1:11" x14ac:dyDescent="0.45">
      <c r="A130" s="2" t="s">
        <v>248</v>
      </c>
      <c r="B130" s="2">
        <f t="shared" si="10"/>
        <v>33021</v>
      </c>
      <c r="C130" s="5">
        <f t="shared" si="11"/>
        <v>8</v>
      </c>
      <c r="D130" s="5">
        <f t="shared" si="12"/>
        <v>1</v>
      </c>
      <c r="E130" s="2" t="s">
        <v>116</v>
      </c>
      <c r="F130" s="2" t="s">
        <v>85</v>
      </c>
      <c r="G130">
        <f>B130/137/32</f>
        <v>7.5321624087591239</v>
      </c>
      <c r="H130">
        <f t="shared" ref="H130:H193" si="14">G130-FLOOR(G130,1)</f>
        <v>0.53216240875912391</v>
      </c>
      <c r="I130">
        <f t="shared" ref="I130:I193" si="15">H130*32*137</f>
        <v>2332.9999999999991</v>
      </c>
      <c r="J130">
        <f t="shared" ref="J130:J193" si="16">FLOOR(G130,1)</f>
        <v>7</v>
      </c>
      <c r="K130">
        <f t="shared" si="13"/>
        <v>18.029197080291965</v>
      </c>
    </row>
    <row r="131" spans="1:11" x14ac:dyDescent="0.45">
      <c r="A131" s="2" t="s">
        <v>256</v>
      </c>
      <c r="B131" s="2">
        <f t="shared" ref="B131:B194" si="17">A131-3</f>
        <v>34117</v>
      </c>
      <c r="C131" s="5">
        <f t="shared" ref="C131:C194" si="18">FLOOR(B131/4096,1)</f>
        <v>8</v>
      </c>
      <c r="D131" s="5">
        <f t="shared" ref="D131:D194" si="19">MOD(ROW()-2,128)+1</f>
        <v>2</v>
      </c>
      <c r="E131" s="2" t="s">
        <v>116</v>
      </c>
      <c r="F131" s="2" t="s">
        <v>99</v>
      </c>
      <c r="G131">
        <f>B131/137/32</f>
        <v>7.7821624087591239</v>
      </c>
      <c r="H131">
        <f t="shared" si="14"/>
        <v>0.78216240875912391</v>
      </c>
      <c r="I131">
        <f t="shared" si="15"/>
        <v>3428.9999999999991</v>
      </c>
      <c r="J131">
        <f t="shared" si="16"/>
        <v>7</v>
      </c>
      <c r="K131">
        <f t="shared" ref="K131:K194" si="20">I131/137+1</f>
        <v>26.029197080291965</v>
      </c>
    </row>
    <row r="132" spans="1:11" x14ac:dyDescent="0.45">
      <c r="A132" s="2" t="s">
        <v>232</v>
      </c>
      <c r="B132" s="2">
        <f t="shared" si="17"/>
        <v>30829</v>
      </c>
      <c r="C132" s="5">
        <f t="shared" si="18"/>
        <v>7</v>
      </c>
      <c r="D132" s="5">
        <f t="shared" si="19"/>
        <v>3</v>
      </c>
      <c r="E132" s="2" t="s">
        <v>116</v>
      </c>
      <c r="F132" s="2" t="s">
        <v>84</v>
      </c>
      <c r="G132">
        <f>B132/137/32</f>
        <v>7.0321624087591239</v>
      </c>
      <c r="H132">
        <f t="shared" si="14"/>
        <v>3.2162408759123906E-2</v>
      </c>
      <c r="I132">
        <f t="shared" si="15"/>
        <v>140.9999999999992</v>
      </c>
      <c r="J132">
        <f t="shared" si="16"/>
        <v>7</v>
      </c>
      <c r="K132">
        <f t="shared" si="20"/>
        <v>2.029197080291965</v>
      </c>
    </row>
    <row r="133" spans="1:11" x14ac:dyDescent="0.45">
      <c r="A133" s="2" t="s">
        <v>240</v>
      </c>
      <c r="B133" s="2">
        <f t="shared" si="17"/>
        <v>31925</v>
      </c>
      <c r="C133" s="5">
        <f t="shared" si="18"/>
        <v>7</v>
      </c>
      <c r="D133" s="5">
        <f t="shared" si="19"/>
        <v>4</v>
      </c>
      <c r="E133" s="2" t="s">
        <v>116</v>
      </c>
      <c r="F133" s="2" t="s">
        <v>124</v>
      </c>
      <c r="G133">
        <f>B133/137/32</f>
        <v>7.2821624087591239</v>
      </c>
      <c r="H133">
        <f t="shared" si="14"/>
        <v>0.28216240875912391</v>
      </c>
      <c r="I133">
        <f t="shared" si="15"/>
        <v>1236.9999999999991</v>
      </c>
      <c r="J133">
        <f t="shared" si="16"/>
        <v>7</v>
      </c>
      <c r="K133">
        <f t="shared" si="20"/>
        <v>10.029197080291965</v>
      </c>
    </row>
    <row r="134" spans="1:11" x14ac:dyDescent="0.45">
      <c r="A134" s="2" t="s">
        <v>250</v>
      </c>
      <c r="B134" s="2">
        <f t="shared" si="17"/>
        <v>33295</v>
      </c>
      <c r="C134" s="5">
        <f t="shared" si="18"/>
        <v>8</v>
      </c>
      <c r="D134" s="5">
        <f t="shared" si="19"/>
        <v>5</v>
      </c>
      <c r="E134" s="2" t="s">
        <v>116</v>
      </c>
      <c r="F134" s="2" t="s">
        <v>89</v>
      </c>
      <c r="G134">
        <f>B134/137/32</f>
        <v>7.5946624087591239</v>
      </c>
      <c r="H134">
        <f t="shared" si="14"/>
        <v>0.59466240875912391</v>
      </c>
      <c r="I134">
        <f t="shared" si="15"/>
        <v>2606.9999999999991</v>
      </c>
      <c r="J134">
        <f t="shared" si="16"/>
        <v>7</v>
      </c>
      <c r="K134">
        <f t="shared" si="20"/>
        <v>20.029197080291965</v>
      </c>
    </row>
    <row r="135" spans="1:11" x14ac:dyDescent="0.45">
      <c r="A135" s="2" t="s">
        <v>258</v>
      </c>
      <c r="B135" s="2">
        <f t="shared" si="17"/>
        <v>34391</v>
      </c>
      <c r="C135" s="5">
        <f t="shared" si="18"/>
        <v>8</v>
      </c>
      <c r="D135" s="5">
        <f t="shared" si="19"/>
        <v>6</v>
      </c>
      <c r="E135" s="2" t="s">
        <v>116</v>
      </c>
      <c r="F135" s="2" t="s">
        <v>103</v>
      </c>
      <c r="G135">
        <f>B135/137/32</f>
        <v>7.8446624087591239</v>
      </c>
      <c r="H135">
        <f t="shared" si="14"/>
        <v>0.84466240875912391</v>
      </c>
      <c r="I135">
        <f t="shared" si="15"/>
        <v>3702.9999999999991</v>
      </c>
      <c r="J135">
        <f t="shared" si="16"/>
        <v>7</v>
      </c>
      <c r="K135">
        <f t="shared" si="20"/>
        <v>28.029197080291965</v>
      </c>
    </row>
    <row r="136" spans="1:11" x14ac:dyDescent="0.45">
      <c r="A136" s="2" t="s">
        <v>234</v>
      </c>
      <c r="B136" s="2">
        <f t="shared" si="17"/>
        <v>31103</v>
      </c>
      <c r="C136" s="5">
        <f t="shared" si="18"/>
        <v>7</v>
      </c>
      <c r="D136" s="5">
        <f t="shared" si="19"/>
        <v>7</v>
      </c>
      <c r="E136" s="2" t="s">
        <v>116</v>
      </c>
      <c r="F136" s="2" t="s">
        <v>116</v>
      </c>
      <c r="G136">
        <f>B136/137/32</f>
        <v>7.0946624087591239</v>
      </c>
      <c r="H136">
        <f t="shared" si="14"/>
        <v>9.4662408759123906E-2</v>
      </c>
      <c r="I136">
        <f t="shared" si="15"/>
        <v>414.9999999999992</v>
      </c>
      <c r="J136">
        <f t="shared" si="16"/>
        <v>7</v>
      </c>
      <c r="K136">
        <f t="shared" si="20"/>
        <v>4.029197080291965</v>
      </c>
    </row>
    <row r="137" spans="1:11" x14ac:dyDescent="0.45">
      <c r="A137" s="2" t="s">
        <v>242</v>
      </c>
      <c r="B137" s="2">
        <f t="shared" si="17"/>
        <v>32199</v>
      </c>
      <c r="C137" s="5">
        <f t="shared" si="18"/>
        <v>7</v>
      </c>
      <c r="D137" s="5">
        <f t="shared" si="19"/>
        <v>8</v>
      </c>
      <c r="E137" s="2" t="s">
        <v>116</v>
      </c>
      <c r="F137" s="2" t="s">
        <v>128</v>
      </c>
      <c r="G137">
        <f>B137/137/32</f>
        <v>7.3446624087591239</v>
      </c>
      <c r="H137">
        <f t="shared" si="14"/>
        <v>0.34466240875912391</v>
      </c>
      <c r="I137">
        <f t="shared" si="15"/>
        <v>1510.9999999999991</v>
      </c>
      <c r="J137">
        <f t="shared" si="16"/>
        <v>7</v>
      </c>
      <c r="K137">
        <f t="shared" si="20"/>
        <v>12.029197080291965</v>
      </c>
    </row>
    <row r="138" spans="1:11" x14ac:dyDescent="0.45">
      <c r="A138" s="2" t="s">
        <v>252</v>
      </c>
      <c r="B138" s="2">
        <f t="shared" si="17"/>
        <v>33569</v>
      </c>
      <c r="C138" s="5">
        <f t="shared" si="18"/>
        <v>8</v>
      </c>
      <c r="D138" s="5">
        <f t="shared" si="19"/>
        <v>9</v>
      </c>
      <c r="E138" s="2" t="s">
        <v>116</v>
      </c>
      <c r="F138" s="2" t="s">
        <v>93</v>
      </c>
      <c r="G138">
        <f>B138/137/32</f>
        <v>7.6571624087591239</v>
      </c>
      <c r="H138">
        <f t="shared" si="14"/>
        <v>0.65716240875912391</v>
      </c>
      <c r="I138">
        <f t="shared" si="15"/>
        <v>2880.9999999999991</v>
      </c>
      <c r="J138">
        <f t="shared" si="16"/>
        <v>7</v>
      </c>
      <c r="K138">
        <f t="shared" si="20"/>
        <v>22.029197080291965</v>
      </c>
    </row>
    <row r="139" spans="1:11" x14ac:dyDescent="0.45">
      <c r="A139" s="2" t="s">
        <v>260</v>
      </c>
      <c r="B139" s="2">
        <f t="shared" si="17"/>
        <v>34665</v>
      </c>
      <c r="C139" s="5">
        <f t="shared" si="18"/>
        <v>8</v>
      </c>
      <c r="D139" s="5">
        <f t="shared" si="19"/>
        <v>10</v>
      </c>
      <c r="E139" s="2" t="s">
        <v>116</v>
      </c>
      <c r="F139" s="2" t="s">
        <v>107</v>
      </c>
      <c r="G139">
        <f>B139/137/32</f>
        <v>7.9071624087591239</v>
      </c>
      <c r="H139">
        <f t="shared" si="14"/>
        <v>0.90716240875912391</v>
      </c>
      <c r="I139">
        <f t="shared" si="15"/>
        <v>3976.9999999999991</v>
      </c>
      <c r="J139">
        <f t="shared" si="16"/>
        <v>7</v>
      </c>
      <c r="K139">
        <f t="shared" si="20"/>
        <v>30.029197080291965</v>
      </c>
    </row>
    <row r="140" spans="1:11" x14ac:dyDescent="0.45">
      <c r="A140" s="2" t="s">
        <v>236</v>
      </c>
      <c r="B140" s="2">
        <f t="shared" si="17"/>
        <v>31377</v>
      </c>
      <c r="C140" s="5">
        <f t="shared" si="18"/>
        <v>7</v>
      </c>
      <c r="D140" s="5">
        <f t="shared" si="19"/>
        <v>11</v>
      </c>
      <c r="E140" s="2" t="s">
        <v>116</v>
      </c>
      <c r="F140" s="2" t="s">
        <v>61</v>
      </c>
      <c r="G140">
        <f>B140/137/32</f>
        <v>7.1571624087591239</v>
      </c>
      <c r="H140">
        <f t="shared" si="14"/>
        <v>0.15716240875912391</v>
      </c>
      <c r="I140">
        <f t="shared" si="15"/>
        <v>688.9999999999992</v>
      </c>
      <c r="J140">
        <f t="shared" si="16"/>
        <v>7</v>
      </c>
      <c r="K140">
        <f t="shared" si="20"/>
        <v>6.029197080291965</v>
      </c>
    </row>
    <row r="141" spans="1:11" x14ac:dyDescent="0.45">
      <c r="A141" s="2" t="s">
        <v>244</v>
      </c>
      <c r="B141" s="2">
        <f t="shared" si="17"/>
        <v>32473</v>
      </c>
      <c r="C141" s="5">
        <f t="shared" si="18"/>
        <v>7</v>
      </c>
      <c r="D141" s="5">
        <f t="shared" si="19"/>
        <v>12</v>
      </c>
      <c r="E141" s="2" t="s">
        <v>116</v>
      </c>
      <c r="F141" s="2" t="s">
        <v>65</v>
      </c>
      <c r="G141">
        <f>B141/137/32</f>
        <v>7.4071624087591239</v>
      </c>
      <c r="H141">
        <f t="shared" si="14"/>
        <v>0.40716240875912391</v>
      </c>
      <c r="I141">
        <f t="shared" si="15"/>
        <v>1784.9999999999991</v>
      </c>
      <c r="J141">
        <f t="shared" si="16"/>
        <v>7</v>
      </c>
      <c r="K141">
        <f t="shared" si="20"/>
        <v>14.029197080291965</v>
      </c>
    </row>
    <row r="142" spans="1:11" x14ac:dyDescent="0.45">
      <c r="A142" s="2" t="s">
        <v>254</v>
      </c>
      <c r="B142" s="2">
        <f t="shared" si="17"/>
        <v>33843</v>
      </c>
      <c r="C142" s="5">
        <f t="shared" si="18"/>
        <v>8</v>
      </c>
      <c r="D142" s="5">
        <f t="shared" si="19"/>
        <v>13</v>
      </c>
      <c r="E142" s="2" t="s">
        <v>116</v>
      </c>
      <c r="F142" s="2" t="s">
        <v>57</v>
      </c>
      <c r="G142">
        <f>B142/137/32</f>
        <v>7.7196624087591239</v>
      </c>
      <c r="H142">
        <f t="shared" si="14"/>
        <v>0.71966240875912391</v>
      </c>
      <c r="I142">
        <f t="shared" si="15"/>
        <v>3154.9999999999991</v>
      </c>
      <c r="J142">
        <f t="shared" si="16"/>
        <v>7</v>
      </c>
      <c r="K142">
        <f t="shared" si="20"/>
        <v>24.029197080291965</v>
      </c>
    </row>
    <row r="143" spans="1:11" x14ac:dyDescent="0.45">
      <c r="A143" s="2" t="s">
        <v>262</v>
      </c>
      <c r="B143" s="2">
        <f t="shared" si="17"/>
        <v>34939</v>
      </c>
      <c r="C143" s="5">
        <f t="shared" si="18"/>
        <v>8</v>
      </c>
      <c r="D143" s="5">
        <f t="shared" si="19"/>
        <v>14</v>
      </c>
      <c r="E143" s="2" t="s">
        <v>116</v>
      </c>
      <c r="F143" s="2" t="s">
        <v>59</v>
      </c>
      <c r="G143">
        <f>B143/137/32</f>
        <v>7.9696624087591239</v>
      </c>
      <c r="H143">
        <f t="shared" si="14"/>
        <v>0.96966240875912391</v>
      </c>
      <c r="I143">
        <f t="shared" si="15"/>
        <v>4250.9999999999991</v>
      </c>
      <c r="J143">
        <f t="shared" si="16"/>
        <v>7</v>
      </c>
      <c r="K143">
        <f t="shared" si="20"/>
        <v>32.029197080291965</v>
      </c>
    </row>
    <row r="144" spans="1:11" x14ac:dyDescent="0.45">
      <c r="A144" s="2" t="s">
        <v>238</v>
      </c>
      <c r="B144" s="2">
        <f t="shared" si="17"/>
        <v>31651</v>
      </c>
      <c r="C144" s="5">
        <f t="shared" si="18"/>
        <v>7</v>
      </c>
      <c r="D144" s="5">
        <f t="shared" si="19"/>
        <v>15</v>
      </c>
      <c r="E144" s="2" t="s">
        <v>116</v>
      </c>
      <c r="F144" s="2" t="s">
        <v>63</v>
      </c>
      <c r="G144">
        <f>B144/137/32</f>
        <v>7.2196624087591239</v>
      </c>
      <c r="H144">
        <f t="shared" si="14"/>
        <v>0.21966240875912391</v>
      </c>
      <c r="I144">
        <f t="shared" si="15"/>
        <v>962.9999999999992</v>
      </c>
      <c r="J144">
        <f t="shared" si="16"/>
        <v>7</v>
      </c>
      <c r="K144">
        <f t="shared" si="20"/>
        <v>8.029197080291965</v>
      </c>
    </row>
    <row r="145" spans="1:11" x14ac:dyDescent="0.45">
      <c r="A145" s="2" t="s">
        <v>246</v>
      </c>
      <c r="B145" s="2">
        <f t="shared" si="17"/>
        <v>32747</v>
      </c>
      <c r="C145" s="5">
        <f t="shared" si="18"/>
        <v>7</v>
      </c>
      <c r="D145" s="5">
        <f t="shared" si="19"/>
        <v>16</v>
      </c>
      <c r="E145" s="2" t="s">
        <v>116</v>
      </c>
      <c r="F145" s="2" t="s">
        <v>67</v>
      </c>
      <c r="G145">
        <f>B145/137/32</f>
        <v>7.4696624087591239</v>
      </c>
      <c r="H145">
        <f t="shared" si="14"/>
        <v>0.46966240875912391</v>
      </c>
      <c r="I145">
        <f t="shared" si="15"/>
        <v>2058.9999999999991</v>
      </c>
      <c r="J145">
        <f t="shared" si="16"/>
        <v>7</v>
      </c>
      <c r="K145">
        <f t="shared" si="20"/>
        <v>16.029197080291965</v>
      </c>
    </row>
    <row r="146" spans="1:11" x14ac:dyDescent="0.45">
      <c r="A146" s="2" t="s">
        <v>263</v>
      </c>
      <c r="B146" s="2">
        <f t="shared" si="17"/>
        <v>35076</v>
      </c>
      <c r="C146" s="5">
        <f t="shared" si="18"/>
        <v>8</v>
      </c>
      <c r="D146" s="5">
        <f t="shared" si="19"/>
        <v>17</v>
      </c>
      <c r="E146" s="2" t="s">
        <v>116</v>
      </c>
      <c r="F146" s="2" t="s">
        <v>87</v>
      </c>
      <c r="G146">
        <f>B146/137/32</f>
        <v>8.0009124087591239</v>
      </c>
      <c r="H146">
        <f t="shared" si="14"/>
        <v>9.1240875912390607E-4</v>
      </c>
      <c r="I146">
        <f t="shared" si="15"/>
        <v>3.9999999999992042</v>
      </c>
      <c r="J146">
        <f t="shared" si="16"/>
        <v>8</v>
      </c>
      <c r="K146">
        <f t="shared" si="20"/>
        <v>1.029197080291965</v>
      </c>
    </row>
    <row r="147" spans="1:11" x14ac:dyDescent="0.45">
      <c r="A147" s="2" t="s">
        <v>271</v>
      </c>
      <c r="B147" s="2">
        <f t="shared" si="17"/>
        <v>36172</v>
      </c>
      <c r="C147" s="5">
        <f t="shared" si="18"/>
        <v>8</v>
      </c>
      <c r="D147" s="5">
        <f t="shared" si="19"/>
        <v>18</v>
      </c>
      <c r="E147" s="2" t="s">
        <v>116</v>
      </c>
      <c r="F147" s="2" t="s">
        <v>101</v>
      </c>
      <c r="G147">
        <f>B147/137/32</f>
        <v>8.2509124087591239</v>
      </c>
      <c r="H147">
        <f t="shared" si="14"/>
        <v>0.25091240875912391</v>
      </c>
      <c r="I147">
        <f t="shared" si="15"/>
        <v>1099.9999999999991</v>
      </c>
      <c r="J147">
        <f t="shared" si="16"/>
        <v>8</v>
      </c>
      <c r="K147">
        <f t="shared" si="20"/>
        <v>9.029197080291965</v>
      </c>
    </row>
    <row r="148" spans="1:11" x14ac:dyDescent="0.45">
      <c r="A148" s="2" t="s">
        <v>279</v>
      </c>
      <c r="B148" s="2">
        <f t="shared" si="17"/>
        <v>37268</v>
      </c>
      <c r="C148" s="5">
        <f t="shared" si="18"/>
        <v>9</v>
      </c>
      <c r="D148" s="5">
        <f t="shared" si="19"/>
        <v>19</v>
      </c>
      <c r="E148" s="2" t="s">
        <v>116</v>
      </c>
      <c r="F148" s="2" t="s">
        <v>114</v>
      </c>
      <c r="G148">
        <f>B148/137/32</f>
        <v>8.5009124087591239</v>
      </c>
      <c r="H148">
        <f t="shared" si="14"/>
        <v>0.50091240875912391</v>
      </c>
      <c r="I148">
        <f t="shared" si="15"/>
        <v>2195.9999999999991</v>
      </c>
      <c r="J148">
        <f t="shared" si="16"/>
        <v>8</v>
      </c>
      <c r="K148">
        <f t="shared" si="20"/>
        <v>17.029197080291965</v>
      </c>
    </row>
    <row r="149" spans="1:11" x14ac:dyDescent="0.45">
      <c r="A149" s="2" t="s">
        <v>287</v>
      </c>
      <c r="B149" s="2">
        <f t="shared" si="17"/>
        <v>38364</v>
      </c>
      <c r="C149" s="5">
        <f t="shared" si="18"/>
        <v>9</v>
      </c>
      <c r="D149" s="5">
        <f t="shared" si="19"/>
        <v>20</v>
      </c>
      <c r="E149" s="2" t="s">
        <v>116</v>
      </c>
      <c r="F149" s="2" t="s">
        <v>126</v>
      </c>
      <c r="G149">
        <f>B149/137/32</f>
        <v>8.7509124087591239</v>
      </c>
      <c r="H149">
        <f t="shared" si="14"/>
        <v>0.75091240875912391</v>
      </c>
      <c r="I149">
        <f t="shared" si="15"/>
        <v>3291.9999999999991</v>
      </c>
      <c r="J149">
        <f t="shared" si="16"/>
        <v>8</v>
      </c>
      <c r="K149">
        <f t="shared" si="20"/>
        <v>25.029197080291965</v>
      </c>
    </row>
    <row r="150" spans="1:11" x14ac:dyDescent="0.45">
      <c r="A150" s="2" t="s">
        <v>265</v>
      </c>
      <c r="B150" s="2">
        <f t="shared" si="17"/>
        <v>35350</v>
      </c>
      <c r="C150" s="5">
        <f t="shared" si="18"/>
        <v>8</v>
      </c>
      <c r="D150" s="5">
        <f t="shared" si="19"/>
        <v>21</v>
      </c>
      <c r="E150" s="2" t="s">
        <v>116</v>
      </c>
      <c r="F150" s="2" t="s">
        <v>91</v>
      </c>
      <c r="G150">
        <f>B150/137/32</f>
        <v>8.0634124087591239</v>
      </c>
      <c r="H150">
        <f t="shared" si="14"/>
        <v>6.3412408759123906E-2</v>
      </c>
      <c r="I150">
        <f t="shared" si="15"/>
        <v>277.9999999999992</v>
      </c>
      <c r="J150">
        <f t="shared" si="16"/>
        <v>8</v>
      </c>
      <c r="K150">
        <f t="shared" si="20"/>
        <v>3.029197080291965</v>
      </c>
    </row>
    <row r="151" spans="1:11" x14ac:dyDescent="0.45">
      <c r="A151" s="2" t="s">
        <v>273</v>
      </c>
      <c r="B151" s="2">
        <f t="shared" si="17"/>
        <v>36446</v>
      </c>
      <c r="C151" s="5">
        <f t="shared" si="18"/>
        <v>8</v>
      </c>
      <c r="D151" s="5">
        <f t="shared" si="19"/>
        <v>22</v>
      </c>
      <c r="E151" s="2" t="s">
        <v>116</v>
      </c>
      <c r="F151" s="2" t="s">
        <v>105</v>
      </c>
      <c r="G151">
        <f>B151/137/32</f>
        <v>8.3134124087591239</v>
      </c>
      <c r="H151">
        <f t="shared" si="14"/>
        <v>0.31341240875912391</v>
      </c>
      <c r="I151">
        <f t="shared" si="15"/>
        <v>1373.9999999999991</v>
      </c>
      <c r="J151">
        <f t="shared" si="16"/>
        <v>8</v>
      </c>
      <c r="K151">
        <f t="shared" si="20"/>
        <v>11.029197080291965</v>
      </c>
    </row>
    <row r="152" spans="1:11" x14ac:dyDescent="0.45">
      <c r="A152" s="2" t="s">
        <v>281</v>
      </c>
      <c r="B152" s="2">
        <f t="shared" si="17"/>
        <v>37542</v>
      </c>
      <c r="C152" s="5">
        <f t="shared" si="18"/>
        <v>9</v>
      </c>
      <c r="D152" s="5">
        <f t="shared" si="19"/>
        <v>23</v>
      </c>
      <c r="E152" s="2" t="s">
        <v>116</v>
      </c>
      <c r="F152" s="2" t="s">
        <v>118</v>
      </c>
      <c r="G152">
        <f>B152/137/32</f>
        <v>8.5634124087591239</v>
      </c>
      <c r="H152">
        <f t="shared" si="14"/>
        <v>0.56341240875912391</v>
      </c>
      <c r="I152">
        <f t="shared" si="15"/>
        <v>2469.9999999999991</v>
      </c>
      <c r="J152">
        <f t="shared" si="16"/>
        <v>8</v>
      </c>
      <c r="K152">
        <f t="shared" si="20"/>
        <v>19.029197080291965</v>
      </c>
    </row>
    <row r="153" spans="1:11" x14ac:dyDescent="0.45">
      <c r="A153" s="2" t="s">
        <v>289</v>
      </c>
      <c r="B153" s="2">
        <f t="shared" si="17"/>
        <v>38638</v>
      </c>
      <c r="C153" s="5">
        <f t="shared" si="18"/>
        <v>9</v>
      </c>
      <c r="D153" s="5">
        <f t="shared" si="19"/>
        <v>24</v>
      </c>
      <c r="E153" s="2" t="s">
        <v>116</v>
      </c>
      <c r="F153" s="2" t="s">
        <v>130</v>
      </c>
      <c r="G153">
        <f>B153/137/32</f>
        <v>8.8134124087591239</v>
      </c>
      <c r="H153">
        <f t="shared" si="14"/>
        <v>0.81341240875912391</v>
      </c>
      <c r="I153">
        <f t="shared" si="15"/>
        <v>3565.9999999999991</v>
      </c>
      <c r="J153">
        <f t="shared" si="16"/>
        <v>8</v>
      </c>
      <c r="K153">
        <f t="shared" si="20"/>
        <v>27.029197080291965</v>
      </c>
    </row>
    <row r="154" spans="1:11" x14ac:dyDescent="0.45">
      <c r="A154" s="2" t="s">
        <v>267</v>
      </c>
      <c r="B154" s="2">
        <f t="shared" si="17"/>
        <v>35624</v>
      </c>
      <c r="C154" s="5">
        <f t="shared" si="18"/>
        <v>8</v>
      </c>
      <c r="D154" s="5">
        <f t="shared" si="19"/>
        <v>25</v>
      </c>
      <c r="E154" s="2" t="s">
        <v>116</v>
      </c>
      <c r="F154" s="2" t="s">
        <v>95</v>
      </c>
      <c r="G154">
        <f>B154/137/32</f>
        <v>8.1259124087591239</v>
      </c>
      <c r="H154">
        <f t="shared" si="14"/>
        <v>0.12591240875912391</v>
      </c>
      <c r="I154">
        <f t="shared" si="15"/>
        <v>551.9999999999992</v>
      </c>
      <c r="J154">
        <f t="shared" si="16"/>
        <v>8</v>
      </c>
      <c r="K154">
        <f t="shared" si="20"/>
        <v>5.029197080291965</v>
      </c>
    </row>
    <row r="155" spans="1:11" x14ac:dyDescent="0.45">
      <c r="A155" s="2" t="s">
        <v>275</v>
      </c>
      <c r="B155" s="2">
        <f t="shared" si="17"/>
        <v>36720</v>
      </c>
      <c r="C155" s="5">
        <f t="shared" si="18"/>
        <v>8</v>
      </c>
      <c r="D155" s="5">
        <f t="shared" si="19"/>
        <v>26</v>
      </c>
      <c r="E155" s="2" t="s">
        <v>116</v>
      </c>
      <c r="F155" s="2" t="s">
        <v>109</v>
      </c>
      <c r="G155">
        <f>B155/137/32</f>
        <v>8.3759124087591239</v>
      </c>
      <c r="H155">
        <f t="shared" si="14"/>
        <v>0.37591240875912391</v>
      </c>
      <c r="I155">
        <f t="shared" si="15"/>
        <v>1647.9999999999991</v>
      </c>
      <c r="J155">
        <f t="shared" si="16"/>
        <v>8</v>
      </c>
      <c r="K155">
        <f t="shared" si="20"/>
        <v>13.029197080291965</v>
      </c>
    </row>
    <row r="156" spans="1:11" x14ac:dyDescent="0.45">
      <c r="A156" s="2" t="s">
        <v>283</v>
      </c>
      <c r="B156" s="2">
        <f t="shared" si="17"/>
        <v>37816</v>
      </c>
      <c r="C156" s="5">
        <f t="shared" si="18"/>
        <v>9</v>
      </c>
      <c r="D156" s="5">
        <f t="shared" si="19"/>
        <v>27</v>
      </c>
      <c r="E156" s="2" t="s">
        <v>116</v>
      </c>
      <c r="F156" s="2" t="s">
        <v>62</v>
      </c>
      <c r="G156">
        <f>B156/137/32</f>
        <v>8.6259124087591239</v>
      </c>
      <c r="H156">
        <f t="shared" si="14"/>
        <v>0.62591240875912391</v>
      </c>
      <c r="I156">
        <f t="shared" si="15"/>
        <v>2743.9999999999991</v>
      </c>
      <c r="J156">
        <f t="shared" si="16"/>
        <v>8</v>
      </c>
      <c r="K156">
        <f t="shared" si="20"/>
        <v>21.029197080291965</v>
      </c>
    </row>
    <row r="157" spans="1:11" x14ac:dyDescent="0.45">
      <c r="A157" s="2" t="s">
        <v>291</v>
      </c>
      <c r="B157" s="2">
        <f t="shared" si="17"/>
        <v>38912</v>
      </c>
      <c r="C157" s="5">
        <f t="shared" si="18"/>
        <v>9</v>
      </c>
      <c r="D157" s="5">
        <f t="shared" si="19"/>
        <v>28</v>
      </c>
      <c r="E157" s="2" t="s">
        <v>116</v>
      </c>
      <c r="F157" s="2" t="s">
        <v>66</v>
      </c>
      <c r="G157">
        <f>B157/137/32</f>
        <v>8.8759124087591239</v>
      </c>
      <c r="H157">
        <f t="shared" si="14"/>
        <v>0.87591240875912391</v>
      </c>
      <c r="I157">
        <f t="shared" si="15"/>
        <v>3839.9999999999991</v>
      </c>
      <c r="J157">
        <f t="shared" si="16"/>
        <v>8</v>
      </c>
      <c r="K157">
        <f t="shared" si="20"/>
        <v>29.029197080291965</v>
      </c>
    </row>
    <row r="158" spans="1:11" x14ac:dyDescent="0.45">
      <c r="A158" s="2" t="s">
        <v>269</v>
      </c>
      <c r="B158" s="2">
        <f t="shared" si="17"/>
        <v>35898</v>
      </c>
      <c r="C158" s="5">
        <f t="shared" si="18"/>
        <v>8</v>
      </c>
      <c r="D158" s="5">
        <f t="shared" si="19"/>
        <v>29</v>
      </c>
      <c r="E158" s="2" t="s">
        <v>116</v>
      </c>
      <c r="F158" s="2" t="s">
        <v>58</v>
      </c>
      <c r="G158">
        <f>B158/137/32</f>
        <v>8.1884124087591239</v>
      </c>
      <c r="H158">
        <f t="shared" si="14"/>
        <v>0.18841240875912391</v>
      </c>
      <c r="I158">
        <f t="shared" si="15"/>
        <v>825.9999999999992</v>
      </c>
      <c r="J158">
        <f t="shared" si="16"/>
        <v>8</v>
      </c>
      <c r="K158">
        <f t="shared" si="20"/>
        <v>7.029197080291965</v>
      </c>
    </row>
    <row r="159" spans="1:11" x14ac:dyDescent="0.45">
      <c r="A159" s="2" t="s">
        <v>277</v>
      </c>
      <c r="B159" s="2">
        <f t="shared" si="17"/>
        <v>36994</v>
      </c>
      <c r="C159" s="5">
        <f t="shared" si="18"/>
        <v>9</v>
      </c>
      <c r="D159" s="5">
        <f t="shared" si="19"/>
        <v>30</v>
      </c>
      <c r="E159" s="2" t="s">
        <v>116</v>
      </c>
      <c r="F159" s="2" t="s">
        <v>60</v>
      </c>
      <c r="G159">
        <f>B159/137/32</f>
        <v>8.4384124087591239</v>
      </c>
      <c r="H159">
        <f t="shared" si="14"/>
        <v>0.43841240875912391</v>
      </c>
      <c r="I159">
        <f t="shared" si="15"/>
        <v>1921.9999999999991</v>
      </c>
      <c r="J159">
        <f t="shared" si="16"/>
        <v>8</v>
      </c>
      <c r="K159">
        <f t="shared" si="20"/>
        <v>15.029197080291965</v>
      </c>
    </row>
    <row r="160" spans="1:11" x14ac:dyDescent="0.45">
      <c r="A160" s="2" t="s">
        <v>285</v>
      </c>
      <c r="B160" s="2">
        <f t="shared" si="17"/>
        <v>38090</v>
      </c>
      <c r="C160" s="5">
        <f t="shared" si="18"/>
        <v>9</v>
      </c>
      <c r="D160" s="5">
        <f t="shared" si="19"/>
        <v>31</v>
      </c>
      <c r="E160" s="2" t="s">
        <v>116</v>
      </c>
      <c r="F160" s="2" t="s">
        <v>64</v>
      </c>
      <c r="G160">
        <f>B160/137/32</f>
        <v>8.6884124087591239</v>
      </c>
      <c r="H160">
        <f t="shared" si="14"/>
        <v>0.68841240875912391</v>
      </c>
      <c r="I160">
        <f t="shared" si="15"/>
        <v>3017.9999999999991</v>
      </c>
      <c r="J160">
        <f t="shared" si="16"/>
        <v>8</v>
      </c>
      <c r="K160">
        <f t="shared" si="20"/>
        <v>23.029197080291965</v>
      </c>
    </row>
    <row r="161" spans="1:11" x14ac:dyDescent="0.45">
      <c r="A161" s="2" t="s">
        <v>293</v>
      </c>
      <c r="B161" s="2">
        <f t="shared" si="17"/>
        <v>39186</v>
      </c>
      <c r="C161" s="5">
        <f t="shared" si="18"/>
        <v>9</v>
      </c>
      <c r="D161" s="5">
        <f t="shared" si="19"/>
        <v>32</v>
      </c>
      <c r="E161" s="2" t="s">
        <v>116</v>
      </c>
      <c r="F161" s="2" t="s">
        <v>68</v>
      </c>
      <c r="G161">
        <f>B161/137/32</f>
        <v>8.9384124087591239</v>
      </c>
      <c r="H161">
        <f t="shared" si="14"/>
        <v>0.93841240875912391</v>
      </c>
      <c r="I161">
        <f t="shared" si="15"/>
        <v>4113.9999999999991</v>
      </c>
      <c r="J161">
        <f t="shared" si="16"/>
        <v>8</v>
      </c>
      <c r="K161">
        <f t="shared" si="20"/>
        <v>31.029197080291965</v>
      </c>
    </row>
    <row r="162" spans="1:11" x14ac:dyDescent="0.45">
      <c r="A162" s="2" t="s">
        <v>280</v>
      </c>
      <c r="B162" s="2">
        <f t="shared" si="17"/>
        <v>37405</v>
      </c>
      <c r="C162" s="5">
        <f t="shared" si="18"/>
        <v>9</v>
      </c>
      <c r="D162" s="5">
        <f t="shared" si="19"/>
        <v>33</v>
      </c>
      <c r="E162" s="2" t="s">
        <v>128</v>
      </c>
      <c r="F162" s="2" t="s">
        <v>85</v>
      </c>
      <c r="G162">
        <f>B162/137/32</f>
        <v>8.5321624087591239</v>
      </c>
      <c r="H162">
        <f t="shared" si="14"/>
        <v>0.53216240875912391</v>
      </c>
      <c r="I162">
        <f t="shared" si="15"/>
        <v>2332.9999999999991</v>
      </c>
      <c r="J162">
        <f t="shared" si="16"/>
        <v>8</v>
      </c>
      <c r="K162">
        <f t="shared" si="20"/>
        <v>18.029197080291965</v>
      </c>
    </row>
    <row r="163" spans="1:11" x14ac:dyDescent="0.45">
      <c r="A163" s="2" t="s">
        <v>288</v>
      </c>
      <c r="B163" s="2">
        <f t="shared" si="17"/>
        <v>38501</v>
      </c>
      <c r="C163" s="5">
        <f t="shared" si="18"/>
        <v>9</v>
      </c>
      <c r="D163" s="5">
        <f t="shared" si="19"/>
        <v>34</v>
      </c>
      <c r="E163" s="2" t="s">
        <v>128</v>
      </c>
      <c r="F163" s="2" t="s">
        <v>99</v>
      </c>
      <c r="G163">
        <f>B163/137/32</f>
        <v>8.7821624087591239</v>
      </c>
      <c r="H163">
        <f t="shared" si="14"/>
        <v>0.78216240875912391</v>
      </c>
      <c r="I163">
        <f t="shared" si="15"/>
        <v>3428.9999999999991</v>
      </c>
      <c r="J163">
        <f t="shared" si="16"/>
        <v>8</v>
      </c>
      <c r="K163">
        <f t="shared" si="20"/>
        <v>26.029197080291965</v>
      </c>
    </row>
    <row r="164" spans="1:11" x14ac:dyDescent="0.45">
      <c r="A164" s="2" t="s">
        <v>264</v>
      </c>
      <c r="B164" s="2">
        <f t="shared" si="17"/>
        <v>35213</v>
      </c>
      <c r="C164" s="5">
        <f t="shared" si="18"/>
        <v>8</v>
      </c>
      <c r="D164" s="5">
        <f t="shared" si="19"/>
        <v>35</v>
      </c>
      <c r="E164" s="2" t="s">
        <v>128</v>
      </c>
      <c r="F164" s="2" t="s">
        <v>84</v>
      </c>
      <c r="G164">
        <f>B164/137/32</f>
        <v>8.0321624087591239</v>
      </c>
      <c r="H164">
        <f t="shared" si="14"/>
        <v>3.2162408759123906E-2</v>
      </c>
      <c r="I164">
        <f t="shared" si="15"/>
        <v>140.9999999999992</v>
      </c>
      <c r="J164">
        <f t="shared" si="16"/>
        <v>8</v>
      </c>
      <c r="K164">
        <f t="shared" si="20"/>
        <v>2.029197080291965</v>
      </c>
    </row>
    <row r="165" spans="1:11" x14ac:dyDescent="0.45">
      <c r="A165" s="2" t="s">
        <v>272</v>
      </c>
      <c r="B165" s="2">
        <f t="shared" si="17"/>
        <v>36309</v>
      </c>
      <c r="C165" s="5">
        <f t="shared" si="18"/>
        <v>8</v>
      </c>
      <c r="D165" s="5">
        <f t="shared" si="19"/>
        <v>36</v>
      </c>
      <c r="E165" s="2" t="s">
        <v>128</v>
      </c>
      <c r="F165" s="2" t="s">
        <v>124</v>
      </c>
      <c r="G165">
        <f>B165/137/32</f>
        <v>8.2821624087591239</v>
      </c>
      <c r="H165">
        <f t="shared" si="14"/>
        <v>0.28216240875912391</v>
      </c>
      <c r="I165">
        <f t="shared" si="15"/>
        <v>1236.9999999999991</v>
      </c>
      <c r="J165">
        <f t="shared" si="16"/>
        <v>8</v>
      </c>
      <c r="K165">
        <f t="shared" si="20"/>
        <v>10.029197080291965</v>
      </c>
    </row>
    <row r="166" spans="1:11" x14ac:dyDescent="0.45">
      <c r="A166" s="2" t="s">
        <v>282</v>
      </c>
      <c r="B166" s="2">
        <f t="shared" si="17"/>
        <v>37679</v>
      </c>
      <c r="C166" s="5">
        <f t="shared" si="18"/>
        <v>9</v>
      </c>
      <c r="D166" s="5">
        <f t="shared" si="19"/>
        <v>37</v>
      </c>
      <c r="E166" s="2" t="s">
        <v>128</v>
      </c>
      <c r="F166" s="2" t="s">
        <v>89</v>
      </c>
      <c r="G166">
        <f>B166/137/32</f>
        <v>8.5946624087591239</v>
      </c>
      <c r="H166">
        <f t="shared" si="14"/>
        <v>0.59466240875912391</v>
      </c>
      <c r="I166">
        <f t="shared" si="15"/>
        <v>2606.9999999999991</v>
      </c>
      <c r="J166">
        <f t="shared" si="16"/>
        <v>8</v>
      </c>
      <c r="K166">
        <f t="shared" si="20"/>
        <v>20.029197080291965</v>
      </c>
    </row>
    <row r="167" spans="1:11" x14ac:dyDescent="0.45">
      <c r="A167" s="2" t="s">
        <v>290</v>
      </c>
      <c r="B167" s="2">
        <f t="shared" si="17"/>
        <v>38775</v>
      </c>
      <c r="C167" s="5">
        <f t="shared" si="18"/>
        <v>9</v>
      </c>
      <c r="D167" s="5">
        <f t="shared" si="19"/>
        <v>38</v>
      </c>
      <c r="E167" s="2" t="s">
        <v>128</v>
      </c>
      <c r="F167" s="2" t="s">
        <v>103</v>
      </c>
      <c r="G167">
        <f>B167/137/32</f>
        <v>8.8446624087591239</v>
      </c>
      <c r="H167">
        <f t="shared" si="14"/>
        <v>0.84466240875912391</v>
      </c>
      <c r="I167">
        <f t="shared" si="15"/>
        <v>3702.9999999999991</v>
      </c>
      <c r="J167">
        <f t="shared" si="16"/>
        <v>8</v>
      </c>
      <c r="K167">
        <f t="shared" si="20"/>
        <v>28.029197080291965</v>
      </c>
    </row>
    <row r="168" spans="1:11" x14ac:dyDescent="0.45">
      <c r="A168" s="2" t="s">
        <v>266</v>
      </c>
      <c r="B168" s="2">
        <f t="shared" si="17"/>
        <v>35487</v>
      </c>
      <c r="C168" s="5">
        <f t="shared" si="18"/>
        <v>8</v>
      </c>
      <c r="D168" s="5">
        <f t="shared" si="19"/>
        <v>39</v>
      </c>
      <c r="E168" s="2" t="s">
        <v>128</v>
      </c>
      <c r="F168" s="2" t="s">
        <v>116</v>
      </c>
      <c r="G168">
        <f>B168/137/32</f>
        <v>8.0946624087591239</v>
      </c>
      <c r="H168">
        <f t="shared" si="14"/>
        <v>9.4662408759123906E-2</v>
      </c>
      <c r="I168">
        <f t="shared" si="15"/>
        <v>414.9999999999992</v>
      </c>
      <c r="J168">
        <f t="shared" si="16"/>
        <v>8</v>
      </c>
      <c r="K168">
        <f t="shared" si="20"/>
        <v>4.029197080291965</v>
      </c>
    </row>
    <row r="169" spans="1:11" x14ac:dyDescent="0.45">
      <c r="A169" s="2" t="s">
        <v>274</v>
      </c>
      <c r="B169" s="2">
        <f t="shared" si="17"/>
        <v>36583</v>
      </c>
      <c r="C169" s="5">
        <f t="shared" si="18"/>
        <v>8</v>
      </c>
      <c r="D169" s="5">
        <f t="shared" si="19"/>
        <v>40</v>
      </c>
      <c r="E169" s="2" t="s">
        <v>128</v>
      </c>
      <c r="F169" s="2" t="s">
        <v>128</v>
      </c>
      <c r="G169">
        <f>B169/137/32</f>
        <v>8.3446624087591239</v>
      </c>
      <c r="H169">
        <f t="shared" si="14"/>
        <v>0.34466240875912391</v>
      </c>
      <c r="I169">
        <f t="shared" si="15"/>
        <v>1510.9999999999991</v>
      </c>
      <c r="J169">
        <f t="shared" si="16"/>
        <v>8</v>
      </c>
      <c r="K169">
        <f t="shared" si="20"/>
        <v>12.029197080291965</v>
      </c>
    </row>
    <row r="170" spans="1:11" x14ac:dyDescent="0.45">
      <c r="A170" s="2" t="s">
        <v>284</v>
      </c>
      <c r="B170" s="2">
        <f t="shared" si="17"/>
        <v>37953</v>
      </c>
      <c r="C170" s="5">
        <f t="shared" si="18"/>
        <v>9</v>
      </c>
      <c r="D170" s="5">
        <f t="shared" si="19"/>
        <v>41</v>
      </c>
      <c r="E170" s="2" t="s">
        <v>128</v>
      </c>
      <c r="F170" s="2" t="s">
        <v>93</v>
      </c>
      <c r="G170">
        <f>B170/137/32</f>
        <v>8.6571624087591239</v>
      </c>
      <c r="H170">
        <f t="shared" si="14"/>
        <v>0.65716240875912391</v>
      </c>
      <c r="I170">
        <f t="shared" si="15"/>
        <v>2880.9999999999991</v>
      </c>
      <c r="J170">
        <f t="shared" si="16"/>
        <v>8</v>
      </c>
      <c r="K170">
        <f t="shared" si="20"/>
        <v>22.029197080291965</v>
      </c>
    </row>
    <row r="171" spans="1:11" x14ac:dyDescent="0.45">
      <c r="A171" s="2" t="s">
        <v>292</v>
      </c>
      <c r="B171" s="2">
        <f t="shared" si="17"/>
        <v>39049</v>
      </c>
      <c r="C171" s="5">
        <f t="shared" si="18"/>
        <v>9</v>
      </c>
      <c r="D171" s="5">
        <f t="shared" si="19"/>
        <v>42</v>
      </c>
      <c r="E171" s="2" t="s">
        <v>128</v>
      </c>
      <c r="F171" s="2" t="s">
        <v>107</v>
      </c>
      <c r="G171">
        <f>B171/137/32</f>
        <v>8.9071624087591239</v>
      </c>
      <c r="H171">
        <f t="shared" si="14"/>
        <v>0.90716240875912391</v>
      </c>
      <c r="I171">
        <f t="shared" si="15"/>
        <v>3976.9999999999991</v>
      </c>
      <c r="J171">
        <f t="shared" si="16"/>
        <v>8</v>
      </c>
      <c r="K171">
        <f t="shared" si="20"/>
        <v>30.029197080291965</v>
      </c>
    </row>
    <row r="172" spans="1:11" x14ac:dyDescent="0.45">
      <c r="A172" s="2" t="s">
        <v>268</v>
      </c>
      <c r="B172" s="2">
        <f t="shared" si="17"/>
        <v>35761</v>
      </c>
      <c r="C172" s="5">
        <f t="shared" si="18"/>
        <v>8</v>
      </c>
      <c r="D172" s="5">
        <f t="shared" si="19"/>
        <v>43</v>
      </c>
      <c r="E172" s="2" t="s">
        <v>128</v>
      </c>
      <c r="F172" s="2" t="s">
        <v>61</v>
      </c>
      <c r="G172">
        <f>B172/137/32</f>
        <v>8.1571624087591239</v>
      </c>
      <c r="H172">
        <f t="shared" si="14"/>
        <v>0.15716240875912391</v>
      </c>
      <c r="I172">
        <f t="shared" si="15"/>
        <v>688.9999999999992</v>
      </c>
      <c r="J172">
        <f t="shared" si="16"/>
        <v>8</v>
      </c>
      <c r="K172">
        <f t="shared" si="20"/>
        <v>6.029197080291965</v>
      </c>
    </row>
    <row r="173" spans="1:11" x14ac:dyDescent="0.45">
      <c r="A173" s="2" t="s">
        <v>276</v>
      </c>
      <c r="B173" s="2">
        <f t="shared" si="17"/>
        <v>36857</v>
      </c>
      <c r="C173" s="5">
        <f t="shared" si="18"/>
        <v>8</v>
      </c>
      <c r="D173" s="5">
        <f t="shared" si="19"/>
        <v>44</v>
      </c>
      <c r="E173" s="2" t="s">
        <v>128</v>
      </c>
      <c r="F173" s="2" t="s">
        <v>65</v>
      </c>
      <c r="G173">
        <f>B173/137/32</f>
        <v>8.4071624087591239</v>
      </c>
      <c r="H173">
        <f t="shared" si="14"/>
        <v>0.40716240875912391</v>
      </c>
      <c r="I173">
        <f t="shared" si="15"/>
        <v>1784.9999999999991</v>
      </c>
      <c r="J173">
        <f t="shared" si="16"/>
        <v>8</v>
      </c>
      <c r="K173">
        <f t="shared" si="20"/>
        <v>14.029197080291965</v>
      </c>
    </row>
    <row r="174" spans="1:11" x14ac:dyDescent="0.45">
      <c r="A174" s="2" t="s">
        <v>286</v>
      </c>
      <c r="B174" s="2">
        <f t="shared" si="17"/>
        <v>38227</v>
      </c>
      <c r="C174" s="5">
        <f t="shared" si="18"/>
        <v>9</v>
      </c>
      <c r="D174" s="5">
        <f t="shared" si="19"/>
        <v>45</v>
      </c>
      <c r="E174" s="2" t="s">
        <v>128</v>
      </c>
      <c r="F174" s="2" t="s">
        <v>57</v>
      </c>
      <c r="G174">
        <f>B174/137/32</f>
        <v>8.7196624087591239</v>
      </c>
      <c r="H174">
        <f t="shared" si="14"/>
        <v>0.71966240875912391</v>
      </c>
      <c r="I174">
        <f t="shared" si="15"/>
        <v>3154.9999999999991</v>
      </c>
      <c r="J174">
        <f t="shared" si="16"/>
        <v>8</v>
      </c>
      <c r="K174">
        <f t="shared" si="20"/>
        <v>24.029197080291965</v>
      </c>
    </row>
    <row r="175" spans="1:11" x14ac:dyDescent="0.45">
      <c r="A175" s="2" t="s">
        <v>294</v>
      </c>
      <c r="B175" s="2">
        <f t="shared" si="17"/>
        <v>39323</v>
      </c>
      <c r="C175" s="5">
        <f t="shared" si="18"/>
        <v>9</v>
      </c>
      <c r="D175" s="5">
        <f t="shared" si="19"/>
        <v>46</v>
      </c>
      <c r="E175" s="2" t="s">
        <v>128</v>
      </c>
      <c r="F175" s="2" t="s">
        <v>59</v>
      </c>
      <c r="G175">
        <f>B175/137/32</f>
        <v>8.9696624087591239</v>
      </c>
      <c r="H175">
        <f t="shared" si="14"/>
        <v>0.96966240875912391</v>
      </c>
      <c r="I175">
        <f t="shared" si="15"/>
        <v>4250.9999999999991</v>
      </c>
      <c r="J175">
        <f t="shared" si="16"/>
        <v>8</v>
      </c>
      <c r="K175">
        <f t="shared" si="20"/>
        <v>32.029197080291965</v>
      </c>
    </row>
    <row r="176" spans="1:11" x14ac:dyDescent="0.45">
      <c r="A176" s="2" t="s">
        <v>270</v>
      </c>
      <c r="B176" s="2">
        <f t="shared" si="17"/>
        <v>36035</v>
      </c>
      <c r="C176" s="5">
        <f t="shared" si="18"/>
        <v>8</v>
      </c>
      <c r="D176" s="5">
        <f t="shared" si="19"/>
        <v>47</v>
      </c>
      <c r="E176" s="2" t="s">
        <v>128</v>
      </c>
      <c r="F176" s="2" t="s">
        <v>63</v>
      </c>
      <c r="G176">
        <f>B176/137/32</f>
        <v>8.2196624087591239</v>
      </c>
      <c r="H176">
        <f t="shared" si="14"/>
        <v>0.21966240875912391</v>
      </c>
      <c r="I176">
        <f t="shared" si="15"/>
        <v>962.9999999999992</v>
      </c>
      <c r="J176">
        <f t="shared" si="16"/>
        <v>8</v>
      </c>
      <c r="K176">
        <f t="shared" si="20"/>
        <v>8.029197080291965</v>
      </c>
    </row>
    <row r="177" spans="1:11" x14ac:dyDescent="0.45">
      <c r="A177" s="2" t="s">
        <v>278</v>
      </c>
      <c r="B177" s="2">
        <f t="shared" si="17"/>
        <v>37131</v>
      </c>
      <c r="C177" s="5">
        <f t="shared" si="18"/>
        <v>9</v>
      </c>
      <c r="D177" s="5">
        <f t="shared" si="19"/>
        <v>48</v>
      </c>
      <c r="E177" s="2" t="s">
        <v>128</v>
      </c>
      <c r="F177" s="2" t="s">
        <v>67</v>
      </c>
      <c r="G177">
        <f>B177/137/32</f>
        <v>8.4696624087591239</v>
      </c>
      <c r="H177">
        <f t="shared" si="14"/>
        <v>0.46966240875912391</v>
      </c>
      <c r="I177">
        <f t="shared" si="15"/>
        <v>2058.9999999999991</v>
      </c>
      <c r="J177">
        <f t="shared" si="16"/>
        <v>8</v>
      </c>
      <c r="K177">
        <f t="shared" si="20"/>
        <v>16.029197080291965</v>
      </c>
    </row>
    <row r="178" spans="1:11" x14ac:dyDescent="0.45">
      <c r="A178" s="2" t="s">
        <v>295</v>
      </c>
      <c r="B178" s="2">
        <f t="shared" si="17"/>
        <v>39460</v>
      </c>
      <c r="C178" s="5">
        <f t="shared" si="18"/>
        <v>9</v>
      </c>
      <c r="D178" s="5">
        <f t="shared" si="19"/>
        <v>49</v>
      </c>
      <c r="E178" s="2" t="s">
        <v>128</v>
      </c>
      <c r="F178" s="2" t="s">
        <v>87</v>
      </c>
      <c r="G178">
        <f>B178/137/32</f>
        <v>9.0009124087591239</v>
      </c>
      <c r="H178">
        <f t="shared" si="14"/>
        <v>9.1240875912390607E-4</v>
      </c>
      <c r="I178">
        <f t="shared" si="15"/>
        <v>3.9999999999992042</v>
      </c>
      <c r="J178">
        <f t="shared" si="16"/>
        <v>9</v>
      </c>
      <c r="K178">
        <f t="shared" si="20"/>
        <v>1.029197080291965</v>
      </c>
    </row>
    <row r="179" spans="1:11" x14ac:dyDescent="0.45">
      <c r="A179" s="2" t="s">
        <v>303</v>
      </c>
      <c r="B179" s="2">
        <f t="shared" si="17"/>
        <v>40556</v>
      </c>
      <c r="C179" s="5">
        <f t="shared" si="18"/>
        <v>9</v>
      </c>
      <c r="D179" s="5">
        <f t="shared" si="19"/>
        <v>50</v>
      </c>
      <c r="E179" s="2" t="s">
        <v>128</v>
      </c>
      <c r="F179" s="2" t="s">
        <v>101</v>
      </c>
      <c r="G179">
        <f>B179/137/32</f>
        <v>9.2509124087591239</v>
      </c>
      <c r="H179">
        <f t="shared" si="14"/>
        <v>0.25091240875912391</v>
      </c>
      <c r="I179">
        <f t="shared" si="15"/>
        <v>1099.9999999999991</v>
      </c>
      <c r="J179">
        <f t="shared" si="16"/>
        <v>9</v>
      </c>
      <c r="K179">
        <f t="shared" si="20"/>
        <v>9.029197080291965</v>
      </c>
    </row>
    <row r="180" spans="1:11" x14ac:dyDescent="0.45">
      <c r="A180" s="2" t="s">
        <v>311</v>
      </c>
      <c r="B180" s="2">
        <f t="shared" si="17"/>
        <v>41652</v>
      </c>
      <c r="C180" s="5">
        <f t="shared" si="18"/>
        <v>10</v>
      </c>
      <c r="D180" s="5">
        <f t="shared" si="19"/>
        <v>51</v>
      </c>
      <c r="E180" s="2" t="s">
        <v>128</v>
      </c>
      <c r="F180" s="2" t="s">
        <v>114</v>
      </c>
      <c r="G180">
        <f>B180/137/32</f>
        <v>9.5009124087591239</v>
      </c>
      <c r="H180">
        <f t="shared" si="14"/>
        <v>0.50091240875912391</v>
      </c>
      <c r="I180">
        <f t="shared" si="15"/>
        <v>2195.9999999999991</v>
      </c>
      <c r="J180">
        <f t="shared" si="16"/>
        <v>9</v>
      </c>
      <c r="K180">
        <f t="shared" si="20"/>
        <v>17.029197080291965</v>
      </c>
    </row>
    <row r="181" spans="1:11" x14ac:dyDescent="0.45">
      <c r="A181" s="2" t="s">
        <v>319</v>
      </c>
      <c r="B181" s="2">
        <f t="shared" si="17"/>
        <v>42748</v>
      </c>
      <c r="C181" s="5">
        <f t="shared" si="18"/>
        <v>10</v>
      </c>
      <c r="D181" s="5">
        <f t="shared" si="19"/>
        <v>52</v>
      </c>
      <c r="E181" s="2" t="s">
        <v>128</v>
      </c>
      <c r="F181" s="2" t="s">
        <v>126</v>
      </c>
      <c r="G181">
        <f>B181/137/32</f>
        <v>9.7509124087591239</v>
      </c>
      <c r="H181">
        <f t="shared" si="14"/>
        <v>0.75091240875912391</v>
      </c>
      <c r="I181">
        <f t="shared" si="15"/>
        <v>3291.9999999999991</v>
      </c>
      <c r="J181">
        <f t="shared" si="16"/>
        <v>9</v>
      </c>
      <c r="K181">
        <f t="shared" si="20"/>
        <v>25.029197080291965</v>
      </c>
    </row>
    <row r="182" spans="1:11" x14ac:dyDescent="0.45">
      <c r="A182" s="2" t="s">
        <v>297</v>
      </c>
      <c r="B182" s="2">
        <f t="shared" si="17"/>
        <v>39734</v>
      </c>
      <c r="C182" s="5">
        <f t="shared" si="18"/>
        <v>9</v>
      </c>
      <c r="D182" s="5">
        <f t="shared" si="19"/>
        <v>53</v>
      </c>
      <c r="E182" s="2" t="s">
        <v>128</v>
      </c>
      <c r="F182" s="2" t="s">
        <v>91</v>
      </c>
      <c r="G182">
        <f>B182/137/32</f>
        <v>9.0634124087591239</v>
      </c>
      <c r="H182">
        <f t="shared" si="14"/>
        <v>6.3412408759123906E-2</v>
      </c>
      <c r="I182">
        <f t="shared" si="15"/>
        <v>277.9999999999992</v>
      </c>
      <c r="J182">
        <f t="shared" si="16"/>
        <v>9</v>
      </c>
      <c r="K182">
        <f t="shared" si="20"/>
        <v>3.029197080291965</v>
      </c>
    </row>
    <row r="183" spans="1:11" x14ac:dyDescent="0.45">
      <c r="A183" s="2" t="s">
        <v>305</v>
      </c>
      <c r="B183" s="2">
        <f t="shared" si="17"/>
        <v>40830</v>
      </c>
      <c r="C183" s="5">
        <f t="shared" si="18"/>
        <v>9</v>
      </c>
      <c r="D183" s="5">
        <f t="shared" si="19"/>
        <v>54</v>
      </c>
      <c r="E183" s="2" t="s">
        <v>128</v>
      </c>
      <c r="F183" s="2" t="s">
        <v>105</v>
      </c>
      <c r="G183">
        <f>B183/137/32</f>
        <v>9.3134124087591239</v>
      </c>
      <c r="H183">
        <f t="shared" si="14"/>
        <v>0.31341240875912391</v>
      </c>
      <c r="I183">
        <f t="shared" si="15"/>
        <v>1373.9999999999991</v>
      </c>
      <c r="J183">
        <f t="shared" si="16"/>
        <v>9</v>
      </c>
      <c r="K183">
        <f t="shared" si="20"/>
        <v>11.029197080291965</v>
      </c>
    </row>
    <row r="184" spans="1:11" x14ac:dyDescent="0.45">
      <c r="A184" s="2" t="s">
        <v>313</v>
      </c>
      <c r="B184" s="2">
        <f t="shared" si="17"/>
        <v>41926</v>
      </c>
      <c r="C184" s="5">
        <f t="shared" si="18"/>
        <v>10</v>
      </c>
      <c r="D184" s="5">
        <f t="shared" si="19"/>
        <v>55</v>
      </c>
      <c r="E184" s="2" t="s">
        <v>128</v>
      </c>
      <c r="F184" s="2" t="s">
        <v>118</v>
      </c>
      <c r="G184">
        <f>B184/137/32</f>
        <v>9.5634124087591239</v>
      </c>
      <c r="H184">
        <f t="shared" si="14"/>
        <v>0.56341240875912391</v>
      </c>
      <c r="I184">
        <f t="shared" si="15"/>
        <v>2469.9999999999991</v>
      </c>
      <c r="J184">
        <f t="shared" si="16"/>
        <v>9</v>
      </c>
      <c r="K184">
        <f t="shared" si="20"/>
        <v>19.029197080291965</v>
      </c>
    </row>
    <row r="185" spans="1:11" x14ac:dyDescent="0.45">
      <c r="A185" s="2" t="s">
        <v>321</v>
      </c>
      <c r="B185" s="2">
        <f t="shared" si="17"/>
        <v>43022</v>
      </c>
      <c r="C185" s="5">
        <f t="shared" si="18"/>
        <v>10</v>
      </c>
      <c r="D185" s="5">
        <f t="shared" si="19"/>
        <v>56</v>
      </c>
      <c r="E185" s="2" t="s">
        <v>128</v>
      </c>
      <c r="F185" s="2" t="s">
        <v>130</v>
      </c>
      <c r="G185">
        <f>B185/137/32</f>
        <v>9.8134124087591239</v>
      </c>
      <c r="H185">
        <f t="shared" si="14"/>
        <v>0.81341240875912391</v>
      </c>
      <c r="I185">
        <f t="shared" si="15"/>
        <v>3565.9999999999991</v>
      </c>
      <c r="J185">
        <f t="shared" si="16"/>
        <v>9</v>
      </c>
      <c r="K185">
        <f t="shared" si="20"/>
        <v>27.029197080291965</v>
      </c>
    </row>
    <row r="186" spans="1:11" x14ac:dyDescent="0.45">
      <c r="A186" s="2" t="s">
        <v>299</v>
      </c>
      <c r="B186" s="2">
        <f t="shared" si="17"/>
        <v>40008</v>
      </c>
      <c r="C186" s="5">
        <f t="shared" si="18"/>
        <v>9</v>
      </c>
      <c r="D186" s="5">
        <f t="shared" si="19"/>
        <v>57</v>
      </c>
      <c r="E186" s="2" t="s">
        <v>128</v>
      </c>
      <c r="F186" s="2" t="s">
        <v>95</v>
      </c>
      <c r="G186">
        <f>B186/137/32</f>
        <v>9.1259124087591239</v>
      </c>
      <c r="H186">
        <f t="shared" si="14"/>
        <v>0.12591240875912391</v>
      </c>
      <c r="I186">
        <f t="shared" si="15"/>
        <v>551.9999999999992</v>
      </c>
      <c r="J186">
        <f t="shared" si="16"/>
        <v>9</v>
      </c>
      <c r="K186">
        <f t="shared" si="20"/>
        <v>5.029197080291965</v>
      </c>
    </row>
    <row r="187" spans="1:11" x14ac:dyDescent="0.45">
      <c r="A187" s="2" t="s">
        <v>307</v>
      </c>
      <c r="B187" s="2">
        <f t="shared" si="17"/>
        <v>41104</v>
      </c>
      <c r="C187" s="5">
        <f t="shared" si="18"/>
        <v>10</v>
      </c>
      <c r="D187" s="5">
        <f t="shared" si="19"/>
        <v>58</v>
      </c>
      <c r="E187" s="2" t="s">
        <v>128</v>
      </c>
      <c r="F187" s="2" t="s">
        <v>109</v>
      </c>
      <c r="G187">
        <f>B187/137/32</f>
        <v>9.3759124087591239</v>
      </c>
      <c r="H187">
        <f t="shared" si="14"/>
        <v>0.37591240875912391</v>
      </c>
      <c r="I187">
        <f t="shared" si="15"/>
        <v>1647.9999999999991</v>
      </c>
      <c r="J187">
        <f t="shared" si="16"/>
        <v>9</v>
      </c>
      <c r="K187">
        <f t="shared" si="20"/>
        <v>13.029197080291965</v>
      </c>
    </row>
    <row r="188" spans="1:11" x14ac:dyDescent="0.45">
      <c r="A188" s="2" t="s">
        <v>315</v>
      </c>
      <c r="B188" s="2">
        <f t="shared" si="17"/>
        <v>42200</v>
      </c>
      <c r="C188" s="5">
        <f t="shared" si="18"/>
        <v>10</v>
      </c>
      <c r="D188" s="5">
        <f t="shared" si="19"/>
        <v>59</v>
      </c>
      <c r="E188" s="2" t="s">
        <v>128</v>
      </c>
      <c r="F188" s="2" t="s">
        <v>62</v>
      </c>
      <c r="G188">
        <f>B188/137/32</f>
        <v>9.6259124087591239</v>
      </c>
      <c r="H188">
        <f t="shared" si="14"/>
        <v>0.62591240875912391</v>
      </c>
      <c r="I188">
        <f t="shared" si="15"/>
        <v>2743.9999999999991</v>
      </c>
      <c r="J188">
        <f t="shared" si="16"/>
        <v>9</v>
      </c>
      <c r="K188">
        <f t="shared" si="20"/>
        <v>21.029197080291965</v>
      </c>
    </row>
    <row r="189" spans="1:11" x14ac:dyDescent="0.45">
      <c r="A189" s="2" t="s">
        <v>323</v>
      </c>
      <c r="B189" s="2">
        <f t="shared" si="17"/>
        <v>43296</v>
      </c>
      <c r="C189" s="5">
        <f t="shared" si="18"/>
        <v>10</v>
      </c>
      <c r="D189" s="5">
        <f t="shared" si="19"/>
        <v>60</v>
      </c>
      <c r="E189" s="2" t="s">
        <v>128</v>
      </c>
      <c r="F189" s="2" t="s">
        <v>66</v>
      </c>
      <c r="G189">
        <f>B189/137/32</f>
        <v>9.8759124087591239</v>
      </c>
      <c r="H189">
        <f t="shared" si="14"/>
        <v>0.87591240875912391</v>
      </c>
      <c r="I189">
        <f t="shared" si="15"/>
        <v>3839.9999999999991</v>
      </c>
      <c r="J189">
        <f t="shared" si="16"/>
        <v>9</v>
      </c>
      <c r="K189">
        <f t="shared" si="20"/>
        <v>29.029197080291965</v>
      </c>
    </row>
    <row r="190" spans="1:11" x14ac:dyDescent="0.45">
      <c r="A190" s="2" t="s">
        <v>301</v>
      </c>
      <c r="B190" s="2">
        <f t="shared" si="17"/>
        <v>40282</v>
      </c>
      <c r="C190" s="5">
        <f t="shared" si="18"/>
        <v>9</v>
      </c>
      <c r="D190" s="5">
        <f t="shared" si="19"/>
        <v>61</v>
      </c>
      <c r="E190" s="2" t="s">
        <v>128</v>
      </c>
      <c r="F190" s="2" t="s">
        <v>58</v>
      </c>
      <c r="G190">
        <f>B190/137/32</f>
        <v>9.1884124087591239</v>
      </c>
      <c r="H190">
        <f t="shared" si="14"/>
        <v>0.18841240875912391</v>
      </c>
      <c r="I190">
        <f t="shared" si="15"/>
        <v>825.9999999999992</v>
      </c>
      <c r="J190">
        <f t="shared" si="16"/>
        <v>9</v>
      </c>
      <c r="K190">
        <f t="shared" si="20"/>
        <v>7.029197080291965</v>
      </c>
    </row>
    <row r="191" spans="1:11" x14ac:dyDescent="0.45">
      <c r="A191" s="2" t="s">
        <v>309</v>
      </c>
      <c r="B191" s="2">
        <f t="shared" si="17"/>
        <v>41378</v>
      </c>
      <c r="C191" s="5">
        <f t="shared" si="18"/>
        <v>10</v>
      </c>
      <c r="D191" s="5">
        <f t="shared" si="19"/>
        <v>62</v>
      </c>
      <c r="E191" s="2" t="s">
        <v>128</v>
      </c>
      <c r="F191" s="2" t="s">
        <v>60</v>
      </c>
      <c r="G191">
        <f>B191/137/32</f>
        <v>9.4384124087591239</v>
      </c>
      <c r="H191">
        <f t="shared" si="14"/>
        <v>0.43841240875912391</v>
      </c>
      <c r="I191">
        <f t="shared" si="15"/>
        <v>1921.9999999999991</v>
      </c>
      <c r="J191">
        <f t="shared" si="16"/>
        <v>9</v>
      </c>
      <c r="K191">
        <f t="shared" si="20"/>
        <v>15.029197080291965</v>
      </c>
    </row>
    <row r="192" spans="1:11" x14ac:dyDescent="0.45">
      <c r="A192" s="2" t="s">
        <v>317</v>
      </c>
      <c r="B192" s="2">
        <f t="shared" si="17"/>
        <v>42474</v>
      </c>
      <c r="C192" s="5">
        <f t="shared" si="18"/>
        <v>10</v>
      </c>
      <c r="D192" s="5">
        <f t="shared" si="19"/>
        <v>63</v>
      </c>
      <c r="E192" s="2" t="s">
        <v>128</v>
      </c>
      <c r="F192" s="2" t="s">
        <v>64</v>
      </c>
      <c r="G192">
        <f>B192/137/32</f>
        <v>9.6884124087591239</v>
      </c>
      <c r="H192">
        <f t="shared" si="14"/>
        <v>0.68841240875912391</v>
      </c>
      <c r="I192">
        <f t="shared" si="15"/>
        <v>3017.9999999999991</v>
      </c>
      <c r="J192">
        <f t="shared" si="16"/>
        <v>9</v>
      </c>
      <c r="K192">
        <f t="shared" si="20"/>
        <v>23.029197080291965</v>
      </c>
    </row>
    <row r="193" spans="1:11" x14ac:dyDescent="0.45">
      <c r="A193" s="2" t="s">
        <v>325</v>
      </c>
      <c r="B193" s="2">
        <f t="shared" si="17"/>
        <v>43570</v>
      </c>
      <c r="C193" s="5">
        <f t="shared" si="18"/>
        <v>10</v>
      </c>
      <c r="D193" s="5">
        <f t="shared" si="19"/>
        <v>64</v>
      </c>
      <c r="E193" s="2" t="s">
        <v>128</v>
      </c>
      <c r="F193" s="2" t="s">
        <v>68</v>
      </c>
      <c r="G193">
        <f>B193/137/32</f>
        <v>9.9384124087591239</v>
      </c>
      <c r="H193">
        <f t="shared" si="14"/>
        <v>0.93841240875912391</v>
      </c>
      <c r="I193">
        <f t="shared" si="15"/>
        <v>4113.9999999999991</v>
      </c>
      <c r="J193">
        <f t="shared" si="16"/>
        <v>9</v>
      </c>
      <c r="K193">
        <f t="shared" si="20"/>
        <v>31.029197080291965</v>
      </c>
    </row>
    <row r="194" spans="1:11" x14ac:dyDescent="0.45">
      <c r="A194" s="2" t="s">
        <v>312</v>
      </c>
      <c r="B194" s="2">
        <f t="shared" si="17"/>
        <v>41789</v>
      </c>
      <c r="C194" s="5">
        <f t="shared" si="18"/>
        <v>10</v>
      </c>
      <c r="D194" s="5">
        <f t="shared" si="19"/>
        <v>65</v>
      </c>
      <c r="E194" s="2" t="s">
        <v>93</v>
      </c>
      <c r="F194" s="2" t="s">
        <v>85</v>
      </c>
      <c r="G194">
        <f>B194/137/32</f>
        <v>9.5321624087591239</v>
      </c>
      <c r="H194">
        <f t="shared" ref="H194:H257" si="21">G194-FLOOR(G194,1)</f>
        <v>0.53216240875912391</v>
      </c>
      <c r="I194">
        <f t="shared" ref="I194:I257" si="22">H194*32*137</f>
        <v>2332.9999999999991</v>
      </c>
      <c r="J194">
        <f t="shared" ref="J194:J257" si="23">FLOOR(G194,1)</f>
        <v>9</v>
      </c>
      <c r="K194">
        <f t="shared" si="20"/>
        <v>18.029197080291965</v>
      </c>
    </row>
    <row r="195" spans="1:11" x14ac:dyDescent="0.45">
      <c r="A195" s="2" t="s">
        <v>320</v>
      </c>
      <c r="B195" s="2">
        <f t="shared" ref="B195:B258" si="24">A195-3</f>
        <v>42885</v>
      </c>
      <c r="C195" s="5">
        <f t="shared" ref="C195:C258" si="25">FLOOR(B195/4096,1)</f>
        <v>10</v>
      </c>
      <c r="D195" s="5">
        <f t="shared" ref="D195:D258" si="26">MOD(ROW()-2,128)+1</f>
        <v>66</v>
      </c>
      <c r="E195" s="2" t="s">
        <v>93</v>
      </c>
      <c r="F195" s="2" t="s">
        <v>99</v>
      </c>
      <c r="G195">
        <f>B195/137/32</f>
        <v>9.7821624087591239</v>
      </c>
      <c r="H195">
        <f t="shared" si="21"/>
        <v>0.78216240875912391</v>
      </c>
      <c r="I195">
        <f t="shared" si="22"/>
        <v>3428.9999999999991</v>
      </c>
      <c r="J195">
        <f t="shared" si="23"/>
        <v>9</v>
      </c>
      <c r="K195">
        <f t="shared" ref="K195:K258" si="27">I195/137+1</f>
        <v>26.029197080291965</v>
      </c>
    </row>
    <row r="196" spans="1:11" x14ac:dyDescent="0.45">
      <c r="A196" s="2" t="s">
        <v>296</v>
      </c>
      <c r="B196" s="2">
        <f t="shared" si="24"/>
        <v>39597</v>
      </c>
      <c r="C196" s="5">
        <f t="shared" si="25"/>
        <v>9</v>
      </c>
      <c r="D196" s="5">
        <f t="shared" si="26"/>
        <v>67</v>
      </c>
      <c r="E196" s="2" t="s">
        <v>93</v>
      </c>
      <c r="F196" s="2" t="s">
        <v>84</v>
      </c>
      <c r="G196">
        <f>B196/137/32</f>
        <v>9.0321624087591239</v>
      </c>
      <c r="H196">
        <f t="shared" si="21"/>
        <v>3.2162408759123906E-2</v>
      </c>
      <c r="I196">
        <f t="shared" si="22"/>
        <v>140.9999999999992</v>
      </c>
      <c r="J196">
        <f t="shared" si="23"/>
        <v>9</v>
      </c>
      <c r="K196">
        <f t="shared" si="27"/>
        <v>2.029197080291965</v>
      </c>
    </row>
    <row r="197" spans="1:11" x14ac:dyDescent="0.45">
      <c r="A197" s="2" t="s">
        <v>304</v>
      </c>
      <c r="B197" s="2">
        <f t="shared" si="24"/>
        <v>40693</v>
      </c>
      <c r="C197" s="5">
        <f t="shared" si="25"/>
        <v>9</v>
      </c>
      <c r="D197" s="5">
        <f t="shared" si="26"/>
        <v>68</v>
      </c>
      <c r="E197" s="2" t="s">
        <v>93</v>
      </c>
      <c r="F197" s="2" t="s">
        <v>124</v>
      </c>
      <c r="G197">
        <f>B197/137/32</f>
        <v>9.2821624087591239</v>
      </c>
      <c r="H197">
        <f t="shared" si="21"/>
        <v>0.28216240875912391</v>
      </c>
      <c r="I197">
        <f t="shared" si="22"/>
        <v>1236.9999999999991</v>
      </c>
      <c r="J197">
        <f t="shared" si="23"/>
        <v>9</v>
      </c>
      <c r="K197">
        <f t="shared" si="27"/>
        <v>10.029197080291965</v>
      </c>
    </row>
    <row r="198" spans="1:11" x14ac:dyDescent="0.45">
      <c r="A198" s="2" t="s">
        <v>314</v>
      </c>
      <c r="B198" s="2">
        <f t="shared" si="24"/>
        <v>42063</v>
      </c>
      <c r="C198" s="5">
        <f t="shared" si="25"/>
        <v>10</v>
      </c>
      <c r="D198" s="5">
        <f t="shared" si="26"/>
        <v>69</v>
      </c>
      <c r="E198" s="2" t="s">
        <v>93</v>
      </c>
      <c r="F198" s="2" t="s">
        <v>89</v>
      </c>
      <c r="G198">
        <f>B198/137/32</f>
        <v>9.5946624087591239</v>
      </c>
      <c r="H198">
        <f t="shared" si="21"/>
        <v>0.59466240875912391</v>
      </c>
      <c r="I198">
        <f t="shared" si="22"/>
        <v>2606.9999999999991</v>
      </c>
      <c r="J198">
        <f t="shared" si="23"/>
        <v>9</v>
      </c>
      <c r="K198">
        <f t="shared" si="27"/>
        <v>20.029197080291965</v>
      </c>
    </row>
    <row r="199" spans="1:11" x14ac:dyDescent="0.45">
      <c r="A199" s="2" t="s">
        <v>322</v>
      </c>
      <c r="B199" s="2">
        <f t="shared" si="24"/>
        <v>43159</v>
      </c>
      <c r="C199" s="5">
        <f t="shared" si="25"/>
        <v>10</v>
      </c>
      <c r="D199" s="5">
        <f t="shared" si="26"/>
        <v>70</v>
      </c>
      <c r="E199" s="2" t="s">
        <v>93</v>
      </c>
      <c r="F199" s="2" t="s">
        <v>103</v>
      </c>
      <c r="G199">
        <f>B199/137/32</f>
        <v>9.8446624087591239</v>
      </c>
      <c r="H199">
        <f t="shared" si="21"/>
        <v>0.84466240875912391</v>
      </c>
      <c r="I199">
        <f t="shared" si="22"/>
        <v>3702.9999999999991</v>
      </c>
      <c r="J199">
        <f t="shared" si="23"/>
        <v>9</v>
      </c>
      <c r="K199">
        <f t="shared" si="27"/>
        <v>28.029197080291965</v>
      </c>
    </row>
    <row r="200" spans="1:11" x14ac:dyDescent="0.45">
      <c r="A200" s="2" t="s">
        <v>298</v>
      </c>
      <c r="B200" s="2">
        <f t="shared" si="24"/>
        <v>39871</v>
      </c>
      <c r="C200" s="5">
        <f t="shared" si="25"/>
        <v>9</v>
      </c>
      <c r="D200" s="5">
        <f t="shared" si="26"/>
        <v>71</v>
      </c>
      <c r="E200" s="2" t="s">
        <v>93</v>
      </c>
      <c r="F200" s="2" t="s">
        <v>116</v>
      </c>
      <c r="G200">
        <f>B200/137/32</f>
        <v>9.0946624087591239</v>
      </c>
      <c r="H200">
        <f t="shared" si="21"/>
        <v>9.4662408759123906E-2</v>
      </c>
      <c r="I200">
        <f t="shared" si="22"/>
        <v>414.9999999999992</v>
      </c>
      <c r="J200">
        <f t="shared" si="23"/>
        <v>9</v>
      </c>
      <c r="K200">
        <f t="shared" si="27"/>
        <v>4.029197080291965</v>
      </c>
    </row>
    <row r="201" spans="1:11" x14ac:dyDescent="0.45">
      <c r="A201" s="2" t="s">
        <v>306</v>
      </c>
      <c r="B201" s="2">
        <f t="shared" si="24"/>
        <v>40967</v>
      </c>
      <c r="C201" s="5">
        <f t="shared" si="25"/>
        <v>10</v>
      </c>
      <c r="D201" s="5">
        <f t="shared" si="26"/>
        <v>72</v>
      </c>
      <c r="E201" s="2" t="s">
        <v>93</v>
      </c>
      <c r="F201" s="2" t="s">
        <v>128</v>
      </c>
      <c r="G201">
        <f>B201/137/32</f>
        <v>9.3446624087591239</v>
      </c>
      <c r="H201">
        <f t="shared" si="21"/>
        <v>0.34466240875912391</v>
      </c>
      <c r="I201">
        <f t="shared" si="22"/>
        <v>1510.9999999999991</v>
      </c>
      <c r="J201">
        <f t="shared" si="23"/>
        <v>9</v>
      </c>
      <c r="K201">
        <f t="shared" si="27"/>
        <v>12.029197080291965</v>
      </c>
    </row>
    <row r="202" spans="1:11" x14ac:dyDescent="0.45">
      <c r="A202" s="2" t="s">
        <v>316</v>
      </c>
      <c r="B202" s="2">
        <f t="shared" si="24"/>
        <v>42337</v>
      </c>
      <c r="C202" s="5">
        <f t="shared" si="25"/>
        <v>10</v>
      </c>
      <c r="D202" s="5">
        <f t="shared" si="26"/>
        <v>73</v>
      </c>
      <c r="E202" s="2" t="s">
        <v>93</v>
      </c>
      <c r="F202" s="2" t="s">
        <v>93</v>
      </c>
      <c r="G202">
        <f>B202/137/32</f>
        <v>9.6571624087591239</v>
      </c>
      <c r="H202">
        <f t="shared" si="21"/>
        <v>0.65716240875912391</v>
      </c>
      <c r="I202">
        <f t="shared" si="22"/>
        <v>2880.9999999999991</v>
      </c>
      <c r="J202">
        <f t="shared" si="23"/>
        <v>9</v>
      </c>
      <c r="K202">
        <f t="shared" si="27"/>
        <v>22.029197080291965</v>
      </c>
    </row>
    <row r="203" spans="1:11" x14ac:dyDescent="0.45">
      <c r="A203" s="2" t="s">
        <v>324</v>
      </c>
      <c r="B203" s="2">
        <f t="shared" si="24"/>
        <v>43433</v>
      </c>
      <c r="C203" s="5">
        <f t="shared" si="25"/>
        <v>10</v>
      </c>
      <c r="D203" s="5">
        <f t="shared" si="26"/>
        <v>74</v>
      </c>
      <c r="E203" s="2" t="s">
        <v>93</v>
      </c>
      <c r="F203" s="2" t="s">
        <v>107</v>
      </c>
      <c r="G203">
        <f>B203/137/32</f>
        <v>9.9071624087591239</v>
      </c>
      <c r="H203">
        <f t="shared" si="21"/>
        <v>0.90716240875912391</v>
      </c>
      <c r="I203">
        <f t="shared" si="22"/>
        <v>3976.9999999999991</v>
      </c>
      <c r="J203">
        <f t="shared" si="23"/>
        <v>9</v>
      </c>
      <c r="K203">
        <f t="shared" si="27"/>
        <v>30.029197080291965</v>
      </c>
    </row>
    <row r="204" spans="1:11" x14ac:dyDescent="0.45">
      <c r="A204" s="2" t="s">
        <v>300</v>
      </c>
      <c r="B204" s="2">
        <f t="shared" si="24"/>
        <v>40145</v>
      </c>
      <c r="C204" s="5">
        <f t="shared" si="25"/>
        <v>9</v>
      </c>
      <c r="D204" s="5">
        <f t="shared" si="26"/>
        <v>75</v>
      </c>
      <c r="E204" s="2" t="s">
        <v>93</v>
      </c>
      <c r="F204" s="2" t="s">
        <v>61</v>
      </c>
      <c r="G204">
        <f>B204/137/32</f>
        <v>9.1571624087591239</v>
      </c>
      <c r="H204">
        <f t="shared" si="21"/>
        <v>0.15716240875912391</v>
      </c>
      <c r="I204">
        <f t="shared" si="22"/>
        <v>688.9999999999992</v>
      </c>
      <c r="J204">
        <f t="shared" si="23"/>
        <v>9</v>
      </c>
      <c r="K204">
        <f t="shared" si="27"/>
        <v>6.029197080291965</v>
      </c>
    </row>
    <row r="205" spans="1:11" x14ac:dyDescent="0.45">
      <c r="A205" s="2" t="s">
        <v>308</v>
      </c>
      <c r="B205" s="2">
        <f t="shared" si="24"/>
        <v>41241</v>
      </c>
      <c r="C205" s="5">
        <f t="shared" si="25"/>
        <v>10</v>
      </c>
      <c r="D205" s="5">
        <f t="shared" si="26"/>
        <v>76</v>
      </c>
      <c r="E205" s="2" t="s">
        <v>93</v>
      </c>
      <c r="F205" s="2" t="s">
        <v>65</v>
      </c>
      <c r="G205">
        <f>B205/137/32</f>
        <v>9.4071624087591239</v>
      </c>
      <c r="H205">
        <f t="shared" si="21"/>
        <v>0.40716240875912391</v>
      </c>
      <c r="I205">
        <f t="shared" si="22"/>
        <v>1784.9999999999991</v>
      </c>
      <c r="J205">
        <f t="shared" si="23"/>
        <v>9</v>
      </c>
      <c r="K205">
        <f t="shared" si="27"/>
        <v>14.029197080291965</v>
      </c>
    </row>
    <row r="206" spans="1:11" x14ac:dyDescent="0.45">
      <c r="A206" s="2" t="s">
        <v>318</v>
      </c>
      <c r="B206" s="2">
        <f t="shared" si="24"/>
        <v>42611</v>
      </c>
      <c r="C206" s="5">
        <f t="shared" si="25"/>
        <v>10</v>
      </c>
      <c r="D206" s="5">
        <f t="shared" si="26"/>
        <v>77</v>
      </c>
      <c r="E206" s="2" t="s">
        <v>93</v>
      </c>
      <c r="F206" s="2" t="s">
        <v>57</v>
      </c>
      <c r="G206">
        <f>B206/137/32</f>
        <v>9.7196624087591239</v>
      </c>
      <c r="H206">
        <f t="shared" si="21"/>
        <v>0.71966240875912391</v>
      </c>
      <c r="I206">
        <f t="shared" si="22"/>
        <v>3154.9999999999991</v>
      </c>
      <c r="J206">
        <f t="shared" si="23"/>
        <v>9</v>
      </c>
      <c r="K206">
        <f t="shared" si="27"/>
        <v>24.029197080291965</v>
      </c>
    </row>
    <row r="207" spans="1:11" x14ac:dyDescent="0.45">
      <c r="A207" s="2" t="s">
        <v>326</v>
      </c>
      <c r="B207" s="2">
        <f t="shared" si="24"/>
        <v>43707</v>
      </c>
      <c r="C207" s="5">
        <f t="shared" si="25"/>
        <v>10</v>
      </c>
      <c r="D207" s="5">
        <f t="shared" si="26"/>
        <v>78</v>
      </c>
      <c r="E207" s="2" t="s">
        <v>93</v>
      </c>
      <c r="F207" s="2" t="s">
        <v>59</v>
      </c>
      <c r="G207">
        <f>B207/137/32</f>
        <v>9.9696624087591239</v>
      </c>
      <c r="H207">
        <f t="shared" si="21"/>
        <v>0.96966240875912391</v>
      </c>
      <c r="I207">
        <f t="shared" si="22"/>
        <v>4250.9999999999991</v>
      </c>
      <c r="J207">
        <f t="shared" si="23"/>
        <v>9</v>
      </c>
      <c r="K207">
        <f t="shared" si="27"/>
        <v>32.029197080291965</v>
      </c>
    </row>
    <row r="208" spans="1:11" x14ac:dyDescent="0.45">
      <c r="A208" s="2" t="s">
        <v>302</v>
      </c>
      <c r="B208" s="2">
        <f t="shared" si="24"/>
        <v>40419</v>
      </c>
      <c r="C208" s="5">
        <f t="shared" si="25"/>
        <v>9</v>
      </c>
      <c r="D208" s="5">
        <f t="shared" si="26"/>
        <v>79</v>
      </c>
      <c r="E208" s="2" t="s">
        <v>93</v>
      </c>
      <c r="F208" s="2" t="s">
        <v>63</v>
      </c>
      <c r="G208">
        <f>B208/137/32</f>
        <v>9.2196624087591239</v>
      </c>
      <c r="H208">
        <f t="shared" si="21"/>
        <v>0.21966240875912391</v>
      </c>
      <c r="I208">
        <f t="shared" si="22"/>
        <v>962.9999999999992</v>
      </c>
      <c r="J208">
        <f t="shared" si="23"/>
        <v>9</v>
      </c>
      <c r="K208">
        <f t="shared" si="27"/>
        <v>8.029197080291965</v>
      </c>
    </row>
    <row r="209" spans="1:11" x14ac:dyDescent="0.45">
      <c r="A209" s="2" t="s">
        <v>310</v>
      </c>
      <c r="B209" s="2">
        <f t="shared" si="24"/>
        <v>41515</v>
      </c>
      <c r="C209" s="5">
        <f t="shared" si="25"/>
        <v>10</v>
      </c>
      <c r="D209" s="5">
        <f t="shared" si="26"/>
        <v>80</v>
      </c>
      <c r="E209" s="2" t="s">
        <v>93</v>
      </c>
      <c r="F209" s="2" t="s">
        <v>67</v>
      </c>
      <c r="G209">
        <f>B209/137/32</f>
        <v>9.4696624087591239</v>
      </c>
      <c r="H209">
        <f t="shared" si="21"/>
        <v>0.46966240875912391</v>
      </c>
      <c r="I209">
        <f t="shared" si="22"/>
        <v>2058.9999999999991</v>
      </c>
      <c r="J209">
        <f t="shared" si="23"/>
        <v>9</v>
      </c>
      <c r="K209">
        <f t="shared" si="27"/>
        <v>16.029197080291965</v>
      </c>
    </row>
    <row r="210" spans="1:11" x14ac:dyDescent="0.45">
      <c r="A210" s="2" t="s">
        <v>327</v>
      </c>
      <c r="B210" s="2">
        <f t="shared" si="24"/>
        <v>43844</v>
      </c>
      <c r="C210" s="5">
        <f t="shared" si="25"/>
        <v>10</v>
      </c>
      <c r="D210" s="5">
        <f t="shared" si="26"/>
        <v>81</v>
      </c>
      <c r="E210" s="2" t="s">
        <v>93</v>
      </c>
      <c r="F210" s="2" t="s">
        <v>87</v>
      </c>
      <c r="G210">
        <f>B210/137/32</f>
        <v>10.000912408759124</v>
      </c>
      <c r="H210">
        <f t="shared" si="21"/>
        <v>9.1240875912390607E-4</v>
      </c>
      <c r="I210">
        <f t="shared" si="22"/>
        <v>3.9999999999992042</v>
      </c>
      <c r="J210">
        <f t="shared" si="23"/>
        <v>10</v>
      </c>
      <c r="K210">
        <f t="shared" si="27"/>
        <v>1.029197080291965</v>
      </c>
    </row>
    <row r="211" spans="1:11" x14ac:dyDescent="0.45">
      <c r="A211" s="2" t="s">
        <v>335</v>
      </c>
      <c r="B211" s="2">
        <f t="shared" si="24"/>
        <v>44940</v>
      </c>
      <c r="C211" s="5">
        <f t="shared" si="25"/>
        <v>10</v>
      </c>
      <c r="D211" s="5">
        <f t="shared" si="26"/>
        <v>82</v>
      </c>
      <c r="E211" s="2" t="s">
        <v>93</v>
      </c>
      <c r="F211" s="2" t="s">
        <v>101</v>
      </c>
      <c r="G211">
        <f>B211/137/32</f>
        <v>10.250912408759124</v>
      </c>
      <c r="H211">
        <f t="shared" si="21"/>
        <v>0.25091240875912391</v>
      </c>
      <c r="I211">
        <f t="shared" si="22"/>
        <v>1099.9999999999991</v>
      </c>
      <c r="J211">
        <f t="shared" si="23"/>
        <v>10</v>
      </c>
      <c r="K211">
        <f t="shared" si="27"/>
        <v>9.029197080291965</v>
      </c>
    </row>
    <row r="212" spans="1:11" x14ac:dyDescent="0.45">
      <c r="A212" s="2" t="s">
        <v>343</v>
      </c>
      <c r="B212" s="2">
        <f t="shared" si="24"/>
        <v>46036</v>
      </c>
      <c r="C212" s="5">
        <f t="shared" si="25"/>
        <v>11</v>
      </c>
      <c r="D212" s="5">
        <f t="shared" si="26"/>
        <v>83</v>
      </c>
      <c r="E212" s="2" t="s">
        <v>93</v>
      </c>
      <c r="F212" s="2" t="s">
        <v>114</v>
      </c>
      <c r="G212">
        <f>B212/137/32</f>
        <v>10.500912408759124</v>
      </c>
      <c r="H212">
        <f t="shared" si="21"/>
        <v>0.50091240875912391</v>
      </c>
      <c r="I212">
        <f t="shared" si="22"/>
        <v>2195.9999999999991</v>
      </c>
      <c r="J212">
        <f t="shared" si="23"/>
        <v>10</v>
      </c>
      <c r="K212">
        <f t="shared" si="27"/>
        <v>17.029197080291965</v>
      </c>
    </row>
    <row r="213" spans="1:11" x14ac:dyDescent="0.45">
      <c r="A213" s="2" t="s">
        <v>351</v>
      </c>
      <c r="B213" s="2">
        <f t="shared" si="24"/>
        <v>47132</v>
      </c>
      <c r="C213" s="5">
        <f t="shared" si="25"/>
        <v>11</v>
      </c>
      <c r="D213" s="5">
        <f t="shared" si="26"/>
        <v>84</v>
      </c>
      <c r="E213" s="2" t="s">
        <v>93</v>
      </c>
      <c r="F213" s="2" t="s">
        <v>126</v>
      </c>
      <c r="G213">
        <f>B213/137/32</f>
        <v>10.750912408759124</v>
      </c>
      <c r="H213">
        <f t="shared" si="21"/>
        <v>0.75091240875912391</v>
      </c>
      <c r="I213">
        <f t="shared" si="22"/>
        <v>3291.9999999999991</v>
      </c>
      <c r="J213">
        <f t="shared" si="23"/>
        <v>10</v>
      </c>
      <c r="K213">
        <f t="shared" si="27"/>
        <v>25.029197080291965</v>
      </c>
    </row>
    <row r="214" spans="1:11" x14ac:dyDescent="0.45">
      <c r="A214" s="2" t="s">
        <v>329</v>
      </c>
      <c r="B214" s="2">
        <f t="shared" si="24"/>
        <v>44118</v>
      </c>
      <c r="C214" s="5">
        <f t="shared" si="25"/>
        <v>10</v>
      </c>
      <c r="D214" s="5">
        <f t="shared" si="26"/>
        <v>85</v>
      </c>
      <c r="E214" s="2" t="s">
        <v>93</v>
      </c>
      <c r="F214" s="2" t="s">
        <v>91</v>
      </c>
      <c r="G214">
        <f>B214/137/32</f>
        <v>10.063412408759124</v>
      </c>
      <c r="H214">
        <f t="shared" si="21"/>
        <v>6.3412408759123906E-2</v>
      </c>
      <c r="I214">
        <f t="shared" si="22"/>
        <v>277.9999999999992</v>
      </c>
      <c r="J214">
        <f t="shared" si="23"/>
        <v>10</v>
      </c>
      <c r="K214">
        <f t="shared" si="27"/>
        <v>3.029197080291965</v>
      </c>
    </row>
    <row r="215" spans="1:11" x14ac:dyDescent="0.45">
      <c r="A215" s="2" t="s">
        <v>337</v>
      </c>
      <c r="B215" s="2">
        <f t="shared" si="24"/>
        <v>45214</v>
      </c>
      <c r="C215" s="5">
        <f t="shared" si="25"/>
        <v>11</v>
      </c>
      <c r="D215" s="5">
        <f t="shared" si="26"/>
        <v>86</v>
      </c>
      <c r="E215" s="2" t="s">
        <v>93</v>
      </c>
      <c r="F215" s="2" t="s">
        <v>105</v>
      </c>
      <c r="G215">
        <f>B215/137/32</f>
        <v>10.313412408759124</v>
      </c>
      <c r="H215">
        <f t="shared" si="21"/>
        <v>0.31341240875912391</v>
      </c>
      <c r="I215">
        <f t="shared" si="22"/>
        <v>1373.9999999999991</v>
      </c>
      <c r="J215">
        <f t="shared" si="23"/>
        <v>10</v>
      </c>
      <c r="K215">
        <f t="shared" si="27"/>
        <v>11.029197080291965</v>
      </c>
    </row>
    <row r="216" spans="1:11" x14ac:dyDescent="0.45">
      <c r="A216" s="2" t="s">
        <v>345</v>
      </c>
      <c r="B216" s="2">
        <f t="shared" si="24"/>
        <v>46310</v>
      </c>
      <c r="C216" s="5">
        <f t="shared" si="25"/>
        <v>11</v>
      </c>
      <c r="D216" s="5">
        <f t="shared" si="26"/>
        <v>87</v>
      </c>
      <c r="E216" s="2" t="s">
        <v>93</v>
      </c>
      <c r="F216" s="2" t="s">
        <v>118</v>
      </c>
      <c r="G216">
        <f>B216/137/32</f>
        <v>10.563412408759124</v>
      </c>
      <c r="H216">
        <f t="shared" si="21"/>
        <v>0.56341240875912391</v>
      </c>
      <c r="I216">
        <f t="shared" si="22"/>
        <v>2469.9999999999991</v>
      </c>
      <c r="J216">
        <f t="shared" si="23"/>
        <v>10</v>
      </c>
      <c r="K216">
        <f t="shared" si="27"/>
        <v>19.029197080291965</v>
      </c>
    </row>
    <row r="217" spans="1:11" x14ac:dyDescent="0.45">
      <c r="A217" s="2" t="s">
        <v>353</v>
      </c>
      <c r="B217" s="2">
        <f t="shared" si="24"/>
        <v>47406</v>
      </c>
      <c r="C217" s="5">
        <f t="shared" si="25"/>
        <v>11</v>
      </c>
      <c r="D217" s="5">
        <f t="shared" si="26"/>
        <v>88</v>
      </c>
      <c r="E217" s="2" t="s">
        <v>93</v>
      </c>
      <c r="F217" s="2" t="s">
        <v>130</v>
      </c>
      <c r="G217">
        <f>B217/137/32</f>
        <v>10.813412408759124</v>
      </c>
      <c r="H217">
        <f t="shared" si="21"/>
        <v>0.81341240875912391</v>
      </c>
      <c r="I217">
        <f t="shared" si="22"/>
        <v>3565.9999999999991</v>
      </c>
      <c r="J217">
        <f t="shared" si="23"/>
        <v>10</v>
      </c>
      <c r="K217">
        <f t="shared" si="27"/>
        <v>27.029197080291965</v>
      </c>
    </row>
    <row r="218" spans="1:11" x14ac:dyDescent="0.45">
      <c r="A218" s="2" t="s">
        <v>331</v>
      </c>
      <c r="B218" s="2">
        <f t="shared" si="24"/>
        <v>44392</v>
      </c>
      <c r="C218" s="5">
        <f t="shared" si="25"/>
        <v>10</v>
      </c>
      <c r="D218" s="5">
        <f t="shared" si="26"/>
        <v>89</v>
      </c>
      <c r="E218" s="2" t="s">
        <v>93</v>
      </c>
      <c r="F218" s="2" t="s">
        <v>95</v>
      </c>
      <c r="G218">
        <f>B218/137/32</f>
        <v>10.125912408759124</v>
      </c>
      <c r="H218">
        <f t="shared" si="21"/>
        <v>0.12591240875912391</v>
      </c>
      <c r="I218">
        <f t="shared" si="22"/>
        <v>551.9999999999992</v>
      </c>
      <c r="J218">
        <f t="shared" si="23"/>
        <v>10</v>
      </c>
      <c r="K218">
        <f t="shared" si="27"/>
        <v>5.029197080291965</v>
      </c>
    </row>
    <row r="219" spans="1:11" x14ac:dyDescent="0.45">
      <c r="A219" s="2" t="s">
        <v>339</v>
      </c>
      <c r="B219" s="2">
        <f t="shared" si="24"/>
        <v>45488</v>
      </c>
      <c r="C219" s="5">
        <f t="shared" si="25"/>
        <v>11</v>
      </c>
      <c r="D219" s="5">
        <f t="shared" si="26"/>
        <v>90</v>
      </c>
      <c r="E219" s="2" t="s">
        <v>93</v>
      </c>
      <c r="F219" s="2" t="s">
        <v>109</v>
      </c>
      <c r="G219">
        <f>B219/137/32</f>
        <v>10.375912408759124</v>
      </c>
      <c r="H219">
        <f t="shared" si="21"/>
        <v>0.37591240875912391</v>
      </c>
      <c r="I219">
        <f t="shared" si="22"/>
        <v>1647.9999999999991</v>
      </c>
      <c r="J219">
        <f t="shared" si="23"/>
        <v>10</v>
      </c>
      <c r="K219">
        <f t="shared" si="27"/>
        <v>13.029197080291965</v>
      </c>
    </row>
    <row r="220" spans="1:11" x14ac:dyDescent="0.45">
      <c r="A220" s="2" t="s">
        <v>347</v>
      </c>
      <c r="B220" s="2">
        <f t="shared" si="24"/>
        <v>46584</v>
      </c>
      <c r="C220" s="5">
        <f t="shared" si="25"/>
        <v>11</v>
      </c>
      <c r="D220" s="5">
        <f t="shared" si="26"/>
        <v>91</v>
      </c>
      <c r="E220" s="2" t="s">
        <v>93</v>
      </c>
      <c r="F220" s="2" t="s">
        <v>62</v>
      </c>
      <c r="G220">
        <f>B220/137/32</f>
        <v>10.625912408759124</v>
      </c>
      <c r="H220">
        <f t="shared" si="21"/>
        <v>0.62591240875912391</v>
      </c>
      <c r="I220">
        <f t="shared" si="22"/>
        <v>2743.9999999999991</v>
      </c>
      <c r="J220">
        <f t="shared" si="23"/>
        <v>10</v>
      </c>
      <c r="K220">
        <f t="shared" si="27"/>
        <v>21.029197080291965</v>
      </c>
    </row>
    <row r="221" spans="1:11" x14ac:dyDescent="0.45">
      <c r="A221" s="2" t="s">
        <v>355</v>
      </c>
      <c r="B221" s="2">
        <f t="shared" si="24"/>
        <v>47680</v>
      </c>
      <c r="C221" s="5">
        <f t="shared" si="25"/>
        <v>11</v>
      </c>
      <c r="D221" s="5">
        <f t="shared" si="26"/>
        <v>92</v>
      </c>
      <c r="E221" s="2" t="s">
        <v>93</v>
      </c>
      <c r="F221" s="2" t="s">
        <v>66</v>
      </c>
      <c r="G221">
        <f>B221/137/32</f>
        <v>10.875912408759124</v>
      </c>
      <c r="H221">
        <f t="shared" si="21"/>
        <v>0.87591240875912391</v>
      </c>
      <c r="I221">
        <f t="shared" si="22"/>
        <v>3839.9999999999991</v>
      </c>
      <c r="J221">
        <f t="shared" si="23"/>
        <v>10</v>
      </c>
      <c r="K221">
        <f t="shared" si="27"/>
        <v>29.029197080291965</v>
      </c>
    </row>
    <row r="222" spans="1:11" x14ac:dyDescent="0.45">
      <c r="A222" s="2" t="s">
        <v>333</v>
      </c>
      <c r="B222" s="2">
        <f t="shared" si="24"/>
        <v>44666</v>
      </c>
      <c r="C222" s="5">
        <f t="shared" si="25"/>
        <v>10</v>
      </c>
      <c r="D222" s="5">
        <f t="shared" si="26"/>
        <v>93</v>
      </c>
      <c r="E222" s="2" t="s">
        <v>93</v>
      </c>
      <c r="F222" s="2" t="s">
        <v>58</v>
      </c>
      <c r="G222">
        <f>B222/137/32</f>
        <v>10.188412408759124</v>
      </c>
      <c r="H222">
        <f t="shared" si="21"/>
        <v>0.18841240875912391</v>
      </c>
      <c r="I222">
        <f t="shared" si="22"/>
        <v>825.9999999999992</v>
      </c>
      <c r="J222">
        <f t="shared" si="23"/>
        <v>10</v>
      </c>
      <c r="K222">
        <f t="shared" si="27"/>
        <v>7.029197080291965</v>
      </c>
    </row>
    <row r="223" spans="1:11" x14ac:dyDescent="0.45">
      <c r="A223" s="2" t="s">
        <v>341</v>
      </c>
      <c r="B223" s="2">
        <f t="shared" si="24"/>
        <v>45762</v>
      </c>
      <c r="C223" s="5">
        <f t="shared" si="25"/>
        <v>11</v>
      </c>
      <c r="D223" s="5">
        <f t="shared" si="26"/>
        <v>94</v>
      </c>
      <c r="E223" s="2" t="s">
        <v>93</v>
      </c>
      <c r="F223" s="2" t="s">
        <v>60</v>
      </c>
      <c r="G223">
        <f>B223/137/32</f>
        <v>10.438412408759124</v>
      </c>
      <c r="H223">
        <f t="shared" si="21"/>
        <v>0.43841240875912391</v>
      </c>
      <c r="I223">
        <f t="shared" si="22"/>
        <v>1921.9999999999991</v>
      </c>
      <c r="J223">
        <f t="shared" si="23"/>
        <v>10</v>
      </c>
      <c r="K223">
        <f t="shared" si="27"/>
        <v>15.029197080291965</v>
      </c>
    </row>
    <row r="224" spans="1:11" x14ac:dyDescent="0.45">
      <c r="A224" s="2" t="s">
        <v>349</v>
      </c>
      <c r="B224" s="2">
        <f t="shared" si="24"/>
        <v>46858</v>
      </c>
      <c r="C224" s="5">
        <f t="shared" si="25"/>
        <v>11</v>
      </c>
      <c r="D224" s="5">
        <f t="shared" si="26"/>
        <v>95</v>
      </c>
      <c r="E224" s="2" t="s">
        <v>93</v>
      </c>
      <c r="F224" s="2" t="s">
        <v>64</v>
      </c>
      <c r="G224">
        <f>B224/137/32</f>
        <v>10.688412408759124</v>
      </c>
      <c r="H224">
        <f t="shared" si="21"/>
        <v>0.68841240875912391</v>
      </c>
      <c r="I224">
        <f t="shared" si="22"/>
        <v>3017.9999999999991</v>
      </c>
      <c r="J224">
        <f t="shared" si="23"/>
        <v>10</v>
      </c>
      <c r="K224">
        <f t="shared" si="27"/>
        <v>23.029197080291965</v>
      </c>
    </row>
    <row r="225" spans="1:11" x14ac:dyDescent="0.45">
      <c r="A225" s="2" t="s">
        <v>357</v>
      </c>
      <c r="B225" s="2">
        <f t="shared" si="24"/>
        <v>47954</v>
      </c>
      <c r="C225" s="5">
        <f t="shared" si="25"/>
        <v>11</v>
      </c>
      <c r="D225" s="5">
        <f t="shared" si="26"/>
        <v>96</v>
      </c>
      <c r="E225" s="2" t="s">
        <v>93</v>
      </c>
      <c r="F225" s="2" t="s">
        <v>68</v>
      </c>
      <c r="G225">
        <f>B225/137/32</f>
        <v>10.938412408759124</v>
      </c>
      <c r="H225">
        <f t="shared" si="21"/>
        <v>0.93841240875912391</v>
      </c>
      <c r="I225">
        <f t="shared" si="22"/>
        <v>4113.9999999999991</v>
      </c>
      <c r="J225">
        <f t="shared" si="23"/>
        <v>10</v>
      </c>
      <c r="K225">
        <f t="shared" si="27"/>
        <v>31.029197080291965</v>
      </c>
    </row>
    <row r="226" spans="1:11" x14ac:dyDescent="0.45">
      <c r="A226" s="2" t="s">
        <v>344</v>
      </c>
      <c r="B226" s="2">
        <f t="shared" si="24"/>
        <v>46173</v>
      </c>
      <c r="C226" s="5">
        <f t="shared" si="25"/>
        <v>11</v>
      </c>
      <c r="D226" s="5">
        <f t="shared" si="26"/>
        <v>97</v>
      </c>
      <c r="E226" s="2" t="s">
        <v>107</v>
      </c>
      <c r="F226" s="2" t="s">
        <v>85</v>
      </c>
      <c r="G226">
        <f>B226/137/32</f>
        <v>10.532162408759124</v>
      </c>
      <c r="H226">
        <f t="shared" si="21"/>
        <v>0.53216240875912391</v>
      </c>
      <c r="I226">
        <f t="shared" si="22"/>
        <v>2332.9999999999991</v>
      </c>
      <c r="J226">
        <f t="shared" si="23"/>
        <v>10</v>
      </c>
      <c r="K226">
        <f t="shared" si="27"/>
        <v>18.029197080291965</v>
      </c>
    </row>
    <row r="227" spans="1:11" x14ac:dyDescent="0.45">
      <c r="A227" s="2" t="s">
        <v>352</v>
      </c>
      <c r="B227" s="2">
        <f t="shared" si="24"/>
        <v>47269</v>
      </c>
      <c r="C227" s="5">
        <f t="shared" si="25"/>
        <v>11</v>
      </c>
      <c r="D227" s="5">
        <f t="shared" si="26"/>
        <v>98</v>
      </c>
      <c r="E227" s="2" t="s">
        <v>107</v>
      </c>
      <c r="F227" s="2" t="s">
        <v>99</v>
      </c>
      <c r="G227">
        <f>B227/137/32</f>
        <v>10.782162408759124</v>
      </c>
      <c r="H227">
        <f t="shared" si="21"/>
        <v>0.78216240875912391</v>
      </c>
      <c r="I227">
        <f t="shared" si="22"/>
        <v>3428.9999999999991</v>
      </c>
      <c r="J227">
        <f t="shared" si="23"/>
        <v>10</v>
      </c>
      <c r="K227">
        <f t="shared" si="27"/>
        <v>26.029197080291965</v>
      </c>
    </row>
    <row r="228" spans="1:11" x14ac:dyDescent="0.45">
      <c r="A228" s="2" t="s">
        <v>328</v>
      </c>
      <c r="B228" s="2">
        <f t="shared" si="24"/>
        <v>43981</v>
      </c>
      <c r="C228" s="5">
        <f t="shared" si="25"/>
        <v>10</v>
      </c>
      <c r="D228" s="5">
        <f t="shared" si="26"/>
        <v>99</v>
      </c>
      <c r="E228" s="2" t="s">
        <v>107</v>
      </c>
      <c r="F228" s="2" t="s">
        <v>84</v>
      </c>
      <c r="G228">
        <f>B228/137/32</f>
        <v>10.032162408759124</v>
      </c>
      <c r="H228">
        <f t="shared" si="21"/>
        <v>3.2162408759123906E-2</v>
      </c>
      <c r="I228">
        <f t="shared" si="22"/>
        <v>140.9999999999992</v>
      </c>
      <c r="J228">
        <f t="shared" si="23"/>
        <v>10</v>
      </c>
      <c r="K228">
        <f t="shared" si="27"/>
        <v>2.029197080291965</v>
      </c>
    </row>
    <row r="229" spans="1:11" x14ac:dyDescent="0.45">
      <c r="A229" s="2" t="s">
        <v>336</v>
      </c>
      <c r="B229" s="2">
        <f t="shared" si="24"/>
        <v>45077</v>
      </c>
      <c r="C229" s="5">
        <f t="shared" si="25"/>
        <v>11</v>
      </c>
      <c r="D229" s="5">
        <f t="shared" si="26"/>
        <v>100</v>
      </c>
      <c r="E229" s="2" t="s">
        <v>107</v>
      </c>
      <c r="F229" s="2" t="s">
        <v>124</v>
      </c>
      <c r="G229">
        <f>B229/137/32</f>
        <v>10.282162408759124</v>
      </c>
      <c r="H229">
        <f t="shared" si="21"/>
        <v>0.28216240875912391</v>
      </c>
      <c r="I229">
        <f t="shared" si="22"/>
        <v>1236.9999999999991</v>
      </c>
      <c r="J229">
        <f t="shared" si="23"/>
        <v>10</v>
      </c>
      <c r="K229">
        <f t="shared" si="27"/>
        <v>10.029197080291965</v>
      </c>
    </row>
    <row r="230" spans="1:11" x14ac:dyDescent="0.45">
      <c r="A230" s="2" t="s">
        <v>346</v>
      </c>
      <c r="B230" s="2">
        <f t="shared" si="24"/>
        <v>46447</v>
      </c>
      <c r="C230" s="5">
        <f t="shared" si="25"/>
        <v>11</v>
      </c>
      <c r="D230" s="5">
        <f t="shared" si="26"/>
        <v>101</v>
      </c>
      <c r="E230" s="2" t="s">
        <v>107</v>
      </c>
      <c r="F230" s="2" t="s">
        <v>89</v>
      </c>
      <c r="G230">
        <f>B230/137/32</f>
        <v>10.594662408759124</v>
      </c>
      <c r="H230">
        <f t="shared" si="21"/>
        <v>0.59466240875912391</v>
      </c>
      <c r="I230">
        <f t="shared" si="22"/>
        <v>2606.9999999999991</v>
      </c>
      <c r="J230">
        <f t="shared" si="23"/>
        <v>10</v>
      </c>
      <c r="K230">
        <f t="shared" si="27"/>
        <v>20.029197080291965</v>
      </c>
    </row>
    <row r="231" spans="1:11" x14ac:dyDescent="0.45">
      <c r="A231" s="2" t="s">
        <v>354</v>
      </c>
      <c r="B231" s="2">
        <f t="shared" si="24"/>
        <v>47543</v>
      </c>
      <c r="C231" s="5">
        <f t="shared" si="25"/>
        <v>11</v>
      </c>
      <c r="D231" s="5">
        <f t="shared" si="26"/>
        <v>102</v>
      </c>
      <c r="E231" s="2" t="s">
        <v>107</v>
      </c>
      <c r="F231" s="2" t="s">
        <v>103</v>
      </c>
      <c r="G231">
        <f>B231/137/32</f>
        <v>10.844662408759124</v>
      </c>
      <c r="H231">
        <f t="shared" si="21"/>
        <v>0.84466240875912391</v>
      </c>
      <c r="I231">
        <f t="shared" si="22"/>
        <v>3702.9999999999991</v>
      </c>
      <c r="J231">
        <f t="shared" si="23"/>
        <v>10</v>
      </c>
      <c r="K231">
        <f t="shared" si="27"/>
        <v>28.029197080291965</v>
      </c>
    </row>
    <row r="232" spans="1:11" x14ac:dyDescent="0.45">
      <c r="A232" s="2" t="s">
        <v>330</v>
      </c>
      <c r="B232" s="2">
        <f t="shared" si="24"/>
        <v>44255</v>
      </c>
      <c r="C232" s="5">
        <f t="shared" si="25"/>
        <v>10</v>
      </c>
      <c r="D232" s="5">
        <f t="shared" si="26"/>
        <v>103</v>
      </c>
      <c r="E232" s="2" t="s">
        <v>107</v>
      </c>
      <c r="F232" s="2" t="s">
        <v>116</v>
      </c>
      <c r="G232">
        <f>B232/137/32</f>
        <v>10.094662408759124</v>
      </c>
      <c r="H232">
        <f t="shared" si="21"/>
        <v>9.4662408759123906E-2</v>
      </c>
      <c r="I232">
        <f t="shared" si="22"/>
        <v>414.9999999999992</v>
      </c>
      <c r="J232">
        <f t="shared" si="23"/>
        <v>10</v>
      </c>
      <c r="K232">
        <f t="shared" si="27"/>
        <v>4.029197080291965</v>
      </c>
    </row>
    <row r="233" spans="1:11" x14ac:dyDescent="0.45">
      <c r="A233" s="2" t="s">
        <v>338</v>
      </c>
      <c r="B233" s="2">
        <f t="shared" si="24"/>
        <v>45351</v>
      </c>
      <c r="C233" s="5">
        <f t="shared" si="25"/>
        <v>11</v>
      </c>
      <c r="D233" s="5">
        <f t="shared" si="26"/>
        <v>104</v>
      </c>
      <c r="E233" s="2" t="s">
        <v>107</v>
      </c>
      <c r="F233" s="2" t="s">
        <v>128</v>
      </c>
      <c r="G233">
        <f>B233/137/32</f>
        <v>10.344662408759124</v>
      </c>
      <c r="H233">
        <f t="shared" si="21"/>
        <v>0.34466240875912391</v>
      </c>
      <c r="I233">
        <f t="shared" si="22"/>
        <v>1510.9999999999991</v>
      </c>
      <c r="J233">
        <f t="shared" si="23"/>
        <v>10</v>
      </c>
      <c r="K233">
        <f t="shared" si="27"/>
        <v>12.029197080291965</v>
      </c>
    </row>
    <row r="234" spans="1:11" x14ac:dyDescent="0.45">
      <c r="A234" s="2" t="s">
        <v>348</v>
      </c>
      <c r="B234" s="2">
        <f t="shared" si="24"/>
        <v>46721</v>
      </c>
      <c r="C234" s="5">
        <f t="shared" si="25"/>
        <v>11</v>
      </c>
      <c r="D234" s="5">
        <f t="shared" si="26"/>
        <v>105</v>
      </c>
      <c r="E234" s="2" t="s">
        <v>107</v>
      </c>
      <c r="F234" s="2" t="s">
        <v>93</v>
      </c>
      <c r="G234">
        <f>B234/137/32</f>
        <v>10.657162408759124</v>
      </c>
      <c r="H234">
        <f t="shared" si="21"/>
        <v>0.65716240875912391</v>
      </c>
      <c r="I234">
        <f t="shared" si="22"/>
        <v>2880.9999999999991</v>
      </c>
      <c r="J234">
        <f t="shared" si="23"/>
        <v>10</v>
      </c>
      <c r="K234">
        <f t="shared" si="27"/>
        <v>22.029197080291965</v>
      </c>
    </row>
    <row r="235" spans="1:11" x14ac:dyDescent="0.45">
      <c r="A235" s="2" t="s">
        <v>356</v>
      </c>
      <c r="B235" s="2">
        <f t="shared" si="24"/>
        <v>47817</v>
      </c>
      <c r="C235" s="5">
        <f t="shared" si="25"/>
        <v>11</v>
      </c>
      <c r="D235" s="5">
        <f t="shared" si="26"/>
        <v>106</v>
      </c>
      <c r="E235" s="2" t="s">
        <v>107</v>
      </c>
      <c r="F235" s="2" t="s">
        <v>107</v>
      </c>
      <c r="G235">
        <f>B235/137/32</f>
        <v>10.907162408759124</v>
      </c>
      <c r="H235">
        <f t="shared" si="21"/>
        <v>0.90716240875912391</v>
      </c>
      <c r="I235">
        <f t="shared" si="22"/>
        <v>3976.9999999999991</v>
      </c>
      <c r="J235">
        <f t="shared" si="23"/>
        <v>10</v>
      </c>
      <c r="K235">
        <f t="shared" si="27"/>
        <v>30.029197080291965</v>
      </c>
    </row>
    <row r="236" spans="1:11" x14ac:dyDescent="0.45">
      <c r="A236" s="2" t="s">
        <v>332</v>
      </c>
      <c r="B236" s="2">
        <f t="shared" si="24"/>
        <v>44529</v>
      </c>
      <c r="C236" s="5">
        <f t="shared" si="25"/>
        <v>10</v>
      </c>
      <c r="D236" s="5">
        <f t="shared" si="26"/>
        <v>107</v>
      </c>
      <c r="E236" s="2" t="s">
        <v>107</v>
      </c>
      <c r="F236" s="2" t="s">
        <v>61</v>
      </c>
      <c r="G236">
        <f>B236/137/32</f>
        <v>10.157162408759124</v>
      </c>
      <c r="H236">
        <f t="shared" si="21"/>
        <v>0.15716240875912391</v>
      </c>
      <c r="I236">
        <f t="shared" si="22"/>
        <v>688.9999999999992</v>
      </c>
      <c r="J236">
        <f t="shared" si="23"/>
        <v>10</v>
      </c>
      <c r="K236">
        <f t="shared" si="27"/>
        <v>6.029197080291965</v>
      </c>
    </row>
    <row r="237" spans="1:11" x14ac:dyDescent="0.45">
      <c r="A237" s="2" t="s">
        <v>340</v>
      </c>
      <c r="B237" s="2">
        <f t="shared" si="24"/>
        <v>45625</v>
      </c>
      <c r="C237" s="5">
        <f t="shared" si="25"/>
        <v>11</v>
      </c>
      <c r="D237" s="5">
        <f t="shared" si="26"/>
        <v>108</v>
      </c>
      <c r="E237" s="2" t="s">
        <v>107</v>
      </c>
      <c r="F237" s="2" t="s">
        <v>65</v>
      </c>
      <c r="G237">
        <f>B237/137/32</f>
        <v>10.407162408759124</v>
      </c>
      <c r="H237">
        <f t="shared" si="21"/>
        <v>0.40716240875912391</v>
      </c>
      <c r="I237">
        <f t="shared" si="22"/>
        <v>1784.9999999999991</v>
      </c>
      <c r="J237">
        <f t="shared" si="23"/>
        <v>10</v>
      </c>
      <c r="K237">
        <f t="shared" si="27"/>
        <v>14.029197080291965</v>
      </c>
    </row>
    <row r="238" spans="1:11" x14ac:dyDescent="0.45">
      <c r="A238" s="2" t="s">
        <v>350</v>
      </c>
      <c r="B238" s="2">
        <f t="shared" si="24"/>
        <v>46995</v>
      </c>
      <c r="C238" s="5">
        <f t="shared" si="25"/>
        <v>11</v>
      </c>
      <c r="D238" s="5">
        <f t="shared" si="26"/>
        <v>109</v>
      </c>
      <c r="E238" s="2" t="s">
        <v>107</v>
      </c>
      <c r="F238" s="2" t="s">
        <v>57</v>
      </c>
      <c r="G238">
        <f>B238/137/32</f>
        <v>10.719662408759124</v>
      </c>
      <c r="H238">
        <f t="shared" si="21"/>
        <v>0.71966240875912391</v>
      </c>
      <c r="I238">
        <f t="shared" si="22"/>
        <v>3154.9999999999991</v>
      </c>
      <c r="J238">
        <f t="shared" si="23"/>
        <v>10</v>
      </c>
      <c r="K238">
        <f t="shared" si="27"/>
        <v>24.029197080291965</v>
      </c>
    </row>
    <row r="239" spans="1:11" x14ac:dyDescent="0.45">
      <c r="A239" s="2" t="s">
        <v>358</v>
      </c>
      <c r="B239" s="2">
        <f t="shared" si="24"/>
        <v>48091</v>
      </c>
      <c r="C239" s="5">
        <f t="shared" si="25"/>
        <v>11</v>
      </c>
      <c r="D239" s="5">
        <f t="shared" si="26"/>
        <v>110</v>
      </c>
      <c r="E239" s="2" t="s">
        <v>107</v>
      </c>
      <c r="F239" s="2" t="s">
        <v>59</v>
      </c>
      <c r="G239">
        <f>B239/137/32</f>
        <v>10.969662408759124</v>
      </c>
      <c r="H239">
        <f t="shared" si="21"/>
        <v>0.96966240875912391</v>
      </c>
      <c r="I239">
        <f t="shared" si="22"/>
        <v>4250.9999999999991</v>
      </c>
      <c r="J239">
        <f t="shared" si="23"/>
        <v>10</v>
      </c>
      <c r="K239">
        <f t="shared" si="27"/>
        <v>32.029197080291965</v>
      </c>
    </row>
    <row r="240" spans="1:11" x14ac:dyDescent="0.45">
      <c r="A240" s="2" t="s">
        <v>334</v>
      </c>
      <c r="B240" s="2">
        <f t="shared" si="24"/>
        <v>44803</v>
      </c>
      <c r="C240" s="5">
        <f t="shared" si="25"/>
        <v>10</v>
      </c>
      <c r="D240" s="5">
        <f t="shared" si="26"/>
        <v>111</v>
      </c>
      <c r="E240" s="2" t="s">
        <v>107</v>
      </c>
      <c r="F240" s="2" t="s">
        <v>63</v>
      </c>
      <c r="G240">
        <f>B240/137/32</f>
        <v>10.219662408759124</v>
      </c>
      <c r="H240">
        <f t="shared" si="21"/>
        <v>0.21966240875912391</v>
      </c>
      <c r="I240">
        <f t="shared" si="22"/>
        <v>962.9999999999992</v>
      </c>
      <c r="J240">
        <f t="shared" si="23"/>
        <v>10</v>
      </c>
      <c r="K240">
        <f t="shared" si="27"/>
        <v>8.029197080291965</v>
      </c>
    </row>
    <row r="241" spans="1:11" x14ac:dyDescent="0.45">
      <c r="A241" s="2" t="s">
        <v>342</v>
      </c>
      <c r="B241" s="2">
        <f t="shared" si="24"/>
        <v>45899</v>
      </c>
      <c r="C241" s="5">
        <f t="shared" si="25"/>
        <v>11</v>
      </c>
      <c r="D241" s="5">
        <f t="shared" si="26"/>
        <v>112</v>
      </c>
      <c r="E241" s="2" t="s">
        <v>107</v>
      </c>
      <c r="F241" s="2" t="s">
        <v>67</v>
      </c>
      <c r="G241">
        <f>B241/137/32</f>
        <v>10.469662408759124</v>
      </c>
      <c r="H241">
        <f t="shared" si="21"/>
        <v>0.46966240875912391</v>
      </c>
      <c r="I241">
        <f t="shared" si="22"/>
        <v>2058.9999999999991</v>
      </c>
      <c r="J241">
        <f t="shared" si="23"/>
        <v>10</v>
      </c>
      <c r="K241">
        <f t="shared" si="27"/>
        <v>16.029197080291965</v>
      </c>
    </row>
    <row r="242" spans="1:11" x14ac:dyDescent="0.45">
      <c r="A242" s="2" t="s">
        <v>359</v>
      </c>
      <c r="B242" s="2">
        <f t="shared" si="24"/>
        <v>48228</v>
      </c>
      <c r="C242" s="5">
        <f t="shared" si="25"/>
        <v>11</v>
      </c>
      <c r="D242" s="5">
        <f t="shared" si="26"/>
        <v>113</v>
      </c>
      <c r="E242" s="2" t="s">
        <v>107</v>
      </c>
      <c r="F242" s="2" t="s">
        <v>87</v>
      </c>
      <c r="G242">
        <f>B242/137/32</f>
        <v>11.000912408759124</v>
      </c>
      <c r="H242">
        <f t="shared" si="21"/>
        <v>9.1240875912390607E-4</v>
      </c>
      <c r="I242">
        <f t="shared" si="22"/>
        <v>3.9999999999992042</v>
      </c>
      <c r="J242">
        <f t="shared" si="23"/>
        <v>11</v>
      </c>
      <c r="K242">
        <f t="shared" si="27"/>
        <v>1.029197080291965</v>
      </c>
    </row>
    <row r="243" spans="1:11" x14ac:dyDescent="0.45">
      <c r="A243" s="2" t="s">
        <v>367</v>
      </c>
      <c r="B243" s="2">
        <f t="shared" si="24"/>
        <v>49324</v>
      </c>
      <c r="C243" s="5">
        <f t="shared" si="25"/>
        <v>12</v>
      </c>
      <c r="D243" s="5">
        <f t="shared" si="26"/>
        <v>114</v>
      </c>
      <c r="E243" s="2" t="s">
        <v>107</v>
      </c>
      <c r="F243" s="2" t="s">
        <v>101</v>
      </c>
      <c r="G243">
        <f>B243/137/32</f>
        <v>11.250912408759124</v>
      </c>
      <c r="H243">
        <f t="shared" si="21"/>
        <v>0.25091240875912391</v>
      </c>
      <c r="I243">
        <f t="shared" si="22"/>
        <v>1099.9999999999991</v>
      </c>
      <c r="J243">
        <f t="shared" si="23"/>
        <v>11</v>
      </c>
      <c r="K243">
        <f t="shared" si="27"/>
        <v>9.029197080291965</v>
      </c>
    </row>
    <row r="244" spans="1:11" x14ac:dyDescent="0.45">
      <c r="A244" s="2" t="s">
        <v>375</v>
      </c>
      <c r="B244" s="2">
        <f t="shared" si="24"/>
        <v>50420</v>
      </c>
      <c r="C244" s="5">
        <f t="shared" si="25"/>
        <v>12</v>
      </c>
      <c r="D244" s="5">
        <f t="shared" si="26"/>
        <v>115</v>
      </c>
      <c r="E244" s="2" t="s">
        <v>107</v>
      </c>
      <c r="F244" s="2" t="s">
        <v>114</v>
      </c>
      <c r="G244">
        <f>B244/137/32</f>
        <v>11.500912408759124</v>
      </c>
      <c r="H244">
        <f t="shared" si="21"/>
        <v>0.50091240875912391</v>
      </c>
      <c r="I244">
        <f t="shared" si="22"/>
        <v>2195.9999999999991</v>
      </c>
      <c r="J244">
        <f t="shared" si="23"/>
        <v>11</v>
      </c>
      <c r="K244">
        <f t="shared" si="27"/>
        <v>17.029197080291965</v>
      </c>
    </row>
    <row r="245" spans="1:11" x14ac:dyDescent="0.45">
      <c r="A245" s="2" t="s">
        <v>383</v>
      </c>
      <c r="B245" s="2">
        <f t="shared" si="24"/>
        <v>51516</v>
      </c>
      <c r="C245" s="5">
        <f t="shared" si="25"/>
        <v>12</v>
      </c>
      <c r="D245" s="5">
        <f t="shared" si="26"/>
        <v>116</v>
      </c>
      <c r="E245" s="2" t="s">
        <v>107</v>
      </c>
      <c r="F245" s="2" t="s">
        <v>126</v>
      </c>
      <c r="G245">
        <f>B245/137/32</f>
        <v>11.750912408759124</v>
      </c>
      <c r="H245">
        <f t="shared" si="21"/>
        <v>0.75091240875912391</v>
      </c>
      <c r="I245">
        <f t="shared" si="22"/>
        <v>3291.9999999999991</v>
      </c>
      <c r="J245">
        <f t="shared" si="23"/>
        <v>11</v>
      </c>
      <c r="K245">
        <f t="shared" si="27"/>
        <v>25.029197080291965</v>
      </c>
    </row>
    <row r="246" spans="1:11" x14ac:dyDescent="0.45">
      <c r="A246" s="2" t="s">
        <v>361</v>
      </c>
      <c r="B246" s="2">
        <f t="shared" si="24"/>
        <v>48502</v>
      </c>
      <c r="C246" s="5">
        <f t="shared" si="25"/>
        <v>11</v>
      </c>
      <c r="D246" s="5">
        <f t="shared" si="26"/>
        <v>117</v>
      </c>
      <c r="E246" s="2" t="s">
        <v>107</v>
      </c>
      <c r="F246" s="2" t="s">
        <v>91</v>
      </c>
      <c r="G246">
        <f>B246/137/32</f>
        <v>11.063412408759124</v>
      </c>
      <c r="H246">
        <f t="shared" si="21"/>
        <v>6.3412408759123906E-2</v>
      </c>
      <c r="I246">
        <f t="shared" si="22"/>
        <v>277.9999999999992</v>
      </c>
      <c r="J246">
        <f t="shared" si="23"/>
        <v>11</v>
      </c>
      <c r="K246">
        <f t="shared" si="27"/>
        <v>3.029197080291965</v>
      </c>
    </row>
    <row r="247" spans="1:11" x14ac:dyDescent="0.45">
      <c r="A247" s="2" t="s">
        <v>369</v>
      </c>
      <c r="B247" s="2">
        <f t="shared" si="24"/>
        <v>49598</v>
      </c>
      <c r="C247" s="5">
        <f t="shared" si="25"/>
        <v>12</v>
      </c>
      <c r="D247" s="5">
        <f t="shared" si="26"/>
        <v>118</v>
      </c>
      <c r="E247" s="2" t="s">
        <v>107</v>
      </c>
      <c r="F247" s="2" t="s">
        <v>105</v>
      </c>
      <c r="G247">
        <f>B247/137/32</f>
        <v>11.313412408759124</v>
      </c>
      <c r="H247">
        <f t="shared" si="21"/>
        <v>0.31341240875912391</v>
      </c>
      <c r="I247">
        <f t="shared" si="22"/>
        <v>1373.9999999999991</v>
      </c>
      <c r="J247">
        <f t="shared" si="23"/>
        <v>11</v>
      </c>
      <c r="K247">
        <f t="shared" si="27"/>
        <v>11.029197080291965</v>
      </c>
    </row>
    <row r="248" spans="1:11" x14ac:dyDescent="0.45">
      <c r="A248" s="2" t="s">
        <v>377</v>
      </c>
      <c r="B248" s="2">
        <f t="shared" si="24"/>
        <v>50694</v>
      </c>
      <c r="C248" s="5">
        <f t="shared" si="25"/>
        <v>12</v>
      </c>
      <c r="D248" s="5">
        <f t="shared" si="26"/>
        <v>119</v>
      </c>
      <c r="E248" s="2" t="s">
        <v>107</v>
      </c>
      <c r="F248" s="2" t="s">
        <v>118</v>
      </c>
      <c r="G248">
        <f>B248/137/32</f>
        <v>11.563412408759124</v>
      </c>
      <c r="H248">
        <f t="shared" si="21"/>
        <v>0.56341240875912391</v>
      </c>
      <c r="I248">
        <f t="shared" si="22"/>
        <v>2469.9999999999991</v>
      </c>
      <c r="J248">
        <f t="shared" si="23"/>
        <v>11</v>
      </c>
      <c r="K248">
        <f t="shared" si="27"/>
        <v>19.029197080291965</v>
      </c>
    </row>
    <row r="249" spans="1:11" x14ac:dyDescent="0.45">
      <c r="A249" s="2" t="s">
        <v>385</v>
      </c>
      <c r="B249" s="2">
        <f t="shared" si="24"/>
        <v>51790</v>
      </c>
      <c r="C249" s="5">
        <f t="shared" si="25"/>
        <v>12</v>
      </c>
      <c r="D249" s="5">
        <f t="shared" si="26"/>
        <v>120</v>
      </c>
      <c r="E249" s="2" t="s">
        <v>107</v>
      </c>
      <c r="F249" s="2" t="s">
        <v>130</v>
      </c>
      <c r="G249">
        <f>B249/137/32</f>
        <v>11.813412408759124</v>
      </c>
      <c r="H249">
        <f t="shared" si="21"/>
        <v>0.81341240875912391</v>
      </c>
      <c r="I249">
        <f t="shared" si="22"/>
        <v>3565.9999999999991</v>
      </c>
      <c r="J249">
        <f t="shared" si="23"/>
        <v>11</v>
      </c>
      <c r="K249">
        <f t="shared" si="27"/>
        <v>27.029197080291965</v>
      </c>
    </row>
    <row r="250" spans="1:11" x14ac:dyDescent="0.45">
      <c r="A250" s="2" t="s">
        <v>363</v>
      </c>
      <c r="B250" s="2">
        <f t="shared" si="24"/>
        <v>48776</v>
      </c>
      <c r="C250" s="5">
        <f t="shared" si="25"/>
        <v>11</v>
      </c>
      <c r="D250" s="5">
        <f t="shared" si="26"/>
        <v>121</v>
      </c>
      <c r="E250" s="2" t="s">
        <v>107</v>
      </c>
      <c r="F250" s="2" t="s">
        <v>95</v>
      </c>
      <c r="G250">
        <f>B250/137/32</f>
        <v>11.125912408759124</v>
      </c>
      <c r="H250">
        <f t="shared" si="21"/>
        <v>0.12591240875912391</v>
      </c>
      <c r="I250">
        <f t="shared" si="22"/>
        <v>551.9999999999992</v>
      </c>
      <c r="J250">
        <f t="shared" si="23"/>
        <v>11</v>
      </c>
      <c r="K250">
        <f t="shared" si="27"/>
        <v>5.029197080291965</v>
      </c>
    </row>
    <row r="251" spans="1:11" x14ac:dyDescent="0.45">
      <c r="A251" s="2" t="s">
        <v>371</v>
      </c>
      <c r="B251" s="2">
        <f t="shared" si="24"/>
        <v>49872</v>
      </c>
      <c r="C251" s="5">
        <f t="shared" si="25"/>
        <v>12</v>
      </c>
      <c r="D251" s="5">
        <f t="shared" si="26"/>
        <v>122</v>
      </c>
      <c r="E251" s="2" t="s">
        <v>107</v>
      </c>
      <c r="F251" s="2" t="s">
        <v>109</v>
      </c>
      <c r="G251">
        <f>B251/137/32</f>
        <v>11.375912408759124</v>
      </c>
      <c r="H251">
        <f t="shared" si="21"/>
        <v>0.37591240875912391</v>
      </c>
      <c r="I251">
        <f t="shared" si="22"/>
        <v>1647.9999999999991</v>
      </c>
      <c r="J251">
        <f t="shared" si="23"/>
        <v>11</v>
      </c>
      <c r="K251">
        <f t="shared" si="27"/>
        <v>13.029197080291965</v>
      </c>
    </row>
    <row r="252" spans="1:11" x14ac:dyDescent="0.45">
      <c r="A252" s="2" t="s">
        <v>379</v>
      </c>
      <c r="B252" s="2">
        <f t="shared" si="24"/>
        <v>50968</v>
      </c>
      <c r="C252" s="5">
        <f t="shared" si="25"/>
        <v>12</v>
      </c>
      <c r="D252" s="5">
        <f t="shared" si="26"/>
        <v>123</v>
      </c>
      <c r="E252" s="2" t="s">
        <v>107</v>
      </c>
      <c r="F252" s="2" t="s">
        <v>62</v>
      </c>
      <c r="G252">
        <f>B252/137/32</f>
        <v>11.625912408759124</v>
      </c>
      <c r="H252">
        <f t="shared" si="21"/>
        <v>0.62591240875912391</v>
      </c>
      <c r="I252">
        <f t="shared" si="22"/>
        <v>2743.9999999999991</v>
      </c>
      <c r="J252">
        <f t="shared" si="23"/>
        <v>11</v>
      </c>
      <c r="K252">
        <f t="shared" si="27"/>
        <v>21.029197080291965</v>
      </c>
    </row>
    <row r="253" spans="1:11" x14ac:dyDescent="0.45">
      <c r="A253" s="2" t="s">
        <v>387</v>
      </c>
      <c r="B253" s="2">
        <f t="shared" si="24"/>
        <v>52064</v>
      </c>
      <c r="C253" s="5">
        <f t="shared" si="25"/>
        <v>12</v>
      </c>
      <c r="D253" s="5">
        <f t="shared" si="26"/>
        <v>124</v>
      </c>
      <c r="E253" s="2" t="s">
        <v>107</v>
      </c>
      <c r="F253" s="2" t="s">
        <v>66</v>
      </c>
      <c r="G253">
        <f>B253/137/32</f>
        <v>11.875912408759124</v>
      </c>
      <c r="H253">
        <f t="shared" si="21"/>
        <v>0.87591240875912391</v>
      </c>
      <c r="I253">
        <f t="shared" si="22"/>
        <v>3839.9999999999991</v>
      </c>
      <c r="J253">
        <f t="shared" si="23"/>
        <v>11</v>
      </c>
      <c r="K253">
        <f t="shared" si="27"/>
        <v>29.029197080291965</v>
      </c>
    </row>
    <row r="254" spans="1:11" x14ac:dyDescent="0.45">
      <c r="A254" s="2" t="s">
        <v>365</v>
      </c>
      <c r="B254" s="2">
        <f t="shared" si="24"/>
        <v>49050</v>
      </c>
      <c r="C254" s="5">
        <f t="shared" si="25"/>
        <v>11</v>
      </c>
      <c r="D254" s="5">
        <f t="shared" si="26"/>
        <v>125</v>
      </c>
      <c r="E254" s="2" t="s">
        <v>107</v>
      </c>
      <c r="F254" s="2" t="s">
        <v>58</v>
      </c>
      <c r="G254">
        <f>B254/137/32</f>
        <v>11.188412408759124</v>
      </c>
      <c r="H254">
        <f t="shared" si="21"/>
        <v>0.18841240875912391</v>
      </c>
      <c r="I254">
        <f t="shared" si="22"/>
        <v>825.9999999999992</v>
      </c>
      <c r="J254">
        <f t="shared" si="23"/>
        <v>11</v>
      </c>
      <c r="K254">
        <f t="shared" si="27"/>
        <v>7.029197080291965</v>
      </c>
    </row>
    <row r="255" spans="1:11" x14ac:dyDescent="0.45">
      <c r="A255" s="2" t="s">
        <v>373</v>
      </c>
      <c r="B255" s="2">
        <f t="shared" si="24"/>
        <v>50146</v>
      </c>
      <c r="C255" s="5">
        <f t="shared" si="25"/>
        <v>12</v>
      </c>
      <c r="D255" s="5">
        <f t="shared" si="26"/>
        <v>126</v>
      </c>
      <c r="E255" s="2" t="s">
        <v>107</v>
      </c>
      <c r="F255" s="2" t="s">
        <v>60</v>
      </c>
      <c r="G255">
        <f>B255/137/32</f>
        <v>11.438412408759124</v>
      </c>
      <c r="H255">
        <f t="shared" si="21"/>
        <v>0.43841240875912391</v>
      </c>
      <c r="I255">
        <f t="shared" si="22"/>
        <v>1921.9999999999991</v>
      </c>
      <c r="J255">
        <f t="shared" si="23"/>
        <v>11</v>
      </c>
      <c r="K255">
        <f t="shared" si="27"/>
        <v>15.029197080291965</v>
      </c>
    </row>
    <row r="256" spans="1:11" x14ac:dyDescent="0.45">
      <c r="A256" s="2" t="s">
        <v>381</v>
      </c>
      <c r="B256" s="2">
        <f t="shared" si="24"/>
        <v>51242</v>
      </c>
      <c r="C256" s="5">
        <f t="shared" si="25"/>
        <v>12</v>
      </c>
      <c r="D256" s="5">
        <f t="shared" si="26"/>
        <v>127</v>
      </c>
      <c r="E256" s="2" t="s">
        <v>107</v>
      </c>
      <c r="F256" s="2" t="s">
        <v>64</v>
      </c>
      <c r="G256">
        <f>B256/137/32</f>
        <v>11.688412408759124</v>
      </c>
      <c r="H256">
        <f t="shared" si="21"/>
        <v>0.68841240875912391</v>
      </c>
      <c r="I256">
        <f t="shared" si="22"/>
        <v>3017.9999999999991</v>
      </c>
      <c r="J256">
        <f t="shared" si="23"/>
        <v>11</v>
      </c>
      <c r="K256">
        <f t="shared" si="27"/>
        <v>23.029197080291965</v>
      </c>
    </row>
    <row r="257" spans="1:11" x14ac:dyDescent="0.45">
      <c r="A257" s="2" t="s">
        <v>389</v>
      </c>
      <c r="B257" s="2">
        <f t="shared" si="24"/>
        <v>52338</v>
      </c>
      <c r="C257" s="5">
        <f t="shared" si="25"/>
        <v>12</v>
      </c>
      <c r="D257" s="5">
        <f t="shared" si="26"/>
        <v>128</v>
      </c>
      <c r="E257" s="2" t="s">
        <v>107</v>
      </c>
      <c r="F257" s="2" t="s">
        <v>68</v>
      </c>
      <c r="G257">
        <f>B257/137/32</f>
        <v>11.938412408759124</v>
      </c>
      <c r="H257">
        <f t="shared" si="21"/>
        <v>0.93841240875912391</v>
      </c>
      <c r="I257">
        <f t="shared" si="22"/>
        <v>4113.9999999999991</v>
      </c>
      <c r="J257">
        <f t="shared" si="23"/>
        <v>11</v>
      </c>
      <c r="K257">
        <f t="shared" si="27"/>
        <v>31.029197080291965</v>
      </c>
    </row>
    <row r="258" spans="1:11" x14ac:dyDescent="0.45">
      <c r="A258" s="2" t="s">
        <v>376</v>
      </c>
      <c r="B258" s="2">
        <f t="shared" si="24"/>
        <v>50557</v>
      </c>
      <c r="C258" s="5">
        <f t="shared" si="25"/>
        <v>12</v>
      </c>
      <c r="D258" s="5">
        <f t="shared" si="26"/>
        <v>1</v>
      </c>
      <c r="E258" s="2" t="s">
        <v>61</v>
      </c>
      <c r="F258" s="2" t="s">
        <v>85</v>
      </c>
      <c r="G258">
        <f>B258/137/32</f>
        <v>11.532162408759124</v>
      </c>
      <c r="H258">
        <f t="shared" ref="H258:H321" si="28">G258-FLOOR(G258,1)</f>
        <v>0.53216240875912391</v>
      </c>
      <c r="I258">
        <f t="shared" ref="I258:I321" si="29">H258*32*137</f>
        <v>2332.9999999999991</v>
      </c>
      <c r="J258">
        <f t="shared" ref="J258:J321" si="30">FLOOR(G258,1)</f>
        <v>11</v>
      </c>
      <c r="K258">
        <f t="shared" si="27"/>
        <v>18.029197080291965</v>
      </c>
    </row>
    <row r="259" spans="1:11" x14ac:dyDescent="0.45">
      <c r="A259" s="2" t="s">
        <v>384</v>
      </c>
      <c r="B259" s="2">
        <f t="shared" ref="B259:B322" si="31">A259-3</f>
        <v>51653</v>
      </c>
      <c r="C259" s="5">
        <f t="shared" ref="C259:C322" si="32">FLOOR(B259/4096,1)</f>
        <v>12</v>
      </c>
      <c r="D259" s="5">
        <f t="shared" ref="D259:D322" si="33">MOD(ROW()-2,128)+1</f>
        <v>2</v>
      </c>
      <c r="E259" s="2" t="s">
        <v>61</v>
      </c>
      <c r="F259" s="2" t="s">
        <v>99</v>
      </c>
      <c r="G259">
        <f>B259/137/32</f>
        <v>11.782162408759124</v>
      </c>
      <c r="H259">
        <f t="shared" si="28"/>
        <v>0.78216240875912391</v>
      </c>
      <c r="I259">
        <f t="shared" si="29"/>
        <v>3428.9999999999991</v>
      </c>
      <c r="J259">
        <f t="shared" si="30"/>
        <v>11</v>
      </c>
      <c r="K259">
        <f t="shared" ref="K259:K322" si="34">I259/137+1</f>
        <v>26.029197080291965</v>
      </c>
    </row>
    <row r="260" spans="1:11" x14ac:dyDescent="0.45">
      <c r="A260" s="2" t="s">
        <v>360</v>
      </c>
      <c r="B260" s="2">
        <f t="shared" si="31"/>
        <v>48365</v>
      </c>
      <c r="C260" s="5">
        <f t="shared" si="32"/>
        <v>11</v>
      </c>
      <c r="D260" s="5">
        <f t="shared" si="33"/>
        <v>3</v>
      </c>
      <c r="E260" s="2" t="s">
        <v>61</v>
      </c>
      <c r="F260" s="2" t="s">
        <v>84</v>
      </c>
      <c r="G260">
        <f>B260/137/32</f>
        <v>11.032162408759124</v>
      </c>
      <c r="H260">
        <f t="shared" si="28"/>
        <v>3.2162408759123906E-2</v>
      </c>
      <c r="I260">
        <f t="shared" si="29"/>
        <v>140.9999999999992</v>
      </c>
      <c r="J260">
        <f t="shared" si="30"/>
        <v>11</v>
      </c>
      <c r="K260">
        <f t="shared" si="34"/>
        <v>2.029197080291965</v>
      </c>
    </row>
    <row r="261" spans="1:11" x14ac:dyDescent="0.45">
      <c r="A261" s="2" t="s">
        <v>368</v>
      </c>
      <c r="B261" s="2">
        <f t="shared" si="31"/>
        <v>49461</v>
      </c>
      <c r="C261" s="5">
        <f t="shared" si="32"/>
        <v>12</v>
      </c>
      <c r="D261" s="5">
        <f t="shared" si="33"/>
        <v>4</v>
      </c>
      <c r="E261" s="2" t="s">
        <v>61</v>
      </c>
      <c r="F261" s="2" t="s">
        <v>124</v>
      </c>
      <c r="G261">
        <f>B261/137/32</f>
        <v>11.282162408759124</v>
      </c>
      <c r="H261">
        <f t="shared" si="28"/>
        <v>0.28216240875912391</v>
      </c>
      <c r="I261">
        <f t="shared" si="29"/>
        <v>1236.9999999999991</v>
      </c>
      <c r="J261">
        <f t="shared" si="30"/>
        <v>11</v>
      </c>
      <c r="K261">
        <f t="shared" si="34"/>
        <v>10.029197080291965</v>
      </c>
    </row>
    <row r="262" spans="1:11" x14ac:dyDescent="0.45">
      <c r="A262" s="2" t="s">
        <v>378</v>
      </c>
      <c r="B262" s="2">
        <f t="shared" si="31"/>
        <v>50831</v>
      </c>
      <c r="C262" s="5">
        <f t="shared" si="32"/>
        <v>12</v>
      </c>
      <c r="D262" s="5">
        <f t="shared" si="33"/>
        <v>5</v>
      </c>
      <c r="E262" s="2" t="s">
        <v>61</v>
      </c>
      <c r="F262" s="2" t="s">
        <v>89</v>
      </c>
      <c r="G262">
        <f>B262/137/32</f>
        <v>11.594662408759124</v>
      </c>
      <c r="H262">
        <f t="shared" si="28"/>
        <v>0.59466240875912391</v>
      </c>
      <c r="I262">
        <f t="shared" si="29"/>
        <v>2606.9999999999991</v>
      </c>
      <c r="J262">
        <f t="shared" si="30"/>
        <v>11</v>
      </c>
      <c r="K262">
        <f t="shared" si="34"/>
        <v>20.029197080291965</v>
      </c>
    </row>
    <row r="263" spans="1:11" x14ac:dyDescent="0.45">
      <c r="A263" s="2" t="s">
        <v>386</v>
      </c>
      <c r="B263" s="2">
        <f t="shared" si="31"/>
        <v>51927</v>
      </c>
      <c r="C263" s="5">
        <f t="shared" si="32"/>
        <v>12</v>
      </c>
      <c r="D263" s="5">
        <f t="shared" si="33"/>
        <v>6</v>
      </c>
      <c r="E263" s="2" t="s">
        <v>61</v>
      </c>
      <c r="F263" s="2" t="s">
        <v>103</v>
      </c>
      <c r="G263">
        <f>B263/137/32</f>
        <v>11.844662408759124</v>
      </c>
      <c r="H263">
        <f t="shared" si="28"/>
        <v>0.84466240875912391</v>
      </c>
      <c r="I263">
        <f t="shared" si="29"/>
        <v>3702.9999999999991</v>
      </c>
      <c r="J263">
        <f t="shared" si="30"/>
        <v>11</v>
      </c>
      <c r="K263">
        <f t="shared" si="34"/>
        <v>28.029197080291965</v>
      </c>
    </row>
    <row r="264" spans="1:11" x14ac:dyDescent="0.45">
      <c r="A264" s="2" t="s">
        <v>362</v>
      </c>
      <c r="B264" s="2">
        <f t="shared" si="31"/>
        <v>48639</v>
      </c>
      <c r="C264" s="5">
        <f t="shared" si="32"/>
        <v>11</v>
      </c>
      <c r="D264" s="5">
        <f t="shared" si="33"/>
        <v>7</v>
      </c>
      <c r="E264" s="2" t="s">
        <v>61</v>
      </c>
      <c r="F264" s="2" t="s">
        <v>116</v>
      </c>
      <c r="G264">
        <f>B264/137/32</f>
        <v>11.094662408759124</v>
      </c>
      <c r="H264">
        <f t="shared" si="28"/>
        <v>9.4662408759123906E-2</v>
      </c>
      <c r="I264">
        <f t="shared" si="29"/>
        <v>414.9999999999992</v>
      </c>
      <c r="J264">
        <f t="shared" si="30"/>
        <v>11</v>
      </c>
      <c r="K264">
        <f t="shared" si="34"/>
        <v>4.029197080291965</v>
      </c>
    </row>
    <row r="265" spans="1:11" x14ac:dyDescent="0.45">
      <c r="A265" s="2" t="s">
        <v>370</v>
      </c>
      <c r="B265" s="2">
        <f t="shared" si="31"/>
        <v>49735</v>
      </c>
      <c r="C265" s="5">
        <f t="shared" si="32"/>
        <v>12</v>
      </c>
      <c r="D265" s="5">
        <f t="shared" si="33"/>
        <v>8</v>
      </c>
      <c r="E265" s="2" t="s">
        <v>61</v>
      </c>
      <c r="F265" s="2" t="s">
        <v>128</v>
      </c>
      <c r="G265">
        <f>B265/137/32</f>
        <v>11.344662408759124</v>
      </c>
      <c r="H265">
        <f t="shared" si="28"/>
        <v>0.34466240875912391</v>
      </c>
      <c r="I265">
        <f t="shared" si="29"/>
        <v>1510.9999999999991</v>
      </c>
      <c r="J265">
        <f t="shared" si="30"/>
        <v>11</v>
      </c>
      <c r="K265">
        <f t="shared" si="34"/>
        <v>12.029197080291965</v>
      </c>
    </row>
    <row r="266" spans="1:11" x14ac:dyDescent="0.45">
      <c r="A266" s="2" t="s">
        <v>380</v>
      </c>
      <c r="B266" s="2">
        <f t="shared" si="31"/>
        <v>51105</v>
      </c>
      <c r="C266" s="5">
        <f t="shared" si="32"/>
        <v>12</v>
      </c>
      <c r="D266" s="5">
        <f t="shared" si="33"/>
        <v>9</v>
      </c>
      <c r="E266" s="2" t="s">
        <v>61</v>
      </c>
      <c r="F266" s="2" t="s">
        <v>93</v>
      </c>
      <c r="G266">
        <f>B266/137/32</f>
        <v>11.657162408759124</v>
      </c>
      <c r="H266">
        <f t="shared" si="28"/>
        <v>0.65716240875912391</v>
      </c>
      <c r="I266">
        <f t="shared" si="29"/>
        <v>2880.9999999999991</v>
      </c>
      <c r="J266">
        <f t="shared" si="30"/>
        <v>11</v>
      </c>
      <c r="K266">
        <f t="shared" si="34"/>
        <v>22.029197080291965</v>
      </c>
    </row>
    <row r="267" spans="1:11" x14ac:dyDescent="0.45">
      <c r="A267" s="2" t="s">
        <v>388</v>
      </c>
      <c r="B267" s="2">
        <f t="shared" si="31"/>
        <v>52201</v>
      </c>
      <c r="C267" s="5">
        <f t="shared" si="32"/>
        <v>12</v>
      </c>
      <c r="D267" s="5">
        <f t="shared" si="33"/>
        <v>10</v>
      </c>
      <c r="E267" s="2" t="s">
        <v>61</v>
      </c>
      <c r="F267" s="2" t="s">
        <v>107</v>
      </c>
      <c r="G267">
        <f>B267/137/32</f>
        <v>11.907162408759124</v>
      </c>
      <c r="H267">
        <f t="shared" si="28"/>
        <v>0.90716240875912391</v>
      </c>
      <c r="I267">
        <f t="shared" si="29"/>
        <v>3976.9999999999991</v>
      </c>
      <c r="J267">
        <f t="shared" si="30"/>
        <v>11</v>
      </c>
      <c r="K267">
        <f t="shared" si="34"/>
        <v>30.029197080291965</v>
      </c>
    </row>
    <row r="268" spans="1:11" x14ac:dyDescent="0.45">
      <c r="A268" s="2" t="s">
        <v>364</v>
      </c>
      <c r="B268" s="2">
        <f t="shared" si="31"/>
        <v>48913</v>
      </c>
      <c r="C268" s="5">
        <f t="shared" si="32"/>
        <v>11</v>
      </c>
      <c r="D268" s="5">
        <f t="shared" si="33"/>
        <v>11</v>
      </c>
      <c r="E268" s="2" t="s">
        <v>61</v>
      </c>
      <c r="F268" s="2" t="s">
        <v>61</v>
      </c>
      <c r="G268">
        <f>B268/137/32</f>
        <v>11.157162408759124</v>
      </c>
      <c r="H268">
        <f t="shared" si="28"/>
        <v>0.15716240875912391</v>
      </c>
      <c r="I268">
        <f t="shared" si="29"/>
        <v>688.9999999999992</v>
      </c>
      <c r="J268">
        <f t="shared" si="30"/>
        <v>11</v>
      </c>
      <c r="K268">
        <f t="shared" si="34"/>
        <v>6.029197080291965</v>
      </c>
    </row>
    <row r="269" spans="1:11" x14ac:dyDescent="0.45">
      <c r="A269" s="2" t="s">
        <v>372</v>
      </c>
      <c r="B269" s="2">
        <f t="shared" si="31"/>
        <v>50009</v>
      </c>
      <c r="C269" s="5">
        <f t="shared" si="32"/>
        <v>12</v>
      </c>
      <c r="D269" s="5">
        <f t="shared" si="33"/>
        <v>12</v>
      </c>
      <c r="E269" s="2" t="s">
        <v>61</v>
      </c>
      <c r="F269" s="2" t="s">
        <v>65</v>
      </c>
      <c r="G269">
        <f>B269/137/32</f>
        <v>11.407162408759124</v>
      </c>
      <c r="H269">
        <f t="shared" si="28"/>
        <v>0.40716240875912391</v>
      </c>
      <c r="I269">
        <f t="shared" si="29"/>
        <v>1784.9999999999991</v>
      </c>
      <c r="J269">
        <f t="shared" si="30"/>
        <v>11</v>
      </c>
      <c r="K269">
        <f t="shared" si="34"/>
        <v>14.029197080291965</v>
      </c>
    </row>
    <row r="270" spans="1:11" x14ac:dyDescent="0.45">
      <c r="A270" s="2" t="s">
        <v>382</v>
      </c>
      <c r="B270" s="2">
        <f t="shared" si="31"/>
        <v>51379</v>
      </c>
      <c r="C270" s="5">
        <f t="shared" si="32"/>
        <v>12</v>
      </c>
      <c r="D270" s="5">
        <f t="shared" si="33"/>
        <v>13</v>
      </c>
      <c r="E270" s="2" t="s">
        <v>61</v>
      </c>
      <c r="F270" s="2" t="s">
        <v>57</v>
      </c>
      <c r="G270">
        <f>B270/137/32</f>
        <v>11.719662408759124</v>
      </c>
      <c r="H270">
        <f t="shared" si="28"/>
        <v>0.71966240875912391</v>
      </c>
      <c r="I270">
        <f t="shared" si="29"/>
        <v>3154.9999999999991</v>
      </c>
      <c r="J270">
        <f t="shared" si="30"/>
        <v>11</v>
      </c>
      <c r="K270">
        <f t="shared" si="34"/>
        <v>24.029197080291965</v>
      </c>
    </row>
    <row r="271" spans="1:11" x14ac:dyDescent="0.45">
      <c r="A271" s="2" t="s">
        <v>390</v>
      </c>
      <c r="B271" s="2">
        <f t="shared" si="31"/>
        <v>52475</v>
      </c>
      <c r="C271" s="5">
        <f t="shared" si="32"/>
        <v>12</v>
      </c>
      <c r="D271" s="5">
        <f t="shared" si="33"/>
        <v>14</v>
      </c>
      <c r="E271" s="2" t="s">
        <v>61</v>
      </c>
      <c r="F271" s="2" t="s">
        <v>59</v>
      </c>
      <c r="G271">
        <f>B271/137/32</f>
        <v>11.969662408759124</v>
      </c>
      <c r="H271">
        <f t="shared" si="28"/>
        <v>0.96966240875912391</v>
      </c>
      <c r="I271">
        <f t="shared" si="29"/>
        <v>4250.9999999999991</v>
      </c>
      <c r="J271">
        <f t="shared" si="30"/>
        <v>11</v>
      </c>
      <c r="K271">
        <f t="shared" si="34"/>
        <v>32.029197080291965</v>
      </c>
    </row>
    <row r="272" spans="1:11" x14ac:dyDescent="0.45">
      <c r="A272" s="2" t="s">
        <v>366</v>
      </c>
      <c r="B272" s="2">
        <f t="shared" si="31"/>
        <v>49187</v>
      </c>
      <c r="C272" s="5">
        <f t="shared" si="32"/>
        <v>12</v>
      </c>
      <c r="D272" s="5">
        <f t="shared" si="33"/>
        <v>15</v>
      </c>
      <c r="E272" s="2" t="s">
        <v>61</v>
      </c>
      <c r="F272" s="2" t="s">
        <v>63</v>
      </c>
      <c r="G272">
        <f>B272/137/32</f>
        <v>11.219662408759124</v>
      </c>
      <c r="H272">
        <f t="shared" si="28"/>
        <v>0.21966240875912391</v>
      </c>
      <c r="I272">
        <f t="shared" si="29"/>
        <v>962.9999999999992</v>
      </c>
      <c r="J272">
        <f t="shared" si="30"/>
        <v>11</v>
      </c>
      <c r="K272">
        <f t="shared" si="34"/>
        <v>8.029197080291965</v>
      </c>
    </row>
    <row r="273" spans="1:11" x14ac:dyDescent="0.45">
      <c r="A273" s="2" t="s">
        <v>374</v>
      </c>
      <c r="B273" s="2">
        <f t="shared" si="31"/>
        <v>50283</v>
      </c>
      <c r="C273" s="5">
        <f t="shared" si="32"/>
        <v>12</v>
      </c>
      <c r="D273" s="5">
        <f t="shared" si="33"/>
        <v>16</v>
      </c>
      <c r="E273" s="2" t="s">
        <v>61</v>
      </c>
      <c r="F273" s="2" t="s">
        <v>67</v>
      </c>
      <c r="G273">
        <f>B273/137/32</f>
        <v>11.469662408759124</v>
      </c>
      <c r="H273">
        <f t="shared" si="28"/>
        <v>0.46966240875912391</v>
      </c>
      <c r="I273">
        <f t="shared" si="29"/>
        <v>2058.9999999999991</v>
      </c>
      <c r="J273">
        <f t="shared" si="30"/>
        <v>11</v>
      </c>
      <c r="K273">
        <f t="shared" si="34"/>
        <v>16.029197080291965</v>
      </c>
    </row>
    <row r="274" spans="1:11" x14ac:dyDescent="0.45">
      <c r="A274" s="2" t="s">
        <v>391</v>
      </c>
      <c r="B274" s="2">
        <f t="shared" si="31"/>
        <v>52612</v>
      </c>
      <c r="C274" s="5">
        <f t="shared" si="32"/>
        <v>12</v>
      </c>
      <c r="D274" s="5">
        <f t="shared" si="33"/>
        <v>17</v>
      </c>
      <c r="E274" s="2" t="s">
        <v>61</v>
      </c>
      <c r="F274" s="2" t="s">
        <v>87</v>
      </c>
      <c r="G274">
        <f>B274/137/32</f>
        <v>12.000912408759124</v>
      </c>
      <c r="H274">
        <f t="shared" si="28"/>
        <v>9.1240875912390607E-4</v>
      </c>
      <c r="I274">
        <f t="shared" si="29"/>
        <v>3.9999999999992042</v>
      </c>
      <c r="J274">
        <f t="shared" si="30"/>
        <v>12</v>
      </c>
      <c r="K274">
        <f t="shared" si="34"/>
        <v>1.029197080291965</v>
      </c>
    </row>
    <row r="275" spans="1:11" x14ac:dyDescent="0.45">
      <c r="A275" s="2" t="s">
        <v>399</v>
      </c>
      <c r="B275" s="2">
        <f t="shared" si="31"/>
        <v>53708</v>
      </c>
      <c r="C275" s="5">
        <f t="shared" si="32"/>
        <v>13</v>
      </c>
      <c r="D275" s="5">
        <f t="shared" si="33"/>
        <v>18</v>
      </c>
      <c r="E275" s="2" t="s">
        <v>61</v>
      </c>
      <c r="F275" s="2" t="s">
        <v>101</v>
      </c>
      <c r="G275">
        <f>B275/137/32</f>
        <v>12.250912408759124</v>
      </c>
      <c r="H275">
        <f t="shared" si="28"/>
        <v>0.25091240875912391</v>
      </c>
      <c r="I275">
        <f t="shared" si="29"/>
        <v>1099.9999999999991</v>
      </c>
      <c r="J275">
        <f t="shared" si="30"/>
        <v>12</v>
      </c>
      <c r="K275">
        <f t="shared" si="34"/>
        <v>9.029197080291965</v>
      </c>
    </row>
    <row r="276" spans="1:11" x14ac:dyDescent="0.45">
      <c r="A276" s="2" t="s">
        <v>407</v>
      </c>
      <c r="B276" s="2">
        <f t="shared" si="31"/>
        <v>54804</v>
      </c>
      <c r="C276" s="5">
        <f t="shared" si="32"/>
        <v>13</v>
      </c>
      <c r="D276" s="5">
        <f t="shared" si="33"/>
        <v>19</v>
      </c>
      <c r="E276" s="2" t="s">
        <v>61</v>
      </c>
      <c r="F276" s="2" t="s">
        <v>114</v>
      </c>
      <c r="G276">
        <f>B276/137/32</f>
        <v>12.500912408759124</v>
      </c>
      <c r="H276">
        <f t="shared" si="28"/>
        <v>0.50091240875912391</v>
      </c>
      <c r="I276">
        <f t="shared" si="29"/>
        <v>2195.9999999999991</v>
      </c>
      <c r="J276">
        <f t="shared" si="30"/>
        <v>12</v>
      </c>
      <c r="K276">
        <f t="shared" si="34"/>
        <v>17.029197080291965</v>
      </c>
    </row>
    <row r="277" spans="1:11" x14ac:dyDescent="0.45">
      <c r="A277" s="2" t="s">
        <v>415</v>
      </c>
      <c r="B277" s="2">
        <f t="shared" si="31"/>
        <v>55900</v>
      </c>
      <c r="C277" s="5">
        <f t="shared" si="32"/>
        <v>13</v>
      </c>
      <c r="D277" s="5">
        <f t="shared" si="33"/>
        <v>20</v>
      </c>
      <c r="E277" s="2" t="s">
        <v>61</v>
      </c>
      <c r="F277" s="2" t="s">
        <v>126</v>
      </c>
      <c r="G277">
        <f>B277/137/32</f>
        <v>12.750912408759124</v>
      </c>
      <c r="H277">
        <f t="shared" si="28"/>
        <v>0.75091240875912391</v>
      </c>
      <c r="I277">
        <f t="shared" si="29"/>
        <v>3291.9999999999991</v>
      </c>
      <c r="J277">
        <f t="shared" si="30"/>
        <v>12</v>
      </c>
      <c r="K277">
        <f t="shared" si="34"/>
        <v>25.029197080291965</v>
      </c>
    </row>
    <row r="278" spans="1:11" x14ac:dyDescent="0.45">
      <c r="A278" s="2" t="s">
        <v>393</v>
      </c>
      <c r="B278" s="2">
        <f t="shared" si="31"/>
        <v>52886</v>
      </c>
      <c r="C278" s="5">
        <f t="shared" si="32"/>
        <v>12</v>
      </c>
      <c r="D278" s="5">
        <f t="shared" si="33"/>
        <v>21</v>
      </c>
      <c r="E278" s="2" t="s">
        <v>61</v>
      </c>
      <c r="F278" s="2" t="s">
        <v>91</v>
      </c>
      <c r="G278">
        <f>B278/137/32</f>
        <v>12.063412408759124</v>
      </c>
      <c r="H278">
        <f t="shared" si="28"/>
        <v>6.3412408759123906E-2</v>
      </c>
      <c r="I278">
        <f t="shared" si="29"/>
        <v>277.9999999999992</v>
      </c>
      <c r="J278">
        <f t="shared" si="30"/>
        <v>12</v>
      </c>
      <c r="K278">
        <f t="shared" si="34"/>
        <v>3.029197080291965</v>
      </c>
    </row>
    <row r="279" spans="1:11" x14ac:dyDescent="0.45">
      <c r="A279" s="2" t="s">
        <v>401</v>
      </c>
      <c r="B279" s="2">
        <f t="shared" si="31"/>
        <v>53982</v>
      </c>
      <c r="C279" s="5">
        <f t="shared" si="32"/>
        <v>13</v>
      </c>
      <c r="D279" s="5">
        <f t="shared" si="33"/>
        <v>22</v>
      </c>
      <c r="E279" s="2" t="s">
        <v>61</v>
      </c>
      <c r="F279" s="2" t="s">
        <v>105</v>
      </c>
      <c r="G279">
        <f>B279/137/32</f>
        <v>12.313412408759124</v>
      </c>
      <c r="H279">
        <f t="shared" si="28"/>
        <v>0.31341240875912391</v>
      </c>
      <c r="I279">
        <f t="shared" si="29"/>
        <v>1373.9999999999991</v>
      </c>
      <c r="J279">
        <f t="shared" si="30"/>
        <v>12</v>
      </c>
      <c r="K279">
        <f t="shared" si="34"/>
        <v>11.029197080291965</v>
      </c>
    </row>
    <row r="280" spans="1:11" x14ac:dyDescent="0.45">
      <c r="A280" s="2" t="s">
        <v>409</v>
      </c>
      <c r="B280" s="2">
        <f t="shared" si="31"/>
        <v>55078</v>
      </c>
      <c r="C280" s="5">
        <f t="shared" si="32"/>
        <v>13</v>
      </c>
      <c r="D280" s="5">
        <f t="shared" si="33"/>
        <v>23</v>
      </c>
      <c r="E280" s="2" t="s">
        <v>61</v>
      </c>
      <c r="F280" s="2" t="s">
        <v>118</v>
      </c>
      <c r="G280">
        <f>B280/137/32</f>
        <v>12.563412408759124</v>
      </c>
      <c r="H280">
        <f t="shared" si="28"/>
        <v>0.56341240875912391</v>
      </c>
      <c r="I280">
        <f t="shared" si="29"/>
        <v>2469.9999999999991</v>
      </c>
      <c r="J280">
        <f t="shared" si="30"/>
        <v>12</v>
      </c>
      <c r="K280">
        <f t="shared" si="34"/>
        <v>19.029197080291965</v>
      </c>
    </row>
    <row r="281" spans="1:11" x14ac:dyDescent="0.45">
      <c r="A281" s="2" t="s">
        <v>417</v>
      </c>
      <c r="B281" s="2">
        <f t="shared" si="31"/>
        <v>56174</v>
      </c>
      <c r="C281" s="5">
        <f t="shared" si="32"/>
        <v>13</v>
      </c>
      <c r="D281" s="5">
        <f t="shared" si="33"/>
        <v>24</v>
      </c>
      <c r="E281" s="2" t="s">
        <v>61</v>
      </c>
      <c r="F281" s="2" t="s">
        <v>130</v>
      </c>
      <c r="G281">
        <f>B281/137/32</f>
        <v>12.813412408759124</v>
      </c>
      <c r="H281">
        <f t="shared" si="28"/>
        <v>0.81341240875912391</v>
      </c>
      <c r="I281">
        <f t="shared" si="29"/>
        <v>3565.9999999999991</v>
      </c>
      <c r="J281">
        <f t="shared" si="30"/>
        <v>12</v>
      </c>
      <c r="K281">
        <f t="shared" si="34"/>
        <v>27.029197080291965</v>
      </c>
    </row>
    <row r="282" spans="1:11" x14ac:dyDescent="0.45">
      <c r="A282" s="2" t="s">
        <v>395</v>
      </c>
      <c r="B282" s="2">
        <f t="shared" si="31"/>
        <v>53160</v>
      </c>
      <c r="C282" s="5">
        <f t="shared" si="32"/>
        <v>12</v>
      </c>
      <c r="D282" s="5">
        <f t="shared" si="33"/>
        <v>25</v>
      </c>
      <c r="E282" s="2" t="s">
        <v>61</v>
      </c>
      <c r="F282" s="2" t="s">
        <v>95</v>
      </c>
      <c r="G282">
        <f>B282/137/32</f>
        <v>12.125912408759124</v>
      </c>
      <c r="H282">
        <f t="shared" si="28"/>
        <v>0.12591240875912391</v>
      </c>
      <c r="I282">
        <f t="shared" si="29"/>
        <v>551.9999999999992</v>
      </c>
      <c r="J282">
        <f t="shared" si="30"/>
        <v>12</v>
      </c>
      <c r="K282">
        <f t="shared" si="34"/>
        <v>5.029197080291965</v>
      </c>
    </row>
    <row r="283" spans="1:11" x14ac:dyDescent="0.45">
      <c r="A283" s="2" t="s">
        <v>403</v>
      </c>
      <c r="B283" s="2">
        <f t="shared" si="31"/>
        <v>54256</v>
      </c>
      <c r="C283" s="5">
        <f t="shared" si="32"/>
        <v>13</v>
      </c>
      <c r="D283" s="5">
        <f t="shared" si="33"/>
        <v>26</v>
      </c>
      <c r="E283" s="2" t="s">
        <v>61</v>
      </c>
      <c r="F283" s="2" t="s">
        <v>109</v>
      </c>
      <c r="G283">
        <f>B283/137/32</f>
        <v>12.375912408759124</v>
      </c>
      <c r="H283">
        <f t="shared" si="28"/>
        <v>0.37591240875912391</v>
      </c>
      <c r="I283">
        <f t="shared" si="29"/>
        <v>1647.9999999999991</v>
      </c>
      <c r="J283">
        <f t="shared" si="30"/>
        <v>12</v>
      </c>
      <c r="K283">
        <f t="shared" si="34"/>
        <v>13.029197080291965</v>
      </c>
    </row>
    <row r="284" spans="1:11" x14ac:dyDescent="0.45">
      <c r="A284" s="2" t="s">
        <v>411</v>
      </c>
      <c r="B284" s="2">
        <f t="shared" si="31"/>
        <v>55352</v>
      </c>
      <c r="C284" s="5">
        <f t="shared" si="32"/>
        <v>13</v>
      </c>
      <c r="D284" s="5">
        <f t="shared" si="33"/>
        <v>27</v>
      </c>
      <c r="E284" s="2" t="s">
        <v>61</v>
      </c>
      <c r="F284" s="2" t="s">
        <v>62</v>
      </c>
      <c r="G284">
        <f>B284/137/32</f>
        <v>12.625912408759124</v>
      </c>
      <c r="H284">
        <f t="shared" si="28"/>
        <v>0.62591240875912391</v>
      </c>
      <c r="I284">
        <f t="shared" si="29"/>
        <v>2743.9999999999991</v>
      </c>
      <c r="J284">
        <f t="shared" si="30"/>
        <v>12</v>
      </c>
      <c r="K284">
        <f t="shared" si="34"/>
        <v>21.029197080291965</v>
      </c>
    </row>
    <row r="285" spans="1:11" x14ac:dyDescent="0.45">
      <c r="A285" s="2" t="s">
        <v>419</v>
      </c>
      <c r="B285" s="2">
        <f t="shared" si="31"/>
        <v>56448</v>
      </c>
      <c r="C285" s="5">
        <f t="shared" si="32"/>
        <v>13</v>
      </c>
      <c r="D285" s="5">
        <f t="shared" si="33"/>
        <v>28</v>
      </c>
      <c r="E285" s="2" t="s">
        <v>61</v>
      </c>
      <c r="F285" s="2" t="s">
        <v>66</v>
      </c>
      <c r="G285">
        <f>B285/137/32</f>
        <v>12.875912408759124</v>
      </c>
      <c r="H285">
        <f t="shared" si="28"/>
        <v>0.87591240875912391</v>
      </c>
      <c r="I285">
        <f t="shared" si="29"/>
        <v>3839.9999999999991</v>
      </c>
      <c r="J285">
        <f t="shared" si="30"/>
        <v>12</v>
      </c>
      <c r="K285">
        <f t="shared" si="34"/>
        <v>29.029197080291965</v>
      </c>
    </row>
    <row r="286" spans="1:11" x14ac:dyDescent="0.45">
      <c r="A286" s="2" t="s">
        <v>397</v>
      </c>
      <c r="B286" s="2">
        <f t="shared" si="31"/>
        <v>53434</v>
      </c>
      <c r="C286" s="5">
        <f t="shared" si="32"/>
        <v>13</v>
      </c>
      <c r="D286" s="5">
        <f t="shared" si="33"/>
        <v>29</v>
      </c>
      <c r="E286" s="2" t="s">
        <v>61</v>
      </c>
      <c r="F286" s="2" t="s">
        <v>58</v>
      </c>
      <c r="G286">
        <f>B286/137/32</f>
        <v>12.188412408759124</v>
      </c>
      <c r="H286">
        <f t="shared" si="28"/>
        <v>0.18841240875912391</v>
      </c>
      <c r="I286">
        <f t="shared" si="29"/>
        <v>825.9999999999992</v>
      </c>
      <c r="J286">
        <f t="shared" si="30"/>
        <v>12</v>
      </c>
      <c r="K286">
        <f t="shared" si="34"/>
        <v>7.029197080291965</v>
      </c>
    </row>
    <row r="287" spans="1:11" x14ac:dyDescent="0.45">
      <c r="A287" s="2" t="s">
        <v>405</v>
      </c>
      <c r="B287" s="2">
        <f t="shared" si="31"/>
        <v>54530</v>
      </c>
      <c r="C287" s="5">
        <f t="shared" si="32"/>
        <v>13</v>
      </c>
      <c r="D287" s="5">
        <f t="shared" si="33"/>
        <v>30</v>
      </c>
      <c r="E287" s="2" t="s">
        <v>61</v>
      </c>
      <c r="F287" s="2" t="s">
        <v>60</v>
      </c>
      <c r="G287">
        <f>B287/137/32</f>
        <v>12.438412408759124</v>
      </c>
      <c r="H287">
        <f t="shared" si="28"/>
        <v>0.43841240875912391</v>
      </c>
      <c r="I287">
        <f t="shared" si="29"/>
        <v>1921.9999999999991</v>
      </c>
      <c r="J287">
        <f t="shared" si="30"/>
        <v>12</v>
      </c>
      <c r="K287">
        <f t="shared" si="34"/>
        <v>15.029197080291965</v>
      </c>
    </row>
    <row r="288" spans="1:11" x14ac:dyDescent="0.45">
      <c r="A288" s="2" t="s">
        <v>413</v>
      </c>
      <c r="B288" s="2">
        <f t="shared" si="31"/>
        <v>55626</v>
      </c>
      <c r="C288" s="5">
        <f t="shared" si="32"/>
        <v>13</v>
      </c>
      <c r="D288" s="5">
        <f t="shared" si="33"/>
        <v>31</v>
      </c>
      <c r="E288" s="2" t="s">
        <v>61</v>
      </c>
      <c r="F288" s="2" t="s">
        <v>64</v>
      </c>
      <c r="G288">
        <f>B288/137/32</f>
        <v>12.688412408759124</v>
      </c>
      <c r="H288">
        <f t="shared" si="28"/>
        <v>0.68841240875912391</v>
      </c>
      <c r="I288">
        <f t="shared" si="29"/>
        <v>3017.9999999999991</v>
      </c>
      <c r="J288">
        <f t="shared" si="30"/>
        <v>12</v>
      </c>
      <c r="K288">
        <f t="shared" si="34"/>
        <v>23.029197080291965</v>
      </c>
    </row>
    <row r="289" spans="1:11" x14ac:dyDescent="0.45">
      <c r="A289" s="2" t="s">
        <v>421</v>
      </c>
      <c r="B289" s="2">
        <f t="shared" si="31"/>
        <v>56722</v>
      </c>
      <c r="C289" s="5">
        <f t="shared" si="32"/>
        <v>13</v>
      </c>
      <c r="D289" s="5">
        <f t="shared" si="33"/>
        <v>32</v>
      </c>
      <c r="E289" s="2" t="s">
        <v>61</v>
      </c>
      <c r="F289" s="2" t="s">
        <v>68</v>
      </c>
      <c r="G289">
        <f>B289/137/32</f>
        <v>12.938412408759124</v>
      </c>
      <c r="H289">
        <f t="shared" si="28"/>
        <v>0.93841240875912391</v>
      </c>
      <c r="I289">
        <f t="shared" si="29"/>
        <v>4113.9999999999991</v>
      </c>
      <c r="J289">
        <f t="shared" si="30"/>
        <v>12</v>
      </c>
      <c r="K289">
        <f t="shared" si="34"/>
        <v>31.029197080291965</v>
      </c>
    </row>
    <row r="290" spans="1:11" x14ac:dyDescent="0.45">
      <c r="A290" s="2" t="s">
        <v>408</v>
      </c>
      <c r="B290" s="2">
        <f t="shared" si="31"/>
        <v>54941</v>
      </c>
      <c r="C290" s="5">
        <f t="shared" si="32"/>
        <v>13</v>
      </c>
      <c r="D290" s="5">
        <f t="shared" si="33"/>
        <v>33</v>
      </c>
      <c r="E290" s="2" t="s">
        <v>65</v>
      </c>
      <c r="F290" s="2" t="s">
        <v>85</v>
      </c>
      <c r="G290">
        <f>B290/137/32</f>
        <v>12.532162408759124</v>
      </c>
      <c r="H290">
        <f t="shared" si="28"/>
        <v>0.53216240875912391</v>
      </c>
      <c r="I290">
        <f t="shared" si="29"/>
        <v>2332.9999999999991</v>
      </c>
      <c r="J290">
        <f t="shared" si="30"/>
        <v>12</v>
      </c>
      <c r="K290">
        <f t="shared" si="34"/>
        <v>18.029197080291965</v>
      </c>
    </row>
    <row r="291" spans="1:11" x14ac:dyDescent="0.45">
      <c r="A291" s="2" t="s">
        <v>416</v>
      </c>
      <c r="B291" s="2">
        <f t="shared" si="31"/>
        <v>56037</v>
      </c>
      <c r="C291" s="5">
        <f t="shared" si="32"/>
        <v>13</v>
      </c>
      <c r="D291" s="5">
        <f t="shared" si="33"/>
        <v>34</v>
      </c>
      <c r="E291" s="2" t="s">
        <v>65</v>
      </c>
      <c r="F291" s="2" t="s">
        <v>99</v>
      </c>
      <c r="G291">
        <f>B291/137/32</f>
        <v>12.782162408759124</v>
      </c>
      <c r="H291">
        <f t="shared" si="28"/>
        <v>0.78216240875912391</v>
      </c>
      <c r="I291">
        <f t="shared" si="29"/>
        <v>3428.9999999999991</v>
      </c>
      <c r="J291">
        <f t="shared" si="30"/>
        <v>12</v>
      </c>
      <c r="K291">
        <f t="shared" si="34"/>
        <v>26.029197080291965</v>
      </c>
    </row>
    <row r="292" spans="1:11" x14ac:dyDescent="0.45">
      <c r="A292" s="2" t="s">
        <v>392</v>
      </c>
      <c r="B292" s="2">
        <f t="shared" si="31"/>
        <v>52749</v>
      </c>
      <c r="C292" s="5">
        <f t="shared" si="32"/>
        <v>12</v>
      </c>
      <c r="D292" s="5">
        <f t="shared" si="33"/>
        <v>35</v>
      </c>
      <c r="E292" s="2" t="s">
        <v>65</v>
      </c>
      <c r="F292" s="2" t="s">
        <v>84</v>
      </c>
      <c r="G292">
        <f>B292/137/32</f>
        <v>12.032162408759124</v>
      </c>
      <c r="H292">
        <f t="shared" si="28"/>
        <v>3.2162408759123906E-2</v>
      </c>
      <c r="I292">
        <f t="shared" si="29"/>
        <v>140.9999999999992</v>
      </c>
      <c r="J292">
        <f t="shared" si="30"/>
        <v>12</v>
      </c>
      <c r="K292">
        <f t="shared" si="34"/>
        <v>2.029197080291965</v>
      </c>
    </row>
    <row r="293" spans="1:11" x14ac:dyDescent="0.45">
      <c r="A293" s="2" t="s">
        <v>400</v>
      </c>
      <c r="B293" s="2">
        <f t="shared" si="31"/>
        <v>53845</v>
      </c>
      <c r="C293" s="5">
        <f t="shared" si="32"/>
        <v>13</v>
      </c>
      <c r="D293" s="5">
        <f t="shared" si="33"/>
        <v>36</v>
      </c>
      <c r="E293" s="2" t="s">
        <v>65</v>
      </c>
      <c r="F293" s="2" t="s">
        <v>124</v>
      </c>
      <c r="G293">
        <f>B293/137/32</f>
        <v>12.282162408759124</v>
      </c>
      <c r="H293">
        <f t="shared" si="28"/>
        <v>0.28216240875912391</v>
      </c>
      <c r="I293">
        <f t="shared" si="29"/>
        <v>1236.9999999999991</v>
      </c>
      <c r="J293">
        <f t="shared" si="30"/>
        <v>12</v>
      </c>
      <c r="K293">
        <f t="shared" si="34"/>
        <v>10.029197080291965</v>
      </c>
    </row>
    <row r="294" spans="1:11" x14ac:dyDescent="0.45">
      <c r="A294" s="2" t="s">
        <v>410</v>
      </c>
      <c r="B294" s="2">
        <f t="shared" si="31"/>
        <v>55215</v>
      </c>
      <c r="C294" s="5">
        <f t="shared" si="32"/>
        <v>13</v>
      </c>
      <c r="D294" s="5">
        <f t="shared" si="33"/>
        <v>37</v>
      </c>
      <c r="E294" s="2" t="s">
        <v>65</v>
      </c>
      <c r="F294" s="2" t="s">
        <v>89</v>
      </c>
      <c r="G294">
        <f>B294/137/32</f>
        <v>12.594662408759124</v>
      </c>
      <c r="H294">
        <f t="shared" si="28"/>
        <v>0.59466240875912391</v>
      </c>
      <c r="I294">
        <f t="shared" si="29"/>
        <v>2606.9999999999991</v>
      </c>
      <c r="J294">
        <f t="shared" si="30"/>
        <v>12</v>
      </c>
      <c r="K294">
        <f t="shared" si="34"/>
        <v>20.029197080291965</v>
      </c>
    </row>
    <row r="295" spans="1:11" x14ac:dyDescent="0.45">
      <c r="A295" s="2" t="s">
        <v>418</v>
      </c>
      <c r="B295" s="2">
        <f t="shared" si="31"/>
        <v>56311</v>
      </c>
      <c r="C295" s="5">
        <f t="shared" si="32"/>
        <v>13</v>
      </c>
      <c r="D295" s="5">
        <f t="shared" si="33"/>
        <v>38</v>
      </c>
      <c r="E295" s="2" t="s">
        <v>65</v>
      </c>
      <c r="F295" s="2" t="s">
        <v>103</v>
      </c>
      <c r="G295">
        <f>B295/137/32</f>
        <v>12.844662408759124</v>
      </c>
      <c r="H295">
        <f t="shared" si="28"/>
        <v>0.84466240875912391</v>
      </c>
      <c r="I295">
        <f t="shared" si="29"/>
        <v>3702.9999999999991</v>
      </c>
      <c r="J295">
        <f t="shared" si="30"/>
        <v>12</v>
      </c>
      <c r="K295">
        <f t="shared" si="34"/>
        <v>28.029197080291965</v>
      </c>
    </row>
    <row r="296" spans="1:11" x14ac:dyDescent="0.45">
      <c r="A296" s="2" t="s">
        <v>394</v>
      </c>
      <c r="B296" s="2">
        <f t="shared" si="31"/>
        <v>53023</v>
      </c>
      <c r="C296" s="5">
        <f t="shared" si="32"/>
        <v>12</v>
      </c>
      <c r="D296" s="5">
        <f t="shared" si="33"/>
        <v>39</v>
      </c>
      <c r="E296" s="2" t="s">
        <v>65</v>
      </c>
      <c r="F296" s="2" t="s">
        <v>116</v>
      </c>
      <c r="G296">
        <f>B296/137/32</f>
        <v>12.094662408759124</v>
      </c>
      <c r="H296">
        <f t="shared" si="28"/>
        <v>9.4662408759123906E-2</v>
      </c>
      <c r="I296">
        <f t="shared" si="29"/>
        <v>414.9999999999992</v>
      </c>
      <c r="J296">
        <f t="shared" si="30"/>
        <v>12</v>
      </c>
      <c r="K296">
        <f t="shared" si="34"/>
        <v>4.029197080291965</v>
      </c>
    </row>
    <row r="297" spans="1:11" x14ac:dyDescent="0.45">
      <c r="A297" s="2" t="s">
        <v>402</v>
      </c>
      <c r="B297" s="2">
        <f t="shared" si="31"/>
        <v>54119</v>
      </c>
      <c r="C297" s="5">
        <f t="shared" si="32"/>
        <v>13</v>
      </c>
      <c r="D297" s="5">
        <f t="shared" si="33"/>
        <v>40</v>
      </c>
      <c r="E297" s="2" t="s">
        <v>65</v>
      </c>
      <c r="F297" s="2" t="s">
        <v>128</v>
      </c>
      <c r="G297">
        <f>B297/137/32</f>
        <v>12.344662408759124</v>
      </c>
      <c r="H297">
        <f t="shared" si="28"/>
        <v>0.34466240875912391</v>
      </c>
      <c r="I297">
        <f t="shared" si="29"/>
        <v>1510.9999999999991</v>
      </c>
      <c r="J297">
        <f t="shared" si="30"/>
        <v>12</v>
      </c>
      <c r="K297">
        <f t="shared" si="34"/>
        <v>12.029197080291965</v>
      </c>
    </row>
    <row r="298" spans="1:11" x14ac:dyDescent="0.45">
      <c r="A298" s="2" t="s">
        <v>412</v>
      </c>
      <c r="B298" s="2">
        <f t="shared" si="31"/>
        <v>55489</v>
      </c>
      <c r="C298" s="5">
        <f t="shared" si="32"/>
        <v>13</v>
      </c>
      <c r="D298" s="5">
        <f t="shared" si="33"/>
        <v>41</v>
      </c>
      <c r="E298" s="2" t="s">
        <v>65</v>
      </c>
      <c r="F298" s="2" t="s">
        <v>93</v>
      </c>
      <c r="G298">
        <f>B298/137/32</f>
        <v>12.657162408759124</v>
      </c>
      <c r="H298">
        <f t="shared" si="28"/>
        <v>0.65716240875912391</v>
      </c>
      <c r="I298">
        <f t="shared" si="29"/>
        <v>2880.9999999999991</v>
      </c>
      <c r="J298">
        <f t="shared" si="30"/>
        <v>12</v>
      </c>
      <c r="K298">
        <f t="shared" si="34"/>
        <v>22.029197080291965</v>
      </c>
    </row>
    <row r="299" spans="1:11" x14ac:dyDescent="0.45">
      <c r="A299" s="2" t="s">
        <v>420</v>
      </c>
      <c r="B299" s="2">
        <f t="shared" si="31"/>
        <v>56585</v>
      </c>
      <c r="C299" s="5">
        <f t="shared" si="32"/>
        <v>13</v>
      </c>
      <c r="D299" s="5">
        <f t="shared" si="33"/>
        <v>42</v>
      </c>
      <c r="E299" s="2" t="s">
        <v>65</v>
      </c>
      <c r="F299" s="2" t="s">
        <v>107</v>
      </c>
      <c r="G299">
        <f>B299/137/32</f>
        <v>12.907162408759124</v>
      </c>
      <c r="H299">
        <f t="shared" si="28"/>
        <v>0.90716240875912391</v>
      </c>
      <c r="I299">
        <f t="shared" si="29"/>
        <v>3976.9999999999991</v>
      </c>
      <c r="J299">
        <f t="shared" si="30"/>
        <v>12</v>
      </c>
      <c r="K299">
        <f t="shared" si="34"/>
        <v>30.029197080291965</v>
      </c>
    </row>
    <row r="300" spans="1:11" x14ac:dyDescent="0.45">
      <c r="A300" s="2" t="s">
        <v>396</v>
      </c>
      <c r="B300" s="2">
        <f t="shared" si="31"/>
        <v>53297</v>
      </c>
      <c r="C300" s="5">
        <f t="shared" si="32"/>
        <v>13</v>
      </c>
      <c r="D300" s="5">
        <f t="shared" si="33"/>
        <v>43</v>
      </c>
      <c r="E300" s="2" t="s">
        <v>65</v>
      </c>
      <c r="F300" s="2" t="s">
        <v>61</v>
      </c>
      <c r="G300">
        <f>B300/137/32</f>
        <v>12.157162408759124</v>
      </c>
      <c r="H300">
        <f t="shared" si="28"/>
        <v>0.15716240875912391</v>
      </c>
      <c r="I300">
        <f t="shared" si="29"/>
        <v>688.9999999999992</v>
      </c>
      <c r="J300">
        <f t="shared" si="30"/>
        <v>12</v>
      </c>
      <c r="K300">
        <f t="shared" si="34"/>
        <v>6.029197080291965</v>
      </c>
    </row>
    <row r="301" spans="1:11" x14ac:dyDescent="0.45">
      <c r="A301" s="2" t="s">
        <v>404</v>
      </c>
      <c r="B301" s="2">
        <f t="shared" si="31"/>
        <v>54393</v>
      </c>
      <c r="C301" s="5">
        <f t="shared" si="32"/>
        <v>13</v>
      </c>
      <c r="D301" s="5">
        <f t="shared" si="33"/>
        <v>44</v>
      </c>
      <c r="E301" s="2" t="s">
        <v>65</v>
      </c>
      <c r="F301" s="2" t="s">
        <v>65</v>
      </c>
      <c r="G301">
        <f>B301/137/32</f>
        <v>12.407162408759124</v>
      </c>
      <c r="H301">
        <f t="shared" si="28"/>
        <v>0.40716240875912391</v>
      </c>
      <c r="I301">
        <f t="shared" si="29"/>
        <v>1784.9999999999991</v>
      </c>
      <c r="J301">
        <f t="shared" si="30"/>
        <v>12</v>
      </c>
      <c r="K301">
        <f t="shared" si="34"/>
        <v>14.029197080291965</v>
      </c>
    </row>
    <row r="302" spans="1:11" x14ac:dyDescent="0.45">
      <c r="A302" s="2" t="s">
        <v>414</v>
      </c>
      <c r="B302" s="2">
        <f t="shared" si="31"/>
        <v>55763</v>
      </c>
      <c r="C302" s="5">
        <f t="shared" si="32"/>
        <v>13</v>
      </c>
      <c r="D302" s="5">
        <f t="shared" si="33"/>
        <v>45</v>
      </c>
      <c r="E302" s="2" t="s">
        <v>65</v>
      </c>
      <c r="F302" s="2" t="s">
        <v>57</v>
      </c>
      <c r="G302">
        <f>B302/137/32</f>
        <v>12.719662408759124</v>
      </c>
      <c r="H302">
        <f t="shared" si="28"/>
        <v>0.71966240875912391</v>
      </c>
      <c r="I302">
        <f t="shared" si="29"/>
        <v>3154.9999999999991</v>
      </c>
      <c r="J302">
        <f t="shared" si="30"/>
        <v>12</v>
      </c>
      <c r="K302">
        <f t="shared" si="34"/>
        <v>24.029197080291965</v>
      </c>
    </row>
    <row r="303" spans="1:11" x14ac:dyDescent="0.45">
      <c r="A303" s="2" t="s">
        <v>422</v>
      </c>
      <c r="B303" s="2">
        <f t="shared" si="31"/>
        <v>56859</v>
      </c>
      <c r="C303" s="5">
        <f t="shared" si="32"/>
        <v>13</v>
      </c>
      <c r="D303" s="5">
        <f t="shared" si="33"/>
        <v>46</v>
      </c>
      <c r="E303" s="2" t="s">
        <v>65</v>
      </c>
      <c r="F303" s="2" t="s">
        <v>59</v>
      </c>
      <c r="G303">
        <f>B303/137/32</f>
        <v>12.969662408759124</v>
      </c>
      <c r="H303">
        <f t="shared" si="28"/>
        <v>0.96966240875912391</v>
      </c>
      <c r="I303">
        <f t="shared" si="29"/>
        <v>4250.9999999999991</v>
      </c>
      <c r="J303">
        <f t="shared" si="30"/>
        <v>12</v>
      </c>
      <c r="K303">
        <f t="shared" si="34"/>
        <v>32.029197080291965</v>
      </c>
    </row>
    <row r="304" spans="1:11" x14ac:dyDescent="0.45">
      <c r="A304" s="2" t="s">
        <v>398</v>
      </c>
      <c r="B304" s="2">
        <f t="shared" si="31"/>
        <v>53571</v>
      </c>
      <c r="C304" s="5">
        <f t="shared" si="32"/>
        <v>13</v>
      </c>
      <c r="D304" s="5">
        <f t="shared" si="33"/>
        <v>47</v>
      </c>
      <c r="E304" s="2" t="s">
        <v>65</v>
      </c>
      <c r="F304" s="2" t="s">
        <v>63</v>
      </c>
      <c r="G304">
        <f>B304/137/32</f>
        <v>12.219662408759124</v>
      </c>
      <c r="H304">
        <f t="shared" si="28"/>
        <v>0.21966240875912391</v>
      </c>
      <c r="I304">
        <f t="shared" si="29"/>
        <v>962.9999999999992</v>
      </c>
      <c r="J304">
        <f t="shared" si="30"/>
        <v>12</v>
      </c>
      <c r="K304">
        <f t="shared" si="34"/>
        <v>8.029197080291965</v>
      </c>
    </row>
    <row r="305" spans="1:11" x14ac:dyDescent="0.45">
      <c r="A305" s="2" t="s">
        <v>406</v>
      </c>
      <c r="B305" s="2">
        <f t="shared" si="31"/>
        <v>54667</v>
      </c>
      <c r="C305" s="5">
        <f t="shared" si="32"/>
        <v>13</v>
      </c>
      <c r="D305" s="5">
        <f t="shared" si="33"/>
        <v>48</v>
      </c>
      <c r="E305" s="2" t="s">
        <v>65</v>
      </c>
      <c r="F305" s="2" t="s">
        <v>67</v>
      </c>
      <c r="G305">
        <f>B305/137/32</f>
        <v>12.469662408759124</v>
      </c>
      <c r="H305">
        <f t="shared" si="28"/>
        <v>0.46966240875912391</v>
      </c>
      <c r="I305">
        <f t="shared" si="29"/>
        <v>2058.9999999999991</v>
      </c>
      <c r="J305">
        <f t="shared" si="30"/>
        <v>12</v>
      </c>
      <c r="K305">
        <f t="shared" si="34"/>
        <v>16.029197080291965</v>
      </c>
    </row>
    <row r="306" spans="1:11" x14ac:dyDescent="0.45">
      <c r="A306" s="2" t="s">
        <v>423</v>
      </c>
      <c r="B306" s="2">
        <f t="shared" si="31"/>
        <v>56996</v>
      </c>
      <c r="C306" s="5">
        <f t="shared" si="32"/>
        <v>13</v>
      </c>
      <c r="D306" s="5">
        <f t="shared" si="33"/>
        <v>49</v>
      </c>
      <c r="E306" s="2" t="s">
        <v>65</v>
      </c>
      <c r="F306" s="2" t="s">
        <v>87</v>
      </c>
      <c r="G306">
        <f>B306/137/32</f>
        <v>13.000912408759124</v>
      </c>
      <c r="H306">
        <f t="shared" si="28"/>
        <v>9.1240875912390607E-4</v>
      </c>
      <c r="I306">
        <f t="shared" si="29"/>
        <v>3.9999999999992042</v>
      </c>
      <c r="J306">
        <f t="shared" si="30"/>
        <v>13</v>
      </c>
      <c r="K306">
        <f t="shared" si="34"/>
        <v>1.029197080291965</v>
      </c>
    </row>
    <row r="307" spans="1:11" x14ac:dyDescent="0.45">
      <c r="A307" s="2" t="s">
        <v>431</v>
      </c>
      <c r="B307" s="2">
        <f t="shared" si="31"/>
        <v>58092</v>
      </c>
      <c r="C307" s="5">
        <f t="shared" si="32"/>
        <v>14</v>
      </c>
      <c r="D307" s="5">
        <f t="shared" si="33"/>
        <v>50</v>
      </c>
      <c r="E307" s="2" t="s">
        <v>65</v>
      </c>
      <c r="F307" s="2" t="s">
        <v>101</v>
      </c>
      <c r="G307">
        <f>B307/137/32</f>
        <v>13.250912408759124</v>
      </c>
      <c r="H307">
        <f t="shared" si="28"/>
        <v>0.25091240875912391</v>
      </c>
      <c r="I307">
        <f t="shared" si="29"/>
        <v>1099.9999999999991</v>
      </c>
      <c r="J307">
        <f t="shared" si="30"/>
        <v>13</v>
      </c>
      <c r="K307">
        <f t="shared" si="34"/>
        <v>9.029197080291965</v>
      </c>
    </row>
    <row r="308" spans="1:11" x14ac:dyDescent="0.45">
      <c r="A308" s="2" t="s">
        <v>439</v>
      </c>
      <c r="B308" s="2">
        <f t="shared" si="31"/>
        <v>59188</v>
      </c>
      <c r="C308" s="5">
        <f t="shared" si="32"/>
        <v>14</v>
      </c>
      <c r="D308" s="5">
        <f t="shared" si="33"/>
        <v>51</v>
      </c>
      <c r="E308" s="2" t="s">
        <v>65</v>
      </c>
      <c r="F308" s="2" t="s">
        <v>114</v>
      </c>
      <c r="G308">
        <f>B308/137/32</f>
        <v>13.500912408759124</v>
      </c>
      <c r="H308">
        <f t="shared" si="28"/>
        <v>0.50091240875912391</v>
      </c>
      <c r="I308">
        <f t="shared" si="29"/>
        <v>2195.9999999999991</v>
      </c>
      <c r="J308">
        <f t="shared" si="30"/>
        <v>13</v>
      </c>
      <c r="K308">
        <f t="shared" si="34"/>
        <v>17.029197080291965</v>
      </c>
    </row>
    <row r="309" spans="1:11" x14ac:dyDescent="0.45">
      <c r="A309" s="2" t="s">
        <v>447</v>
      </c>
      <c r="B309" s="2">
        <f t="shared" si="31"/>
        <v>60284</v>
      </c>
      <c r="C309" s="5">
        <f t="shared" si="32"/>
        <v>14</v>
      </c>
      <c r="D309" s="5">
        <f t="shared" si="33"/>
        <v>52</v>
      </c>
      <c r="E309" s="2" t="s">
        <v>65</v>
      </c>
      <c r="F309" s="2" t="s">
        <v>126</v>
      </c>
      <c r="G309">
        <f>B309/137/32</f>
        <v>13.750912408759124</v>
      </c>
      <c r="H309">
        <f t="shared" si="28"/>
        <v>0.75091240875912391</v>
      </c>
      <c r="I309">
        <f t="shared" si="29"/>
        <v>3291.9999999999991</v>
      </c>
      <c r="J309">
        <f t="shared" si="30"/>
        <v>13</v>
      </c>
      <c r="K309">
        <f t="shared" si="34"/>
        <v>25.029197080291965</v>
      </c>
    </row>
    <row r="310" spans="1:11" x14ac:dyDescent="0.45">
      <c r="A310" s="2" t="s">
        <v>425</v>
      </c>
      <c r="B310" s="2">
        <f t="shared" si="31"/>
        <v>57270</v>
      </c>
      <c r="C310" s="5">
        <f t="shared" si="32"/>
        <v>13</v>
      </c>
      <c r="D310" s="5">
        <f t="shared" si="33"/>
        <v>53</v>
      </c>
      <c r="E310" s="2" t="s">
        <v>65</v>
      </c>
      <c r="F310" s="2" t="s">
        <v>91</v>
      </c>
      <c r="G310">
        <f>B310/137/32</f>
        <v>13.063412408759124</v>
      </c>
      <c r="H310">
        <f t="shared" si="28"/>
        <v>6.3412408759123906E-2</v>
      </c>
      <c r="I310">
        <f t="shared" si="29"/>
        <v>277.9999999999992</v>
      </c>
      <c r="J310">
        <f t="shared" si="30"/>
        <v>13</v>
      </c>
      <c r="K310">
        <f t="shared" si="34"/>
        <v>3.029197080291965</v>
      </c>
    </row>
    <row r="311" spans="1:11" x14ac:dyDescent="0.45">
      <c r="A311" s="2" t="s">
        <v>433</v>
      </c>
      <c r="B311" s="2">
        <f t="shared" si="31"/>
        <v>58366</v>
      </c>
      <c r="C311" s="5">
        <f t="shared" si="32"/>
        <v>14</v>
      </c>
      <c r="D311" s="5">
        <f t="shared" si="33"/>
        <v>54</v>
      </c>
      <c r="E311" s="2" t="s">
        <v>65</v>
      </c>
      <c r="F311" s="2" t="s">
        <v>105</v>
      </c>
      <c r="G311">
        <f>B311/137/32</f>
        <v>13.313412408759124</v>
      </c>
      <c r="H311">
        <f t="shared" si="28"/>
        <v>0.31341240875912391</v>
      </c>
      <c r="I311">
        <f t="shared" si="29"/>
        <v>1373.9999999999991</v>
      </c>
      <c r="J311">
        <f t="shared" si="30"/>
        <v>13</v>
      </c>
      <c r="K311">
        <f t="shared" si="34"/>
        <v>11.029197080291965</v>
      </c>
    </row>
    <row r="312" spans="1:11" x14ac:dyDescent="0.45">
      <c r="A312" s="2" t="s">
        <v>441</v>
      </c>
      <c r="B312" s="2">
        <f t="shared" si="31"/>
        <v>59462</v>
      </c>
      <c r="C312" s="5">
        <f t="shared" si="32"/>
        <v>14</v>
      </c>
      <c r="D312" s="5">
        <f t="shared" si="33"/>
        <v>55</v>
      </c>
      <c r="E312" s="2" t="s">
        <v>65</v>
      </c>
      <c r="F312" s="2" t="s">
        <v>118</v>
      </c>
      <c r="G312">
        <f>B312/137/32</f>
        <v>13.563412408759124</v>
      </c>
      <c r="H312">
        <f t="shared" si="28"/>
        <v>0.56341240875912391</v>
      </c>
      <c r="I312">
        <f t="shared" si="29"/>
        <v>2469.9999999999991</v>
      </c>
      <c r="J312">
        <f t="shared" si="30"/>
        <v>13</v>
      </c>
      <c r="K312">
        <f t="shared" si="34"/>
        <v>19.029197080291965</v>
      </c>
    </row>
    <row r="313" spans="1:11" x14ac:dyDescent="0.45">
      <c r="A313" s="2" t="s">
        <v>449</v>
      </c>
      <c r="B313" s="2">
        <f t="shared" si="31"/>
        <v>60558</v>
      </c>
      <c r="C313" s="5">
        <f t="shared" si="32"/>
        <v>14</v>
      </c>
      <c r="D313" s="5">
        <f t="shared" si="33"/>
        <v>56</v>
      </c>
      <c r="E313" s="2" t="s">
        <v>65</v>
      </c>
      <c r="F313" s="2" t="s">
        <v>130</v>
      </c>
      <c r="G313">
        <f>B313/137/32</f>
        <v>13.813412408759124</v>
      </c>
      <c r="H313">
        <f t="shared" si="28"/>
        <v>0.81341240875912391</v>
      </c>
      <c r="I313">
        <f t="shared" si="29"/>
        <v>3565.9999999999991</v>
      </c>
      <c r="J313">
        <f t="shared" si="30"/>
        <v>13</v>
      </c>
      <c r="K313">
        <f t="shared" si="34"/>
        <v>27.029197080291965</v>
      </c>
    </row>
    <row r="314" spans="1:11" x14ac:dyDescent="0.45">
      <c r="A314" s="2" t="s">
        <v>427</v>
      </c>
      <c r="B314" s="2">
        <f t="shared" si="31"/>
        <v>57544</v>
      </c>
      <c r="C314" s="5">
        <f t="shared" si="32"/>
        <v>14</v>
      </c>
      <c r="D314" s="5">
        <f t="shared" si="33"/>
        <v>57</v>
      </c>
      <c r="E314" s="2" t="s">
        <v>65</v>
      </c>
      <c r="F314" s="2" t="s">
        <v>95</v>
      </c>
      <c r="G314">
        <f>B314/137/32</f>
        <v>13.125912408759124</v>
      </c>
      <c r="H314">
        <f t="shared" si="28"/>
        <v>0.12591240875912391</v>
      </c>
      <c r="I314">
        <f t="shared" si="29"/>
        <v>551.9999999999992</v>
      </c>
      <c r="J314">
        <f t="shared" si="30"/>
        <v>13</v>
      </c>
      <c r="K314">
        <f t="shared" si="34"/>
        <v>5.029197080291965</v>
      </c>
    </row>
    <row r="315" spans="1:11" x14ac:dyDescent="0.45">
      <c r="A315" s="2" t="s">
        <v>435</v>
      </c>
      <c r="B315" s="2">
        <f t="shared" si="31"/>
        <v>58640</v>
      </c>
      <c r="C315" s="5">
        <f t="shared" si="32"/>
        <v>14</v>
      </c>
      <c r="D315" s="5">
        <f t="shared" si="33"/>
        <v>58</v>
      </c>
      <c r="E315" s="2" t="s">
        <v>65</v>
      </c>
      <c r="F315" s="2" t="s">
        <v>109</v>
      </c>
      <c r="G315">
        <f>B315/137/32</f>
        <v>13.375912408759124</v>
      </c>
      <c r="H315">
        <f t="shared" si="28"/>
        <v>0.37591240875912391</v>
      </c>
      <c r="I315">
        <f t="shared" si="29"/>
        <v>1647.9999999999991</v>
      </c>
      <c r="J315">
        <f t="shared" si="30"/>
        <v>13</v>
      </c>
      <c r="K315">
        <f t="shared" si="34"/>
        <v>13.029197080291965</v>
      </c>
    </row>
    <row r="316" spans="1:11" x14ac:dyDescent="0.45">
      <c r="A316" s="2" t="s">
        <v>443</v>
      </c>
      <c r="B316" s="2">
        <f t="shared" si="31"/>
        <v>59736</v>
      </c>
      <c r="C316" s="5">
        <f t="shared" si="32"/>
        <v>14</v>
      </c>
      <c r="D316" s="5">
        <f t="shared" si="33"/>
        <v>59</v>
      </c>
      <c r="E316" s="2" t="s">
        <v>65</v>
      </c>
      <c r="F316" s="2" t="s">
        <v>62</v>
      </c>
      <c r="G316">
        <f>B316/137/32</f>
        <v>13.625912408759124</v>
      </c>
      <c r="H316">
        <f t="shared" si="28"/>
        <v>0.62591240875912391</v>
      </c>
      <c r="I316">
        <f t="shared" si="29"/>
        <v>2743.9999999999991</v>
      </c>
      <c r="J316">
        <f t="shared" si="30"/>
        <v>13</v>
      </c>
      <c r="K316">
        <f t="shared" si="34"/>
        <v>21.029197080291965</v>
      </c>
    </row>
    <row r="317" spans="1:11" x14ac:dyDescent="0.45">
      <c r="A317" s="2" t="s">
        <v>451</v>
      </c>
      <c r="B317" s="2">
        <f t="shared" si="31"/>
        <v>60832</v>
      </c>
      <c r="C317" s="5">
        <f t="shared" si="32"/>
        <v>14</v>
      </c>
      <c r="D317" s="5">
        <f t="shared" si="33"/>
        <v>60</v>
      </c>
      <c r="E317" s="2" t="s">
        <v>65</v>
      </c>
      <c r="F317" s="2" t="s">
        <v>66</v>
      </c>
      <c r="G317">
        <f>B317/137/32</f>
        <v>13.875912408759124</v>
      </c>
      <c r="H317">
        <f t="shared" si="28"/>
        <v>0.87591240875912391</v>
      </c>
      <c r="I317">
        <f t="shared" si="29"/>
        <v>3839.9999999999991</v>
      </c>
      <c r="J317">
        <f t="shared" si="30"/>
        <v>13</v>
      </c>
      <c r="K317">
        <f t="shared" si="34"/>
        <v>29.029197080291965</v>
      </c>
    </row>
    <row r="318" spans="1:11" x14ac:dyDescent="0.45">
      <c r="A318" s="2" t="s">
        <v>429</v>
      </c>
      <c r="B318" s="2">
        <f t="shared" si="31"/>
        <v>57818</v>
      </c>
      <c r="C318" s="5">
        <f t="shared" si="32"/>
        <v>14</v>
      </c>
      <c r="D318" s="5">
        <f t="shared" si="33"/>
        <v>61</v>
      </c>
      <c r="E318" s="2" t="s">
        <v>65</v>
      </c>
      <c r="F318" s="2" t="s">
        <v>58</v>
      </c>
      <c r="G318">
        <f>B318/137/32</f>
        <v>13.188412408759124</v>
      </c>
      <c r="H318">
        <f t="shared" si="28"/>
        <v>0.18841240875912391</v>
      </c>
      <c r="I318">
        <f t="shared" si="29"/>
        <v>825.9999999999992</v>
      </c>
      <c r="J318">
        <f t="shared" si="30"/>
        <v>13</v>
      </c>
      <c r="K318">
        <f t="shared" si="34"/>
        <v>7.029197080291965</v>
      </c>
    </row>
    <row r="319" spans="1:11" x14ac:dyDescent="0.45">
      <c r="A319" s="2" t="s">
        <v>437</v>
      </c>
      <c r="B319" s="2">
        <f t="shared" si="31"/>
        <v>58914</v>
      </c>
      <c r="C319" s="5">
        <f t="shared" si="32"/>
        <v>14</v>
      </c>
      <c r="D319" s="5">
        <f t="shared" si="33"/>
        <v>62</v>
      </c>
      <c r="E319" s="2" t="s">
        <v>65</v>
      </c>
      <c r="F319" s="2" t="s">
        <v>60</v>
      </c>
      <c r="G319">
        <f>B319/137/32</f>
        <v>13.438412408759124</v>
      </c>
      <c r="H319">
        <f t="shared" si="28"/>
        <v>0.43841240875912391</v>
      </c>
      <c r="I319">
        <f t="shared" si="29"/>
        <v>1921.9999999999991</v>
      </c>
      <c r="J319">
        <f t="shared" si="30"/>
        <v>13</v>
      </c>
      <c r="K319">
        <f t="shared" si="34"/>
        <v>15.029197080291965</v>
      </c>
    </row>
    <row r="320" spans="1:11" x14ac:dyDescent="0.45">
      <c r="A320" s="2" t="s">
        <v>445</v>
      </c>
      <c r="B320" s="2">
        <f t="shared" si="31"/>
        <v>60010</v>
      </c>
      <c r="C320" s="5">
        <f t="shared" si="32"/>
        <v>14</v>
      </c>
      <c r="D320" s="5">
        <f t="shared" si="33"/>
        <v>63</v>
      </c>
      <c r="E320" s="2" t="s">
        <v>65</v>
      </c>
      <c r="F320" s="2" t="s">
        <v>64</v>
      </c>
      <c r="G320">
        <f>B320/137/32</f>
        <v>13.688412408759124</v>
      </c>
      <c r="H320">
        <f t="shared" si="28"/>
        <v>0.68841240875912391</v>
      </c>
      <c r="I320">
        <f t="shared" si="29"/>
        <v>3017.9999999999991</v>
      </c>
      <c r="J320">
        <f t="shared" si="30"/>
        <v>13</v>
      </c>
      <c r="K320">
        <f t="shared" si="34"/>
        <v>23.029197080291965</v>
      </c>
    </row>
    <row r="321" spans="1:11" x14ac:dyDescent="0.45">
      <c r="A321" s="2" t="s">
        <v>453</v>
      </c>
      <c r="B321" s="2">
        <f t="shared" si="31"/>
        <v>61106</v>
      </c>
      <c r="C321" s="5">
        <f t="shared" si="32"/>
        <v>14</v>
      </c>
      <c r="D321" s="5">
        <f t="shared" si="33"/>
        <v>64</v>
      </c>
      <c r="E321" s="2" t="s">
        <v>65</v>
      </c>
      <c r="F321" s="2" t="s">
        <v>68</v>
      </c>
      <c r="G321">
        <f>B321/137/32</f>
        <v>13.938412408759124</v>
      </c>
      <c r="H321">
        <f t="shared" si="28"/>
        <v>0.93841240875912391</v>
      </c>
      <c r="I321">
        <f t="shared" si="29"/>
        <v>4113.9999999999991</v>
      </c>
      <c r="J321">
        <f t="shared" si="30"/>
        <v>13</v>
      </c>
      <c r="K321">
        <f t="shared" si="34"/>
        <v>31.029197080291965</v>
      </c>
    </row>
    <row r="322" spans="1:11" x14ac:dyDescent="0.45">
      <c r="A322" s="2" t="s">
        <v>440</v>
      </c>
      <c r="B322" s="2">
        <f t="shared" si="31"/>
        <v>59325</v>
      </c>
      <c r="C322" s="5">
        <f t="shared" si="32"/>
        <v>14</v>
      </c>
      <c r="D322" s="5">
        <f t="shared" si="33"/>
        <v>65</v>
      </c>
      <c r="E322" s="2" t="s">
        <v>57</v>
      </c>
      <c r="F322" s="2" t="s">
        <v>85</v>
      </c>
      <c r="G322">
        <f>B322/137/32</f>
        <v>13.532162408759124</v>
      </c>
      <c r="H322">
        <f t="shared" ref="H322:H385" si="35">G322-FLOOR(G322,1)</f>
        <v>0.53216240875912391</v>
      </c>
      <c r="I322">
        <f t="shared" ref="I322:I385" si="36">H322*32*137</f>
        <v>2332.9999999999991</v>
      </c>
      <c r="J322">
        <f t="shared" ref="J322:J385" si="37">FLOOR(G322,1)</f>
        <v>13</v>
      </c>
      <c r="K322">
        <f t="shared" si="34"/>
        <v>18.029197080291965</v>
      </c>
    </row>
    <row r="323" spans="1:11" x14ac:dyDescent="0.45">
      <c r="A323" s="2" t="s">
        <v>448</v>
      </c>
      <c r="B323" s="2">
        <f t="shared" ref="B323:B386" si="38">A323-3</f>
        <v>60421</v>
      </c>
      <c r="C323" s="5">
        <f t="shared" ref="C323:C386" si="39">FLOOR(B323/4096,1)</f>
        <v>14</v>
      </c>
      <c r="D323" s="5">
        <f t="shared" ref="D323:D386" si="40">MOD(ROW()-2,128)+1</f>
        <v>66</v>
      </c>
      <c r="E323" s="2" t="s">
        <v>57</v>
      </c>
      <c r="F323" s="2" t="s">
        <v>99</v>
      </c>
      <c r="G323">
        <f>B323/137/32</f>
        <v>13.782162408759124</v>
      </c>
      <c r="H323">
        <f t="shared" si="35"/>
        <v>0.78216240875912391</v>
      </c>
      <c r="I323">
        <f t="shared" si="36"/>
        <v>3428.9999999999991</v>
      </c>
      <c r="J323">
        <f t="shared" si="37"/>
        <v>13</v>
      </c>
      <c r="K323">
        <f t="shared" ref="K323:K386" si="41">I323/137+1</f>
        <v>26.029197080291965</v>
      </c>
    </row>
    <row r="324" spans="1:11" x14ac:dyDescent="0.45">
      <c r="A324" s="2" t="s">
        <v>424</v>
      </c>
      <c r="B324" s="2">
        <f t="shared" si="38"/>
        <v>57133</v>
      </c>
      <c r="C324" s="5">
        <f t="shared" si="39"/>
        <v>13</v>
      </c>
      <c r="D324" s="5">
        <f t="shared" si="40"/>
        <v>67</v>
      </c>
      <c r="E324" s="2" t="s">
        <v>57</v>
      </c>
      <c r="F324" s="2" t="s">
        <v>84</v>
      </c>
      <c r="G324">
        <f>B324/137/32</f>
        <v>13.032162408759124</v>
      </c>
      <c r="H324">
        <f t="shared" si="35"/>
        <v>3.2162408759123906E-2</v>
      </c>
      <c r="I324">
        <f t="shared" si="36"/>
        <v>140.9999999999992</v>
      </c>
      <c r="J324">
        <f t="shared" si="37"/>
        <v>13</v>
      </c>
      <c r="K324">
        <f t="shared" si="41"/>
        <v>2.029197080291965</v>
      </c>
    </row>
    <row r="325" spans="1:11" x14ac:dyDescent="0.45">
      <c r="A325" s="2" t="s">
        <v>432</v>
      </c>
      <c r="B325" s="2">
        <f t="shared" si="38"/>
        <v>58229</v>
      </c>
      <c r="C325" s="5">
        <f t="shared" si="39"/>
        <v>14</v>
      </c>
      <c r="D325" s="5">
        <f t="shared" si="40"/>
        <v>68</v>
      </c>
      <c r="E325" s="2" t="s">
        <v>57</v>
      </c>
      <c r="F325" s="2" t="s">
        <v>124</v>
      </c>
      <c r="G325">
        <f>B325/137/32</f>
        <v>13.282162408759124</v>
      </c>
      <c r="H325">
        <f t="shared" si="35"/>
        <v>0.28216240875912391</v>
      </c>
      <c r="I325">
        <f t="shared" si="36"/>
        <v>1236.9999999999991</v>
      </c>
      <c r="J325">
        <f t="shared" si="37"/>
        <v>13</v>
      </c>
      <c r="K325">
        <f t="shared" si="41"/>
        <v>10.029197080291965</v>
      </c>
    </row>
    <row r="326" spans="1:11" x14ac:dyDescent="0.45">
      <c r="A326" s="2" t="s">
        <v>442</v>
      </c>
      <c r="B326" s="2">
        <f t="shared" si="38"/>
        <v>59599</v>
      </c>
      <c r="C326" s="5">
        <f t="shared" si="39"/>
        <v>14</v>
      </c>
      <c r="D326" s="5">
        <f t="shared" si="40"/>
        <v>69</v>
      </c>
      <c r="E326" s="2" t="s">
        <v>57</v>
      </c>
      <c r="F326" s="2" t="s">
        <v>89</v>
      </c>
      <c r="G326">
        <f>B326/137/32</f>
        <v>13.594662408759124</v>
      </c>
      <c r="H326">
        <f t="shared" si="35"/>
        <v>0.59466240875912391</v>
      </c>
      <c r="I326">
        <f t="shared" si="36"/>
        <v>2606.9999999999991</v>
      </c>
      <c r="J326">
        <f t="shared" si="37"/>
        <v>13</v>
      </c>
      <c r="K326">
        <f t="shared" si="41"/>
        <v>20.029197080291965</v>
      </c>
    </row>
    <row r="327" spans="1:11" x14ac:dyDescent="0.45">
      <c r="A327" s="2" t="s">
        <v>450</v>
      </c>
      <c r="B327" s="2">
        <f t="shared" si="38"/>
        <v>60695</v>
      </c>
      <c r="C327" s="5">
        <f t="shared" si="39"/>
        <v>14</v>
      </c>
      <c r="D327" s="5">
        <f t="shared" si="40"/>
        <v>70</v>
      </c>
      <c r="E327" s="2" t="s">
        <v>57</v>
      </c>
      <c r="F327" s="2" t="s">
        <v>103</v>
      </c>
      <c r="G327">
        <f>B327/137/32</f>
        <v>13.844662408759124</v>
      </c>
      <c r="H327">
        <f t="shared" si="35"/>
        <v>0.84466240875912391</v>
      </c>
      <c r="I327">
        <f t="shared" si="36"/>
        <v>3702.9999999999991</v>
      </c>
      <c r="J327">
        <f t="shared" si="37"/>
        <v>13</v>
      </c>
      <c r="K327">
        <f t="shared" si="41"/>
        <v>28.029197080291965</v>
      </c>
    </row>
    <row r="328" spans="1:11" x14ac:dyDescent="0.45">
      <c r="A328" s="2" t="s">
        <v>426</v>
      </c>
      <c r="B328" s="2">
        <f t="shared" si="38"/>
        <v>57407</v>
      </c>
      <c r="C328" s="5">
        <f t="shared" si="39"/>
        <v>14</v>
      </c>
      <c r="D328" s="5">
        <f t="shared" si="40"/>
        <v>71</v>
      </c>
      <c r="E328" s="2" t="s">
        <v>57</v>
      </c>
      <c r="F328" s="2" t="s">
        <v>116</v>
      </c>
      <c r="G328">
        <f>B328/137/32</f>
        <v>13.094662408759124</v>
      </c>
      <c r="H328">
        <f t="shared" si="35"/>
        <v>9.4662408759123906E-2</v>
      </c>
      <c r="I328">
        <f t="shared" si="36"/>
        <v>414.9999999999992</v>
      </c>
      <c r="J328">
        <f t="shared" si="37"/>
        <v>13</v>
      </c>
      <c r="K328">
        <f t="shared" si="41"/>
        <v>4.029197080291965</v>
      </c>
    </row>
    <row r="329" spans="1:11" x14ac:dyDescent="0.45">
      <c r="A329" s="2" t="s">
        <v>434</v>
      </c>
      <c r="B329" s="2">
        <f t="shared" si="38"/>
        <v>58503</v>
      </c>
      <c r="C329" s="5">
        <f t="shared" si="39"/>
        <v>14</v>
      </c>
      <c r="D329" s="5">
        <f t="shared" si="40"/>
        <v>72</v>
      </c>
      <c r="E329" s="2" t="s">
        <v>57</v>
      </c>
      <c r="F329" s="2" t="s">
        <v>128</v>
      </c>
      <c r="G329">
        <f>B329/137/32</f>
        <v>13.344662408759124</v>
      </c>
      <c r="H329">
        <f t="shared" si="35"/>
        <v>0.34466240875912391</v>
      </c>
      <c r="I329">
        <f t="shared" si="36"/>
        <v>1510.9999999999991</v>
      </c>
      <c r="J329">
        <f t="shared" si="37"/>
        <v>13</v>
      </c>
      <c r="K329">
        <f t="shared" si="41"/>
        <v>12.029197080291965</v>
      </c>
    </row>
    <row r="330" spans="1:11" x14ac:dyDescent="0.45">
      <c r="A330" s="2" t="s">
        <v>444</v>
      </c>
      <c r="B330" s="2">
        <f t="shared" si="38"/>
        <v>59873</v>
      </c>
      <c r="C330" s="5">
        <f t="shared" si="39"/>
        <v>14</v>
      </c>
      <c r="D330" s="5">
        <f t="shared" si="40"/>
        <v>73</v>
      </c>
      <c r="E330" s="2" t="s">
        <v>57</v>
      </c>
      <c r="F330" s="2" t="s">
        <v>93</v>
      </c>
      <c r="G330">
        <f>B330/137/32</f>
        <v>13.657162408759124</v>
      </c>
      <c r="H330">
        <f t="shared" si="35"/>
        <v>0.65716240875912391</v>
      </c>
      <c r="I330">
        <f t="shared" si="36"/>
        <v>2880.9999999999991</v>
      </c>
      <c r="J330">
        <f t="shared" si="37"/>
        <v>13</v>
      </c>
      <c r="K330">
        <f t="shared" si="41"/>
        <v>22.029197080291965</v>
      </c>
    </row>
    <row r="331" spans="1:11" x14ac:dyDescent="0.45">
      <c r="A331" s="2" t="s">
        <v>452</v>
      </c>
      <c r="B331" s="2">
        <f t="shared" si="38"/>
        <v>60969</v>
      </c>
      <c r="C331" s="5">
        <f t="shared" si="39"/>
        <v>14</v>
      </c>
      <c r="D331" s="5">
        <f t="shared" si="40"/>
        <v>74</v>
      </c>
      <c r="E331" s="2" t="s">
        <v>57</v>
      </c>
      <c r="F331" s="2" t="s">
        <v>107</v>
      </c>
      <c r="G331">
        <f>B331/137/32</f>
        <v>13.907162408759124</v>
      </c>
      <c r="H331">
        <f t="shared" si="35"/>
        <v>0.90716240875912391</v>
      </c>
      <c r="I331">
        <f t="shared" si="36"/>
        <v>3976.9999999999991</v>
      </c>
      <c r="J331">
        <f t="shared" si="37"/>
        <v>13</v>
      </c>
      <c r="K331">
        <f t="shared" si="41"/>
        <v>30.029197080291965</v>
      </c>
    </row>
    <row r="332" spans="1:11" x14ac:dyDescent="0.45">
      <c r="A332" s="2" t="s">
        <v>428</v>
      </c>
      <c r="B332" s="2">
        <f t="shared" si="38"/>
        <v>57681</v>
      </c>
      <c r="C332" s="5">
        <f t="shared" si="39"/>
        <v>14</v>
      </c>
      <c r="D332" s="5">
        <f t="shared" si="40"/>
        <v>75</v>
      </c>
      <c r="E332" s="2" t="s">
        <v>57</v>
      </c>
      <c r="F332" s="2" t="s">
        <v>61</v>
      </c>
      <c r="G332">
        <f>B332/137/32</f>
        <v>13.157162408759124</v>
      </c>
      <c r="H332">
        <f t="shared" si="35"/>
        <v>0.15716240875912391</v>
      </c>
      <c r="I332">
        <f t="shared" si="36"/>
        <v>688.9999999999992</v>
      </c>
      <c r="J332">
        <f t="shared" si="37"/>
        <v>13</v>
      </c>
      <c r="K332">
        <f t="shared" si="41"/>
        <v>6.029197080291965</v>
      </c>
    </row>
    <row r="333" spans="1:11" x14ac:dyDescent="0.45">
      <c r="A333" s="2" t="s">
        <v>436</v>
      </c>
      <c r="B333" s="2">
        <f t="shared" si="38"/>
        <v>58777</v>
      </c>
      <c r="C333" s="5">
        <f t="shared" si="39"/>
        <v>14</v>
      </c>
      <c r="D333" s="5">
        <f t="shared" si="40"/>
        <v>76</v>
      </c>
      <c r="E333" s="2" t="s">
        <v>57</v>
      </c>
      <c r="F333" s="2" t="s">
        <v>65</v>
      </c>
      <c r="G333">
        <f>B333/137/32</f>
        <v>13.407162408759124</v>
      </c>
      <c r="H333">
        <f t="shared" si="35"/>
        <v>0.40716240875912391</v>
      </c>
      <c r="I333">
        <f t="shared" si="36"/>
        <v>1784.9999999999991</v>
      </c>
      <c r="J333">
        <f t="shared" si="37"/>
        <v>13</v>
      </c>
      <c r="K333">
        <f t="shared" si="41"/>
        <v>14.029197080291965</v>
      </c>
    </row>
    <row r="334" spans="1:11" x14ac:dyDescent="0.45">
      <c r="A334" s="2" t="s">
        <v>446</v>
      </c>
      <c r="B334" s="2">
        <f t="shared" si="38"/>
        <v>60147</v>
      </c>
      <c r="C334" s="5">
        <f t="shared" si="39"/>
        <v>14</v>
      </c>
      <c r="D334" s="5">
        <f t="shared" si="40"/>
        <v>77</v>
      </c>
      <c r="E334" s="2" t="s">
        <v>57</v>
      </c>
      <c r="F334" s="2" t="s">
        <v>57</v>
      </c>
      <c r="G334">
        <f>B334/137/32</f>
        <v>13.719662408759124</v>
      </c>
      <c r="H334">
        <f t="shared" si="35"/>
        <v>0.71966240875912391</v>
      </c>
      <c r="I334">
        <f t="shared" si="36"/>
        <v>3154.9999999999991</v>
      </c>
      <c r="J334">
        <f t="shared" si="37"/>
        <v>13</v>
      </c>
      <c r="K334">
        <f t="shared" si="41"/>
        <v>24.029197080291965</v>
      </c>
    </row>
    <row r="335" spans="1:11" x14ac:dyDescent="0.45">
      <c r="A335" s="2" t="s">
        <v>454</v>
      </c>
      <c r="B335" s="2">
        <f t="shared" si="38"/>
        <v>61243</v>
      </c>
      <c r="C335" s="5">
        <f t="shared" si="39"/>
        <v>14</v>
      </c>
      <c r="D335" s="5">
        <f t="shared" si="40"/>
        <v>78</v>
      </c>
      <c r="E335" s="2" t="s">
        <v>57</v>
      </c>
      <c r="F335" s="2" t="s">
        <v>59</v>
      </c>
      <c r="G335">
        <f>B335/137/32</f>
        <v>13.969662408759124</v>
      </c>
      <c r="H335">
        <f t="shared" si="35"/>
        <v>0.96966240875912391</v>
      </c>
      <c r="I335">
        <f t="shared" si="36"/>
        <v>4250.9999999999991</v>
      </c>
      <c r="J335">
        <f t="shared" si="37"/>
        <v>13</v>
      </c>
      <c r="K335">
        <f t="shared" si="41"/>
        <v>32.029197080291965</v>
      </c>
    </row>
    <row r="336" spans="1:11" x14ac:dyDescent="0.45">
      <c r="A336" s="2" t="s">
        <v>430</v>
      </c>
      <c r="B336" s="2">
        <f t="shared" si="38"/>
        <v>57955</v>
      </c>
      <c r="C336" s="5">
        <f t="shared" si="39"/>
        <v>14</v>
      </c>
      <c r="D336" s="5">
        <f t="shared" si="40"/>
        <v>79</v>
      </c>
      <c r="E336" s="2" t="s">
        <v>57</v>
      </c>
      <c r="F336" s="2" t="s">
        <v>63</v>
      </c>
      <c r="G336">
        <f>B336/137/32</f>
        <v>13.219662408759124</v>
      </c>
      <c r="H336">
        <f t="shared" si="35"/>
        <v>0.21966240875912391</v>
      </c>
      <c r="I336">
        <f t="shared" si="36"/>
        <v>962.9999999999992</v>
      </c>
      <c r="J336">
        <f t="shared" si="37"/>
        <v>13</v>
      </c>
      <c r="K336">
        <f t="shared" si="41"/>
        <v>8.029197080291965</v>
      </c>
    </row>
    <row r="337" spans="1:11" x14ac:dyDescent="0.45">
      <c r="A337" s="2" t="s">
        <v>438</v>
      </c>
      <c r="B337" s="2">
        <f t="shared" si="38"/>
        <v>59051</v>
      </c>
      <c r="C337" s="5">
        <f t="shared" si="39"/>
        <v>14</v>
      </c>
      <c r="D337" s="5">
        <f t="shared" si="40"/>
        <v>80</v>
      </c>
      <c r="E337" s="2" t="s">
        <v>57</v>
      </c>
      <c r="F337" s="2" t="s">
        <v>67</v>
      </c>
      <c r="G337">
        <f>B337/137/32</f>
        <v>13.469662408759124</v>
      </c>
      <c r="H337">
        <f t="shared" si="35"/>
        <v>0.46966240875912391</v>
      </c>
      <c r="I337">
        <f t="shared" si="36"/>
        <v>2058.9999999999991</v>
      </c>
      <c r="J337">
        <f t="shared" si="37"/>
        <v>13</v>
      </c>
      <c r="K337">
        <f t="shared" si="41"/>
        <v>16.029197080291965</v>
      </c>
    </row>
    <row r="338" spans="1:11" x14ac:dyDescent="0.45">
      <c r="A338" s="2" t="s">
        <v>455</v>
      </c>
      <c r="B338" s="2">
        <f t="shared" si="38"/>
        <v>61380</v>
      </c>
      <c r="C338" s="5">
        <f t="shared" si="39"/>
        <v>14</v>
      </c>
      <c r="D338" s="5">
        <f t="shared" si="40"/>
        <v>81</v>
      </c>
      <c r="E338" s="2" t="s">
        <v>57</v>
      </c>
      <c r="F338" s="2" t="s">
        <v>87</v>
      </c>
      <c r="G338">
        <f>B338/137/32</f>
        <v>14.000912408759124</v>
      </c>
      <c r="H338">
        <f t="shared" si="35"/>
        <v>9.1240875912390607E-4</v>
      </c>
      <c r="I338">
        <f t="shared" si="36"/>
        <v>3.9999999999992042</v>
      </c>
      <c r="J338">
        <f t="shared" si="37"/>
        <v>14</v>
      </c>
      <c r="K338">
        <f t="shared" si="41"/>
        <v>1.029197080291965</v>
      </c>
    </row>
    <row r="339" spans="1:11" x14ac:dyDescent="0.45">
      <c r="A339" s="2" t="s">
        <v>463</v>
      </c>
      <c r="B339" s="2">
        <f t="shared" si="38"/>
        <v>62476</v>
      </c>
      <c r="C339" s="5">
        <f t="shared" si="39"/>
        <v>15</v>
      </c>
      <c r="D339" s="5">
        <f t="shared" si="40"/>
        <v>82</v>
      </c>
      <c r="E339" s="2" t="s">
        <v>57</v>
      </c>
      <c r="F339" s="2" t="s">
        <v>101</v>
      </c>
      <c r="G339">
        <f>B339/137/32</f>
        <v>14.250912408759124</v>
      </c>
      <c r="H339">
        <f t="shared" si="35"/>
        <v>0.25091240875912391</v>
      </c>
      <c r="I339">
        <f t="shared" si="36"/>
        <v>1099.9999999999991</v>
      </c>
      <c r="J339">
        <f t="shared" si="37"/>
        <v>14</v>
      </c>
      <c r="K339">
        <f t="shared" si="41"/>
        <v>9.029197080291965</v>
      </c>
    </row>
    <row r="340" spans="1:11" x14ac:dyDescent="0.45">
      <c r="A340" s="2" t="s">
        <v>471</v>
      </c>
      <c r="B340" s="2">
        <f t="shared" si="38"/>
        <v>63572</v>
      </c>
      <c r="C340" s="5">
        <f t="shared" si="39"/>
        <v>15</v>
      </c>
      <c r="D340" s="5">
        <f t="shared" si="40"/>
        <v>83</v>
      </c>
      <c r="E340" s="2" t="s">
        <v>57</v>
      </c>
      <c r="F340" s="2" t="s">
        <v>114</v>
      </c>
      <c r="G340">
        <f>B340/137/32</f>
        <v>14.500912408759124</v>
      </c>
      <c r="H340">
        <f t="shared" si="35"/>
        <v>0.50091240875912391</v>
      </c>
      <c r="I340">
        <f t="shared" si="36"/>
        <v>2195.9999999999991</v>
      </c>
      <c r="J340">
        <f t="shared" si="37"/>
        <v>14</v>
      </c>
      <c r="K340">
        <f t="shared" si="41"/>
        <v>17.029197080291965</v>
      </c>
    </row>
    <row r="341" spans="1:11" x14ac:dyDescent="0.45">
      <c r="A341" s="2" t="s">
        <v>479</v>
      </c>
      <c r="B341" s="2">
        <f t="shared" si="38"/>
        <v>64668</v>
      </c>
      <c r="C341" s="5">
        <f t="shared" si="39"/>
        <v>15</v>
      </c>
      <c r="D341" s="5">
        <f t="shared" si="40"/>
        <v>84</v>
      </c>
      <c r="E341" s="2" t="s">
        <v>57</v>
      </c>
      <c r="F341" s="2" t="s">
        <v>126</v>
      </c>
      <c r="G341">
        <f>B341/137/32</f>
        <v>14.750912408759124</v>
      </c>
      <c r="H341">
        <f t="shared" si="35"/>
        <v>0.75091240875912391</v>
      </c>
      <c r="I341">
        <f t="shared" si="36"/>
        <v>3291.9999999999991</v>
      </c>
      <c r="J341">
        <f t="shared" si="37"/>
        <v>14</v>
      </c>
      <c r="K341">
        <f t="shared" si="41"/>
        <v>25.029197080291965</v>
      </c>
    </row>
    <row r="342" spans="1:11" x14ac:dyDescent="0.45">
      <c r="A342" s="2" t="s">
        <v>457</v>
      </c>
      <c r="B342" s="2">
        <f t="shared" si="38"/>
        <v>61654</v>
      </c>
      <c r="C342" s="5">
        <f t="shared" si="39"/>
        <v>15</v>
      </c>
      <c r="D342" s="5">
        <f t="shared" si="40"/>
        <v>85</v>
      </c>
      <c r="E342" s="2" t="s">
        <v>57</v>
      </c>
      <c r="F342" s="2" t="s">
        <v>91</v>
      </c>
      <c r="G342">
        <f>B342/137/32</f>
        <v>14.063412408759124</v>
      </c>
      <c r="H342">
        <f t="shared" si="35"/>
        <v>6.3412408759123906E-2</v>
      </c>
      <c r="I342">
        <f t="shared" si="36"/>
        <v>277.9999999999992</v>
      </c>
      <c r="J342">
        <f t="shared" si="37"/>
        <v>14</v>
      </c>
      <c r="K342">
        <f t="shared" si="41"/>
        <v>3.029197080291965</v>
      </c>
    </row>
    <row r="343" spans="1:11" x14ac:dyDescent="0.45">
      <c r="A343" s="2" t="s">
        <v>465</v>
      </c>
      <c r="B343" s="2">
        <f t="shared" si="38"/>
        <v>62750</v>
      </c>
      <c r="C343" s="5">
        <f t="shared" si="39"/>
        <v>15</v>
      </c>
      <c r="D343" s="5">
        <f t="shared" si="40"/>
        <v>86</v>
      </c>
      <c r="E343" s="2" t="s">
        <v>57</v>
      </c>
      <c r="F343" s="2" t="s">
        <v>105</v>
      </c>
      <c r="G343">
        <f>B343/137/32</f>
        <v>14.313412408759124</v>
      </c>
      <c r="H343">
        <f t="shared" si="35"/>
        <v>0.31341240875912391</v>
      </c>
      <c r="I343">
        <f t="shared" si="36"/>
        <v>1373.9999999999991</v>
      </c>
      <c r="J343">
        <f t="shared" si="37"/>
        <v>14</v>
      </c>
      <c r="K343">
        <f t="shared" si="41"/>
        <v>11.029197080291965</v>
      </c>
    </row>
    <row r="344" spans="1:11" x14ac:dyDescent="0.45">
      <c r="A344" s="2" t="s">
        <v>473</v>
      </c>
      <c r="B344" s="2">
        <f t="shared" si="38"/>
        <v>63846</v>
      </c>
      <c r="C344" s="5">
        <f t="shared" si="39"/>
        <v>15</v>
      </c>
      <c r="D344" s="5">
        <f t="shared" si="40"/>
        <v>87</v>
      </c>
      <c r="E344" s="2" t="s">
        <v>57</v>
      </c>
      <c r="F344" s="2" t="s">
        <v>118</v>
      </c>
      <c r="G344">
        <f>B344/137/32</f>
        <v>14.563412408759124</v>
      </c>
      <c r="H344">
        <f t="shared" si="35"/>
        <v>0.56341240875912391</v>
      </c>
      <c r="I344">
        <f t="shared" si="36"/>
        <v>2469.9999999999991</v>
      </c>
      <c r="J344">
        <f t="shared" si="37"/>
        <v>14</v>
      </c>
      <c r="K344">
        <f t="shared" si="41"/>
        <v>19.029197080291965</v>
      </c>
    </row>
    <row r="345" spans="1:11" x14ac:dyDescent="0.45">
      <c r="A345" s="2" t="s">
        <v>481</v>
      </c>
      <c r="B345" s="2">
        <f t="shared" si="38"/>
        <v>64942</v>
      </c>
      <c r="C345" s="5">
        <f t="shared" si="39"/>
        <v>15</v>
      </c>
      <c r="D345" s="5">
        <f t="shared" si="40"/>
        <v>88</v>
      </c>
      <c r="E345" s="2" t="s">
        <v>57</v>
      </c>
      <c r="F345" s="2" t="s">
        <v>130</v>
      </c>
      <c r="G345">
        <f>B345/137/32</f>
        <v>14.813412408759124</v>
      </c>
      <c r="H345">
        <f t="shared" si="35"/>
        <v>0.81341240875912391</v>
      </c>
      <c r="I345">
        <f t="shared" si="36"/>
        <v>3565.9999999999991</v>
      </c>
      <c r="J345">
        <f t="shared" si="37"/>
        <v>14</v>
      </c>
      <c r="K345">
        <f t="shared" si="41"/>
        <v>27.029197080291965</v>
      </c>
    </row>
    <row r="346" spans="1:11" x14ac:dyDescent="0.45">
      <c r="A346" s="2" t="s">
        <v>459</v>
      </c>
      <c r="B346" s="2">
        <f t="shared" si="38"/>
        <v>61928</v>
      </c>
      <c r="C346" s="5">
        <f t="shared" si="39"/>
        <v>15</v>
      </c>
      <c r="D346" s="5">
        <f t="shared" si="40"/>
        <v>89</v>
      </c>
      <c r="E346" s="2" t="s">
        <v>57</v>
      </c>
      <c r="F346" s="2" t="s">
        <v>95</v>
      </c>
      <c r="G346">
        <f>B346/137/32</f>
        <v>14.125912408759124</v>
      </c>
      <c r="H346">
        <f t="shared" si="35"/>
        <v>0.12591240875912391</v>
      </c>
      <c r="I346">
        <f t="shared" si="36"/>
        <v>551.9999999999992</v>
      </c>
      <c r="J346">
        <f t="shared" si="37"/>
        <v>14</v>
      </c>
      <c r="K346">
        <f t="shared" si="41"/>
        <v>5.029197080291965</v>
      </c>
    </row>
    <row r="347" spans="1:11" x14ac:dyDescent="0.45">
      <c r="A347" s="2" t="s">
        <v>467</v>
      </c>
      <c r="B347" s="2">
        <f t="shared" si="38"/>
        <v>63024</v>
      </c>
      <c r="C347" s="5">
        <f t="shared" si="39"/>
        <v>15</v>
      </c>
      <c r="D347" s="5">
        <f t="shared" si="40"/>
        <v>90</v>
      </c>
      <c r="E347" s="2" t="s">
        <v>57</v>
      </c>
      <c r="F347" s="2" t="s">
        <v>109</v>
      </c>
      <c r="G347">
        <f>B347/137/32</f>
        <v>14.375912408759124</v>
      </c>
      <c r="H347">
        <f t="shared" si="35"/>
        <v>0.37591240875912391</v>
      </c>
      <c r="I347">
        <f t="shared" si="36"/>
        <v>1647.9999999999991</v>
      </c>
      <c r="J347">
        <f t="shared" si="37"/>
        <v>14</v>
      </c>
      <c r="K347">
        <f t="shared" si="41"/>
        <v>13.029197080291965</v>
      </c>
    </row>
    <row r="348" spans="1:11" x14ac:dyDescent="0.45">
      <c r="A348" s="2" t="s">
        <v>475</v>
      </c>
      <c r="B348" s="2">
        <f t="shared" si="38"/>
        <v>64120</v>
      </c>
      <c r="C348" s="5">
        <f t="shared" si="39"/>
        <v>15</v>
      </c>
      <c r="D348" s="5">
        <f t="shared" si="40"/>
        <v>91</v>
      </c>
      <c r="E348" s="2" t="s">
        <v>57</v>
      </c>
      <c r="F348" s="2" t="s">
        <v>62</v>
      </c>
      <c r="G348">
        <f>B348/137/32</f>
        <v>14.625912408759124</v>
      </c>
      <c r="H348">
        <f t="shared" si="35"/>
        <v>0.62591240875912391</v>
      </c>
      <c r="I348">
        <f t="shared" si="36"/>
        <v>2743.9999999999991</v>
      </c>
      <c r="J348">
        <f t="shared" si="37"/>
        <v>14</v>
      </c>
      <c r="K348">
        <f t="shared" si="41"/>
        <v>21.029197080291965</v>
      </c>
    </row>
    <row r="349" spans="1:11" x14ac:dyDescent="0.45">
      <c r="A349" s="2" t="s">
        <v>483</v>
      </c>
      <c r="B349" s="2">
        <f t="shared" si="38"/>
        <v>65216</v>
      </c>
      <c r="C349" s="5">
        <f t="shared" si="39"/>
        <v>15</v>
      </c>
      <c r="D349" s="5">
        <f t="shared" si="40"/>
        <v>92</v>
      </c>
      <c r="E349" s="2" t="s">
        <v>57</v>
      </c>
      <c r="F349" s="2" t="s">
        <v>66</v>
      </c>
      <c r="G349">
        <f>B349/137/32</f>
        <v>14.875912408759124</v>
      </c>
      <c r="H349">
        <f t="shared" si="35"/>
        <v>0.87591240875912391</v>
      </c>
      <c r="I349">
        <f t="shared" si="36"/>
        <v>3839.9999999999991</v>
      </c>
      <c r="J349">
        <f t="shared" si="37"/>
        <v>14</v>
      </c>
      <c r="K349">
        <f t="shared" si="41"/>
        <v>29.029197080291965</v>
      </c>
    </row>
    <row r="350" spans="1:11" x14ac:dyDescent="0.45">
      <c r="A350" s="2" t="s">
        <v>461</v>
      </c>
      <c r="B350" s="2">
        <f t="shared" si="38"/>
        <v>62202</v>
      </c>
      <c r="C350" s="5">
        <f t="shared" si="39"/>
        <v>15</v>
      </c>
      <c r="D350" s="5">
        <f t="shared" si="40"/>
        <v>93</v>
      </c>
      <c r="E350" s="2" t="s">
        <v>57</v>
      </c>
      <c r="F350" s="2" t="s">
        <v>58</v>
      </c>
      <c r="G350">
        <f>B350/137/32</f>
        <v>14.188412408759124</v>
      </c>
      <c r="H350">
        <f t="shared" si="35"/>
        <v>0.18841240875912391</v>
      </c>
      <c r="I350">
        <f t="shared" si="36"/>
        <v>825.9999999999992</v>
      </c>
      <c r="J350">
        <f t="shared" si="37"/>
        <v>14</v>
      </c>
      <c r="K350">
        <f t="shared" si="41"/>
        <v>7.029197080291965</v>
      </c>
    </row>
    <row r="351" spans="1:11" x14ac:dyDescent="0.45">
      <c r="A351" s="2" t="s">
        <v>469</v>
      </c>
      <c r="B351" s="2">
        <f t="shared" si="38"/>
        <v>63298</v>
      </c>
      <c r="C351" s="5">
        <f t="shared" si="39"/>
        <v>15</v>
      </c>
      <c r="D351" s="5">
        <f t="shared" si="40"/>
        <v>94</v>
      </c>
      <c r="E351" s="2" t="s">
        <v>57</v>
      </c>
      <c r="F351" s="2" t="s">
        <v>60</v>
      </c>
      <c r="G351">
        <f>B351/137/32</f>
        <v>14.438412408759124</v>
      </c>
      <c r="H351">
        <f t="shared" si="35"/>
        <v>0.43841240875912391</v>
      </c>
      <c r="I351">
        <f t="shared" si="36"/>
        <v>1921.9999999999991</v>
      </c>
      <c r="J351">
        <f t="shared" si="37"/>
        <v>14</v>
      </c>
      <c r="K351">
        <f t="shared" si="41"/>
        <v>15.029197080291965</v>
      </c>
    </row>
    <row r="352" spans="1:11" x14ac:dyDescent="0.45">
      <c r="A352" s="2" t="s">
        <v>477</v>
      </c>
      <c r="B352" s="2">
        <f t="shared" si="38"/>
        <v>64394</v>
      </c>
      <c r="C352" s="5">
        <f t="shared" si="39"/>
        <v>15</v>
      </c>
      <c r="D352" s="5">
        <f t="shared" si="40"/>
        <v>95</v>
      </c>
      <c r="E352" s="2" t="s">
        <v>57</v>
      </c>
      <c r="F352" s="2" t="s">
        <v>64</v>
      </c>
      <c r="G352">
        <f>B352/137/32</f>
        <v>14.688412408759124</v>
      </c>
      <c r="H352">
        <f t="shared" si="35"/>
        <v>0.68841240875912391</v>
      </c>
      <c r="I352">
        <f t="shared" si="36"/>
        <v>3017.9999999999991</v>
      </c>
      <c r="J352">
        <f t="shared" si="37"/>
        <v>14</v>
      </c>
      <c r="K352">
        <f t="shared" si="41"/>
        <v>23.029197080291965</v>
      </c>
    </row>
    <row r="353" spans="1:11" x14ac:dyDescent="0.45">
      <c r="A353" s="2" t="s">
        <v>485</v>
      </c>
      <c r="B353" s="2">
        <f t="shared" si="38"/>
        <v>65490</v>
      </c>
      <c r="C353" s="5">
        <f t="shared" si="39"/>
        <v>15</v>
      </c>
      <c r="D353" s="5">
        <f t="shared" si="40"/>
        <v>96</v>
      </c>
      <c r="E353" s="2" t="s">
        <v>57</v>
      </c>
      <c r="F353" s="2" t="s">
        <v>68</v>
      </c>
      <c r="G353">
        <f>B353/137/32</f>
        <v>14.938412408759124</v>
      </c>
      <c r="H353">
        <f t="shared" si="35"/>
        <v>0.93841240875912391</v>
      </c>
      <c r="I353">
        <f t="shared" si="36"/>
        <v>4113.9999999999991</v>
      </c>
      <c r="J353">
        <f t="shared" si="37"/>
        <v>14</v>
      </c>
      <c r="K353">
        <f t="shared" si="41"/>
        <v>31.029197080291965</v>
      </c>
    </row>
    <row r="354" spans="1:11" x14ac:dyDescent="0.45">
      <c r="A354" s="2" t="s">
        <v>472</v>
      </c>
      <c r="B354" s="2">
        <f t="shared" si="38"/>
        <v>63709</v>
      </c>
      <c r="C354" s="5">
        <f t="shared" si="39"/>
        <v>15</v>
      </c>
      <c r="D354" s="5">
        <f t="shared" si="40"/>
        <v>97</v>
      </c>
      <c r="E354" s="2" t="s">
        <v>59</v>
      </c>
      <c r="F354" s="2" t="s">
        <v>85</v>
      </c>
      <c r="G354">
        <f>B354/137/32</f>
        <v>14.532162408759124</v>
      </c>
      <c r="H354">
        <f t="shared" si="35"/>
        <v>0.53216240875912391</v>
      </c>
      <c r="I354">
        <f t="shared" si="36"/>
        <v>2332.9999999999991</v>
      </c>
      <c r="J354">
        <f t="shared" si="37"/>
        <v>14</v>
      </c>
      <c r="K354">
        <f t="shared" si="41"/>
        <v>18.029197080291965</v>
      </c>
    </row>
    <row r="355" spans="1:11" x14ac:dyDescent="0.45">
      <c r="A355" s="2" t="s">
        <v>480</v>
      </c>
      <c r="B355" s="2">
        <f t="shared" si="38"/>
        <v>64805</v>
      </c>
      <c r="C355" s="5">
        <f t="shared" si="39"/>
        <v>15</v>
      </c>
      <c r="D355" s="5">
        <f t="shared" si="40"/>
        <v>98</v>
      </c>
      <c r="E355" s="2" t="s">
        <v>59</v>
      </c>
      <c r="F355" s="2" t="s">
        <v>99</v>
      </c>
      <c r="G355">
        <f>B355/137/32</f>
        <v>14.782162408759124</v>
      </c>
      <c r="H355">
        <f t="shared" si="35"/>
        <v>0.78216240875912391</v>
      </c>
      <c r="I355">
        <f t="shared" si="36"/>
        <v>3428.9999999999991</v>
      </c>
      <c r="J355">
        <f t="shared" si="37"/>
        <v>14</v>
      </c>
      <c r="K355">
        <f t="shared" si="41"/>
        <v>26.029197080291965</v>
      </c>
    </row>
    <row r="356" spans="1:11" x14ac:dyDescent="0.45">
      <c r="A356" s="2" t="s">
        <v>456</v>
      </c>
      <c r="B356" s="2">
        <f t="shared" si="38"/>
        <v>61517</v>
      </c>
      <c r="C356" s="5">
        <f t="shared" si="39"/>
        <v>15</v>
      </c>
      <c r="D356" s="5">
        <f t="shared" si="40"/>
        <v>99</v>
      </c>
      <c r="E356" s="2" t="s">
        <v>59</v>
      </c>
      <c r="F356" s="2" t="s">
        <v>84</v>
      </c>
      <c r="G356">
        <f>B356/137/32</f>
        <v>14.032162408759124</v>
      </c>
      <c r="H356">
        <f t="shared" si="35"/>
        <v>3.2162408759123906E-2</v>
      </c>
      <c r="I356">
        <f t="shared" si="36"/>
        <v>140.9999999999992</v>
      </c>
      <c r="J356">
        <f t="shared" si="37"/>
        <v>14</v>
      </c>
      <c r="K356">
        <f t="shared" si="41"/>
        <v>2.029197080291965</v>
      </c>
    </row>
    <row r="357" spans="1:11" x14ac:dyDescent="0.45">
      <c r="A357" s="2" t="s">
        <v>464</v>
      </c>
      <c r="B357" s="2">
        <f t="shared" si="38"/>
        <v>62613</v>
      </c>
      <c r="C357" s="5">
        <f t="shared" si="39"/>
        <v>15</v>
      </c>
      <c r="D357" s="5">
        <f t="shared" si="40"/>
        <v>100</v>
      </c>
      <c r="E357" s="2" t="s">
        <v>59</v>
      </c>
      <c r="F357" s="2" t="s">
        <v>124</v>
      </c>
      <c r="G357">
        <f>B357/137/32</f>
        <v>14.282162408759124</v>
      </c>
      <c r="H357">
        <f t="shared" si="35"/>
        <v>0.28216240875912391</v>
      </c>
      <c r="I357">
        <f t="shared" si="36"/>
        <v>1236.9999999999991</v>
      </c>
      <c r="J357">
        <f t="shared" si="37"/>
        <v>14</v>
      </c>
      <c r="K357">
        <f t="shared" si="41"/>
        <v>10.029197080291965</v>
      </c>
    </row>
    <row r="358" spans="1:11" x14ac:dyDescent="0.45">
      <c r="A358" s="2" t="s">
        <v>474</v>
      </c>
      <c r="B358" s="2">
        <f t="shared" si="38"/>
        <v>63983</v>
      </c>
      <c r="C358" s="5">
        <f t="shared" si="39"/>
        <v>15</v>
      </c>
      <c r="D358" s="5">
        <f t="shared" si="40"/>
        <v>101</v>
      </c>
      <c r="E358" s="2" t="s">
        <v>59</v>
      </c>
      <c r="F358" s="2" t="s">
        <v>89</v>
      </c>
      <c r="G358">
        <f>B358/137/32</f>
        <v>14.594662408759124</v>
      </c>
      <c r="H358">
        <f t="shared" si="35"/>
        <v>0.59466240875912391</v>
      </c>
      <c r="I358">
        <f t="shared" si="36"/>
        <v>2606.9999999999991</v>
      </c>
      <c r="J358">
        <f t="shared" si="37"/>
        <v>14</v>
      </c>
      <c r="K358">
        <f t="shared" si="41"/>
        <v>20.029197080291965</v>
      </c>
    </row>
    <row r="359" spans="1:11" x14ac:dyDescent="0.45">
      <c r="A359" s="2" t="s">
        <v>482</v>
      </c>
      <c r="B359" s="2">
        <f t="shared" si="38"/>
        <v>65079</v>
      </c>
      <c r="C359" s="5">
        <f t="shared" si="39"/>
        <v>15</v>
      </c>
      <c r="D359" s="5">
        <f t="shared" si="40"/>
        <v>102</v>
      </c>
      <c r="E359" s="2" t="s">
        <v>59</v>
      </c>
      <c r="F359" s="2" t="s">
        <v>103</v>
      </c>
      <c r="G359">
        <f>B359/137/32</f>
        <v>14.844662408759124</v>
      </c>
      <c r="H359">
        <f t="shared" si="35"/>
        <v>0.84466240875912391</v>
      </c>
      <c r="I359">
        <f t="shared" si="36"/>
        <v>3702.9999999999991</v>
      </c>
      <c r="J359">
        <f t="shared" si="37"/>
        <v>14</v>
      </c>
      <c r="K359">
        <f t="shared" si="41"/>
        <v>28.029197080291965</v>
      </c>
    </row>
    <row r="360" spans="1:11" x14ac:dyDescent="0.45">
      <c r="A360" s="2" t="s">
        <v>458</v>
      </c>
      <c r="B360" s="2">
        <f t="shared" si="38"/>
        <v>61791</v>
      </c>
      <c r="C360" s="5">
        <f t="shared" si="39"/>
        <v>15</v>
      </c>
      <c r="D360" s="5">
        <f t="shared" si="40"/>
        <v>103</v>
      </c>
      <c r="E360" s="2" t="s">
        <v>59</v>
      </c>
      <c r="F360" s="2" t="s">
        <v>116</v>
      </c>
      <c r="G360">
        <f>B360/137/32</f>
        <v>14.094662408759124</v>
      </c>
      <c r="H360">
        <f t="shared" si="35"/>
        <v>9.4662408759123906E-2</v>
      </c>
      <c r="I360">
        <f t="shared" si="36"/>
        <v>414.9999999999992</v>
      </c>
      <c r="J360">
        <f t="shared" si="37"/>
        <v>14</v>
      </c>
      <c r="K360">
        <f t="shared" si="41"/>
        <v>4.029197080291965</v>
      </c>
    </row>
    <row r="361" spans="1:11" x14ac:dyDescent="0.45">
      <c r="A361" s="2" t="s">
        <v>466</v>
      </c>
      <c r="B361" s="2">
        <f t="shared" si="38"/>
        <v>62887</v>
      </c>
      <c r="C361" s="5">
        <f t="shared" si="39"/>
        <v>15</v>
      </c>
      <c r="D361" s="5">
        <f t="shared" si="40"/>
        <v>104</v>
      </c>
      <c r="E361" s="2" t="s">
        <v>59</v>
      </c>
      <c r="F361" s="2" t="s">
        <v>128</v>
      </c>
      <c r="G361">
        <f>B361/137/32</f>
        <v>14.344662408759124</v>
      </c>
      <c r="H361">
        <f t="shared" si="35"/>
        <v>0.34466240875912391</v>
      </c>
      <c r="I361">
        <f t="shared" si="36"/>
        <v>1510.9999999999991</v>
      </c>
      <c r="J361">
        <f t="shared" si="37"/>
        <v>14</v>
      </c>
      <c r="K361">
        <f t="shared" si="41"/>
        <v>12.029197080291965</v>
      </c>
    </row>
    <row r="362" spans="1:11" x14ac:dyDescent="0.45">
      <c r="A362" s="2" t="s">
        <v>476</v>
      </c>
      <c r="B362" s="2">
        <f t="shared" si="38"/>
        <v>64257</v>
      </c>
      <c r="C362" s="5">
        <f t="shared" si="39"/>
        <v>15</v>
      </c>
      <c r="D362" s="5">
        <f t="shared" si="40"/>
        <v>105</v>
      </c>
      <c r="E362" s="2" t="s">
        <v>59</v>
      </c>
      <c r="F362" s="2" t="s">
        <v>93</v>
      </c>
      <c r="G362">
        <f>B362/137/32</f>
        <v>14.657162408759124</v>
      </c>
      <c r="H362">
        <f t="shared" si="35"/>
        <v>0.65716240875912391</v>
      </c>
      <c r="I362">
        <f t="shared" si="36"/>
        <v>2880.9999999999991</v>
      </c>
      <c r="J362">
        <f t="shared" si="37"/>
        <v>14</v>
      </c>
      <c r="K362">
        <f t="shared" si="41"/>
        <v>22.029197080291965</v>
      </c>
    </row>
    <row r="363" spans="1:11" x14ac:dyDescent="0.45">
      <c r="A363" s="2" t="s">
        <v>484</v>
      </c>
      <c r="B363" s="2">
        <f t="shared" si="38"/>
        <v>65353</v>
      </c>
      <c r="C363" s="5">
        <f t="shared" si="39"/>
        <v>15</v>
      </c>
      <c r="D363" s="5">
        <f t="shared" si="40"/>
        <v>106</v>
      </c>
      <c r="E363" s="2" t="s">
        <v>59</v>
      </c>
      <c r="F363" s="2" t="s">
        <v>107</v>
      </c>
      <c r="G363">
        <f>B363/137/32</f>
        <v>14.907162408759124</v>
      </c>
      <c r="H363">
        <f t="shared" si="35"/>
        <v>0.90716240875912391</v>
      </c>
      <c r="I363">
        <f t="shared" si="36"/>
        <v>3976.9999999999991</v>
      </c>
      <c r="J363">
        <f t="shared" si="37"/>
        <v>14</v>
      </c>
      <c r="K363">
        <f t="shared" si="41"/>
        <v>30.029197080291965</v>
      </c>
    </row>
    <row r="364" spans="1:11" x14ac:dyDescent="0.45">
      <c r="A364" s="2" t="s">
        <v>460</v>
      </c>
      <c r="B364" s="2">
        <f t="shared" si="38"/>
        <v>62065</v>
      </c>
      <c r="C364" s="5">
        <f t="shared" si="39"/>
        <v>15</v>
      </c>
      <c r="D364" s="5">
        <f t="shared" si="40"/>
        <v>107</v>
      </c>
      <c r="E364" s="2" t="s">
        <v>59</v>
      </c>
      <c r="F364" s="2" t="s">
        <v>61</v>
      </c>
      <c r="G364">
        <f>B364/137/32</f>
        <v>14.157162408759124</v>
      </c>
      <c r="H364">
        <f t="shared" si="35"/>
        <v>0.15716240875912391</v>
      </c>
      <c r="I364">
        <f t="shared" si="36"/>
        <v>688.9999999999992</v>
      </c>
      <c r="J364">
        <f t="shared" si="37"/>
        <v>14</v>
      </c>
      <c r="K364">
        <f t="shared" si="41"/>
        <v>6.029197080291965</v>
      </c>
    </row>
    <row r="365" spans="1:11" x14ac:dyDescent="0.45">
      <c r="A365" s="2" t="s">
        <v>468</v>
      </c>
      <c r="B365" s="2">
        <f t="shared" si="38"/>
        <v>63161</v>
      </c>
      <c r="C365" s="5">
        <f t="shared" si="39"/>
        <v>15</v>
      </c>
      <c r="D365" s="5">
        <f t="shared" si="40"/>
        <v>108</v>
      </c>
      <c r="E365" s="2" t="s">
        <v>59</v>
      </c>
      <c r="F365" s="2" t="s">
        <v>65</v>
      </c>
      <c r="G365">
        <f>B365/137/32</f>
        <v>14.407162408759124</v>
      </c>
      <c r="H365">
        <f t="shared" si="35"/>
        <v>0.40716240875912391</v>
      </c>
      <c r="I365">
        <f t="shared" si="36"/>
        <v>1784.9999999999991</v>
      </c>
      <c r="J365">
        <f t="shared" si="37"/>
        <v>14</v>
      </c>
      <c r="K365">
        <f t="shared" si="41"/>
        <v>14.029197080291965</v>
      </c>
    </row>
    <row r="366" spans="1:11" x14ac:dyDescent="0.45">
      <c r="A366" s="2" t="s">
        <v>478</v>
      </c>
      <c r="B366" s="2">
        <f t="shared" si="38"/>
        <v>64531</v>
      </c>
      <c r="C366" s="5">
        <f t="shared" si="39"/>
        <v>15</v>
      </c>
      <c r="D366" s="5">
        <f t="shared" si="40"/>
        <v>109</v>
      </c>
      <c r="E366" s="2" t="s">
        <v>59</v>
      </c>
      <c r="F366" s="2" t="s">
        <v>57</v>
      </c>
      <c r="G366">
        <f>B366/137/32</f>
        <v>14.719662408759124</v>
      </c>
      <c r="H366">
        <f t="shared" si="35"/>
        <v>0.71966240875912391</v>
      </c>
      <c r="I366">
        <f t="shared" si="36"/>
        <v>3154.9999999999991</v>
      </c>
      <c r="J366">
        <f t="shared" si="37"/>
        <v>14</v>
      </c>
      <c r="K366">
        <f t="shared" si="41"/>
        <v>24.029197080291965</v>
      </c>
    </row>
    <row r="367" spans="1:11" x14ac:dyDescent="0.45">
      <c r="A367" s="2" t="s">
        <v>486</v>
      </c>
      <c r="B367" s="2">
        <f t="shared" si="38"/>
        <v>65627</v>
      </c>
      <c r="C367" s="5">
        <f t="shared" si="39"/>
        <v>16</v>
      </c>
      <c r="D367" s="5">
        <f t="shared" si="40"/>
        <v>110</v>
      </c>
      <c r="E367" s="2" t="s">
        <v>59</v>
      </c>
      <c r="F367" s="2" t="s">
        <v>59</v>
      </c>
      <c r="G367">
        <f>B367/137/32</f>
        <v>14.969662408759124</v>
      </c>
      <c r="H367">
        <f t="shared" si="35"/>
        <v>0.96966240875912391</v>
      </c>
      <c r="I367">
        <f t="shared" si="36"/>
        <v>4250.9999999999991</v>
      </c>
      <c r="J367">
        <f t="shared" si="37"/>
        <v>14</v>
      </c>
      <c r="K367">
        <f t="shared" si="41"/>
        <v>32.029197080291965</v>
      </c>
    </row>
    <row r="368" spans="1:11" x14ac:dyDescent="0.45">
      <c r="A368" s="2" t="s">
        <v>462</v>
      </c>
      <c r="B368" s="2">
        <f t="shared" si="38"/>
        <v>62339</v>
      </c>
      <c r="C368" s="5">
        <f t="shared" si="39"/>
        <v>15</v>
      </c>
      <c r="D368" s="5">
        <f t="shared" si="40"/>
        <v>111</v>
      </c>
      <c r="E368" s="2" t="s">
        <v>59</v>
      </c>
      <c r="F368" s="2" t="s">
        <v>63</v>
      </c>
      <c r="G368">
        <f>B368/137/32</f>
        <v>14.219662408759124</v>
      </c>
      <c r="H368">
        <f t="shared" si="35"/>
        <v>0.21966240875912391</v>
      </c>
      <c r="I368">
        <f t="shared" si="36"/>
        <v>962.9999999999992</v>
      </c>
      <c r="J368">
        <f t="shared" si="37"/>
        <v>14</v>
      </c>
      <c r="K368">
        <f t="shared" si="41"/>
        <v>8.029197080291965</v>
      </c>
    </row>
    <row r="369" spans="1:11" x14ac:dyDescent="0.45">
      <c r="A369" s="2" t="s">
        <v>470</v>
      </c>
      <c r="B369" s="2">
        <f t="shared" si="38"/>
        <v>63435</v>
      </c>
      <c r="C369" s="5">
        <f t="shared" si="39"/>
        <v>15</v>
      </c>
      <c r="D369" s="5">
        <f t="shared" si="40"/>
        <v>112</v>
      </c>
      <c r="E369" s="2" t="s">
        <v>59</v>
      </c>
      <c r="F369" s="2" t="s">
        <v>67</v>
      </c>
      <c r="G369">
        <f>B369/137/32</f>
        <v>14.469662408759124</v>
      </c>
      <c r="H369">
        <f t="shared" si="35"/>
        <v>0.46966240875912391</v>
      </c>
      <c r="I369">
        <f t="shared" si="36"/>
        <v>2058.9999999999991</v>
      </c>
      <c r="J369">
        <f t="shared" si="37"/>
        <v>14</v>
      </c>
      <c r="K369">
        <f t="shared" si="41"/>
        <v>16.029197080291965</v>
      </c>
    </row>
    <row r="370" spans="1:11" x14ac:dyDescent="0.45">
      <c r="A370" s="2" t="s">
        <v>487</v>
      </c>
      <c r="B370" s="2">
        <f t="shared" si="38"/>
        <v>65764</v>
      </c>
      <c r="C370" s="5">
        <f t="shared" si="39"/>
        <v>16</v>
      </c>
      <c r="D370" s="5">
        <f t="shared" si="40"/>
        <v>113</v>
      </c>
      <c r="E370" s="2" t="s">
        <v>59</v>
      </c>
      <c r="F370" s="2" t="s">
        <v>87</v>
      </c>
      <c r="G370">
        <f>B370/137/32</f>
        <v>15.000912408759124</v>
      </c>
      <c r="H370">
        <f t="shared" si="35"/>
        <v>9.1240875912390607E-4</v>
      </c>
      <c r="I370">
        <f t="shared" si="36"/>
        <v>3.9999999999992042</v>
      </c>
      <c r="J370">
        <f t="shared" si="37"/>
        <v>15</v>
      </c>
      <c r="K370">
        <f t="shared" si="41"/>
        <v>1.029197080291965</v>
      </c>
    </row>
    <row r="371" spans="1:11" x14ac:dyDescent="0.45">
      <c r="A371" s="2" t="s">
        <v>495</v>
      </c>
      <c r="B371" s="2">
        <f t="shared" si="38"/>
        <v>66860</v>
      </c>
      <c r="C371" s="5">
        <f t="shared" si="39"/>
        <v>16</v>
      </c>
      <c r="D371" s="5">
        <f t="shared" si="40"/>
        <v>114</v>
      </c>
      <c r="E371" s="2" t="s">
        <v>59</v>
      </c>
      <c r="F371" s="2" t="s">
        <v>101</v>
      </c>
      <c r="G371">
        <f>B371/137/32</f>
        <v>15.250912408759124</v>
      </c>
      <c r="H371">
        <f t="shared" si="35"/>
        <v>0.25091240875912391</v>
      </c>
      <c r="I371">
        <f t="shared" si="36"/>
        <v>1099.9999999999991</v>
      </c>
      <c r="J371">
        <f t="shared" si="37"/>
        <v>15</v>
      </c>
      <c r="K371">
        <f t="shared" si="41"/>
        <v>9.029197080291965</v>
      </c>
    </row>
    <row r="372" spans="1:11" x14ac:dyDescent="0.45">
      <c r="A372" s="2" t="s">
        <v>503</v>
      </c>
      <c r="B372" s="2">
        <f t="shared" si="38"/>
        <v>67956</v>
      </c>
      <c r="C372" s="5">
        <f t="shared" si="39"/>
        <v>16</v>
      </c>
      <c r="D372" s="5">
        <f t="shared" si="40"/>
        <v>115</v>
      </c>
      <c r="E372" s="2" t="s">
        <v>59</v>
      </c>
      <c r="F372" s="2" t="s">
        <v>114</v>
      </c>
      <c r="G372">
        <f>B372/137/32</f>
        <v>15.500912408759124</v>
      </c>
      <c r="H372">
        <f t="shared" si="35"/>
        <v>0.50091240875912391</v>
      </c>
      <c r="I372">
        <f t="shared" si="36"/>
        <v>2195.9999999999991</v>
      </c>
      <c r="J372">
        <f t="shared" si="37"/>
        <v>15</v>
      </c>
      <c r="K372">
        <f t="shared" si="41"/>
        <v>17.029197080291965</v>
      </c>
    </row>
    <row r="373" spans="1:11" x14ac:dyDescent="0.45">
      <c r="A373" s="2" t="s">
        <v>511</v>
      </c>
      <c r="B373" s="2">
        <f t="shared" si="38"/>
        <v>69052</v>
      </c>
      <c r="C373" s="5">
        <f t="shared" si="39"/>
        <v>16</v>
      </c>
      <c r="D373" s="5">
        <f t="shared" si="40"/>
        <v>116</v>
      </c>
      <c r="E373" s="2" t="s">
        <v>59</v>
      </c>
      <c r="F373" s="2" t="s">
        <v>126</v>
      </c>
      <c r="G373">
        <f>B373/137/32</f>
        <v>15.750912408759124</v>
      </c>
      <c r="H373">
        <f t="shared" si="35"/>
        <v>0.75091240875912391</v>
      </c>
      <c r="I373">
        <f t="shared" si="36"/>
        <v>3291.9999999999991</v>
      </c>
      <c r="J373">
        <f t="shared" si="37"/>
        <v>15</v>
      </c>
      <c r="K373">
        <f t="shared" si="41"/>
        <v>25.029197080291965</v>
      </c>
    </row>
    <row r="374" spans="1:11" x14ac:dyDescent="0.45">
      <c r="A374" s="2" t="s">
        <v>489</v>
      </c>
      <c r="B374" s="2">
        <f t="shared" si="38"/>
        <v>66038</v>
      </c>
      <c r="C374" s="5">
        <f t="shared" si="39"/>
        <v>16</v>
      </c>
      <c r="D374" s="5">
        <f t="shared" si="40"/>
        <v>117</v>
      </c>
      <c r="E374" s="2" t="s">
        <v>59</v>
      </c>
      <c r="F374" s="2" t="s">
        <v>91</v>
      </c>
      <c r="G374">
        <f>B374/137/32</f>
        <v>15.063412408759124</v>
      </c>
      <c r="H374">
        <f t="shared" si="35"/>
        <v>6.3412408759123906E-2</v>
      </c>
      <c r="I374">
        <f t="shared" si="36"/>
        <v>277.9999999999992</v>
      </c>
      <c r="J374">
        <f t="shared" si="37"/>
        <v>15</v>
      </c>
      <c r="K374">
        <f t="shared" si="41"/>
        <v>3.029197080291965</v>
      </c>
    </row>
    <row r="375" spans="1:11" x14ac:dyDescent="0.45">
      <c r="A375" s="2" t="s">
        <v>497</v>
      </c>
      <c r="B375" s="2">
        <f t="shared" si="38"/>
        <v>67134</v>
      </c>
      <c r="C375" s="5">
        <f t="shared" si="39"/>
        <v>16</v>
      </c>
      <c r="D375" s="5">
        <f t="shared" si="40"/>
        <v>118</v>
      </c>
      <c r="E375" s="2" t="s">
        <v>59</v>
      </c>
      <c r="F375" s="2" t="s">
        <v>105</v>
      </c>
      <c r="G375">
        <f>B375/137/32</f>
        <v>15.313412408759124</v>
      </c>
      <c r="H375">
        <f t="shared" si="35"/>
        <v>0.31341240875912391</v>
      </c>
      <c r="I375">
        <f t="shared" si="36"/>
        <v>1373.9999999999991</v>
      </c>
      <c r="J375">
        <f t="shared" si="37"/>
        <v>15</v>
      </c>
      <c r="K375">
        <f t="shared" si="41"/>
        <v>11.029197080291965</v>
      </c>
    </row>
    <row r="376" spans="1:11" x14ac:dyDescent="0.45">
      <c r="A376" s="2" t="s">
        <v>505</v>
      </c>
      <c r="B376" s="2">
        <f t="shared" si="38"/>
        <v>68230</v>
      </c>
      <c r="C376" s="5">
        <f t="shared" si="39"/>
        <v>16</v>
      </c>
      <c r="D376" s="5">
        <f t="shared" si="40"/>
        <v>119</v>
      </c>
      <c r="E376" s="2" t="s">
        <v>59</v>
      </c>
      <c r="F376" s="2" t="s">
        <v>118</v>
      </c>
      <c r="G376">
        <f>B376/137/32</f>
        <v>15.563412408759124</v>
      </c>
      <c r="H376">
        <f t="shared" si="35"/>
        <v>0.56341240875912391</v>
      </c>
      <c r="I376">
        <f t="shared" si="36"/>
        <v>2469.9999999999991</v>
      </c>
      <c r="J376">
        <f t="shared" si="37"/>
        <v>15</v>
      </c>
      <c r="K376">
        <f t="shared" si="41"/>
        <v>19.029197080291965</v>
      </c>
    </row>
    <row r="377" spans="1:11" x14ac:dyDescent="0.45">
      <c r="A377" s="2" t="s">
        <v>513</v>
      </c>
      <c r="B377" s="2">
        <f t="shared" si="38"/>
        <v>69326</v>
      </c>
      <c r="C377" s="5">
        <f t="shared" si="39"/>
        <v>16</v>
      </c>
      <c r="D377" s="5">
        <f t="shared" si="40"/>
        <v>120</v>
      </c>
      <c r="E377" s="2" t="s">
        <v>59</v>
      </c>
      <c r="F377" s="2" t="s">
        <v>130</v>
      </c>
      <c r="G377">
        <f>B377/137/32</f>
        <v>15.813412408759124</v>
      </c>
      <c r="H377">
        <f t="shared" si="35"/>
        <v>0.81341240875912391</v>
      </c>
      <c r="I377">
        <f t="shared" si="36"/>
        <v>3565.9999999999991</v>
      </c>
      <c r="J377">
        <f t="shared" si="37"/>
        <v>15</v>
      </c>
      <c r="K377">
        <f t="shared" si="41"/>
        <v>27.029197080291965</v>
      </c>
    </row>
    <row r="378" spans="1:11" x14ac:dyDescent="0.45">
      <c r="A378" s="2" t="s">
        <v>491</v>
      </c>
      <c r="B378" s="2">
        <f t="shared" si="38"/>
        <v>66312</v>
      </c>
      <c r="C378" s="5">
        <f t="shared" si="39"/>
        <v>16</v>
      </c>
      <c r="D378" s="5">
        <f t="shared" si="40"/>
        <v>121</v>
      </c>
      <c r="E378" s="2" t="s">
        <v>59</v>
      </c>
      <c r="F378" s="2" t="s">
        <v>95</v>
      </c>
      <c r="G378">
        <f>B378/137/32</f>
        <v>15.125912408759124</v>
      </c>
      <c r="H378">
        <f t="shared" si="35"/>
        <v>0.12591240875912391</v>
      </c>
      <c r="I378">
        <f t="shared" si="36"/>
        <v>551.9999999999992</v>
      </c>
      <c r="J378">
        <f t="shared" si="37"/>
        <v>15</v>
      </c>
      <c r="K378">
        <f t="shared" si="41"/>
        <v>5.029197080291965</v>
      </c>
    </row>
    <row r="379" spans="1:11" x14ac:dyDescent="0.45">
      <c r="A379" s="2" t="s">
        <v>499</v>
      </c>
      <c r="B379" s="2">
        <f t="shared" si="38"/>
        <v>67408</v>
      </c>
      <c r="C379" s="5">
        <f t="shared" si="39"/>
        <v>16</v>
      </c>
      <c r="D379" s="5">
        <f t="shared" si="40"/>
        <v>122</v>
      </c>
      <c r="E379" s="2" t="s">
        <v>59</v>
      </c>
      <c r="F379" s="2" t="s">
        <v>109</v>
      </c>
      <c r="G379">
        <f>B379/137/32</f>
        <v>15.375912408759124</v>
      </c>
      <c r="H379">
        <f t="shared" si="35"/>
        <v>0.37591240875912391</v>
      </c>
      <c r="I379">
        <f t="shared" si="36"/>
        <v>1647.9999999999991</v>
      </c>
      <c r="J379">
        <f t="shared" si="37"/>
        <v>15</v>
      </c>
      <c r="K379">
        <f t="shared" si="41"/>
        <v>13.029197080291965</v>
      </c>
    </row>
    <row r="380" spans="1:11" x14ac:dyDescent="0.45">
      <c r="A380" s="2" t="s">
        <v>507</v>
      </c>
      <c r="B380" s="2">
        <f t="shared" si="38"/>
        <v>68504</v>
      </c>
      <c r="C380" s="5">
        <f t="shared" si="39"/>
        <v>16</v>
      </c>
      <c r="D380" s="5">
        <f t="shared" si="40"/>
        <v>123</v>
      </c>
      <c r="E380" s="2" t="s">
        <v>59</v>
      </c>
      <c r="F380" s="2" t="s">
        <v>62</v>
      </c>
      <c r="G380">
        <f>B380/137/32</f>
        <v>15.625912408759124</v>
      </c>
      <c r="H380">
        <f t="shared" si="35"/>
        <v>0.62591240875912391</v>
      </c>
      <c r="I380">
        <f t="shared" si="36"/>
        <v>2743.9999999999991</v>
      </c>
      <c r="J380">
        <f t="shared" si="37"/>
        <v>15</v>
      </c>
      <c r="K380">
        <f t="shared" si="41"/>
        <v>21.029197080291965</v>
      </c>
    </row>
    <row r="381" spans="1:11" x14ac:dyDescent="0.45">
      <c r="A381" s="2" t="s">
        <v>515</v>
      </c>
      <c r="B381" s="2">
        <f t="shared" si="38"/>
        <v>69600</v>
      </c>
      <c r="C381" s="5">
        <f t="shared" si="39"/>
        <v>16</v>
      </c>
      <c r="D381" s="5">
        <f t="shared" si="40"/>
        <v>124</v>
      </c>
      <c r="E381" s="2" t="s">
        <v>59</v>
      </c>
      <c r="F381" s="2" t="s">
        <v>66</v>
      </c>
      <c r="G381">
        <f>B381/137/32</f>
        <v>15.875912408759124</v>
      </c>
      <c r="H381">
        <f t="shared" si="35"/>
        <v>0.87591240875912391</v>
      </c>
      <c r="I381">
        <f t="shared" si="36"/>
        <v>3839.9999999999991</v>
      </c>
      <c r="J381">
        <f t="shared" si="37"/>
        <v>15</v>
      </c>
      <c r="K381">
        <f t="shared" si="41"/>
        <v>29.029197080291965</v>
      </c>
    </row>
    <row r="382" spans="1:11" x14ac:dyDescent="0.45">
      <c r="A382" s="2" t="s">
        <v>493</v>
      </c>
      <c r="B382" s="2">
        <f t="shared" si="38"/>
        <v>66586</v>
      </c>
      <c r="C382" s="5">
        <f t="shared" si="39"/>
        <v>16</v>
      </c>
      <c r="D382" s="5">
        <f t="shared" si="40"/>
        <v>125</v>
      </c>
      <c r="E382" s="2" t="s">
        <v>59</v>
      </c>
      <c r="F382" s="2" t="s">
        <v>58</v>
      </c>
      <c r="G382">
        <f>B382/137/32</f>
        <v>15.188412408759124</v>
      </c>
      <c r="H382">
        <f t="shared" si="35"/>
        <v>0.18841240875912391</v>
      </c>
      <c r="I382">
        <f t="shared" si="36"/>
        <v>825.9999999999992</v>
      </c>
      <c r="J382">
        <f t="shared" si="37"/>
        <v>15</v>
      </c>
      <c r="K382">
        <f t="shared" si="41"/>
        <v>7.029197080291965</v>
      </c>
    </row>
    <row r="383" spans="1:11" x14ac:dyDescent="0.45">
      <c r="A383" s="2" t="s">
        <v>501</v>
      </c>
      <c r="B383" s="2">
        <f t="shared" si="38"/>
        <v>67682</v>
      </c>
      <c r="C383" s="5">
        <f t="shared" si="39"/>
        <v>16</v>
      </c>
      <c r="D383" s="5">
        <f t="shared" si="40"/>
        <v>126</v>
      </c>
      <c r="E383" s="2" t="s">
        <v>59</v>
      </c>
      <c r="F383" s="2" t="s">
        <v>60</v>
      </c>
      <c r="G383">
        <f>B383/137/32</f>
        <v>15.438412408759124</v>
      </c>
      <c r="H383">
        <f t="shared" si="35"/>
        <v>0.43841240875912391</v>
      </c>
      <c r="I383">
        <f t="shared" si="36"/>
        <v>1921.9999999999991</v>
      </c>
      <c r="J383">
        <f t="shared" si="37"/>
        <v>15</v>
      </c>
      <c r="K383">
        <f t="shared" si="41"/>
        <v>15.029197080291965</v>
      </c>
    </row>
    <row r="384" spans="1:11" x14ac:dyDescent="0.45">
      <c r="A384" s="2" t="s">
        <v>509</v>
      </c>
      <c r="B384" s="2">
        <f t="shared" si="38"/>
        <v>68778</v>
      </c>
      <c r="C384" s="5">
        <f t="shared" si="39"/>
        <v>16</v>
      </c>
      <c r="D384" s="5">
        <f t="shared" si="40"/>
        <v>127</v>
      </c>
      <c r="E384" s="2" t="s">
        <v>59</v>
      </c>
      <c r="F384" s="2" t="s">
        <v>64</v>
      </c>
      <c r="G384">
        <f>B384/137/32</f>
        <v>15.688412408759124</v>
      </c>
      <c r="H384">
        <f t="shared" si="35"/>
        <v>0.68841240875912391</v>
      </c>
      <c r="I384">
        <f t="shared" si="36"/>
        <v>3017.9999999999991</v>
      </c>
      <c r="J384">
        <f t="shared" si="37"/>
        <v>15</v>
      </c>
      <c r="K384">
        <f t="shared" si="41"/>
        <v>23.029197080291965</v>
      </c>
    </row>
    <row r="385" spans="1:11" x14ac:dyDescent="0.45">
      <c r="A385" s="2" t="s">
        <v>517</v>
      </c>
      <c r="B385" s="2">
        <f t="shared" si="38"/>
        <v>69874</v>
      </c>
      <c r="C385" s="5">
        <f t="shared" si="39"/>
        <v>17</v>
      </c>
      <c r="D385" s="5">
        <f t="shared" si="40"/>
        <v>128</v>
      </c>
      <c r="E385" s="2" t="s">
        <v>59</v>
      </c>
      <c r="F385" s="2" t="s">
        <v>68</v>
      </c>
      <c r="G385">
        <f>B385/137/32</f>
        <v>15.938412408759124</v>
      </c>
      <c r="H385">
        <f t="shared" si="35"/>
        <v>0.93841240875912391</v>
      </c>
      <c r="I385">
        <f t="shared" si="36"/>
        <v>4113.9999999999991</v>
      </c>
      <c r="J385">
        <f t="shared" si="37"/>
        <v>15</v>
      </c>
      <c r="K385">
        <f t="shared" si="41"/>
        <v>31.029197080291965</v>
      </c>
    </row>
    <row r="386" spans="1:11" x14ac:dyDescent="0.45">
      <c r="A386" s="2" t="s">
        <v>504</v>
      </c>
      <c r="B386" s="2">
        <f t="shared" si="38"/>
        <v>68093</v>
      </c>
      <c r="C386" s="5">
        <f t="shared" si="39"/>
        <v>16</v>
      </c>
      <c r="D386" s="5">
        <f t="shared" si="40"/>
        <v>1</v>
      </c>
      <c r="E386" s="2" t="s">
        <v>63</v>
      </c>
      <c r="F386" s="2" t="s">
        <v>85</v>
      </c>
      <c r="G386">
        <f>B386/137/32</f>
        <v>15.532162408759124</v>
      </c>
      <c r="H386">
        <f t="shared" ref="H386:H449" si="42">G386-FLOOR(G386,1)</f>
        <v>0.53216240875912391</v>
      </c>
      <c r="I386">
        <f t="shared" ref="I386:I449" si="43">H386*32*137</f>
        <v>2332.9999999999991</v>
      </c>
      <c r="J386">
        <f t="shared" ref="J386:J449" si="44">FLOOR(G386,1)</f>
        <v>15</v>
      </c>
      <c r="K386">
        <f t="shared" si="41"/>
        <v>18.029197080291965</v>
      </c>
    </row>
    <row r="387" spans="1:11" x14ac:dyDescent="0.45">
      <c r="A387" s="2" t="s">
        <v>512</v>
      </c>
      <c r="B387" s="2">
        <f t="shared" ref="B387:B450" si="45">A387-3</f>
        <v>69189</v>
      </c>
      <c r="C387" s="5">
        <f t="shared" ref="C387:C450" si="46">FLOOR(B387/4096,1)</f>
        <v>16</v>
      </c>
      <c r="D387" s="5">
        <f t="shared" ref="D387:D450" si="47">MOD(ROW()-2,128)+1</f>
        <v>2</v>
      </c>
      <c r="E387" s="2" t="s">
        <v>63</v>
      </c>
      <c r="F387" s="2" t="s">
        <v>99</v>
      </c>
      <c r="G387">
        <f>B387/137/32</f>
        <v>15.782162408759124</v>
      </c>
      <c r="H387">
        <f t="shared" si="42"/>
        <v>0.78216240875912391</v>
      </c>
      <c r="I387">
        <f t="shared" si="43"/>
        <v>3428.9999999999991</v>
      </c>
      <c r="J387">
        <f t="shared" si="44"/>
        <v>15</v>
      </c>
      <c r="K387">
        <f t="shared" ref="K387:K450" si="48">I387/137+1</f>
        <v>26.029197080291965</v>
      </c>
    </row>
    <row r="388" spans="1:11" x14ac:dyDescent="0.45">
      <c r="A388" s="2" t="s">
        <v>488</v>
      </c>
      <c r="B388" s="2">
        <f t="shared" si="45"/>
        <v>65901</v>
      </c>
      <c r="C388" s="5">
        <f t="shared" si="46"/>
        <v>16</v>
      </c>
      <c r="D388" s="5">
        <f t="shared" si="47"/>
        <v>3</v>
      </c>
      <c r="E388" s="2" t="s">
        <v>63</v>
      </c>
      <c r="F388" s="2" t="s">
        <v>84</v>
      </c>
      <c r="G388">
        <f>B388/137/32</f>
        <v>15.032162408759124</v>
      </c>
      <c r="H388">
        <f t="shared" si="42"/>
        <v>3.2162408759123906E-2</v>
      </c>
      <c r="I388">
        <f t="shared" si="43"/>
        <v>140.9999999999992</v>
      </c>
      <c r="J388">
        <f t="shared" si="44"/>
        <v>15</v>
      </c>
      <c r="K388">
        <f t="shared" si="48"/>
        <v>2.029197080291965</v>
      </c>
    </row>
    <row r="389" spans="1:11" x14ac:dyDescent="0.45">
      <c r="A389" s="2" t="s">
        <v>496</v>
      </c>
      <c r="B389" s="2">
        <f t="shared" si="45"/>
        <v>66997</v>
      </c>
      <c r="C389" s="5">
        <f t="shared" si="46"/>
        <v>16</v>
      </c>
      <c r="D389" s="5">
        <f t="shared" si="47"/>
        <v>4</v>
      </c>
      <c r="E389" s="2" t="s">
        <v>63</v>
      </c>
      <c r="F389" s="2" t="s">
        <v>124</v>
      </c>
      <c r="G389">
        <f>B389/137/32</f>
        <v>15.282162408759124</v>
      </c>
      <c r="H389">
        <f t="shared" si="42"/>
        <v>0.28216240875912391</v>
      </c>
      <c r="I389">
        <f t="shared" si="43"/>
        <v>1236.9999999999991</v>
      </c>
      <c r="J389">
        <f t="shared" si="44"/>
        <v>15</v>
      </c>
      <c r="K389">
        <f t="shared" si="48"/>
        <v>10.029197080291965</v>
      </c>
    </row>
    <row r="390" spans="1:11" x14ac:dyDescent="0.45">
      <c r="A390" s="2" t="s">
        <v>506</v>
      </c>
      <c r="B390" s="2">
        <f t="shared" si="45"/>
        <v>68367</v>
      </c>
      <c r="C390" s="5">
        <f t="shared" si="46"/>
        <v>16</v>
      </c>
      <c r="D390" s="5">
        <f t="shared" si="47"/>
        <v>5</v>
      </c>
      <c r="E390" s="2" t="s">
        <v>63</v>
      </c>
      <c r="F390" s="2" t="s">
        <v>89</v>
      </c>
      <c r="G390">
        <f>B390/137/32</f>
        <v>15.594662408759124</v>
      </c>
      <c r="H390">
        <f t="shared" si="42"/>
        <v>0.59466240875912391</v>
      </c>
      <c r="I390">
        <f t="shared" si="43"/>
        <v>2606.9999999999991</v>
      </c>
      <c r="J390">
        <f t="shared" si="44"/>
        <v>15</v>
      </c>
      <c r="K390">
        <f t="shared" si="48"/>
        <v>20.029197080291965</v>
      </c>
    </row>
    <row r="391" spans="1:11" x14ac:dyDescent="0.45">
      <c r="A391" s="2" t="s">
        <v>514</v>
      </c>
      <c r="B391" s="2">
        <f t="shared" si="45"/>
        <v>69463</v>
      </c>
      <c r="C391" s="5">
        <f t="shared" si="46"/>
        <v>16</v>
      </c>
      <c r="D391" s="5">
        <f t="shared" si="47"/>
        <v>6</v>
      </c>
      <c r="E391" s="2" t="s">
        <v>63</v>
      </c>
      <c r="F391" s="2" t="s">
        <v>103</v>
      </c>
      <c r="G391">
        <f>B391/137/32</f>
        <v>15.844662408759124</v>
      </c>
      <c r="H391">
        <f t="shared" si="42"/>
        <v>0.84466240875912391</v>
      </c>
      <c r="I391">
        <f t="shared" si="43"/>
        <v>3702.9999999999991</v>
      </c>
      <c r="J391">
        <f t="shared" si="44"/>
        <v>15</v>
      </c>
      <c r="K391">
        <f t="shared" si="48"/>
        <v>28.029197080291965</v>
      </c>
    </row>
    <row r="392" spans="1:11" x14ac:dyDescent="0.45">
      <c r="A392" s="2" t="s">
        <v>490</v>
      </c>
      <c r="B392" s="2">
        <f t="shared" si="45"/>
        <v>66175</v>
      </c>
      <c r="C392" s="5">
        <f t="shared" si="46"/>
        <v>16</v>
      </c>
      <c r="D392" s="5">
        <f t="shared" si="47"/>
        <v>7</v>
      </c>
      <c r="E392" s="2" t="s">
        <v>63</v>
      </c>
      <c r="F392" s="2" t="s">
        <v>116</v>
      </c>
      <c r="G392">
        <f>B392/137/32</f>
        <v>15.094662408759124</v>
      </c>
      <c r="H392">
        <f t="shared" si="42"/>
        <v>9.4662408759123906E-2</v>
      </c>
      <c r="I392">
        <f t="shared" si="43"/>
        <v>414.9999999999992</v>
      </c>
      <c r="J392">
        <f t="shared" si="44"/>
        <v>15</v>
      </c>
      <c r="K392">
        <f t="shared" si="48"/>
        <v>4.029197080291965</v>
      </c>
    </row>
    <row r="393" spans="1:11" x14ac:dyDescent="0.45">
      <c r="A393" s="2" t="s">
        <v>498</v>
      </c>
      <c r="B393" s="2">
        <f t="shared" si="45"/>
        <v>67271</v>
      </c>
      <c r="C393" s="5">
        <f t="shared" si="46"/>
        <v>16</v>
      </c>
      <c r="D393" s="5">
        <f t="shared" si="47"/>
        <v>8</v>
      </c>
      <c r="E393" s="2" t="s">
        <v>63</v>
      </c>
      <c r="F393" s="2" t="s">
        <v>128</v>
      </c>
      <c r="G393">
        <f>B393/137/32</f>
        <v>15.344662408759124</v>
      </c>
      <c r="H393">
        <f t="shared" si="42"/>
        <v>0.34466240875912391</v>
      </c>
      <c r="I393">
        <f t="shared" si="43"/>
        <v>1510.9999999999991</v>
      </c>
      <c r="J393">
        <f t="shared" si="44"/>
        <v>15</v>
      </c>
      <c r="K393">
        <f t="shared" si="48"/>
        <v>12.029197080291965</v>
      </c>
    </row>
    <row r="394" spans="1:11" x14ac:dyDescent="0.45">
      <c r="A394" s="2" t="s">
        <v>508</v>
      </c>
      <c r="B394" s="2">
        <f t="shared" si="45"/>
        <v>68641</v>
      </c>
      <c r="C394" s="5">
        <f t="shared" si="46"/>
        <v>16</v>
      </c>
      <c r="D394" s="5">
        <f t="shared" si="47"/>
        <v>9</v>
      </c>
      <c r="E394" s="2" t="s">
        <v>63</v>
      </c>
      <c r="F394" s="2" t="s">
        <v>93</v>
      </c>
      <c r="G394">
        <f>B394/137/32</f>
        <v>15.657162408759124</v>
      </c>
      <c r="H394">
        <f t="shared" si="42"/>
        <v>0.65716240875912391</v>
      </c>
      <c r="I394">
        <f t="shared" si="43"/>
        <v>2880.9999999999991</v>
      </c>
      <c r="J394">
        <f t="shared" si="44"/>
        <v>15</v>
      </c>
      <c r="K394">
        <f t="shared" si="48"/>
        <v>22.029197080291965</v>
      </c>
    </row>
    <row r="395" spans="1:11" x14ac:dyDescent="0.45">
      <c r="A395" s="2" t="s">
        <v>516</v>
      </c>
      <c r="B395" s="2">
        <f t="shared" si="45"/>
        <v>69737</v>
      </c>
      <c r="C395" s="5">
        <f t="shared" si="46"/>
        <v>17</v>
      </c>
      <c r="D395" s="5">
        <f t="shared" si="47"/>
        <v>10</v>
      </c>
      <c r="E395" s="2" t="s">
        <v>63</v>
      </c>
      <c r="F395" s="2" t="s">
        <v>107</v>
      </c>
      <c r="G395">
        <f>B395/137/32</f>
        <v>15.907162408759124</v>
      </c>
      <c r="H395">
        <f t="shared" si="42"/>
        <v>0.90716240875912391</v>
      </c>
      <c r="I395">
        <f t="shared" si="43"/>
        <v>3976.9999999999991</v>
      </c>
      <c r="J395">
        <f t="shared" si="44"/>
        <v>15</v>
      </c>
      <c r="K395">
        <f t="shared" si="48"/>
        <v>30.029197080291965</v>
      </c>
    </row>
    <row r="396" spans="1:11" x14ac:dyDescent="0.45">
      <c r="A396" s="2" t="s">
        <v>492</v>
      </c>
      <c r="B396" s="2">
        <f t="shared" si="45"/>
        <v>66449</v>
      </c>
      <c r="C396" s="5">
        <f t="shared" si="46"/>
        <v>16</v>
      </c>
      <c r="D396" s="5">
        <f t="shared" si="47"/>
        <v>11</v>
      </c>
      <c r="E396" s="2" t="s">
        <v>63</v>
      </c>
      <c r="F396" s="2" t="s">
        <v>61</v>
      </c>
      <c r="G396">
        <f>B396/137/32</f>
        <v>15.157162408759124</v>
      </c>
      <c r="H396">
        <f t="shared" si="42"/>
        <v>0.15716240875912391</v>
      </c>
      <c r="I396">
        <f t="shared" si="43"/>
        <v>688.9999999999992</v>
      </c>
      <c r="J396">
        <f t="shared" si="44"/>
        <v>15</v>
      </c>
      <c r="K396">
        <f t="shared" si="48"/>
        <v>6.029197080291965</v>
      </c>
    </row>
    <row r="397" spans="1:11" x14ac:dyDescent="0.45">
      <c r="A397" s="2" t="s">
        <v>500</v>
      </c>
      <c r="B397" s="2">
        <f t="shared" si="45"/>
        <v>67545</v>
      </c>
      <c r="C397" s="5">
        <f t="shared" si="46"/>
        <v>16</v>
      </c>
      <c r="D397" s="5">
        <f t="shared" si="47"/>
        <v>12</v>
      </c>
      <c r="E397" s="2" t="s">
        <v>63</v>
      </c>
      <c r="F397" s="2" t="s">
        <v>65</v>
      </c>
      <c r="G397">
        <f>B397/137/32</f>
        <v>15.407162408759124</v>
      </c>
      <c r="H397">
        <f t="shared" si="42"/>
        <v>0.40716240875912391</v>
      </c>
      <c r="I397">
        <f t="shared" si="43"/>
        <v>1784.9999999999991</v>
      </c>
      <c r="J397">
        <f t="shared" si="44"/>
        <v>15</v>
      </c>
      <c r="K397">
        <f t="shared" si="48"/>
        <v>14.029197080291965</v>
      </c>
    </row>
    <row r="398" spans="1:11" x14ac:dyDescent="0.45">
      <c r="A398" s="2" t="s">
        <v>510</v>
      </c>
      <c r="B398" s="2">
        <f t="shared" si="45"/>
        <v>68915</v>
      </c>
      <c r="C398" s="5">
        <f t="shared" si="46"/>
        <v>16</v>
      </c>
      <c r="D398" s="5">
        <f t="shared" si="47"/>
        <v>13</v>
      </c>
      <c r="E398" s="2" t="s">
        <v>63</v>
      </c>
      <c r="F398" s="2" t="s">
        <v>57</v>
      </c>
      <c r="G398">
        <f>B398/137/32</f>
        <v>15.719662408759124</v>
      </c>
      <c r="H398">
        <f t="shared" si="42"/>
        <v>0.71966240875912391</v>
      </c>
      <c r="I398">
        <f t="shared" si="43"/>
        <v>3154.9999999999991</v>
      </c>
      <c r="J398">
        <f t="shared" si="44"/>
        <v>15</v>
      </c>
      <c r="K398">
        <f t="shared" si="48"/>
        <v>24.029197080291965</v>
      </c>
    </row>
    <row r="399" spans="1:11" x14ac:dyDescent="0.45">
      <c r="A399" s="2" t="s">
        <v>518</v>
      </c>
      <c r="B399" s="2">
        <f t="shared" si="45"/>
        <v>70011</v>
      </c>
      <c r="C399" s="5">
        <f t="shared" si="46"/>
        <v>17</v>
      </c>
      <c r="D399" s="5">
        <f t="shared" si="47"/>
        <v>14</v>
      </c>
      <c r="E399" s="2" t="s">
        <v>63</v>
      </c>
      <c r="F399" s="2" t="s">
        <v>59</v>
      </c>
      <c r="G399">
        <f>B399/137/32</f>
        <v>15.969662408759124</v>
      </c>
      <c r="H399">
        <f t="shared" si="42"/>
        <v>0.96966240875912391</v>
      </c>
      <c r="I399">
        <f t="shared" si="43"/>
        <v>4250.9999999999991</v>
      </c>
      <c r="J399">
        <f t="shared" si="44"/>
        <v>15</v>
      </c>
      <c r="K399">
        <f t="shared" si="48"/>
        <v>32.029197080291965</v>
      </c>
    </row>
    <row r="400" spans="1:11" x14ac:dyDescent="0.45">
      <c r="A400" s="2" t="s">
        <v>494</v>
      </c>
      <c r="B400" s="2">
        <f t="shared" si="45"/>
        <v>66723</v>
      </c>
      <c r="C400" s="5">
        <f t="shared" si="46"/>
        <v>16</v>
      </c>
      <c r="D400" s="5">
        <f t="shared" si="47"/>
        <v>15</v>
      </c>
      <c r="E400" s="2" t="s">
        <v>63</v>
      </c>
      <c r="F400" s="2" t="s">
        <v>63</v>
      </c>
      <c r="G400">
        <f>B400/137/32</f>
        <v>15.219662408759124</v>
      </c>
      <c r="H400">
        <f t="shared" si="42"/>
        <v>0.21966240875912391</v>
      </c>
      <c r="I400">
        <f t="shared" si="43"/>
        <v>962.9999999999992</v>
      </c>
      <c r="J400">
        <f t="shared" si="44"/>
        <v>15</v>
      </c>
      <c r="K400">
        <f t="shared" si="48"/>
        <v>8.029197080291965</v>
      </c>
    </row>
    <row r="401" spans="1:11" x14ac:dyDescent="0.45">
      <c r="A401" s="2" t="s">
        <v>502</v>
      </c>
      <c r="B401" s="2">
        <f t="shared" si="45"/>
        <v>67819</v>
      </c>
      <c r="C401" s="5">
        <f t="shared" si="46"/>
        <v>16</v>
      </c>
      <c r="D401" s="5">
        <f t="shared" si="47"/>
        <v>16</v>
      </c>
      <c r="E401" s="2" t="s">
        <v>63</v>
      </c>
      <c r="F401" s="2" t="s">
        <v>67</v>
      </c>
      <c r="G401">
        <f>B401/137/32</f>
        <v>15.469662408759124</v>
      </c>
      <c r="H401">
        <f t="shared" si="42"/>
        <v>0.46966240875912391</v>
      </c>
      <c r="I401">
        <f t="shared" si="43"/>
        <v>2058.9999999999991</v>
      </c>
      <c r="J401">
        <f t="shared" si="44"/>
        <v>15</v>
      </c>
      <c r="K401">
        <f t="shared" si="48"/>
        <v>16.029197080291965</v>
      </c>
    </row>
    <row r="402" spans="1:11" x14ac:dyDescent="0.45">
      <c r="A402" s="2" t="s">
        <v>519</v>
      </c>
      <c r="B402" s="2">
        <f t="shared" si="45"/>
        <v>70148</v>
      </c>
      <c r="C402" s="5">
        <f t="shared" si="46"/>
        <v>17</v>
      </c>
      <c r="D402" s="5">
        <f t="shared" si="47"/>
        <v>17</v>
      </c>
      <c r="E402" s="2" t="s">
        <v>63</v>
      </c>
      <c r="F402" s="2" t="s">
        <v>87</v>
      </c>
      <c r="G402">
        <f>B402/137/32</f>
        <v>16.000912408759124</v>
      </c>
      <c r="H402">
        <f t="shared" si="42"/>
        <v>9.1240875912390607E-4</v>
      </c>
      <c r="I402">
        <f t="shared" si="43"/>
        <v>3.9999999999992042</v>
      </c>
      <c r="J402">
        <f t="shared" si="44"/>
        <v>16</v>
      </c>
      <c r="K402">
        <f t="shared" si="48"/>
        <v>1.029197080291965</v>
      </c>
    </row>
    <row r="403" spans="1:11" x14ac:dyDescent="0.45">
      <c r="A403" s="2" t="s">
        <v>527</v>
      </c>
      <c r="B403" s="2">
        <f t="shared" si="45"/>
        <v>71244</v>
      </c>
      <c r="C403" s="5">
        <f t="shared" si="46"/>
        <v>17</v>
      </c>
      <c r="D403" s="5">
        <f t="shared" si="47"/>
        <v>18</v>
      </c>
      <c r="E403" s="2" t="s">
        <v>63</v>
      </c>
      <c r="F403" s="2" t="s">
        <v>101</v>
      </c>
      <c r="G403">
        <f>B403/137/32</f>
        <v>16.250912408759124</v>
      </c>
      <c r="H403">
        <f t="shared" si="42"/>
        <v>0.25091240875912391</v>
      </c>
      <c r="I403">
        <f t="shared" si="43"/>
        <v>1099.9999999999991</v>
      </c>
      <c r="J403">
        <f t="shared" si="44"/>
        <v>16</v>
      </c>
      <c r="K403">
        <f t="shared" si="48"/>
        <v>9.029197080291965</v>
      </c>
    </row>
    <row r="404" spans="1:11" x14ac:dyDescent="0.45">
      <c r="A404" s="2" t="s">
        <v>535</v>
      </c>
      <c r="B404" s="2">
        <f t="shared" si="45"/>
        <v>72340</v>
      </c>
      <c r="C404" s="5">
        <f t="shared" si="46"/>
        <v>17</v>
      </c>
      <c r="D404" s="5">
        <f t="shared" si="47"/>
        <v>19</v>
      </c>
      <c r="E404" s="2" t="s">
        <v>63</v>
      </c>
      <c r="F404" s="2" t="s">
        <v>114</v>
      </c>
      <c r="G404">
        <f>B404/137/32</f>
        <v>16.500912408759124</v>
      </c>
      <c r="H404">
        <f t="shared" si="42"/>
        <v>0.50091240875912391</v>
      </c>
      <c r="I404">
        <f t="shared" si="43"/>
        <v>2195.9999999999991</v>
      </c>
      <c r="J404">
        <f t="shared" si="44"/>
        <v>16</v>
      </c>
      <c r="K404">
        <f t="shared" si="48"/>
        <v>17.029197080291965</v>
      </c>
    </row>
    <row r="405" spans="1:11" x14ac:dyDescent="0.45">
      <c r="A405" s="2" t="s">
        <v>543</v>
      </c>
      <c r="B405" s="2">
        <f t="shared" si="45"/>
        <v>73436</v>
      </c>
      <c r="C405" s="5">
        <f t="shared" si="46"/>
        <v>17</v>
      </c>
      <c r="D405" s="5">
        <f t="shared" si="47"/>
        <v>20</v>
      </c>
      <c r="E405" s="2" t="s">
        <v>63</v>
      </c>
      <c r="F405" s="2" t="s">
        <v>126</v>
      </c>
      <c r="G405">
        <f>B405/137/32</f>
        <v>16.750912408759124</v>
      </c>
      <c r="H405">
        <f t="shared" si="42"/>
        <v>0.75091240875912391</v>
      </c>
      <c r="I405">
        <f t="shared" si="43"/>
        <v>3291.9999999999991</v>
      </c>
      <c r="J405">
        <f t="shared" si="44"/>
        <v>16</v>
      </c>
      <c r="K405">
        <f t="shared" si="48"/>
        <v>25.029197080291965</v>
      </c>
    </row>
    <row r="406" spans="1:11" x14ac:dyDescent="0.45">
      <c r="A406" s="2" t="s">
        <v>521</v>
      </c>
      <c r="B406" s="2">
        <f t="shared" si="45"/>
        <v>70422</v>
      </c>
      <c r="C406" s="5">
        <f t="shared" si="46"/>
        <v>17</v>
      </c>
      <c r="D406" s="5">
        <f t="shared" si="47"/>
        <v>21</v>
      </c>
      <c r="E406" s="2" t="s">
        <v>63</v>
      </c>
      <c r="F406" s="2" t="s">
        <v>91</v>
      </c>
      <c r="G406">
        <f>B406/137/32</f>
        <v>16.063412408759124</v>
      </c>
      <c r="H406">
        <f t="shared" si="42"/>
        <v>6.3412408759123906E-2</v>
      </c>
      <c r="I406">
        <f t="shared" si="43"/>
        <v>277.9999999999992</v>
      </c>
      <c r="J406">
        <f t="shared" si="44"/>
        <v>16</v>
      </c>
      <c r="K406">
        <f t="shared" si="48"/>
        <v>3.029197080291965</v>
      </c>
    </row>
    <row r="407" spans="1:11" x14ac:dyDescent="0.45">
      <c r="A407" s="2" t="s">
        <v>529</v>
      </c>
      <c r="B407" s="2">
        <f t="shared" si="45"/>
        <v>71518</v>
      </c>
      <c r="C407" s="5">
        <f t="shared" si="46"/>
        <v>17</v>
      </c>
      <c r="D407" s="5">
        <f t="shared" si="47"/>
        <v>22</v>
      </c>
      <c r="E407" s="2" t="s">
        <v>63</v>
      </c>
      <c r="F407" s="2" t="s">
        <v>105</v>
      </c>
      <c r="G407">
        <f>B407/137/32</f>
        <v>16.313412408759124</v>
      </c>
      <c r="H407">
        <f t="shared" si="42"/>
        <v>0.31341240875912391</v>
      </c>
      <c r="I407">
        <f t="shared" si="43"/>
        <v>1373.9999999999991</v>
      </c>
      <c r="J407">
        <f t="shared" si="44"/>
        <v>16</v>
      </c>
      <c r="K407">
        <f t="shared" si="48"/>
        <v>11.029197080291965</v>
      </c>
    </row>
    <row r="408" spans="1:11" x14ac:dyDescent="0.45">
      <c r="A408" s="2" t="s">
        <v>537</v>
      </c>
      <c r="B408" s="2">
        <f t="shared" si="45"/>
        <v>72614</v>
      </c>
      <c r="C408" s="5">
        <f t="shared" si="46"/>
        <v>17</v>
      </c>
      <c r="D408" s="5">
        <f t="shared" si="47"/>
        <v>23</v>
      </c>
      <c r="E408" s="2" t="s">
        <v>63</v>
      </c>
      <c r="F408" s="2" t="s">
        <v>118</v>
      </c>
      <c r="G408">
        <f>B408/137/32</f>
        <v>16.563412408759124</v>
      </c>
      <c r="H408">
        <f t="shared" si="42"/>
        <v>0.56341240875912391</v>
      </c>
      <c r="I408">
        <f t="shared" si="43"/>
        <v>2469.9999999999991</v>
      </c>
      <c r="J408">
        <f t="shared" si="44"/>
        <v>16</v>
      </c>
      <c r="K408">
        <f t="shared" si="48"/>
        <v>19.029197080291965</v>
      </c>
    </row>
    <row r="409" spans="1:11" x14ac:dyDescent="0.45">
      <c r="A409" s="2" t="s">
        <v>545</v>
      </c>
      <c r="B409" s="2">
        <f t="shared" si="45"/>
        <v>73710</v>
      </c>
      <c r="C409" s="5">
        <f t="shared" si="46"/>
        <v>17</v>
      </c>
      <c r="D409" s="5">
        <f t="shared" si="47"/>
        <v>24</v>
      </c>
      <c r="E409" s="2" t="s">
        <v>63</v>
      </c>
      <c r="F409" s="2" t="s">
        <v>130</v>
      </c>
      <c r="G409">
        <f>B409/137/32</f>
        <v>16.813412408759124</v>
      </c>
      <c r="H409">
        <f t="shared" si="42"/>
        <v>0.81341240875912391</v>
      </c>
      <c r="I409">
        <f t="shared" si="43"/>
        <v>3565.9999999999991</v>
      </c>
      <c r="J409">
        <f t="shared" si="44"/>
        <v>16</v>
      </c>
      <c r="K409">
        <f t="shared" si="48"/>
        <v>27.029197080291965</v>
      </c>
    </row>
    <row r="410" spans="1:11" x14ac:dyDescent="0.45">
      <c r="A410" s="2" t="s">
        <v>523</v>
      </c>
      <c r="B410" s="2">
        <f t="shared" si="45"/>
        <v>70696</v>
      </c>
      <c r="C410" s="5">
        <f t="shared" si="46"/>
        <v>17</v>
      </c>
      <c r="D410" s="5">
        <f t="shared" si="47"/>
        <v>25</v>
      </c>
      <c r="E410" s="2" t="s">
        <v>63</v>
      </c>
      <c r="F410" s="2" t="s">
        <v>95</v>
      </c>
      <c r="G410">
        <f>B410/137/32</f>
        <v>16.125912408759124</v>
      </c>
      <c r="H410">
        <f t="shared" si="42"/>
        <v>0.12591240875912391</v>
      </c>
      <c r="I410">
        <f t="shared" si="43"/>
        <v>551.9999999999992</v>
      </c>
      <c r="J410">
        <f t="shared" si="44"/>
        <v>16</v>
      </c>
      <c r="K410">
        <f t="shared" si="48"/>
        <v>5.029197080291965</v>
      </c>
    </row>
    <row r="411" spans="1:11" x14ac:dyDescent="0.45">
      <c r="A411" s="2" t="s">
        <v>531</v>
      </c>
      <c r="B411" s="2">
        <f t="shared" si="45"/>
        <v>71792</v>
      </c>
      <c r="C411" s="5">
        <f t="shared" si="46"/>
        <v>17</v>
      </c>
      <c r="D411" s="5">
        <f t="shared" si="47"/>
        <v>26</v>
      </c>
      <c r="E411" s="2" t="s">
        <v>63</v>
      </c>
      <c r="F411" s="2" t="s">
        <v>109</v>
      </c>
      <c r="G411">
        <f>B411/137/32</f>
        <v>16.375912408759124</v>
      </c>
      <c r="H411">
        <f t="shared" si="42"/>
        <v>0.37591240875912391</v>
      </c>
      <c r="I411">
        <f t="shared" si="43"/>
        <v>1647.9999999999991</v>
      </c>
      <c r="J411">
        <f t="shared" si="44"/>
        <v>16</v>
      </c>
      <c r="K411">
        <f t="shared" si="48"/>
        <v>13.029197080291965</v>
      </c>
    </row>
    <row r="412" spans="1:11" x14ac:dyDescent="0.45">
      <c r="A412" s="2" t="s">
        <v>539</v>
      </c>
      <c r="B412" s="2">
        <f t="shared" si="45"/>
        <v>72888</v>
      </c>
      <c r="C412" s="5">
        <f t="shared" si="46"/>
        <v>17</v>
      </c>
      <c r="D412" s="5">
        <f t="shared" si="47"/>
        <v>27</v>
      </c>
      <c r="E412" s="2" t="s">
        <v>63</v>
      </c>
      <c r="F412" s="2" t="s">
        <v>62</v>
      </c>
      <c r="G412">
        <f>B412/137/32</f>
        <v>16.625912408759124</v>
      </c>
      <c r="H412">
        <f t="shared" si="42"/>
        <v>0.62591240875912391</v>
      </c>
      <c r="I412">
        <f t="shared" si="43"/>
        <v>2743.9999999999991</v>
      </c>
      <c r="J412">
        <f t="shared" si="44"/>
        <v>16</v>
      </c>
      <c r="K412">
        <f t="shared" si="48"/>
        <v>21.029197080291965</v>
      </c>
    </row>
    <row r="413" spans="1:11" x14ac:dyDescent="0.45">
      <c r="A413" s="2" t="s">
        <v>547</v>
      </c>
      <c r="B413" s="2">
        <f t="shared" si="45"/>
        <v>73984</v>
      </c>
      <c r="C413" s="5">
        <f t="shared" si="46"/>
        <v>18</v>
      </c>
      <c r="D413" s="5">
        <f t="shared" si="47"/>
        <v>28</v>
      </c>
      <c r="E413" s="2" t="s">
        <v>63</v>
      </c>
      <c r="F413" s="2" t="s">
        <v>66</v>
      </c>
      <c r="G413">
        <f>B413/137/32</f>
        <v>16.875912408759124</v>
      </c>
      <c r="H413">
        <f t="shared" si="42"/>
        <v>0.87591240875912391</v>
      </c>
      <c r="I413">
        <f t="shared" si="43"/>
        <v>3839.9999999999991</v>
      </c>
      <c r="J413">
        <f t="shared" si="44"/>
        <v>16</v>
      </c>
      <c r="K413">
        <f t="shared" si="48"/>
        <v>29.029197080291965</v>
      </c>
    </row>
    <row r="414" spans="1:11" x14ac:dyDescent="0.45">
      <c r="A414" s="2" t="s">
        <v>525</v>
      </c>
      <c r="B414" s="2">
        <f t="shared" si="45"/>
        <v>70970</v>
      </c>
      <c r="C414" s="5">
        <f t="shared" si="46"/>
        <v>17</v>
      </c>
      <c r="D414" s="5">
        <f t="shared" si="47"/>
        <v>29</v>
      </c>
      <c r="E414" s="2" t="s">
        <v>63</v>
      </c>
      <c r="F414" s="2" t="s">
        <v>58</v>
      </c>
      <c r="G414">
        <f>B414/137/32</f>
        <v>16.188412408759124</v>
      </c>
      <c r="H414">
        <f t="shared" si="42"/>
        <v>0.18841240875912391</v>
      </c>
      <c r="I414">
        <f t="shared" si="43"/>
        <v>825.9999999999992</v>
      </c>
      <c r="J414">
        <f t="shared" si="44"/>
        <v>16</v>
      </c>
      <c r="K414">
        <f t="shared" si="48"/>
        <v>7.029197080291965</v>
      </c>
    </row>
    <row r="415" spans="1:11" x14ac:dyDescent="0.45">
      <c r="A415" s="2" t="s">
        <v>533</v>
      </c>
      <c r="B415" s="2">
        <f t="shared" si="45"/>
        <v>72066</v>
      </c>
      <c r="C415" s="5">
        <f t="shared" si="46"/>
        <v>17</v>
      </c>
      <c r="D415" s="5">
        <f t="shared" si="47"/>
        <v>30</v>
      </c>
      <c r="E415" s="2" t="s">
        <v>63</v>
      </c>
      <c r="F415" s="2" t="s">
        <v>60</v>
      </c>
      <c r="G415">
        <f>B415/137/32</f>
        <v>16.438412408759124</v>
      </c>
      <c r="H415">
        <f t="shared" si="42"/>
        <v>0.43841240875912391</v>
      </c>
      <c r="I415">
        <f t="shared" si="43"/>
        <v>1921.9999999999991</v>
      </c>
      <c r="J415">
        <f t="shared" si="44"/>
        <v>16</v>
      </c>
      <c r="K415">
        <f t="shared" si="48"/>
        <v>15.029197080291965</v>
      </c>
    </row>
    <row r="416" spans="1:11" x14ac:dyDescent="0.45">
      <c r="A416" s="2" t="s">
        <v>541</v>
      </c>
      <c r="B416" s="2">
        <f t="shared" si="45"/>
        <v>73162</v>
      </c>
      <c r="C416" s="5">
        <f t="shared" si="46"/>
        <v>17</v>
      </c>
      <c r="D416" s="5">
        <f t="shared" si="47"/>
        <v>31</v>
      </c>
      <c r="E416" s="2" t="s">
        <v>63</v>
      </c>
      <c r="F416" s="2" t="s">
        <v>64</v>
      </c>
      <c r="G416">
        <f>B416/137/32</f>
        <v>16.688412408759124</v>
      </c>
      <c r="H416">
        <f t="shared" si="42"/>
        <v>0.68841240875912391</v>
      </c>
      <c r="I416">
        <f t="shared" si="43"/>
        <v>3017.9999999999991</v>
      </c>
      <c r="J416">
        <f t="shared" si="44"/>
        <v>16</v>
      </c>
      <c r="K416">
        <f t="shared" si="48"/>
        <v>23.029197080291965</v>
      </c>
    </row>
    <row r="417" spans="1:11" x14ac:dyDescent="0.45">
      <c r="A417" s="2" t="s">
        <v>549</v>
      </c>
      <c r="B417" s="2">
        <f t="shared" si="45"/>
        <v>74258</v>
      </c>
      <c r="C417" s="5">
        <f t="shared" si="46"/>
        <v>18</v>
      </c>
      <c r="D417" s="5">
        <f t="shared" si="47"/>
        <v>32</v>
      </c>
      <c r="E417" s="2" t="s">
        <v>63</v>
      </c>
      <c r="F417" s="2" t="s">
        <v>68</v>
      </c>
      <c r="G417">
        <f>B417/137/32</f>
        <v>16.938412408759124</v>
      </c>
      <c r="H417">
        <f t="shared" si="42"/>
        <v>0.93841240875912391</v>
      </c>
      <c r="I417">
        <f t="shared" si="43"/>
        <v>4113.9999999999991</v>
      </c>
      <c r="J417">
        <f t="shared" si="44"/>
        <v>16</v>
      </c>
      <c r="K417">
        <f t="shared" si="48"/>
        <v>31.029197080291965</v>
      </c>
    </row>
    <row r="418" spans="1:11" x14ac:dyDescent="0.45">
      <c r="A418" s="2" t="s">
        <v>536</v>
      </c>
      <c r="B418" s="2">
        <f t="shared" si="45"/>
        <v>72477</v>
      </c>
      <c r="C418" s="5">
        <f t="shared" si="46"/>
        <v>17</v>
      </c>
      <c r="D418" s="5">
        <f t="shared" si="47"/>
        <v>33</v>
      </c>
      <c r="E418" s="2" t="s">
        <v>67</v>
      </c>
      <c r="F418" s="2" t="s">
        <v>85</v>
      </c>
      <c r="G418">
        <f>B418/137/32</f>
        <v>16.532162408759124</v>
      </c>
      <c r="H418">
        <f t="shared" si="42"/>
        <v>0.53216240875912391</v>
      </c>
      <c r="I418">
        <f t="shared" si="43"/>
        <v>2332.9999999999991</v>
      </c>
      <c r="J418">
        <f t="shared" si="44"/>
        <v>16</v>
      </c>
      <c r="K418">
        <f t="shared" si="48"/>
        <v>18.029197080291965</v>
      </c>
    </row>
    <row r="419" spans="1:11" x14ac:dyDescent="0.45">
      <c r="A419" s="2" t="s">
        <v>544</v>
      </c>
      <c r="B419" s="2">
        <f t="shared" si="45"/>
        <v>73573</v>
      </c>
      <c r="C419" s="5">
        <f t="shared" si="46"/>
        <v>17</v>
      </c>
      <c r="D419" s="5">
        <f t="shared" si="47"/>
        <v>34</v>
      </c>
      <c r="E419" s="2" t="s">
        <v>67</v>
      </c>
      <c r="F419" s="2" t="s">
        <v>99</v>
      </c>
      <c r="G419">
        <f>B419/137/32</f>
        <v>16.782162408759124</v>
      </c>
      <c r="H419">
        <f t="shared" si="42"/>
        <v>0.78216240875912391</v>
      </c>
      <c r="I419">
        <f t="shared" si="43"/>
        <v>3428.9999999999991</v>
      </c>
      <c r="J419">
        <f t="shared" si="44"/>
        <v>16</v>
      </c>
      <c r="K419">
        <f t="shared" si="48"/>
        <v>26.029197080291965</v>
      </c>
    </row>
    <row r="420" spans="1:11" x14ac:dyDescent="0.45">
      <c r="A420" s="2" t="s">
        <v>520</v>
      </c>
      <c r="B420" s="2">
        <f t="shared" si="45"/>
        <v>70285</v>
      </c>
      <c r="C420" s="5">
        <f t="shared" si="46"/>
        <v>17</v>
      </c>
      <c r="D420" s="5">
        <f t="shared" si="47"/>
        <v>35</v>
      </c>
      <c r="E420" s="2" t="s">
        <v>67</v>
      </c>
      <c r="F420" s="2" t="s">
        <v>84</v>
      </c>
      <c r="G420">
        <f>B420/137/32</f>
        <v>16.032162408759124</v>
      </c>
      <c r="H420">
        <f t="shared" si="42"/>
        <v>3.2162408759123906E-2</v>
      </c>
      <c r="I420">
        <f t="shared" si="43"/>
        <v>140.9999999999992</v>
      </c>
      <c r="J420">
        <f t="shared" si="44"/>
        <v>16</v>
      </c>
      <c r="K420">
        <f t="shared" si="48"/>
        <v>2.029197080291965</v>
      </c>
    </row>
    <row r="421" spans="1:11" x14ac:dyDescent="0.45">
      <c r="A421" s="2" t="s">
        <v>528</v>
      </c>
      <c r="B421" s="2">
        <f t="shared" si="45"/>
        <v>71381</v>
      </c>
      <c r="C421" s="5">
        <f t="shared" si="46"/>
        <v>17</v>
      </c>
      <c r="D421" s="5">
        <f t="shared" si="47"/>
        <v>36</v>
      </c>
      <c r="E421" s="2" t="s">
        <v>67</v>
      </c>
      <c r="F421" s="2" t="s">
        <v>124</v>
      </c>
      <c r="G421">
        <f>B421/137/32</f>
        <v>16.282162408759124</v>
      </c>
      <c r="H421">
        <f t="shared" si="42"/>
        <v>0.28216240875912391</v>
      </c>
      <c r="I421">
        <f t="shared" si="43"/>
        <v>1236.9999999999991</v>
      </c>
      <c r="J421">
        <f t="shared" si="44"/>
        <v>16</v>
      </c>
      <c r="K421">
        <f t="shared" si="48"/>
        <v>10.029197080291965</v>
      </c>
    </row>
    <row r="422" spans="1:11" x14ac:dyDescent="0.45">
      <c r="A422" s="2" t="s">
        <v>538</v>
      </c>
      <c r="B422" s="2">
        <f t="shared" si="45"/>
        <v>72751</v>
      </c>
      <c r="C422" s="5">
        <f t="shared" si="46"/>
        <v>17</v>
      </c>
      <c r="D422" s="5">
        <f t="shared" si="47"/>
        <v>37</v>
      </c>
      <c r="E422" s="2" t="s">
        <v>67</v>
      </c>
      <c r="F422" s="2" t="s">
        <v>89</v>
      </c>
      <c r="G422">
        <f>B422/137/32</f>
        <v>16.594662408759124</v>
      </c>
      <c r="H422">
        <f t="shared" si="42"/>
        <v>0.59466240875912391</v>
      </c>
      <c r="I422">
        <f t="shared" si="43"/>
        <v>2606.9999999999991</v>
      </c>
      <c r="J422">
        <f t="shared" si="44"/>
        <v>16</v>
      </c>
      <c r="K422">
        <f t="shared" si="48"/>
        <v>20.029197080291965</v>
      </c>
    </row>
    <row r="423" spans="1:11" x14ac:dyDescent="0.45">
      <c r="A423" s="2" t="s">
        <v>546</v>
      </c>
      <c r="B423" s="2">
        <f t="shared" si="45"/>
        <v>73847</v>
      </c>
      <c r="C423" s="5">
        <f t="shared" si="46"/>
        <v>18</v>
      </c>
      <c r="D423" s="5">
        <f t="shared" si="47"/>
        <v>38</v>
      </c>
      <c r="E423" s="2" t="s">
        <v>67</v>
      </c>
      <c r="F423" s="2" t="s">
        <v>103</v>
      </c>
      <c r="G423">
        <f>B423/137/32</f>
        <v>16.844662408759124</v>
      </c>
      <c r="H423">
        <f t="shared" si="42"/>
        <v>0.84466240875912391</v>
      </c>
      <c r="I423">
        <f t="shared" si="43"/>
        <v>3702.9999999999991</v>
      </c>
      <c r="J423">
        <f t="shared" si="44"/>
        <v>16</v>
      </c>
      <c r="K423">
        <f t="shared" si="48"/>
        <v>28.029197080291965</v>
      </c>
    </row>
    <row r="424" spans="1:11" x14ac:dyDescent="0.45">
      <c r="A424" s="2" t="s">
        <v>522</v>
      </c>
      <c r="B424" s="2">
        <f t="shared" si="45"/>
        <v>70559</v>
      </c>
      <c r="C424" s="5">
        <f t="shared" si="46"/>
        <v>17</v>
      </c>
      <c r="D424" s="5">
        <f t="shared" si="47"/>
        <v>39</v>
      </c>
      <c r="E424" s="2" t="s">
        <v>67</v>
      </c>
      <c r="F424" s="2" t="s">
        <v>116</v>
      </c>
      <c r="G424">
        <f>B424/137/32</f>
        <v>16.094662408759124</v>
      </c>
      <c r="H424">
        <f t="shared" si="42"/>
        <v>9.4662408759123906E-2</v>
      </c>
      <c r="I424">
        <f t="shared" si="43"/>
        <v>414.9999999999992</v>
      </c>
      <c r="J424">
        <f t="shared" si="44"/>
        <v>16</v>
      </c>
      <c r="K424">
        <f t="shared" si="48"/>
        <v>4.029197080291965</v>
      </c>
    </row>
    <row r="425" spans="1:11" x14ac:dyDescent="0.45">
      <c r="A425" s="2" t="s">
        <v>530</v>
      </c>
      <c r="B425" s="2">
        <f t="shared" si="45"/>
        <v>71655</v>
      </c>
      <c r="C425" s="5">
        <f t="shared" si="46"/>
        <v>17</v>
      </c>
      <c r="D425" s="5">
        <f t="shared" si="47"/>
        <v>40</v>
      </c>
      <c r="E425" s="2" t="s">
        <v>67</v>
      </c>
      <c r="F425" s="2" t="s">
        <v>128</v>
      </c>
      <c r="G425">
        <f>B425/137/32</f>
        <v>16.344662408759124</v>
      </c>
      <c r="H425">
        <f t="shared" si="42"/>
        <v>0.34466240875912391</v>
      </c>
      <c r="I425">
        <f t="shared" si="43"/>
        <v>1510.9999999999991</v>
      </c>
      <c r="J425">
        <f t="shared" si="44"/>
        <v>16</v>
      </c>
      <c r="K425">
        <f t="shared" si="48"/>
        <v>12.029197080291965</v>
      </c>
    </row>
    <row r="426" spans="1:11" x14ac:dyDescent="0.45">
      <c r="A426" s="2" t="s">
        <v>540</v>
      </c>
      <c r="B426" s="2">
        <f t="shared" si="45"/>
        <v>73025</v>
      </c>
      <c r="C426" s="5">
        <f t="shared" si="46"/>
        <v>17</v>
      </c>
      <c r="D426" s="5">
        <f t="shared" si="47"/>
        <v>41</v>
      </c>
      <c r="E426" s="2" t="s">
        <v>67</v>
      </c>
      <c r="F426" s="2" t="s">
        <v>93</v>
      </c>
      <c r="G426">
        <f>B426/137/32</f>
        <v>16.657162408759124</v>
      </c>
      <c r="H426">
        <f t="shared" si="42"/>
        <v>0.65716240875912391</v>
      </c>
      <c r="I426">
        <f t="shared" si="43"/>
        <v>2880.9999999999991</v>
      </c>
      <c r="J426">
        <f t="shared" si="44"/>
        <v>16</v>
      </c>
      <c r="K426">
        <f t="shared" si="48"/>
        <v>22.029197080291965</v>
      </c>
    </row>
    <row r="427" spans="1:11" x14ac:dyDescent="0.45">
      <c r="A427" s="2" t="s">
        <v>548</v>
      </c>
      <c r="B427" s="2">
        <f t="shared" si="45"/>
        <v>74121</v>
      </c>
      <c r="C427" s="5">
        <f t="shared" si="46"/>
        <v>18</v>
      </c>
      <c r="D427" s="5">
        <f t="shared" si="47"/>
        <v>42</v>
      </c>
      <c r="E427" s="2" t="s">
        <v>67</v>
      </c>
      <c r="F427" s="2" t="s">
        <v>107</v>
      </c>
      <c r="G427">
        <f>B427/137/32</f>
        <v>16.907162408759124</v>
      </c>
      <c r="H427">
        <f t="shared" si="42"/>
        <v>0.90716240875912391</v>
      </c>
      <c r="I427">
        <f t="shared" si="43"/>
        <v>3976.9999999999991</v>
      </c>
      <c r="J427">
        <f t="shared" si="44"/>
        <v>16</v>
      </c>
      <c r="K427">
        <f t="shared" si="48"/>
        <v>30.029197080291965</v>
      </c>
    </row>
    <row r="428" spans="1:11" x14ac:dyDescent="0.45">
      <c r="A428" s="2" t="s">
        <v>524</v>
      </c>
      <c r="B428" s="2">
        <f t="shared" si="45"/>
        <v>70833</v>
      </c>
      <c r="C428" s="5">
        <f t="shared" si="46"/>
        <v>17</v>
      </c>
      <c r="D428" s="5">
        <f t="shared" si="47"/>
        <v>43</v>
      </c>
      <c r="E428" s="2" t="s">
        <v>67</v>
      </c>
      <c r="F428" s="2" t="s">
        <v>61</v>
      </c>
      <c r="G428">
        <f>B428/137/32</f>
        <v>16.157162408759124</v>
      </c>
      <c r="H428">
        <f t="shared" si="42"/>
        <v>0.15716240875912391</v>
      </c>
      <c r="I428">
        <f t="shared" si="43"/>
        <v>688.9999999999992</v>
      </c>
      <c r="J428">
        <f t="shared" si="44"/>
        <v>16</v>
      </c>
      <c r="K428">
        <f t="shared" si="48"/>
        <v>6.029197080291965</v>
      </c>
    </row>
    <row r="429" spans="1:11" x14ac:dyDescent="0.45">
      <c r="A429" s="2" t="s">
        <v>532</v>
      </c>
      <c r="B429" s="2">
        <f t="shared" si="45"/>
        <v>71929</v>
      </c>
      <c r="C429" s="5">
        <f t="shared" si="46"/>
        <v>17</v>
      </c>
      <c r="D429" s="5">
        <f t="shared" si="47"/>
        <v>44</v>
      </c>
      <c r="E429" s="2" t="s">
        <v>67</v>
      </c>
      <c r="F429" s="2" t="s">
        <v>65</v>
      </c>
      <c r="G429">
        <f>B429/137/32</f>
        <v>16.407162408759124</v>
      </c>
      <c r="H429">
        <f t="shared" si="42"/>
        <v>0.40716240875912391</v>
      </c>
      <c r="I429">
        <f t="shared" si="43"/>
        <v>1784.9999999999991</v>
      </c>
      <c r="J429">
        <f t="shared" si="44"/>
        <v>16</v>
      </c>
      <c r="K429">
        <f t="shared" si="48"/>
        <v>14.029197080291965</v>
      </c>
    </row>
    <row r="430" spans="1:11" x14ac:dyDescent="0.45">
      <c r="A430" s="2" t="s">
        <v>542</v>
      </c>
      <c r="B430" s="2">
        <f t="shared" si="45"/>
        <v>73299</v>
      </c>
      <c r="C430" s="5">
        <f t="shared" si="46"/>
        <v>17</v>
      </c>
      <c r="D430" s="5">
        <f t="shared" si="47"/>
        <v>45</v>
      </c>
      <c r="E430" s="2" t="s">
        <v>67</v>
      </c>
      <c r="F430" s="2" t="s">
        <v>57</v>
      </c>
      <c r="G430">
        <f>B430/137/32</f>
        <v>16.719662408759124</v>
      </c>
      <c r="H430">
        <f t="shared" si="42"/>
        <v>0.71966240875912391</v>
      </c>
      <c r="I430">
        <f t="shared" si="43"/>
        <v>3154.9999999999991</v>
      </c>
      <c r="J430">
        <f t="shared" si="44"/>
        <v>16</v>
      </c>
      <c r="K430">
        <f t="shared" si="48"/>
        <v>24.029197080291965</v>
      </c>
    </row>
    <row r="431" spans="1:11" x14ac:dyDescent="0.45">
      <c r="A431" s="2" t="s">
        <v>550</v>
      </c>
      <c r="B431" s="2">
        <f t="shared" si="45"/>
        <v>74395</v>
      </c>
      <c r="C431" s="5">
        <f t="shared" si="46"/>
        <v>18</v>
      </c>
      <c r="D431" s="5">
        <f t="shared" si="47"/>
        <v>46</v>
      </c>
      <c r="E431" s="2" t="s">
        <v>67</v>
      </c>
      <c r="F431" s="2" t="s">
        <v>59</v>
      </c>
      <c r="G431">
        <f>B431/137/32</f>
        <v>16.969662408759124</v>
      </c>
      <c r="H431">
        <f t="shared" si="42"/>
        <v>0.96966240875912391</v>
      </c>
      <c r="I431">
        <f t="shared" si="43"/>
        <v>4250.9999999999991</v>
      </c>
      <c r="J431">
        <f t="shared" si="44"/>
        <v>16</v>
      </c>
      <c r="K431">
        <f t="shared" si="48"/>
        <v>32.029197080291965</v>
      </c>
    </row>
    <row r="432" spans="1:11" x14ac:dyDescent="0.45">
      <c r="A432" s="2" t="s">
        <v>526</v>
      </c>
      <c r="B432" s="2">
        <f t="shared" si="45"/>
        <v>71107</v>
      </c>
      <c r="C432" s="5">
        <f t="shared" si="46"/>
        <v>17</v>
      </c>
      <c r="D432" s="5">
        <f t="shared" si="47"/>
        <v>47</v>
      </c>
      <c r="E432" s="2" t="s">
        <v>67</v>
      </c>
      <c r="F432" s="2" t="s">
        <v>63</v>
      </c>
      <c r="G432">
        <f>B432/137/32</f>
        <v>16.219662408759124</v>
      </c>
      <c r="H432">
        <f t="shared" si="42"/>
        <v>0.21966240875912391</v>
      </c>
      <c r="I432">
        <f t="shared" si="43"/>
        <v>962.9999999999992</v>
      </c>
      <c r="J432">
        <f t="shared" si="44"/>
        <v>16</v>
      </c>
      <c r="K432">
        <f t="shared" si="48"/>
        <v>8.029197080291965</v>
      </c>
    </row>
    <row r="433" spans="1:11" x14ac:dyDescent="0.45">
      <c r="A433" s="2" t="s">
        <v>534</v>
      </c>
      <c r="B433" s="2">
        <f t="shared" si="45"/>
        <v>72203</v>
      </c>
      <c r="C433" s="5">
        <f t="shared" si="46"/>
        <v>17</v>
      </c>
      <c r="D433" s="5">
        <f t="shared" si="47"/>
        <v>48</v>
      </c>
      <c r="E433" s="2" t="s">
        <v>67</v>
      </c>
      <c r="F433" s="2" t="s">
        <v>67</v>
      </c>
      <c r="G433">
        <f>B433/137/32</f>
        <v>16.469662408759124</v>
      </c>
      <c r="H433">
        <f t="shared" si="42"/>
        <v>0.46966240875912391</v>
      </c>
      <c r="I433">
        <f t="shared" si="43"/>
        <v>2058.9999999999991</v>
      </c>
      <c r="J433">
        <f t="shared" si="44"/>
        <v>16</v>
      </c>
      <c r="K433">
        <f t="shared" si="48"/>
        <v>16.029197080291965</v>
      </c>
    </row>
    <row r="434" spans="1:11" x14ac:dyDescent="0.45">
      <c r="A434" s="2" t="s">
        <v>551</v>
      </c>
      <c r="B434" s="2">
        <f t="shared" si="45"/>
        <v>74532</v>
      </c>
      <c r="C434" s="5">
        <f t="shared" si="46"/>
        <v>18</v>
      </c>
      <c r="D434" s="5">
        <f t="shared" si="47"/>
        <v>49</v>
      </c>
      <c r="E434" s="2" t="s">
        <v>67</v>
      </c>
      <c r="F434" s="2" t="s">
        <v>87</v>
      </c>
      <c r="G434">
        <f>B434/137/32</f>
        <v>17.000912408759124</v>
      </c>
      <c r="H434">
        <f t="shared" si="42"/>
        <v>9.1240875912390607E-4</v>
      </c>
      <c r="I434">
        <f t="shared" si="43"/>
        <v>3.9999999999992042</v>
      </c>
      <c r="J434">
        <f t="shared" si="44"/>
        <v>17</v>
      </c>
      <c r="K434">
        <f t="shared" si="48"/>
        <v>1.029197080291965</v>
      </c>
    </row>
    <row r="435" spans="1:11" x14ac:dyDescent="0.45">
      <c r="A435" s="2" t="s">
        <v>559</v>
      </c>
      <c r="B435" s="2">
        <f t="shared" si="45"/>
        <v>75628</v>
      </c>
      <c r="C435" s="5">
        <f t="shared" si="46"/>
        <v>18</v>
      </c>
      <c r="D435" s="5">
        <f t="shared" si="47"/>
        <v>50</v>
      </c>
      <c r="E435" s="2" t="s">
        <v>67</v>
      </c>
      <c r="F435" s="2" t="s">
        <v>101</v>
      </c>
      <c r="G435">
        <f>B435/137/32</f>
        <v>17.250912408759124</v>
      </c>
      <c r="H435">
        <f t="shared" si="42"/>
        <v>0.25091240875912391</v>
      </c>
      <c r="I435">
        <f t="shared" si="43"/>
        <v>1099.9999999999991</v>
      </c>
      <c r="J435">
        <f t="shared" si="44"/>
        <v>17</v>
      </c>
      <c r="K435">
        <f t="shared" si="48"/>
        <v>9.029197080291965</v>
      </c>
    </row>
    <row r="436" spans="1:11" x14ac:dyDescent="0.45">
      <c r="A436" s="2" t="s">
        <v>567</v>
      </c>
      <c r="B436" s="2">
        <f t="shared" si="45"/>
        <v>76724</v>
      </c>
      <c r="C436" s="5">
        <f t="shared" si="46"/>
        <v>18</v>
      </c>
      <c r="D436" s="5">
        <f t="shared" si="47"/>
        <v>51</v>
      </c>
      <c r="E436" s="2" t="s">
        <v>67</v>
      </c>
      <c r="F436" s="2" t="s">
        <v>114</v>
      </c>
      <c r="G436">
        <f>B436/137/32</f>
        <v>17.500912408759124</v>
      </c>
      <c r="H436">
        <f t="shared" si="42"/>
        <v>0.50091240875912391</v>
      </c>
      <c r="I436">
        <f t="shared" si="43"/>
        <v>2195.9999999999991</v>
      </c>
      <c r="J436">
        <f t="shared" si="44"/>
        <v>17</v>
      </c>
      <c r="K436">
        <f t="shared" si="48"/>
        <v>17.029197080291965</v>
      </c>
    </row>
    <row r="437" spans="1:11" x14ac:dyDescent="0.45">
      <c r="A437" s="2" t="s">
        <v>575</v>
      </c>
      <c r="B437" s="2">
        <f t="shared" si="45"/>
        <v>77820</v>
      </c>
      <c r="C437" s="5">
        <f t="shared" si="46"/>
        <v>18</v>
      </c>
      <c r="D437" s="5">
        <f t="shared" si="47"/>
        <v>52</v>
      </c>
      <c r="E437" s="2" t="s">
        <v>67</v>
      </c>
      <c r="F437" s="2" t="s">
        <v>126</v>
      </c>
      <c r="G437">
        <f>B437/137/32</f>
        <v>17.750912408759124</v>
      </c>
      <c r="H437">
        <f t="shared" si="42"/>
        <v>0.75091240875912391</v>
      </c>
      <c r="I437">
        <f t="shared" si="43"/>
        <v>3291.9999999999991</v>
      </c>
      <c r="J437">
        <f t="shared" si="44"/>
        <v>17</v>
      </c>
      <c r="K437">
        <f t="shared" si="48"/>
        <v>25.029197080291965</v>
      </c>
    </row>
    <row r="438" spans="1:11" x14ac:dyDescent="0.45">
      <c r="A438" s="2" t="s">
        <v>553</v>
      </c>
      <c r="B438" s="2">
        <f t="shared" si="45"/>
        <v>74806</v>
      </c>
      <c r="C438" s="5">
        <f t="shared" si="46"/>
        <v>18</v>
      </c>
      <c r="D438" s="5">
        <f t="shared" si="47"/>
        <v>53</v>
      </c>
      <c r="E438" s="2" t="s">
        <v>67</v>
      </c>
      <c r="F438" s="2" t="s">
        <v>91</v>
      </c>
      <c r="G438">
        <f>B438/137/32</f>
        <v>17.063412408759124</v>
      </c>
      <c r="H438">
        <f t="shared" si="42"/>
        <v>6.3412408759123906E-2</v>
      </c>
      <c r="I438">
        <f t="shared" si="43"/>
        <v>277.9999999999992</v>
      </c>
      <c r="J438">
        <f t="shared" si="44"/>
        <v>17</v>
      </c>
      <c r="K438">
        <f t="shared" si="48"/>
        <v>3.029197080291965</v>
      </c>
    </row>
    <row r="439" spans="1:11" x14ac:dyDescent="0.45">
      <c r="A439" s="2" t="s">
        <v>561</v>
      </c>
      <c r="B439" s="2">
        <f t="shared" si="45"/>
        <v>75902</v>
      </c>
      <c r="C439" s="5">
        <f t="shared" si="46"/>
        <v>18</v>
      </c>
      <c r="D439" s="5">
        <f t="shared" si="47"/>
        <v>54</v>
      </c>
      <c r="E439" s="2" t="s">
        <v>67</v>
      </c>
      <c r="F439" s="2" t="s">
        <v>105</v>
      </c>
      <c r="G439">
        <f>B439/137/32</f>
        <v>17.313412408759124</v>
      </c>
      <c r="H439">
        <f t="shared" si="42"/>
        <v>0.31341240875912391</v>
      </c>
      <c r="I439">
        <f t="shared" si="43"/>
        <v>1373.9999999999991</v>
      </c>
      <c r="J439">
        <f t="shared" si="44"/>
        <v>17</v>
      </c>
      <c r="K439">
        <f t="shared" si="48"/>
        <v>11.029197080291965</v>
      </c>
    </row>
    <row r="440" spans="1:11" x14ac:dyDescent="0.45">
      <c r="A440" s="2" t="s">
        <v>569</v>
      </c>
      <c r="B440" s="2">
        <f t="shared" si="45"/>
        <v>76998</v>
      </c>
      <c r="C440" s="5">
        <f t="shared" si="46"/>
        <v>18</v>
      </c>
      <c r="D440" s="5">
        <f t="shared" si="47"/>
        <v>55</v>
      </c>
      <c r="E440" s="2" t="s">
        <v>67</v>
      </c>
      <c r="F440" s="2" t="s">
        <v>118</v>
      </c>
      <c r="G440">
        <f>B440/137/32</f>
        <v>17.563412408759124</v>
      </c>
      <c r="H440">
        <f t="shared" si="42"/>
        <v>0.56341240875912391</v>
      </c>
      <c r="I440">
        <f t="shared" si="43"/>
        <v>2469.9999999999991</v>
      </c>
      <c r="J440">
        <f t="shared" si="44"/>
        <v>17</v>
      </c>
      <c r="K440">
        <f t="shared" si="48"/>
        <v>19.029197080291965</v>
      </c>
    </row>
    <row r="441" spans="1:11" x14ac:dyDescent="0.45">
      <c r="A441" s="2" t="s">
        <v>577</v>
      </c>
      <c r="B441" s="2">
        <f t="shared" si="45"/>
        <v>78094</v>
      </c>
      <c r="C441" s="5">
        <f t="shared" si="46"/>
        <v>19</v>
      </c>
      <c r="D441" s="5">
        <f t="shared" si="47"/>
        <v>56</v>
      </c>
      <c r="E441" s="2" t="s">
        <v>67</v>
      </c>
      <c r="F441" s="2" t="s">
        <v>130</v>
      </c>
      <c r="G441">
        <f>B441/137/32</f>
        <v>17.813412408759124</v>
      </c>
      <c r="H441">
        <f t="shared" si="42"/>
        <v>0.81341240875912391</v>
      </c>
      <c r="I441">
        <f t="shared" si="43"/>
        <v>3565.9999999999991</v>
      </c>
      <c r="J441">
        <f t="shared" si="44"/>
        <v>17</v>
      </c>
      <c r="K441">
        <f t="shared" si="48"/>
        <v>27.029197080291965</v>
      </c>
    </row>
    <row r="442" spans="1:11" x14ac:dyDescent="0.45">
      <c r="A442" s="2" t="s">
        <v>555</v>
      </c>
      <c r="B442" s="2">
        <f t="shared" si="45"/>
        <v>75080</v>
      </c>
      <c r="C442" s="5">
        <f t="shared" si="46"/>
        <v>18</v>
      </c>
      <c r="D442" s="5">
        <f t="shared" si="47"/>
        <v>57</v>
      </c>
      <c r="E442" s="2" t="s">
        <v>67</v>
      </c>
      <c r="F442" s="2" t="s">
        <v>95</v>
      </c>
      <c r="G442">
        <f>B442/137/32</f>
        <v>17.125912408759124</v>
      </c>
      <c r="H442">
        <f t="shared" si="42"/>
        <v>0.12591240875912391</v>
      </c>
      <c r="I442">
        <f t="shared" si="43"/>
        <v>551.9999999999992</v>
      </c>
      <c r="J442">
        <f t="shared" si="44"/>
        <v>17</v>
      </c>
      <c r="K442">
        <f t="shared" si="48"/>
        <v>5.029197080291965</v>
      </c>
    </row>
    <row r="443" spans="1:11" x14ac:dyDescent="0.45">
      <c r="A443" s="2" t="s">
        <v>563</v>
      </c>
      <c r="B443" s="2">
        <f t="shared" si="45"/>
        <v>76176</v>
      </c>
      <c r="C443" s="5">
        <f t="shared" si="46"/>
        <v>18</v>
      </c>
      <c r="D443" s="5">
        <f t="shared" si="47"/>
        <v>58</v>
      </c>
      <c r="E443" s="2" t="s">
        <v>67</v>
      </c>
      <c r="F443" s="2" t="s">
        <v>109</v>
      </c>
      <c r="G443">
        <f>B443/137/32</f>
        <v>17.375912408759124</v>
      </c>
      <c r="H443">
        <f t="shared" si="42"/>
        <v>0.37591240875912391</v>
      </c>
      <c r="I443">
        <f t="shared" si="43"/>
        <v>1647.9999999999991</v>
      </c>
      <c r="J443">
        <f t="shared" si="44"/>
        <v>17</v>
      </c>
      <c r="K443">
        <f t="shared" si="48"/>
        <v>13.029197080291965</v>
      </c>
    </row>
    <row r="444" spans="1:11" x14ac:dyDescent="0.45">
      <c r="A444" s="2" t="s">
        <v>571</v>
      </c>
      <c r="B444" s="2">
        <f t="shared" si="45"/>
        <v>77272</v>
      </c>
      <c r="C444" s="5">
        <f t="shared" si="46"/>
        <v>18</v>
      </c>
      <c r="D444" s="5">
        <f t="shared" si="47"/>
        <v>59</v>
      </c>
      <c r="E444" s="2" t="s">
        <v>67</v>
      </c>
      <c r="F444" s="2" t="s">
        <v>62</v>
      </c>
      <c r="G444">
        <f>B444/137/32</f>
        <v>17.625912408759124</v>
      </c>
      <c r="H444">
        <f t="shared" si="42"/>
        <v>0.62591240875912391</v>
      </c>
      <c r="I444">
        <f t="shared" si="43"/>
        <v>2743.9999999999991</v>
      </c>
      <c r="J444">
        <f t="shared" si="44"/>
        <v>17</v>
      </c>
      <c r="K444">
        <f t="shared" si="48"/>
        <v>21.029197080291965</v>
      </c>
    </row>
    <row r="445" spans="1:11" x14ac:dyDescent="0.45">
      <c r="A445" s="2" t="s">
        <v>579</v>
      </c>
      <c r="B445" s="2">
        <f t="shared" si="45"/>
        <v>78368</v>
      </c>
      <c r="C445" s="5">
        <f t="shared" si="46"/>
        <v>19</v>
      </c>
      <c r="D445" s="5">
        <f t="shared" si="47"/>
        <v>60</v>
      </c>
      <c r="E445" s="2" t="s">
        <v>67</v>
      </c>
      <c r="F445" s="2" t="s">
        <v>66</v>
      </c>
      <c r="G445">
        <f>B445/137/32</f>
        <v>17.875912408759124</v>
      </c>
      <c r="H445">
        <f t="shared" si="42"/>
        <v>0.87591240875912391</v>
      </c>
      <c r="I445">
        <f t="shared" si="43"/>
        <v>3839.9999999999991</v>
      </c>
      <c r="J445">
        <f t="shared" si="44"/>
        <v>17</v>
      </c>
      <c r="K445">
        <f t="shared" si="48"/>
        <v>29.029197080291965</v>
      </c>
    </row>
    <row r="446" spans="1:11" x14ac:dyDescent="0.45">
      <c r="A446" s="2" t="s">
        <v>557</v>
      </c>
      <c r="B446" s="2">
        <f t="shared" si="45"/>
        <v>75354</v>
      </c>
      <c r="C446" s="5">
        <f t="shared" si="46"/>
        <v>18</v>
      </c>
      <c r="D446" s="5">
        <f t="shared" si="47"/>
        <v>61</v>
      </c>
      <c r="E446" s="2" t="s">
        <v>67</v>
      </c>
      <c r="F446" s="2" t="s">
        <v>58</v>
      </c>
      <c r="G446">
        <f>B446/137/32</f>
        <v>17.188412408759124</v>
      </c>
      <c r="H446">
        <f t="shared" si="42"/>
        <v>0.18841240875912391</v>
      </c>
      <c r="I446">
        <f t="shared" si="43"/>
        <v>825.9999999999992</v>
      </c>
      <c r="J446">
        <f t="shared" si="44"/>
        <v>17</v>
      </c>
      <c r="K446">
        <f t="shared" si="48"/>
        <v>7.029197080291965</v>
      </c>
    </row>
    <row r="447" spans="1:11" x14ac:dyDescent="0.45">
      <c r="A447" s="2" t="s">
        <v>565</v>
      </c>
      <c r="B447" s="2">
        <f t="shared" si="45"/>
        <v>76450</v>
      </c>
      <c r="C447" s="5">
        <f t="shared" si="46"/>
        <v>18</v>
      </c>
      <c r="D447" s="5">
        <f t="shared" si="47"/>
        <v>62</v>
      </c>
      <c r="E447" s="2" t="s">
        <v>67</v>
      </c>
      <c r="F447" s="2" t="s">
        <v>60</v>
      </c>
      <c r="G447">
        <f>B447/137/32</f>
        <v>17.438412408759124</v>
      </c>
      <c r="H447">
        <f t="shared" si="42"/>
        <v>0.43841240875912391</v>
      </c>
      <c r="I447">
        <f t="shared" si="43"/>
        <v>1921.9999999999991</v>
      </c>
      <c r="J447">
        <f t="shared" si="44"/>
        <v>17</v>
      </c>
      <c r="K447">
        <f t="shared" si="48"/>
        <v>15.029197080291965</v>
      </c>
    </row>
    <row r="448" spans="1:11" x14ac:dyDescent="0.45">
      <c r="A448" s="2" t="s">
        <v>573</v>
      </c>
      <c r="B448" s="2">
        <f t="shared" si="45"/>
        <v>77546</v>
      </c>
      <c r="C448" s="5">
        <f t="shared" si="46"/>
        <v>18</v>
      </c>
      <c r="D448" s="5">
        <f t="shared" si="47"/>
        <v>63</v>
      </c>
      <c r="E448" s="2" t="s">
        <v>67</v>
      </c>
      <c r="F448" s="2" t="s">
        <v>64</v>
      </c>
      <c r="G448">
        <f>B448/137/32</f>
        <v>17.688412408759124</v>
      </c>
      <c r="H448">
        <f t="shared" si="42"/>
        <v>0.68841240875912391</v>
      </c>
      <c r="I448">
        <f t="shared" si="43"/>
        <v>3017.9999999999991</v>
      </c>
      <c r="J448">
        <f t="shared" si="44"/>
        <v>17</v>
      </c>
      <c r="K448">
        <f t="shared" si="48"/>
        <v>23.029197080291965</v>
      </c>
    </row>
    <row r="449" spans="1:11" x14ac:dyDescent="0.45">
      <c r="A449" s="2" t="s">
        <v>581</v>
      </c>
      <c r="B449" s="2">
        <f t="shared" si="45"/>
        <v>78642</v>
      </c>
      <c r="C449" s="5">
        <f t="shared" si="46"/>
        <v>19</v>
      </c>
      <c r="D449" s="5">
        <f t="shared" si="47"/>
        <v>64</v>
      </c>
      <c r="E449" s="2" t="s">
        <v>67</v>
      </c>
      <c r="F449" s="2" t="s">
        <v>68</v>
      </c>
      <c r="G449">
        <f>B449/137/32</f>
        <v>17.938412408759124</v>
      </c>
      <c r="H449">
        <f t="shared" si="42"/>
        <v>0.93841240875912391</v>
      </c>
      <c r="I449">
        <f t="shared" si="43"/>
        <v>4113.9999999999991</v>
      </c>
      <c r="J449">
        <f t="shared" si="44"/>
        <v>17</v>
      </c>
      <c r="K449">
        <f t="shared" si="48"/>
        <v>31.029197080291965</v>
      </c>
    </row>
    <row r="450" spans="1:11" x14ac:dyDescent="0.45">
      <c r="A450" s="2" t="s">
        <v>568</v>
      </c>
      <c r="B450" s="2">
        <f t="shared" si="45"/>
        <v>76861</v>
      </c>
      <c r="C450" s="5">
        <f t="shared" si="46"/>
        <v>18</v>
      </c>
      <c r="D450" s="5">
        <f t="shared" si="47"/>
        <v>65</v>
      </c>
      <c r="E450" s="2" t="s">
        <v>87</v>
      </c>
      <c r="F450" s="2" t="s">
        <v>85</v>
      </c>
      <c r="G450">
        <f>B450/137/32</f>
        <v>17.532162408759124</v>
      </c>
      <c r="H450">
        <f t="shared" ref="H450:H513" si="49">G450-FLOOR(G450,1)</f>
        <v>0.53216240875912391</v>
      </c>
      <c r="I450">
        <f t="shared" ref="I450:I513" si="50">H450*32*137</f>
        <v>2332.9999999999991</v>
      </c>
      <c r="J450">
        <f t="shared" ref="J450:J513" si="51">FLOOR(G450,1)</f>
        <v>17</v>
      </c>
      <c r="K450">
        <f t="shared" si="48"/>
        <v>18.029197080291965</v>
      </c>
    </row>
    <row r="451" spans="1:11" x14ac:dyDescent="0.45">
      <c r="A451" s="2" t="s">
        <v>576</v>
      </c>
      <c r="B451" s="2">
        <f t="shared" ref="B451:B514" si="52">A451-3</f>
        <v>77957</v>
      </c>
      <c r="C451" s="5">
        <f t="shared" ref="C451:C514" si="53">FLOOR(B451/4096,1)</f>
        <v>19</v>
      </c>
      <c r="D451" s="5">
        <f t="shared" ref="D451:D514" si="54">MOD(ROW()-2,128)+1</f>
        <v>66</v>
      </c>
      <c r="E451" s="2" t="s">
        <v>87</v>
      </c>
      <c r="F451" s="2" t="s">
        <v>99</v>
      </c>
      <c r="G451">
        <f>B451/137/32</f>
        <v>17.782162408759124</v>
      </c>
      <c r="H451">
        <f t="shared" si="49"/>
        <v>0.78216240875912391</v>
      </c>
      <c r="I451">
        <f t="shared" si="50"/>
        <v>3428.9999999999991</v>
      </c>
      <c r="J451">
        <f t="shared" si="51"/>
        <v>17</v>
      </c>
      <c r="K451">
        <f t="shared" ref="K451:K514" si="55">I451/137+1</f>
        <v>26.029197080291965</v>
      </c>
    </row>
    <row r="452" spans="1:11" x14ac:dyDescent="0.45">
      <c r="A452" s="2" t="s">
        <v>552</v>
      </c>
      <c r="B452" s="2">
        <f t="shared" si="52"/>
        <v>74669</v>
      </c>
      <c r="C452" s="5">
        <f t="shared" si="53"/>
        <v>18</v>
      </c>
      <c r="D452" s="5">
        <f t="shared" si="54"/>
        <v>67</v>
      </c>
      <c r="E452" s="2" t="s">
        <v>87</v>
      </c>
      <c r="F452" s="2" t="s">
        <v>84</v>
      </c>
      <c r="G452">
        <f>B452/137/32</f>
        <v>17.032162408759124</v>
      </c>
      <c r="H452">
        <f t="shared" si="49"/>
        <v>3.2162408759123906E-2</v>
      </c>
      <c r="I452">
        <f t="shared" si="50"/>
        <v>140.9999999999992</v>
      </c>
      <c r="J452">
        <f t="shared" si="51"/>
        <v>17</v>
      </c>
      <c r="K452">
        <f t="shared" si="55"/>
        <v>2.029197080291965</v>
      </c>
    </row>
    <row r="453" spans="1:11" x14ac:dyDescent="0.45">
      <c r="A453" s="2" t="s">
        <v>560</v>
      </c>
      <c r="B453" s="2">
        <f t="shared" si="52"/>
        <v>75765</v>
      </c>
      <c r="C453" s="5">
        <f t="shared" si="53"/>
        <v>18</v>
      </c>
      <c r="D453" s="5">
        <f t="shared" si="54"/>
        <v>68</v>
      </c>
      <c r="E453" s="2" t="s">
        <v>87</v>
      </c>
      <c r="F453" s="2" t="s">
        <v>124</v>
      </c>
      <c r="G453">
        <f>B453/137/32</f>
        <v>17.282162408759124</v>
      </c>
      <c r="H453">
        <f t="shared" si="49"/>
        <v>0.28216240875912391</v>
      </c>
      <c r="I453">
        <f t="shared" si="50"/>
        <v>1236.9999999999991</v>
      </c>
      <c r="J453">
        <f t="shared" si="51"/>
        <v>17</v>
      </c>
      <c r="K453">
        <f t="shared" si="55"/>
        <v>10.029197080291965</v>
      </c>
    </row>
    <row r="454" spans="1:11" x14ac:dyDescent="0.45">
      <c r="A454" s="2" t="s">
        <v>570</v>
      </c>
      <c r="B454" s="2">
        <f t="shared" si="52"/>
        <v>77135</v>
      </c>
      <c r="C454" s="5">
        <f t="shared" si="53"/>
        <v>18</v>
      </c>
      <c r="D454" s="5">
        <f t="shared" si="54"/>
        <v>69</v>
      </c>
      <c r="E454" s="2" t="s">
        <v>87</v>
      </c>
      <c r="F454" s="2" t="s">
        <v>89</v>
      </c>
      <c r="G454">
        <f>B454/137/32</f>
        <v>17.594662408759124</v>
      </c>
      <c r="H454">
        <f t="shared" si="49"/>
        <v>0.59466240875912391</v>
      </c>
      <c r="I454">
        <f t="shared" si="50"/>
        <v>2606.9999999999991</v>
      </c>
      <c r="J454">
        <f t="shared" si="51"/>
        <v>17</v>
      </c>
      <c r="K454">
        <f t="shared" si="55"/>
        <v>20.029197080291965</v>
      </c>
    </row>
    <row r="455" spans="1:11" x14ac:dyDescent="0.45">
      <c r="A455" s="2" t="s">
        <v>578</v>
      </c>
      <c r="B455" s="2">
        <f t="shared" si="52"/>
        <v>78231</v>
      </c>
      <c r="C455" s="5">
        <f t="shared" si="53"/>
        <v>19</v>
      </c>
      <c r="D455" s="5">
        <f t="shared" si="54"/>
        <v>70</v>
      </c>
      <c r="E455" s="2" t="s">
        <v>87</v>
      </c>
      <c r="F455" s="2" t="s">
        <v>103</v>
      </c>
      <c r="G455">
        <f>B455/137/32</f>
        <v>17.844662408759124</v>
      </c>
      <c r="H455">
        <f t="shared" si="49"/>
        <v>0.84466240875912391</v>
      </c>
      <c r="I455">
        <f t="shared" si="50"/>
        <v>3702.9999999999991</v>
      </c>
      <c r="J455">
        <f t="shared" si="51"/>
        <v>17</v>
      </c>
      <c r="K455">
        <f t="shared" si="55"/>
        <v>28.029197080291965</v>
      </c>
    </row>
    <row r="456" spans="1:11" x14ac:dyDescent="0.45">
      <c r="A456" s="2" t="s">
        <v>554</v>
      </c>
      <c r="B456" s="2">
        <f t="shared" si="52"/>
        <v>74943</v>
      </c>
      <c r="C456" s="5">
        <f t="shared" si="53"/>
        <v>18</v>
      </c>
      <c r="D456" s="5">
        <f t="shared" si="54"/>
        <v>71</v>
      </c>
      <c r="E456" s="2" t="s">
        <v>87</v>
      </c>
      <c r="F456" s="2" t="s">
        <v>116</v>
      </c>
      <c r="G456">
        <f>B456/137/32</f>
        <v>17.094662408759124</v>
      </c>
      <c r="H456">
        <f t="shared" si="49"/>
        <v>9.4662408759123906E-2</v>
      </c>
      <c r="I456">
        <f t="shared" si="50"/>
        <v>414.9999999999992</v>
      </c>
      <c r="J456">
        <f t="shared" si="51"/>
        <v>17</v>
      </c>
      <c r="K456">
        <f t="shared" si="55"/>
        <v>4.029197080291965</v>
      </c>
    </row>
    <row r="457" spans="1:11" x14ac:dyDescent="0.45">
      <c r="A457" s="2" t="s">
        <v>562</v>
      </c>
      <c r="B457" s="2">
        <f t="shared" si="52"/>
        <v>76039</v>
      </c>
      <c r="C457" s="5">
        <f t="shared" si="53"/>
        <v>18</v>
      </c>
      <c r="D457" s="5">
        <f t="shared" si="54"/>
        <v>72</v>
      </c>
      <c r="E457" s="2" t="s">
        <v>87</v>
      </c>
      <c r="F457" s="2" t="s">
        <v>128</v>
      </c>
      <c r="G457">
        <f>B457/137/32</f>
        <v>17.344662408759124</v>
      </c>
      <c r="H457">
        <f t="shared" si="49"/>
        <v>0.34466240875912391</v>
      </c>
      <c r="I457">
        <f t="shared" si="50"/>
        <v>1510.9999999999991</v>
      </c>
      <c r="J457">
        <f t="shared" si="51"/>
        <v>17</v>
      </c>
      <c r="K457">
        <f t="shared" si="55"/>
        <v>12.029197080291965</v>
      </c>
    </row>
    <row r="458" spans="1:11" x14ac:dyDescent="0.45">
      <c r="A458" s="2" t="s">
        <v>572</v>
      </c>
      <c r="B458" s="2">
        <f t="shared" si="52"/>
        <v>77409</v>
      </c>
      <c r="C458" s="5">
        <f t="shared" si="53"/>
        <v>18</v>
      </c>
      <c r="D458" s="5">
        <f t="shared" si="54"/>
        <v>73</v>
      </c>
      <c r="E458" s="2" t="s">
        <v>87</v>
      </c>
      <c r="F458" s="2" t="s">
        <v>93</v>
      </c>
      <c r="G458">
        <f>B458/137/32</f>
        <v>17.657162408759124</v>
      </c>
      <c r="H458">
        <f t="shared" si="49"/>
        <v>0.65716240875912391</v>
      </c>
      <c r="I458">
        <f t="shared" si="50"/>
        <v>2880.9999999999991</v>
      </c>
      <c r="J458">
        <f t="shared" si="51"/>
        <v>17</v>
      </c>
      <c r="K458">
        <f t="shared" si="55"/>
        <v>22.029197080291965</v>
      </c>
    </row>
    <row r="459" spans="1:11" x14ac:dyDescent="0.45">
      <c r="A459" s="2" t="s">
        <v>580</v>
      </c>
      <c r="B459" s="2">
        <f t="shared" si="52"/>
        <v>78505</v>
      </c>
      <c r="C459" s="5">
        <f t="shared" si="53"/>
        <v>19</v>
      </c>
      <c r="D459" s="5">
        <f t="shared" si="54"/>
        <v>74</v>
      </c>
      <c r="E459" s="2" t="s">
        <v>87</v>
      </c>
      <c r="F459" s="2" t="s">
        <v>107</v>
      </c>
      <c r="G459">
        <f>B459/137/32</f>
        <v>17.907162408759124</v>
      </c>
      <c r="H459">
        <f t="shared" si="49"/>
        <v>0.90716240875912391</v>
      </c>
      <c r="I459">
        <f t="shared" si="50"/>
        <v>3976.9999999999991</v>
      </c>
      <c r="J459">
        <f t="shared" si="51"/>
        <v>17</v>
      </c>
      <c r="K459">
        <f t="shared" si="55"/>
        <v>30.029197080291965</v>
      </c>
    </row>
    <row r="460" spans="1:11" x14ac:dyDescent="0.45">
      <c r="A460" s="2" t="s">
        <v>556</v>
      </c>
      <c r="B460" s="2">
        <f t="shared" si="52"/>
        <v>75217</v>
      </c>
      <c r="C460" s="5">
        <f t="shared" si="53"/>
        <v>18</v>
      </c>
      <c r="D460" s="5">
        <f t="shared" si="54"/>
        <v>75</v>
      </c>
      <c r="E460" s="2" t="s">
        <v>87</v>
      </c>
      <c r="F460" s="2" t="s">
        <v>61</v>
      </c>
      <c r="G460">
        <f>B460/137/32</f>
        <v>17.157162408759124</v>
      </c>
      <c r="H460">
        <f t="shared" si="49"/>
        <v>0.15716240875912391</v>
      </c>
      <c r="I460">
        <f t="shared" si="50"/>
        <v>688.9999999999992</v>
      </c>
      <c r="J460">
        <f t="shared" si="51"/>
        <v>17</v>
      </c>
      <c r="K460">
        <f t="shared" si="55"/>
        <v>6.029197080291965</v>
      </c>
    </row>
    <row r="461" spans="1:11" x14ac:dyDescent="0.45">
      <c r="A461" s="2" t="s">
        <v>564</v>
      </c>
      <c r="B461" s="2">
        <f t="shared" si="52"/>
        <v>76313</v>
      </c>
      <c r="C461" s="5">
        <f t="shared" si="53"/>
        <v>18</v>
      </c>
      <c r="D461" s="5">
        <f t="shared" si="54"/>
        <v>76</v>
      </c>
      <c r="E461" s="2" t="s">
        <v>87</v>
      </c>
      <c r="F461" s="2" t="s">
        <v>65</v>
      </c>
      <c r="G461">
        <f>B461/137/32</f>
        <v>17.407162408759124</v>
      </c>
      <c r="H461">
        <f t="shared" si="49"/>
        <v>0.40716240875912391</v>
      </c>
      <c r="I461">
        <f t="shared" si="50"/>
        <v>1784.9999999999991</v>
      </c>
      <c r="J461">
        <f t="shared" si="51"/>
        <v>17</v>
      </c>
      <c r="K461">
        <f t="shared" si="55"/>
        <v>14.029197080291965</v>
      </c>
    </row>
    <row r="462" spans="1:11" x14ac:dyDescent="0.45">
      <c r="A462" s="2" t="s">
        <v>574</v>
      </c>
      <c r="B462" s="2">
        <f t="shared" si="52"/>
        <v>77683</v>
      </c>
      <c r="C462" s="5">
        <f t="shared" si="53"/>
        <v>18</v>
      </c>
      <c r="D462" s="5">
        <f t="shared" si="54"/>
        <v>77</v>
      </c>
      <c r="E462" s="2" t="s">
        <v>87</v>
      </c>
      <c r="F462" s="2" t="s">
        <v>57</v>
      </c>
      <c r="G462">
        <f>B462/137/32</f>
        <v>17.719662408759124</v>
      </c>
      <c r="H462">
        <f t="shared" si="49"/>
        <v>0.71966240875912391</v>
      </c>
      <c r="I462">
        <f t="shared" si="50"/>
        <v>3154.9999999999991</v>
      </c>
      <c r="J462">
        <f t="shared" si="51"/>
        <v>17</v>
      </c>
      <c r="K462">
        <f t="shared" si="55"/>
        <v>24.029197080291965</v>
      </c>
    </row>
    <row r="463" spans="1:11" x14ac:dyDescent="0.45">
      <c r="A463" s="2" t="s">
        <v>582</v>
      </c>
      <c r="B463" s="2">
        <f t="shared" si="52"/>
        <v>78779</v>
      </c>
      <c r="C463" s="5">
        <f t="shared" si="53"/>
        <v>19</v>
      </c>
      <c r="D463" s="5">
        <f t="shared" si="54"/>
        <v>78</v>
      </c>
      <c r="E463" s="2" t="s">
        <v>87</v>
      </c>
      <c r="F463" s="2" t="s">
        <v>59</v>
      </c>
      <c r="G463">
        <f>B463/137/32</f>
        <v>17.969662408759124</v>
      </c>
      <c r="H463">
        <f t="shared" si="49"/>
        <v>0.96966240875912391</v>
      </c>
      <c r="I463">
        <f t="shared" si="50"/>
        <v>4250.9999999999991</v>
      </c>
      <c r="J463">
        <f t="shared" si="51"/>
        <v>17</v>
      </c>
      <c r="K463">
        <f t="shared" si="55"/>
        <v>32.029197080291965</v>
      </c>
    </row>
    <row r="464" spans="1:11" x14ac:dyDescent="0.45">
      <c r="A464" s="2" t="s">
        <v>558</v>
      </c>
      <c r="B464" s="2">
        <f t="shared" si="52"/>
        <v>75491</v>
      </c>
      <c r="C464" s="5">
        <f t="shared" si="53"/>
        <v>18</v>
      </c>
      <c r="D464" s="5">
        <f t="shared" si="54"/>
        <v>79</v>
      </c>
      <c r="E464" s="2" t="s">
        <v>87</v>
      </c>
      <c r="F464" s="2" t="s">
        <v>63</v>
      </c>
      <c r="G464">
        <f>B464/137/32</f>
        <v>17.219662408759124</v>
      </c>
      <c r="H464">
        <f t="shared" si="49"/>
        <v>0.21966240875912391</v>
      </c>
      <c r="I464">
        <f t="shared" si="50"/>
        <v>962.9999999999992</v>
      </c>
      <c r="J464">
        <f t="shared" si="51"/>
        <v>17</v>
      </c>
      <c r="K464">
        <f t="shared" si="55"/>
        <v>8.029197080291965</v>
      </c>
    </row>
    <row r="465" spans="1:11" x14ac:dyDescent="0.45">
      <c r="A465" s="2" t="s">
        <v>566</v>
      </c>
      <c r="B465" s="2">
        <f t="shared" si="52"/>
        <v>76587</v>
      </c>
      <c r="C465" s="5">
        <f t="shared" si="53"/>
        <v>18</v>
      </c>
      <c r="D465" s="5">
        <f t="shared" si="54"/>
        <v>80</v>
      </c>
      <c r="E465" s="2" t="s">
        <v>87</v>
      </c>
      <c r="F465" s="2" t="s">
        <v>67</v>
      </c>
      <c r="G465">
        <f>B465/137/32</f>
        <v>17.469662408759124</v>
      </c>
      <c r="H465">
        <f t="shared" si="49"/>
        <v>0.46966240875912391</v>
      </c>
      <c r="I465">
        <f t="shared" si="50"/>
        <v>2058.9999999999991</v>
      </c>
      <c r="J465">
        <f t="shared" si="51"/>
        <v>17</v>
      </c>
      <c r="K465">
        <f t="shared" si="55"/>
        <v>16.029197080291965</v>
      </c>
    </row>
    <row r="466" spans="1:11" x14ac:dyDescent="0.45">
      <c r="A466" s="2" t="s">
        <v>583</v>
      </c>
      <c r="B466" s="2">
        <f t="shared" si="52"/>
        <v>78916</v>
      </c>
      <c r="C466" s="5">
        <f t="shared" si="53"/>
        <v>19</v>
      </c>
      <c r="D466" s="5">
        <f t="shared" si="54"/>
        <v>81</v>
      </c>
      <c r="E466" s="2" t="s">
        <v>87</v>
      </c>
      <c r="F466" s="2" t="s">
        <v>87</v>
      </c>
      <c r="G466">
        <f>B466/137/32</f>
        <v>18.000912408759124</v>
      </c>
      <c r="H466">
        <f t="shared" si="49"/>
        <v>9.1240875912390607E-4</v>
      </c>
      <c r="I466">
        <f t="shared" si="50"/>
        <v>3.9999999999992042</v>
      </c>
      <c r="J466">
        <f t="shared" si="51"/>
        <v>18</v>
      </c>
      <c r="K466">
        <f t="shared" si="55"/>
        <v>1.029197080291965</v>
      </c>
    </row>
    <row r="467" spans="1:11" x14ac:dyDescent="0.45">
      <c r="A467" s="2" t="s">
        <v>591</v>
      </c>
      <c r="B467" s="2">
        <f t="shared" si="52"/>
        <v>80012</v>
      </c>
      <c r="C467" s="5">
        <f t="shared" si="53"/>
        <v>19</v>
      </c>
      <c r="D467" s="5">
        <f t="shared" si="54"/>
        <v>82</v>
      </c>
      <c r="E467" s="2" t="s">
        <v>87</v>
      </c>
      <c r="F467" s="2" t="s">
        <v>101</v>
      </c>
      <c r="G467">
        <f>B467/137/32</f>
        <v>18.250912408759124</v>
      </c>
      <c r="H467">
        <f t="shared" si="49"/>
        <v>0.25091240875912391</v>
      </c>
      <c r="I467">
        <f t="shared" si="50"/>
        <v>1099.9999999999991</v>
      </c>
      <c r="J467">
        <f t="shared" si="51"/>
        <v>18</v>
      </c>
      <c r="K467">
        <f t="shared" si="55"/>
        <v>9.029197080291965</v>
      </c>
    </row>
    <row r="468" spans="1:11" x14ac:dyDescent="0.45">
      <c r="A468" s="2" t="s">
        <v>599</v>
      </c>
      <c r="B468" s="2">
        <f t="shared" si="52"/>
        <v>81108</v>
      </c>
      <c r="C468" s="5">
        <f t="shared" si="53"/>
        <v>19</v>
      </c>
      <c r="D468" s="5">
        <f t="shared" si="54"/>
        <v>83</v>
      </c>
      <c r="E468" s="2" t="s">
        <v>87</v>
      </c>
      <c r="F468" s="2" t="s">
        <v>114</v>
      </c>
      <c r="G468">
        <f>B468/137/32</f>
        <v>18.500912408759124</v>
      </c>
      <c r="H468">
        <f t="shared" si="49"/>
        <v>0.50091240875912391</v>
      </c>
      <c r="I468">
        <f t="shared" si="50"/>
        <v>2195.9999999999991</v>
      </c>
      <c r="J468">
        <f t="shared" si="51"/>
        <v>18</v>
      </c>
      <c r="K468">
        <f t="shared" si="55"/>
        <v>17.029197080291965</v>
      </c>
    </row>
    <row r="469" spans="1:11" x14ac:dyDescent="0.45">
      <c r="A469" s="2" t="s">
        <v>607</v>
      </c>
      <c r="B469" s="2">
        <f t="shared" si="52"/>
        <v>82204</v>
      </c>
      <c r="C469" s="5">
        <f t="shared" si="53"/>
        <v>20</v>
      </c>
      <c r="D469" s="5">
        <f t="shared" si="54"/>
        <v>84</v>
      </c>
      <c r="E469" s="2" t="s">
        <v>87</v>
      </c>
      <c r="F469" s="2" t="s">
        <v>126</v>
      </c>
      <c r="G469">
        <f>B469/137/32</f>
        <v>18.750912408759124</v>
      </c>
      <c r="H469">
        <f t="shared" si="49"/>
        <v>0.75091240875912391</v>
      </c>
      <c r="I469">
        <f t="shared" si="50"/>
        <v>3291.9999999999991</v>
      </c>
      <c r="J469">
        <f t="shared" si="51"/>
        <v>18</v>
      </c>
      <c r="K469">
        <f t="shared" si="55"/>
        <v>25.029197080291965</v>
      </c>
    </row>
    <row r="470" spans="1:11" x14ac:dyDescent="0.45">
      <c r="A470" s="2" t="s">
        <v>585</v>
      </c>
      <c r="B470" s="2">
        <f t="shared" si="52"/>
        <v>79190</v>
      </c>
      <c r="C470" s="5">
        <f t="shared" si="53"/>
        <v>19</v>
      </c>
      <c r="D470" s="5">
        <f t="shared" si="54"/>
        <v>85</v>
      </c>
      <c r="E470" s="2" t="s">
        <v>87</v>
      </c>
      <c r="F470" s="2" t="s">
        <v>91</v>
      </c>
      <c r="G470">
        <f>B470/137/32</f>
        <v>18.063412408759124</v>
      </c>
      <c r="H470">
        <f t="shared" si="49"/>
        <v>6.3412408759123906E-2</v>
      </c>
      <c r="I470">
        <f t="shared" si="50"/>
        <v>277.9999999999992</v>
      </c>
      <c r="J470">
        <f t="shared" si="51"/>
        <v>18</v>
      </c>
      <c r="K470">
        <f t="shared" si="55"/>
        <v>3.029197080291965</v>
      </c>
    </row>
    <row r="471" spans="1:11" x14ac:dyDescent="0.45">
      <c r="A471" s="2" t="s">
        <v>593</v>
      </c>
      <c r="B471" s="2">
        <f t="shared" si="52"/>
        <v>80286</v>
      </c>
      <c r="C471" s="5">
        <f t="shared" si="53"/>
        <v>19</v>
      </c>
      <c r="D471" s="5">
        <f t="shared" si="54"/>
        <v>86</v>
      </c>
      <c r="E471" s="2" t="s">
        <v>87</v>
      </c>
      <c r="F471" s="2" t="s">
        <v>105</v>
      </c>
      <c r="G471">
        <f>B471/137/32</f>
        <v>18.313412408759124</v>
      </c>
      <c r="H471">
        <f t="shared" si="49"/>
        <v>0.31341240875912391</v>
      </c>
      <c r="I471">
        <f t="shared" si="50"/>
        <v>1373.9999999999991</v>
      </c>
      <c r="J471">
        <f t="shared" si="51"/>
        <v>18</v>
      </c>
      <c r="K471">
        <f t="shared" si="55"/>
        <v>11.029197080291965</v>
      </c>
    </row>
    <row r="472" spans="1:11" x14ac:dyDescent="0.45">
      <c r="A472" s="2" t="s">
        <v>601</v>
      </c>
      <c r="B472" s="2">
        <f t="shared" si="52"/>
        <v>81382</v>
      </c>
      <c r="C472" s="5">
        <f t="shared" si="53"/>
        <v>19</v>
      </c>
      <c r="D472" s="5">
        <f t="shared" si="54"/>
        <v>87</v>
      </c>
      <c r="E472" s="2" t="s">
        <v>87</v>
      </c>
      <c r="F472" s="2" t="s">
        <v>118</v>
      </c>
      <c r="G472">
        <f>B472/137/32</f>
        <v>18.563412408759124</v>
      </c>
      <c r="H472">
        <f t="shared" si="49"/>
        <v>0.56341240875912391</v>
      </c>
      <c r="I472">
        <f t="shared" si="50"/>
        <v>2469.9999999999991</v>
      </c>
      <c r="J472">
        <f t="shared" si="51"/>
        <v>18</v>
      </c>
      <c r="K472">
        <f t="shared" si="55"/>
        <v>19.029197080291965</v>
      </c>
    </row>
    <row r="473" spans="1:11" x14ac:dyDescent="0.45">
      <c r="A473" s="2" t="s">
        <v>609</v>
      </c>
      <c r="B473" s="2">
        <f t="shared" si="52"/>
        <v>82478</v>
      </c>
      <c r="C473" s="5">
        <f t="shared" si="53"/>
        <v>20</v>
      </c>
      <c r="D473" s="5">
        <f t="shared" si="54"/>
        <v>88</v>
      </c>
      <c r="E473" s="2" t="s">
        <v>87</v>
      </c>
      <c r="F473" s="2" t="s">
        <v>130</v>
      </c>
      <c r="G473">
        <f>B473/137/32</f>
        <v>18.813412408759124</v>
      </c>
      <c r="H473">
        <f t="shared" si="49"/>
        <v>0.81341240875912391</v>
      </c>
      <c r="I473">
        <f t="shared" si="50"/>
        <v>3565.9999999999991</v>
      </c>
      <c r="J473">
        <f t="shared" si="51"/>
        <v>18</v>
      </c>
      <c r="K473">
        <f t="shared" si="55"/>
        <v>27.029197080291965</v>
      </c>
    </row>
    <row r="474" spans="1:11" x14ac:dyDescent="0.45">
      <c r="A474" s="2" t="s">
        <v>587</v>
      </c>
      <c r="B474" s="2">
        <f t="shared" si="52"/>
        <v>79464</v>
      </c>
      <c r="C474" s="5">
        <f t="shared" si="53"/>
        <v>19</v>
      </c>
      <c r="D474" s="5">
        <f t="shared" si="54"/>
        <v>89</v>
      </c>
      <c r="E474" s="2" t="s">
        <v>87</v>
      </c>
      <c r="F474" s="2" t="s">
        <v>95</v>
      </c>
      <c r="G474">
        <f>B474/137/32</f>
        <v>18.125912408759124</v>
      </c>
      <c r="H474">
        <f t="shared" si="49"/>
        <v>0.12591240875912391</v>
      </c>
      <c r="I474">
        <f t="shared" si="50"/>
        <v>551.9999999999992</v>
      </c>
      <c r="J474">
        <f t="shared" si="51"/>
        <v>18</v>
      </c>
      <c r="K474">
        <f t="shared" si="55"/>
        <v>5.029197080291965</v>
      </c>
    </row>
    <row r="475" spans="1:11" x14ac:dyDescent="0.45">
      <c r="A475" s="2" t="s">
        <v>595</v>
      </c>
      <c r="B475" s="2">
        <f t="shared" si="52"/>
        <v>80560</v>
      </c>
      <c r="C475" s="5">
        <f t="shared" si="53"/>
        <v>19</v>
      </c>
      <c r="D475" s="5">
        <f t="shared" si="54"/>
        <v>90</v>
      </c>
      <c r="E475" s="2" t="s">
        <v>87</v>
      </c>
      <c r="F475" s="2" t="s">
        <v>109</v>
      </c>
      <c r="G475">
        <f>B475/137/32</f>
        <v>18.375912408759124</v>
      </c>
      <c r="H475">
        <f t="shared" si="49"/>
        <v>0.37591240875912391</v>
      </c>
      <c r="I475">
        <f t="shared" si="50"/>
        <v>1647.9999999999991</v>
      </c>
      <c r="J475">
        <f t="shared" si="51"/>
        <v>18</v>
      </c>
      <c r="K475">
        <f t="shared" si="55"/>
        <v>13.029197080291965</v>
      </c>
    </row>
    <row r="476" spans="1:11" x14ac:dyDescent="0.45">
      <c r="A476" s="2" t="s">
        <v>603</v>
      </c>
      <c r="B476" s="2">
        <f t="shared" si="52"/>
        <v>81656</v>
      </c>
      <c r="C476" s="5">
        <f t="shared" si="53"/>
        <v>19</v>
      </c>
      <c r="D476" s="5">
        <f t="shared" si="54"/>
        <v>91</v>
      </c>
      <c r="E476" s="2" t="s">
        <v>87</v>
      </c>
      <c r="F476" s="2" t="s">
        <v>62</v>
      </c>
      <c r="G476">
        <f>B476/137/32</f>
        <v>18.625912408759124</v>
      </c>
      <c r="H476">
        <f t="shared" si="49"/>
        <v>0.62591240875912391</v>
      </c>
      <c r="I476">
        <f t="shared" si="50"/>
        <v>2743.9999999999991</v>
      </c>
      <c r="J476">
        <f t="shared" si="51"/>
        <v>18</v>
      </c>
      <c r="K476">
        <f t="shared" si="55"/>
        <v>21.029197080291965</v>
      </c>
    </row>
    <row r="477" spans="1:11" x14ac:dyDescent="0.45">
      <c r="A477" s="2" t="s">
        <v>611</v>
      </c>
      <c r="B477" s="2">
        <f t="shared" si="52"/>
        <v>82752</v>
      </c>
      <c r="C477" s="5">
        <f t="shared" si="53"/>
        <v>20</v>
      </c>
      <c r="D477" s="5">
        <f t="shared" si="54"/>
        <v>92</v>
      </c>
      <c r="E477" s="2" t="s">
        <v>87</v>
      </c>
      <c r="F477" s="2" t="s">
        <v>66</v>
      </c>
      <c r="G477">
        <f>B477/137/32</f>
        <v>18.875912408759124</v>
      </c>
      <c r="H477">
        <f t="shared" si="49"/>
        <v>0.87591240875912391</v>
      </c>
      <c r="I477">
        <f t="shared" si="50"/>
        <v>3839.9999999999991</v>
      </c>
      <c r="J477">
        <f t="shared" si="51"/>
        <v>18</v>
      </c>
      <c r="K477">
        <f t="shared" si="55"/>
        <v>29.029197080291965</v>
      </c>
    </row>
    <row r="478" spans="1:11" x14ac:dyDescent="0.45">
      <c r="A478" s="2" t="s">
        <v>589</v>
      </c>
      <c r="B478" s="2">
        <f t="shared" si="52"/>
        <v>79738</v>
      </c>
      <c r="C478" s="5">
        <f t="shared" si="53"/>
        <v>19</v>
      </c>
      <c r="D478" s="5">
        <f t="shared" si="54"/>
        <v>93</v>
      </c>
      <c r="E478" s="2" t="s">
        <v>87</v>
      </c>
      <c r="F478" s="2" t="s">
        <v>58</v>
      </c>
      <c r="G478">
        <f>B478/137/32</f>
        <v>18.188412408759124</v>
      </c>
      <c r="H478">
        <f t="shared" si="49"/>
        <v>0.18841240875912391</v>
      </c>
      <c r="I478">
        <f t="shared" si="50"/>
        <v>825.9999999999992</v>
      </c>
      <c r="J478">
        <f t="shared" si="51"/>
        <v>18</v>
      </c>
      <c r="K478">
        <f t="shared" si="55"/>
        <v>7.029197080291965</v>
      </c>
    </row>
    <row r="479" spans="1:11" x14ac:dyDescent="0.45">
      <c r="A479" s="2" t="s">
        <v>597</v>
      </c>
      <c r="B479" s="2">
        <f t="shared" si="52"/>
        <v>80834</v>
      </c>
      <c r="C479" s="5">
        <f t="shared" si="53"/>
        <v>19</v>
      </c>
      <c r="D479" s="5">
        <f t="shared" si="54"/>
        <v>94</v>
      </c>
      <c r="E479" s="2" t="s">
        <v>87</v>
      </c>
      <c r="F479" s="2" t="s">
        <v>60</v>
      </c>
      <c r="G479">
        <f>B479/137/32</f>
        <v>18.438412408759124</v>
      </c>
      <c r="H479">
        <f t="shared" si="49"/>
        <v>0.43841240875912391</v>
      </c>
      <c r="I479">
        <f t="shared" si="50"/>
        <v>1921.9999999999991</v>
      </c>
      <c r="J479">
        <f t="shared" si="51"/>
        <v>18</v>
      </c>
      <c r="K479">
        <f t="shared" si="55"/>
        <v>15.029197080291965</v>
      </c>
    </row>
    <row r="480" spans="1:11" x14ac:dyDescent="0.45">
      <c r="A480" s="2" t="s">
        <v>605</v>
      </c>
      <c r="B480" s="2">
        <f t="shared" si="52"/>
        <v>81930</v>
      </c>
      <c r="C480" s="5">
        <f t="shared" si="53"/>
        <v>20</v>
      </c>
      <c r="D480" s="5">
        <f t="shared" si="54"/>
        <v>95</v>
      </c>
      <c r="E480" s="2" t="s">
        <v>87</v>
      </c>
      <c r="F480" s="2" t="s">
        <v>64</v>
      </c>
      <c r="G480">
        <f>B480/137/32</f>
        <v>18.688412408759124</v>
      </c>
      <c r="H480">
        <f t="shared" si="49"/>
        <v>0.68841240875912391</v>
      </c>
      <c r="I480">
        <f t="shared" si="50"/>
        <v>3017.9999999999991</v>
      </c>
      <c r="J480">
        <f t="shared" si="51"/>
        <v>18</v>
      </c>
      <c r="K480">
        <f t="shared" si="55"/>
        <v>23.029197080291965</v>
      </c>
    </row>
    <row r="481" spans="1:11" x14ac:dyDescent="0.45">
      <c r="A481" s="2" t="s">
        <v>613</v>
      </c>
      <c r="B481" s="2">
        <f t="shared" si="52"/>
        <v>83026</v>
      </c>
      <c r="C481" s="5">
        <f t="shared" si="53"/>
        <v>20</v>
      </c>
      <c r="D481" s="5">
        <f t="shared" si="54"/>
        <v>96</v>
      </c>
      <c r="E481" s="2" t="s">
        <v>87</v>
      </c>
      <c r="F481" s="2" t="s">
        <v>68</v>
      </c>
      <c r="G481">
        <f>B481/137/32</f>
        <v>18.938412408759124</v>
      </c>
      <c r="H481">
        <f t="shared" si="49"/>
        <v>0.93841240875912391</v>
      </c>
      <c r="I481">
        <f t="shared" si="50"/>
        <v>4113.9999999999991</v>
      </c>
      <c r="J481">
        <f t="shared" si="51"/>
        <v>18</v>
      </c>
      <c r="K481">
        <f t="shared" si="55"/>
        <v>31.029197080291965</v>
      </c>
    </row>
    <row r="482" spans="1:11" x14ac:dyDescent="0.45">
      <c r="A482" s="2" t="s">
        <v>600</v>
      </c>
      <c r="B482" s="2">
        <f t="shared" si="52"/>
        <v>81245</v>
      </c>
      <c r="C482" s="5">
        <f t="shared" si="53"/>
        <v>19</v>
      </c>
      <c r="D482" s="5">
        <f t="shared" si="54"/>
        <v>97</v>
      </c>
      <c r="E482" s="2" t="s">
        <v>101</v>
      </c>
      <c r="F482" s="2" t="s">
        <v>85</v>
      </c>
      <c r="G482">
        <f>B482/137/32</f>
        <v>18.532162408759124</v>
      </c>
      <c r="H482">
        <f t="shared" si="49"/>
        <v>0.53216240875912391</v>
      </c>
      <c r="I482">
        <f t="shared" si="50"/>
        <v>2332.9999999999991</v>
      </c>
      <c r="J482">
        <f t="shared" si="51"/>
        <v>18</v>
      </c>
      <c r="K482">
        <f t="shared" si="55"/>
        <v>18.029197080291965</v>
      </c>
    </row>
    <row r="483" spans="1:11" x14ac:dyDescent="0.45">
      <c r="A483" s="2" t="s">
        <v>608</v>
      </c>
      <c r="B483" s="2">
        <f t="shared" si="52"/>
        <v>82341</v>
      </c>
      <c r="C483" s="5">
        <f t="shared" si="53"/>
        <v>20</v>
      </c>
      <c r="D483" s="5">
        <f t="shared" si="54"/>
        <v>98</v>
      </c>
      <c r="E483" s="2" t="s">
        <v>101</v>
      </c>
      <c r="F483" s="2" t="s">
        <v>99</v>
      </c>
      <c r="G483">
        <f>B483/137/32</f>
        <v>18.782162408759124</v>
      </c>
      <c r="H483">
        <f t="shared" si="49"/>
        <v>0.78216240875912391</v>
      </c>
      <c r="I483">
        <f t="shared" si="50"/>
        <v>3428.9999999999991</v>
      </c>
      <c r="J483">
        <f t="shared" si="51"/>
        <v>18</v>
      </c>
      <c r="K483">
        <f t="shared" si="55"/>
        <v>26.029197080291965</v>
      </c>
    </row>
    <row r="484" spans="1:11" x14ac:dyDescent="0.45">
      <c r="A484" s="2" t="s">
        <v>584</v>
      </c>
      <c r="B484" s="2">
        <f t="shared" si="52"/>
        <v>79053</v>
      </c>
      <c r="C484" s="5">
        <f t="shared" si="53"/>
        <v>19</v>
      </c>
      <c r="D484" s="5">
        <f t="shared" si="54"/>
        <v>99</v>
      </c>
      <c r="E484" s="2" t="s">
        <v>101</v>
      </c>
      <c r="F484" s="2" t="s">
        <v>84</v>
      </c>
      <c r="G484">
        <f>B484/137/32</f>
        <v>18.032162408759124</v>
      </c>
      <c r="H484">
        <f t="shared" si="49"/>
        <v>3.2162408759123906E-2</v>
      </c>
      <c r="I484">
        <f t="shared" si="50"/>
        <v>140.9999999999992</v>
      </c>
      <c r="J484">
        <f t="shared" si="51"/>
        <v>18</v>
      </c>
      <c r="K484">
        <f t="shared" si="55"/>
        <v>2.029197080291965</v>
      </c>
    </row>
    <row r="485" spans="1:11" x14ac:dyDescent="0.45">
      <c r="A485" s="2" t="s">
        <v>592</v>
      </c>
      <c r="B485" s="2">
        <f t="shared" si="52"/>
        <v>80149</v>
      </c>
      <c r="C485" s="5">
        <f t="shared" si="53"/>
        <v>19</v>
      </c>
      <c r="D485" s="5">
        <f t="shared" si="54"/>
        <v>100</v>
      </c>
      <c r="E485" s="2" t="s">
        <v>101</v>
      </c>
      <c r="F485" s="2" t="s">
        <v>124</v>
      </c>
      <c r="G485">
        <f>B485/137/32</f>
        <v>18.282162408759124</v>
      </c>
      <c r="H485">
        <f t="shared" si="49"/>
        <v>0.28216240875912391</v>
      </c>
      <c r="I485">
        <f t="shared" si="50"/>
        <v>1236.9999999999991</v>
      </c>
      <c r="J485">
        <f t="shared" si="51"/>
        <v>18</v>
      </c>
      <c r="K485">
        <f t="shared" si="55"/>
        <v>10.029197080291965</v>
      </c>
    </row>
    <row r="486" spans="1:11" x14ac:dyDescent="0.45">
      <c r="A486" s="2" t="s">
        <v>602</v>
      </c>
      <c r="B486" s="2">
        <f t="shared" si="52"/>
        <v>81519</v>
      </c>
      <c r="C486" s="5">
        <f t="shared" si="53"/>
        <v>19</v>
      </c>
      <c r="D486" s="5">
        <f t="shared" si="54"/>
        <v>101</v>
      </c>
      <c r="E486" s="2" t="s">
        <v>101</v>
      </c>
      <c r="F486" s="2" t="s">
        <v>89</v>
      </c>
      <c r="G486">
        <f>B486/137/32</f>
        <v>18.594662408759124</v>
      </c>
      <c r="H486">
        <f t="shared" si="49"/>
        <v>0.59466240875912391</v>
      </c>
      <c r="I486">
        <f t="shared" si="50"/>
        <v>2606.9999999999991</v>
      </c>
      <c r="J486">
        <f t="shared" si="51"/>
        <v>18</v>
      </c>
      <c r="K486">
        <f t="shared" si="55"/>
        <v>20.029197080291965</v>
      </c>
    </row>
    <row r="487" spans="1:11" x14ac:dyDescent="0.45">
      <c r="A487" s="2" t="s">
        <v>610</v>
      </c>
      <c r="B487" s="2">
        <f t="shared" si="52"/>
        <v>82615</v>
      </c>
      <c r="C487" s="5">
        <f t="shared" si="53"/>
        <v>20</v>
      </c>
      <c r="D487" s="5">
        <f t="shared" si="54"/>
        <v>102</v>
      </c>
      <c r="E487" s="2" t="s">
        <v>101</v>
      </c>
      <c r="F487" s="2" t="s">
        <v>103</v>
      </c>
      <c r="G487">
        <f>B487/137/32</f>
        <v>18.844662408759124</v>
      </c>
      <c r="H487">
        <f t="shared" si="49"/>
        <v>0.84466240875912391</v>
      </c>
      <c r="I487">
        <f t="shared" si="50"/>
        <v>3702.9999999999991</v>
      </c>
      <c r="J487">
        <f t="shared" si="51"/>
        <v>18</v>
      </c>
      <c r="K487">
        <f t="shared" si="55"/>
        <v>28.029197080291965</v>
      </c>
    </row>
    <row r="488" spans="1:11" x14ac:dyDescent="0.45">
      <c r="A488" s="2" t="s">
        <v>586</v>
      </c>
      <c r="B488" s="2">
        <f t="shared" si="52"/>
        <v>79327</v>
      </c>
      <c r="C488" s="5">
        <f t="shared" si="53"/>
        <v>19</v>
      </c>
      <c r="D488" s="5">
        <f t="shared" si="54"/>
        <v>103</v>
      </c>
      <c r="E488" s="2" t="s">
        <v>101</v>
      </c>
      <c r="F488" s="2" t="s">
        <v>116</v>
      </c>
      <c r="G488">
        <f>B488/137/32</f>
        <v>18.094662408759124</v>
      </c>
      <c r="H488">
        <f t="shared" si="49"/>
        <v>9.4662408759123906E-2</v>
      </c>
      <c r="I488">
        <f t="shared" si="50"/>
        <v>414.9999999999992</v>
      </c>
      <c r="J488">
        <f t="shared" si="51"/>
        <v>18</v>
      </c>
      <c r="K488">
        <f t="shared" si="55"/>
        <v>4.029197080291965</v>
      </c>
    </row>
    <row r="489" spans="1:11" x14ac:dyDescent="0.45">
      <c r="A489" s="2" t="s">
        <v>594</v>
      </c>
      <c r="B489" s="2">
        <f t="shared" si="52"/>
        <v>80423</v>
      </c>
      <c r="C489" s="5">
        <f t="shared" si="53"/>
        <v>19</v>
      </c>
      <c r="D489" s="5">
        <f t="shared" si="54"/>
        <v>104</v>
      </c>
      <c r="E489" s="2" t="s">
        <v>101</v>
      </c>
      <c r="F489" s="2" t="s">
        <v>128</v>
      </c>
      <c r="G489">
        <f>B489/137/32</f>
        <v>18.344662408759124</v>
      </c>
      <c r="H489">
        <f t="shared" si="49"/>
        <v>0.34466240875912391</v>
      </c>
      <c r="I489">
        <f t="shared" si="50"/>
        <v>1510.9999999999991</v>
      </c>
      <c r="J489">
        <f t="shared" si="51"/>
        <v>18</v>
      </c>
      <c r="K489">
        <f t="shared" si="55"/>
        <v>12.029197080291965</v>
      </c>
    </row>
    <row r="490" spans="1:11" x14ac:dyDescent="0.45">
      <c r="A490" s="2" t="s">
        <v>604</v>
      </c>
      <c r="B490" s="2">
        <f t="shared" si="52"/>
        <v>81793</v>
      </c>
      <c r="C490" s="5">
        <f t="shared" si="53"/>
        <v>19</v>
      </c>
      <c r="D490" s="5">
        <f t="shared" si="54"/>
        <v>105</v>
      </c>
      <c r="E490" s="2" t="s">
        <v>101</v>
      </c>
      <c r="F490" s="2" t="s">
        <v>93</v>
      </c>
      <c r="G490">
        <f>B490/137/32</f>
        <v>18.657162408759124</v>
      </c>
      <c r="H490">
        <f t="shared" si="49"/>
        <v>0.65716240875912391</v>
      </c>
      <c r="I490">
        <f t="shared" si="50"/>
        <v>2880.9999999999991</v>
      </c>
      <c r="J490">
        <f t="shared" si="51"/>
        <v>18</v>
      </c>
      <c r="K490">
        <f t="shared" si="55"/>
        <v>22.029197080291965</v>
      </c>
    </row>
    <row r="491" spans="1:11" x14ac:dyDescent="0.45">
      <c r="A491" s="2" t="s">
        <v>612</v>
      </c>
      <c r="B491" s="2">
        <f t="shared" si="52"/>
        <v>82889</v>
      </c>
      <c r="C491" s="5">
        <f t="shared" si="53"/>
        <v>20</v>
      </c>
      <c r="D491" s="5">
        <f t="shared" si="54"/>
        <v>106</v>
      </c>
      <c r="E491" s="2" t="s">
        <v>101</v>
      </c>
      <c r="F491" s="2" t="s">
        <v>107</v>
      </c>
      <c r="G491">
        <f>B491/137/32</f>
        <v>18.907162408759124</v>
      </c>
      <c r="H491">
        <f t="shared" si="49"/>
        <v>0.90716240875912391</v>
      </c>
      <c r="I491">
        <f t="shared" si="50"/>
        <v>3976.9999999999991</v>
      </c>
      <c r="J491">
        <f t="shared" si="51"/>
        <v>18</v>
      </c>
      <c r="K491">
        <f t="shared" si="55"/>
        <v>30.029197080291965</v>
      </c>
    </row>
    <row r="492" spans="1:11" x14ac:dyDescent="0.45">
      <c r="A492" s="2" t="s">
        <v>588</v>
      </c>
      <c r="B492" s="2">
        <f t="shared" si="52"/>
        <v>79601</v>
      </c>
      <c r="C492" s="5">
        <f t="shared" si="53"/>
        <v>19</v>
      </c>
      <c r="D492" s="5">
        <f t="shared" si="54"/>
        <v>107</v>
      </c>
      <c r="E492" s="2" t="s">
        <v>101</v>
      </c>
      <c r="F492" s="2" t="s">
        <v>61</v>
      </c>
      <c r="G492">
        <f>B492/137/32</f>
        <v>18.157162408759124</v>
      </c>
      <c r="H492">
        <f t="shared" si="49"/>
        <v>0.15716240875912391</v>
      </c>
      <c r="I492">
        <f t="shared" si="50"/>
        <v>688.9999999999992</v>
      </c>
      <c r="J492">
        <f t="shared" si="51"/>
        <v>18</v>
      </c>
      <c r="K492">
        <f t="shared" si="55"/>
        <v>6.029197080291965</v>
      </c>
    </row>
    <row r="493" spans="1:11" x14ac:dyDescent="0.45">
      <c r="A493" s="2" t="s">
        <v>596</v>
      </c>
      <c r="B493" s="2">
        <f t="shared" si="52"/>
        <v>80697</v>
      </c>
      <c r="C493" s="5">
        <f t="shared" si="53"/>
        <v>19</v>
      </c>
      <c r="D493" s="5">
        <f t="shared" si="54"/>
        <v>108</v>
      </c>
      <c r="E493" s="2" t="s">
        <v>101</v>
      </c>
      <c r="F493" s="2" t="s">
        <v>65</v>
      </c>
      <c r="G493">
        <f>B493/137/32</f>
        <v>18.407162408759124</v>
      </c>
      <c r="H493">
        <f t="shared" si="49"/>
        <v>0.40716240875912391</v>
      </c>
      <c r="I493">
        <f t="shared" si="50"/>
        <v>1784.9999999999991</v>
      </c>
      <c r="J493">
        <f t="shared" si="51"/>
        <v>18</v>
      </c>
      <c r="K493">
        <f t="shared" si="55"/>
        <v>14.029197080291965</v>
      </c>
    </row>
    <row r="494" spans="1:11" x14ac:dyDescent="0.45">
      <c r="A494" s="2" t="s">
        <v>606</v>
      </c>
      <c r="B494" s="2">
        <f t="shared" si="52"/>
        <v>82067</v>
      </c>
      <c r="C494" s="5">
        <f t="shared" si="53"/>
        <v>20</v>
      </c>
      <c r="D494" s="5">
        <f t="shared" si="54"/>
        <v>109</v>
      </c>
      <c r="E494" s="2" t="s">
        <v>101</v>
      </c>
      <c r="F494" s="2" t="s">
        <v>57</v>
      </c>
      <c r="G494">
        <f>B494/137/32</f>
        <v>18.719662408759124</v>
      </c>
      <c r="H494">
        <f t="shared" si="49"/>
        <v>0.71966240875912391</v>
      </c>
      <c r="I494">
        <f t="shared" si="50"/>
        <v>3154.9999999999991</v>
      </c>
      <c r="J494">
        <f t="shared" si="51"/>
        <v>18</v>
      </c>
      <c r="K494">
        <f t="shared" si="55"/>
        <v>24.029197080291965</v>
      </c>
    </row>
    <row r="495" spans="1:11" x14ac:dyDescent="0.45">
      <c r="A495" s="2" t="s">
        <v>614</v>
      </c>
      <c r="B495" s="2">
        <f t="shared" si="52"/>
        <v>83163</v>
      </c>
      <c r="C495" s="5">
        <f t="shared" si="53"/>
        <v>20</v>
      </c>
      <c r="D495" s="5">
        <f t="shared" si="54"/>
        <v>110</v>
      </c>
      <c r="E495" s="2" t="s">
        <v>101</v>
      </c>
      <c r="F495" s="2" t="s">
        <v>59</v>
      </c>
      <c r="G495">
        <f>B495/137/32</f>
        <v>18.969662408759124</v>
      </c>
      <c r="H495">
        <f t="shared" si="49"/>
        <v>0.96966240875912391</v>
      </c>
      <c r="I495">
        <f t="shared" si="50"/>
        <v>4250.9999999999991</v>
      </c>
      <c r="J495">
        <f t="shared" si="51"/>
        <v>18</v>
      </c>
      <c r="K495">
        <f t="shared" si="55"/>
        <v>32.029197080291965</v>
      </c>
    </row>
    <row r="496" spans="1:11" x14ac:dyDescent="0.45">
      <c r="A496" s="2" t="s">
        <v>590</v>
      </c>
      <c r="B496" s="2">
        <f t="shared" si="52"/>
        <v>79875</v>
      </c>
      <c r="C496" s="5">
        <f t="shared" si="53"/>
        <v>19</v>
      </c>
      <c r="D496" s="5">
        <f t="shared" si="54"/>
        <v>111</v>
      </c>
      <c r="E496" s="2" t="s">
        <v>101</v>
      </c>
      <c r="F496" s="2" t="s">
        <v>63</v>
      </c>
      <c r="G496">
        <f>B496/137/32</f>
        <v>18.219662408759124</v>
      </c>
      <c r="H496">
        <f t="shared" si="49"/>
        <v>0.21966240875912391</v>
      </c>
      <c r="I496">
        <f t="shared" si="50"/>
        <v>962.9999999999992</v>
      </c>
      <c r="J496">
        <f t="shared" si="51"/>
        <v>18</v>
      </c>
      <c r="K496">
        <f t="shared" si="55"/>
        <v>8.029197080291965</v>
      </c>
    </row>
    <row r="497" spans="1:11" x14ac:dyDescent="0.45">
      <c r="A497" s="2" t="s">
        <v>598</v>
      </c>
      <c r="B497" s="2">
        <f t="shared" si="52"/>
        <v>80971</v>
      </c>
      <c r="C497" s="5">
        <f t="shared" si="53"/>
        <v>19</v>
      </c>
      <c r="D497" s="5">
        <f t="shared" si="54"/>
        <v>112</v>
      </c>
      <c r="E497" s="2" t="s">
        <v>101</v>
      </c>
      <c r="F497" s="2" t="s">
        <v>67</v>
      </c>
      <c r="G497">
        <f>B497/137/32</f>
        <v>18.469662408759124</v>
      </c>
      <c r="H497">
        <f t="shared" si="49"/>
        <v>0.46966240875912391</v>
      </c>
      <c r="I497">
        <f t="shared" si="50"/>
        <v>2058.9999999999991</v>
      </c>
      <c r="J497">
        <f t="shared" si="51"/>
        <v>18</v>
      </c>
      <c r="K497">
        <f t="shared" si="55"/>
        <v>16.029197080291965</v>
      </c>
    </row>
    <row r="498" spans="1:11" x14ac:dyDescent="0.45">
      <c r="A498" s="2" t="s">
        <v>615</v>
      </c>
      <c r="B498" s="2">
        <f t="shared" si="52"/>
        <v>83300</v>
      </c>
      <c r="C498" s="5">
        <f t="shared" si="53"/>
        <v>20</v>
      </c>
      <c r="D498" s="5">
        <f t="shared" si="54"/>
        <v>113</v>
      </c>
      <c r="E498" s="2" t="s">
        <v>101</v>
      </c>
      <c r="F498" s="2" t="s">
        <v>87</v>
      </c>
      <c r="G498">
        <f>B498/137/32</f>
        <v>19.000912408759124</v>
      </c>
      <c r="H498">
        <f t="shared" si="49"/>
        <v>9.1240875912390607E-4</v>
      </c>
      <c r="I498">
        <f t="shared" si="50"/>
        <v>3.9999999999992042</v>
      </c>
      <c r="J498">
        <f t="shared" si="51"/>
        <v>19</v>
      </c>
      <c r="K498">
        <f t="shared" si="55"/>
        <v>1.029197080291965</v>
      </c>
    </row>
    <row r="499" spans="1:11" x14ac:dyDescent="0.45">
      <c r="A499" s="2" t="s">
        <v>623</v>
      </c>
      <c r="B499" s="2">
        <f t="shared" si="52"/>
        <v>84396</v>
      </c>
      <c r="C499" s="5">
        <f t="shared" si="53"/>
        <v>20</v>
      </c>
      <c r="D499" s="5">
        <f t="shared" si="54"/>
        <v>114</v>
      </c>
      <c r="E499" s="2" t="s">
        <v>101</v>
      </c>
      <c r="F499" s="2" t="s">
        <v>101</v>
      </c>
      <c r="G499">
        <f>B499/137/32</f>
        <v>19.250912408759124</v>
      </c>
      <c r="H499">
        <f t="shared" si="49"/>
        <v>0.25091240875912391</v>
      </c>
      <c r="I499">
        <f t="shared" si="50"/>
        <v>1099.9999999999991</v>
      </c>
      <c r="J499">
        <f t="shared" si="51"/>
        <v>19</v>
      </c>
      <c r="K499">
        <f t="shared" si="55"/>
        <v>9.029197080291965</v>
      </c>
    </row>
    <row r="500" spans="1:11" x14ac:dyDescent="0.45">
      <c r="A500" s="2" t="s">
        <v>631</v>
      </c>
      <c r="B500" s="2">
        <f t="shared" si="52"/>
        <v>85492</v>
      </c>
      <c r="C500" s="5">
        <f t="shared" si="53"/>
        <v>20</v>
      </c>
      <c r="D500" s="5">
        <f t="shared" si="54"/>
        <v>115</v>
      </c>
      <c r="E500" s="2" t="s">
        <v>101</v>
      </c>
      <c r="F500" s="2" t="s">
        <v>114</v>
      </c>
      <c r="G500">
        <f>B500/137/32</f>
        <v>19.500912408759124</v>
      </c>
      <c r="H500">
        <f t="shared" si="49"/>
        <v>0.50091240875912391</v>
      </c>
      <c r="I500">
        <f t="shared" si="50"/>
        <v>2195.9999999999991</v>
      </c>
      <c r="J500">
        <f t="shared" si="51"/>
        <v>19</v>
      </c>
      <c r="K500">
        <f t="shared" si="55"/>
        <v>17.029197080291965</v>
      </c>
    </row>
    <row r="501" spans="1:11" x14ac:dyDescent="0.45">
      <c r="A501" s="2" t="s">
        <v>639</v>
      </c>
      <c r="B501" s="2">
        <f t="shared" si="52"/>
        <v>86588</v>
      </c>
      <c r="C501" s="5">
        <f t="shared" si="53"/>
        <v>21</v>
      </c>
      <c r="D501" s="5">
        <f t="shared" si="54"/>
        <v>116</v>
      </c>
      <c r="E501" s="2" t="s">
        <v>101</v>
      </c>
      <c r="F501" s="2" t="s">
        <v>126</v>
      </c>
      <c r="G501">
        <f>B501/137/32</f>
        <v>19.750912408759124</v>
      </c>
      <c r="H501">
        <f t="shared" si="49"/>
        <v>0.75091240875912391</v>
      </c>
      <c r="I501">
        <f t="shared" si="50"/>
        <v>3291.9999999999991</v>
      </c>
      <c r="J501">
        <f t="shared" si="51"/>
        <v>19</v>
      </c>
      <c r="K501">
        <f t="shared" si="55"/>
        <v>25.029197080291965</v>
      </c>
    </row>
    <row r="502" spans="1:11" x14ac:dyDescent="0.45">
      <c r="A502" s="2" t="s">
        <v>617</v>
      </c>
      <c r="B502" s="2">
        <f t="shared" si="52"/>
        <v>83574</v>
      </c>
      <c r="C502" s="5">
        <f t="shared" si="53"/>
        <v>20</v>
      </c>
      <c r="D502" s="5">
        <f t="shared" si="54"/>
        <v>117</v>
      </c>
      <c r="E502" s="2" t="s">
        <v>101</v>
      </c>
      <c r="F502" s="2" t="s">
        <v>91</v>
      </c>
      <c r="G502">
        <f>B502/137/32</f>
        <v>19.063412408759124</v>
      </c>
      <c r="H502">
        <f t="shared" si="49"/>
        <v>6.3412408759123906E-2</v>
      </c>
      <c r="I502">
        <f t="shared" si="50"/>
        <v>277.9999999999992</v>
      </c>
      <c r="J502">
        <f t="shared" si="51"/>
        <v>19</v>
      </c>
      <c r="K502">
        <f t="shared" si="55"/>
        <v>3.029197080291965</v>
      </c>
    </row>
    <row r="503" spans="1:11" x14ac:dyDescent="0.45">
      <c r="A503" s="2" t="s">
        <v>625</v>
      </c>
      <c r="B503" s="2">
        <f t="shared" si="52"/>
        <v>84670</v>
      </c>
      <c r="C503" s="5">
        <f t="shared" si="53"/>
        <v>20</v>
      </c>
      <c r="D503" s="5">
        <f t="shared" si="54"/>
        <v>118</v>
      </c>
      <c r="E503" s="2" t="s">
        <v>101</v>
      </c>
      <c r="F503" s="2" t="s">
        <v>105</v>
      </c>
      <c r="G503">
        <f>B503/137/32</f>
        <v>19.313412408759124</v>
      </c>
      <c r="H503">
        <f t="shared" si="49"/>
        <v>0.31341240875912391</v>
      </c>
      <c r="I503">
        <f t="shared" si="50"/>
        <v>1373.9999999999991</v>
      </c>
      <c r="J503">
        <f t="shared" si="51"/>
        <v>19</v>
      </c>
      <c r="K503">
        <f t="shared" si="55"/>
        <v>11.029197080291965</v>
      </c>
    </row>
    <row r="504" spans="1:11" x14ac:dyDescent="0.45">
      <c r="A504" s="2" t="s">
        <v>633</v>
      </c>
      <c r="B504" s="2">
        <f t="shared" si="52"/>
        <v>85766</v>
      </c>
      <c r="C504" s="5">
        <f t="shared" si="53"/>
        <v>20</v>
      </c>
      <c r="D504" s="5">
        <f t="shared" si="54"/>
        <v>119</v>
      </c>
      <c r="E504" s="2" t="s">
        <v>101</v>
      </c>
      <c r="F504" s="2" t="s">
        <v>118</v>
      </c>
      <c r="G504">
        <f>B504/137/32</f>
        <v>19.563412408759124</v>
      </c>
      <c r="H504">
        <f t="shared" si="49"/>
        <v>0.56341240875912391</v>
      </c>
      <c r="I504">
        <f t="shared" si="50"/>
        <v>2469.9999999999991</v>
      </c>
      <c r="J504">
        <f t="shared" si="51"/>
        <v>19</v>
      </c>
      <c r="K504">
        <f t="shared" si="55"/>
        <v>19.029197080291965</v>
      </c>
    </row>
    <row r="505" spans="1:11" x14ac:dyDescent="0.45">
      <c r="A505" s="2" t="s">
        <v>641</v>
      </c>
      <c r="B505" s="2">
        <f t="shared" si="52"/>
        <v>86862</v>
      </c>
      <c r="C505" s="5">
        <f t="shared" si="53"/>
        <v>21</v>
      </c>
      <c r="D505" s="5">
        <f t="shared" si="54"/>
        <v>120</v>
      </c>
      <c r="E505" s="2" t="s">
        <v>101</v>
      </c>
      <c r="F505" s="2" t="s">
        <v>130</v>
      </c>
      <c r="G505">
        <f>B505/137/32</f>
        <v>19.813412408759124</v>
      </c>
      <c r="H505">
        <f t="shared" si="49"/>
        <v>0.81341240875912391</v>
      </c>
      <c r="I505">
        <f t="shared" si="50"/>
        <v>3565.9999999999991</v>
      </c>
      <c r="J505">
        <f t="shared" si="51"/>
        <v>19</v>
      </c>
      <c r="K505">
        <f t="shared" si="55"/>
        <v>27.029197080291965</v>
      </c>
    </row>
    <row r="506" spans="1:11" x14ac:dyDescent="0.45">
      <c r="A506" s="2" t="s">
        <v>619</v>
      </c>
      <c r="B506" s="2">
        <f t="shared" si="52"/>
        <v>83848</v>
      </c>
      <c r="C506" s="5">
        <f t="shared" si="53"/>
        <v>20</v>
      </c>
      <c r="D506" s="5">
        <f t="shared" si="54"/>
        <v>121</v>
      </c>
      <c r="E506" s="2" t="s">
        <v>101</v>
      </c>
      <c r="F506" s="2" t="s">
        <v>95</v>
      </c>
      <c r="G506">
        <f>B506/137/32</f>
        <v>19.125912408759124</v>
      </c>
      <c r="H506">
        <f t="shared" si="49"/>
        <v>0.12591240875912391</v>
      </c>
      <c r="I506">
        <f t="shared" si="50"/>
        <v>551.9999999999992</v>
      </c>
      <c r="J506">
        <f t="shared" si="51"/>
        <v>19</v>
      </c>
      <c r="K506">
        <f t="shared" si="55"/>
        <v>5.029197080291965</v>
      </c>
    </row>
    <row r="507" spans="1:11" x14ac:dyDescent="0.45">
      <c r="A507" s="2" t="s">
        <v>627</v>
      </c>
      <c r="B507" s="2">
        <f t="shared" si="52"/>
        <v>84944</v>
      </c>
      <c r="C507" s="5">
        <f t="shared" si="53"/>
        <v>20</v>
      </c>
      <c r="D507" s="5">
        <f t="shared" si="54"/>
        <v>122</v>
      </c>
      <c r="E507" s="2" t="s">
        <v>101</v>
      </c>
      <c r="F507" s="2" t="s">
        <v>109</v>
      </c>
      <c r="G507">
        <f>B507/137/32</f>
        <v>19.375912408759124</v>
      </c>
      <c r="H507">
        <f t="shared" si="49"/>
        <v>0.37591240875912391</v>
      </c>
      <c r="I507">
        <f t="shared" si="50"/>
        <v>1647.9999999999991</v>
      </c>
      <c r="J507">
        <f t="shared" si="51"/>
        <v>19</v>
      </c>
      <c r="K507">
        <f t="shared" si="55"/>
        <v>13.029197080291965</v>
      </c>
    </row>
    <row r="508" spans="1:11" x14ac:dyDescent="0.45">
      <c r="A508" s="2" t="s">
        <v>635</v>
      </c>
      <c r="B508" s="2">
        <f t="shared" si="52"/>
        <v>86040</v>
      </c>
      <c r="C508" s="5">
        <f t="shared" si="53"/>
        <v>21</v>
      </c>
      <c r="D508" s="5">
        <f t="shared" si="54"/>
        <v>123</v>
      </c>
      <c r="E508" s="2" t="s">
        <v>101</v>
      </c>
      <c r="F508" s="2" t="s">
        <v>62</v>
      </c>
      <c r="G508">
        <f>B508/137/32</f>
        <v>19.625912408759124</v>
      </c>
      <c r="H508">
        <f t="shared" si="49"/>
        <v>0.62591240875912391</v>
      </c>
      <c r="I508">
        <f t="shared" si="50"/>
        <v>2743.9999999999991</v>
      </c>
      <c r="J508">
        <f t="shared" si="51"/>
        <v>19</v>
      </c>
      <c r="K508">
        <f t="shared" si="55"/>
        <v>21.029197080291965</v>
      </c>
    </row>
    <row r="509" spans="1:11" x14ac:dyDescent="0.45">
      <c r="A509" s="2" t="s">
        <v>643</v>
      </c>
      <c r="B509" s="2">
        <f t="shared" si="52"/>
        <v>87136</v>
      </c>
      <c r="C509" s="5">
        <f t="shared" si="53"/>
        <v>21</v>
      </c>
      <c r="D509" s="5">
        <f t="shared" si="54"/>
        <v>124</v>
      </c>
      <c r="E509" s="2" t="s">
        <v>101</v>
      </c>
      <c r="F509" s="2" t="s">
        <v>66</v>
      </c>
      <c r="G509">
        <f>B509/137/32</f>
        <v>19.875912408759124</v>
      </c>
      <c r="H509">
        <f t="shared" si="49"/>
        <v>0.87591240875912391</v>
      </c>
      <c r="I509">
        <f t="shared" si="50"/>
        <v>3839.9999999999991</v>
      </c>
      <c r="J509">
        <f t="shared" si="51"/>
        <v>19</v>
      </c>
      <c r="K509">
        <f t="shared" si="55"/>
        <v>29.029197080291965</v>
      </c>
    </row>
    <row r="510" spans="1:11" x14ac:dyDescent="0.45">
      <c r="A510" s="2" t="s">
        <v>621</v>
      </c>
      <c r="B510" s="2">
        <f t="shared" si="52"/>
        <v>84122</v>
      </c>
      <c r="C510" s="5">
        <f t="shared" si="53"/>
        <v>20</v>
      </c>
      <c r="D510" s="5">
        <f t="shared" si="54"/>
        <v>125</v>
      </c>
      <c r="E510" s="2" t="s">
        <v>101</v>
      </c>
      <c r="F510" s="2" t="s">
        <v>58</v>
      </c>
      <c r="G510">
        <f>B510/137/32</f>
        <v>19.188412408759124</v>
      </c>
      <c r="H510">
        <f t="shared" si="49"/>
        <v>0.18841240875912391</v>
      </c>
      <c r="I510">
        <f t="shared" si="50"/>
        <v>825.9999999999992</v>
      </c>
      <c r="J510">
        <f t="shared" si="51"/>
        <v>19</v>
      </c>
      <c r="K510">
        <f t="shared" si="55"/>
        <v>7.029197080291965</v>
      </c>
    </row>
    <row r="511" spans="1:11" x14ac:dyDescent="0.45">
      <c r="A511" s="2" t="s">
        <v>629</v>
      </c>
      <c r="B511" s="2">
        <f t="shared" si="52"/>
        <v>85218</v>
      </c>
      <c r="C511" s="5">
        <f t="shared" si="53"/>
        <v>20</v>
      </c>
      <c r="D511" s="5">
        <f t="shared" si="54"/>
        <v>126</v>
      </c>
      <c r="E511" s="2" t="s">
        <v>101</v>
      </c>
      <c r="F511" s="2" t="s">
        <v>60</v>
      </c>
      <c r="G511">
        <f>B511/137/32</f>
        <v>19.438412408759124</v>
      </c>
      <c r="H511">
        <f t="shared" si="49"/>
        <v>0.43841240875912391</v>
      </c>
      <c r="I511">
        <f t="shared" si="50"/>
        <v>1921.9999999999991</v>
      </c>
      <c r="J511">
        <f t="shared" si="51"/>
        <v>19</v>
      </c>
      <c r="K511">
        <f t="shared" si="55"/>
        <v>15.029197080291965</v>
      </c>
    </row>
    <row r="512" spans="1:11" x14ac:dyDescent="0.45">
      <c r="A512" s="2" t="s">
        <v>637</v>
      </c>
      <c r="B512" s="2">
        <f t="shared" si="52"/>
        <v>86314</v>
      </c>
      <c r="C512" s="5">
        <f t="shared" si="53"/>
        <v>21</v>
      </c>
      <c r="D512" s="5">
        <f t="shared" si="54"/>
        <v>127</v>
      </c>
      <c r="E512" s="2" t="s">
        <v>101</v>
      </c>
      <c r="F512" s="2" t="s">
        <v>64</v>
      </c>
      <c r="G512">
        <f>B512/137/32</f>
        <v>19.688412408759124</v>
      </c>
      <c r="H512">
        <f t="shared" si="49"/>
        <v>0.68841240875912391</v>
      </c>
      <c r="I512">
        <f t="shared" si="50"/>
        <v>3017.9999999999991</v>
      </c>
      <c r="J512">
        <f t="shared" si="51"/>
        <v>19</v>
      </c>
      <c r="K512">
        <f t="shared" si="55"/>
        <v>23.029197080291965</v>
      </c>
    </row>
    <row r="513" spans="1:11" x14ac:dyDescent="0.45">
      <c r="A513" s="2" t="s">
        <v>645</v>
      </c>
      <c r="B513" s="2">
        <f t="shared" si="52"/>
        <v>87410</v>
      </c>
      <c r="C513" s="5">
        <f t="shared" si="53"/>
        <v>21</v>
      </c>
      <c r="D513" s="5">
        <f t="shared" si="54"/>
        <v>128</v>
      </c>
      <c r="E513" s="2" t="s">
        <v>101</v>
      </c>
      <c r="F513" s="2" t="s">
        <v>68</v>
      </c>
      <c r="G513">
        <f>B513/137/32</f>
        <v>19.938412408759124</v>
      </c>
      <c r="H513">
        <f t="shared" si="49"/>
        <v>0.93841240875912391</v>
      </c>
      <c r="I513">
        <f t="shared" si="50"/>
        <v>4113.9999999999991</v>
      </c>
      <c r="J513">
        <f t="shared" si="51"/>
        <v>19</v>
      </c>
      <c r="K513">
        <f t="shared" si="55"/>
        <v>31.029197080291965</v>
      </c>
    </row>
    <row r="514" spans="1:11" x14ac:dyDescent="0.45">
      <c r="A514" s="2" t="s">
        <v>632</v>
      </c>
      <c r="B514" s="2">
        <f t="shared" si="52"/>
        <v>85629</v>
      </c>
      <c r="C514" s="5">
        <f t="shared" si="53"/>
        <v>20</v>
      </c>
      <c r="D514" s="5">
        <f t="shared" si="54"/>
        <v>1</v>
      </c>
      <c r="E514" s="2" t="s">
        <v>114</v>
      </c>
      <c r="F514" s="2" t="s">
        <v>85</v>
      </c>
      <c r="G514">
        <f>B514/137/32</f>
        <v>19.532162408759124</v>
      </c>
      <c r="H514">
        <f t="shared" ref="H514:H577" si="56">G514-FLOOR(G514,1)</f>
        <v>0.53216240875912391</v>
      </c>
      <c r="I514">
        <f t="shared" ref="I514:I577" si="57">H514*32*137</f>
        <v>2332.9999999999991</v>
      </c>
      <c r="J514">
        <f t="shared" ref="J514:J577" si="58">FLOOR(G514,1)</f>
        <v>19</v>
      </c>
      <c r="K514">
        <f t="shared" si="55"/>
        <v>18.029197080291965</v>
      </c>
    </row>
    <row r="515" spans="1:11" x14ac:dyDescent="0.45">
      <c r="A515" s="2" t="s">
        <v>640</v>
      </c>
      <c r="B515" s="2">
        <f t="shared" ref="B515:B578" si="59">A515-3</f>
        <v>86725</v>
      </c>
      <c r="C515" s="5">
        <f t="shared" ref="C515:C578" si="60">FLOOR(B515/4096,1)</f>
        <v>21</v>
      </c>
      <c r="D515" s="5">
        <f t="shared" ref="D515:D578" si="61">MOD(ROW()-2,128)+1</f>
        <v>2</v>
      </c>
      <c r="E515" s="2" t="s">
        <v>114</v>
      </c>
      <c r="F515" s="2" t="s">
        <v>99</v>
      </c>
      <c r="G515">
        <f>B515/137/32</f>
        <v>19.782162408759124</v>
      </c>
      <c r="H515">
        <f t="shared" si="56"/>
        <v>0.78216240875912391</v>
      </c>
      <c r="I515">
        <f t="shared" si="57"/>
        <v>3428.9999999999991</v>
      </c>
      <c r="J515">
        <f t="shared" si="58"/>
        <v>19</v>
      </c>
      <c r="K515">
        <f t="shared" ref="K515:K578" si="62">I515/137+1</f>
        <v>26.029197080291965</v>
      </c>
    </row>
    <row r="516" spans="1:11" x14ac:dyDescent="0.45">
      <c r="A516" s="2" t="s">
        <v>616</v>
      </c>
      <c r="B516" s="2">
        <f t="shared" si="59"/>
        <v>83437</v>
      </c>
      <c r="C516" s="5">
        <f t="shared" si="60"/>
        <v>20</v>
      </c>
      <c r="D516" s="5">
        <f t="shared" si="61"/>
        <v>3</v>
      </c>
      <c r="E516" s="2" t="s">
        <v>114</v>
      </c>
      <c r="F516" s="2" t="s">
        <v>84</v>
      </c>
      <c r="G516">
        <f>B516/137/32</f>
        <v>19.032162408759124</v>
      </c>
      <c r="H516">
        <f t="shared" si="56"/>
        <v>3.2162408759123906E-2</v>
      </c>
      <c r="I516">
        <f t="shared" si="57"/>
        <v>140.9999999999992</v>
      </c>
      <c r="J516">
        <f t="shared" si="58"/>
        <v>19</v>
      </c>
      <c r="K516">
        <f t="shared" si="62"/>
        <v>2.029197080291965</v>
      </c>
    </row>
    <row r="517" spans="1:11" x14ac:dyDescent="0.45">
      <c r="A517" s="2" t="s">
        <v>624</v>
      </c>
      <c r="B517" s="2">
        <f t="shared" si="59"/>
        <v>84533</v>
      </c>
      <c r="C517" s="5">
        <f t="shared" si="60"/>
        <v>20</v>
      </c>
      <c r="D517" s="5">
        <f t="shared" si="61"/>
        <v>4</v>
      </c>
      <c r="E517" s="2" t="s">
        <v>114</v>
      </c>
      <c r="F517" s="2" t="s">
        <v>124</v>
      </c>
      <c r="G517">
        <f>B517/137/32</f>
        <v>19.282162408759124</v>
      </c>
      <c r="H517">
        <f t="shared" si="56"/>
        <v>0.28216240875912391</v>
      </c>
      <c r="I517">
        <f t="shared" si="57"/>
        <v>1236.9999999999991</v>
      </c>
      <c r="J517">
        <f t="shared" si="58"/>
        <v>19</v>
      </c>
      <c r="K517">
        <f t="shared" si="62"/>
        <v>10.029197080291965</v>
      </c>
    </row>
    <row r="518" spans="1:11" x14ac:dyDescent="0.45">
      <c r="A518" s="2" t="s">
        <v>634</v>
      </c>
      <c r="B518" s="2">
        <f t="shared" si="59"/>
        <v>85903</v>
      </c>
      <c r="C518" s="5">
        <f t="shared" si="60"/>
        <v>20</v>
      </c>
      <c r="D518" s="5">
        <f t="shared" si="61"/>
        <v>5</v>
      </c>
      <c r="E518" s="2" t="s">
        <v>114</v>
      </c>
      <c r="F518" s="2" t="s">
        <v>89</v>
      </c>
      <c r="G518">
        <f>B518/137/32</f>
        <v>19.594662408759124</v>
      </c>
      <c r="H518">
        <f t="shared" si="56"/>
        <v>0.59466240875912391</v>
      </c>
      <c r="I518">
        <f t="shared" si="57"/>
        <v>2606.9999999999991</v>
      </c>
      <c r="J518">
        <f t="shared" si="58"/>
        <v>19</v>
      </c>
      <c r="K518">
        <f t="shared" si="62"/>
        <v>20.029197080291965</v>
      </c>
    </row>
    <row r="519" spans="1:11" x14ac:dyDescent="0.45">
      <c r="A519" s="2" t="s">
        <v>642</v>
      </c>
      <c r="B519" s="2">
        <f t="shared" si="59"/>
        <v>86999</v>
      </c>
      <c r="C519" s="5">
        <f t="shared" si="60"/>
        <v>21</v>
      </c>
      <c r="D519" s="5">
        <f t="shared" si="61"/>
        <v>6</v>
      </c>
      <c r="E519" s="2" t="s">
        <v>114</v>
      </c>
      <c r="F519" s="2" t="s">
        <v>103</v>
      </c>
      <c r="G519">
        <f>B519/137/32</f>
        <v>19.844662408759124</v>
      </c>
      <c r="H519">
        <f t="shared" si="56"/>
        <v>0.84466240875912391</v>
      </c>
      <c r="I519">
        <f t="shared" si="57"/>
        <v>3702.9999999999991</v>
      </c>
      <c r="J519">
        <f t="shared" si="58"/>
        <v>19</v>
      </c>
      <c r="K519">
        <f t="shared" si="62"/>
        <v>28.029197080291965</v>
      </c>
    </row>
    <row r="520" spans="1:11" x14ac:dyDescent="0.45">
      <c r="A520" s="2" t="s">
        <v>618</v>
      </c>
      <c r="B520" s="2">
        <f t="shared" si="59"/>
        <v>83711</v>
      </c>
      <c r="C520" s="5">
        <f t="shared" si="60"/>
        <v>20</v>
      </c>
      <c r="D520" s="5">
        <f t="shared" si="61"/>
        <v>7</v>
      </c>
      <c r="E520" s="2" t="s">
        <v>114</v>
      </c>
      <c r="F520" s="2" t="s">
        <v>116</v>
      </c>
      <c r="G520">
        <f>B520/137/32</f>
        <v>19.094662408759124</v>
      </c>
      <c r="H520">
        <f t="shared" si="56"/>
        <v>9.4662408759123906E-2</v>
      </c>
      <c r="I520">
        <f t="shared" si="57"/>
        <v>414.9999999999992</v>
      </c>
      <c r="J520">
        <f t="shared" si="58"/>
        <v>19</v>
      </c>
      <c r="K520">
        <f t="shared" si="62"/>
        <v>4.029197080291965</v>
      </c>
    </row>
    <row r="521" spans="1:11" x14ac:dyDescent="0.45">
      <c r="A521" s="2" t="s">
        <v>626</v>
      </c>
      <c r="B521" s="2">
        <f t="shared" si="59"/>
        <v>84807</v>
      </c>
      <c r="C521" s="5">
        <f t="shared" si="60"/>
        <v>20</v>
      </c>
      <c r="D521" s="5">
        <f t="shared" si="61"/>
        <v>8</v>
      </c>
      <c r="E521" s="2" t="s">
        <v>114</v>
      </c>
      <c r="F521" s="2" t="s">
        <v>128</v>
      </c>
      <c r="G521">
        <f>B521/137/32</f>
        <v>19.344662408759124</v>
      </c>
      <c r="H521">
        <f t="shared" si="56"/>
        <v>0.34466240875912391</v>
      </c>
      <c r="I521">
        <f t="shared" si="57"/>
        <v>1510.9999999999991</v>
      </c>
      <c r="J521">
        <f t="shared" si="58"/>
        <v>19</v>
      </c>
      <c r="K521">
        <f t="shared" si="62"/>
        <v>12.029197080291965</v>
      </c>
    </row>
    <row r="522" spans="1:11" x14ac:dyDescent="0.45">
      <c r="A522" s="2" t="s">
        <v>636</v>
      </c>
      <c r="B522" s="2">
        <f t="shared" si="59"/>
        <v>86177</v>
      </c>
      <c r="C522" s="5">
        <f t="shared" si="60"/>
        <v>21</v>
      </c>
      <c r="D522" s="5">
        <f t="shared" si="61"/>
        <v>9</v>
      </c>
      <c r="E522" s="2" t="s">
        <v>114</v>
      </c>
      <c r="F522" s="2" t="s">
        <v>93</v>
      </c>
      <c r="G522">
        <f>B522/137/32</f>
        <v>19.657162408759124</v>
      </c>
      <c r="H522">
        <f t="shared" si="56"/>
        <v>0.65716240875912391</v>
      </c>
      <c r="I522">
        <f t="shared" si="57"/>
        <v>2880.9999999999991</v>
      </c>
      <c r="J522">
        <f t="shared" si="58"/>
        <v>19</v>
      </c>
      <c r="K522">
        <f t="shared" si="62"/>
        <v>22.029197080291965</v>
      </c>
    </row>
    <row r="523" spans="1:11" x14ac:dyDescent="0.45">
      <c r="A523" s="2" t="s">
        <v>644</v>
      </c>
      <c r="B523" s="2">
        <f t="shared" si="59"/>
        <v>87273</v>
      </c>
      <c r="C523" s="5">
        <f t="shared" si="60"/>
        <v>21</v>
      </c>
      <c r="D523" s="5">
        <f t="shared" si="61"/>
        <v>10</v>
      </c>
      <c r="E523" s="2" t="s">
        <v>114</v>
      </c>
      <c r="F523" s="2" t="s">
        <v>107</v>
      </c>
      <c r="G523">
        <f>B523/137/32</f>
        <v>19.907162408759124</v>
      </c>
      <c r="H523">
        <f t="shared" si="56"/>
        <v>0.90716240875912391</v>
      </c>
      <c r="I523">
        <f t="shared" si="57"/>
        <v>3976.9999999999991</v>
      </c>
      <c r="J523">
        <f t="shared" si="58"/>
        <v>19</v>
      </c>
      <c r="K523">
        <f t="shared" si="62"/>
        <v>30.029197080291965</v>
      </c>
    </row>
    <row r="524" spans="1:11" x14ac:dyDescent="0.45">
      <c r="A524" s="2" t="s">
        <v>620</v>
      </c>
      <c r="B524" s="2">
        <f t="shared" si="59"/>
        <v>83985</v>
      </c>
      <c r="C524" s="5">
        <f t="shared" si="60"/>
        <v>20</v>
      </c>
      <c r="D524" s="5">
        <f t="shared" si="61"/>
        <v>11</v>
      </c>
      <c r="E524" s="2" t="s">
        <v>114</v>
      </c>
      <c r="F524" s="2" t="s">
        <v>61</v>
      </c>
      <c r="G524">
        <f>B524/137/32</f>
        <v>19.157162408759124</v>
      </c>
      <c r="H524">
        <f t="shared" si="56"/>
        <v>0.15716240875912391</v>
      </c>
      <c r="I524">
        <f t="shared" si="57"/>
        <v>688.9999999999992</v>
      </c>
      <c r="J524">
        <f t="shared" si="58"/>
        <v>19</v>
      </c>
      <c r="K524">
        <f t="shared" si="62"/>
        <v>6.029197080291965</v>
      </c>
    </row>
    <row r="525" spans="1:11" x14ac:dyDescent="0.45">
      <c r="A525" s="2" t="s">
        <v>628</v>
      </c>
      <c r="B525" s="2">
        <f t="shared" si="59"/>
        <v>85081</v>
      </c>
      <c r="C525" s="5">
        <f t="shared" si="60"/>
        <v>20</v>
      </c>
      <c r="D525" s="5">
        <f t="shared" si="61"/>
        <v>12</v>
      </c>
      <c r="E525" s="2" t="s">
        <v>114</v>
      </c>
      <c r="F525" s="2" t="s">
        <v>65</v>
      </c>
      <c r="G525">
        <f>B525/137/32</f>
        <v>19.407162408759124</v>
      </c>
      <c r="H525">
        <f t="shared" si="56"/>
        <v>0.40716240875912391</v>
      </c>
      <c r="I525">
        <f t="shared" si="57"/>
        <v>1784.9999999999991</v>
      </c>
      <c r="J525">
        <f t="shared" si="58"/>
        <v>19</v>
      </c>
      <c r="K525">
        <f t="shared" si="62"/>
        <v>14.029197080291965</v>
      </c>
    </row>
    <row r="526" spans="1:11" x14ac:dyDescent="0.45">
      <c r="A526" s="2" t="s">
        <v>638</v>
      </c>
      <c r="B526" s="2">
        <f t="shared" si="59"/>
        <v>86451</v>
      </c>
      <c r="C526" s="5">
        <f t="shared" si="60"/>
        <v>21</v>
      </c>
      <c r="D526" s="5">
        <f t="shared" si="61"/>
        <v>13</v>
      </c>
      <c r="E526" s="2" t="s">
        <v>114</v>
      </c>
      <c r="F526" s="2" t="s">
        <v>57</v>
      </c>
      <c r="G526">
        <f>B526/137/32</f>
        <v>19.719662408759124</v>
      </c>
      <c r="H526">
        <f t="shared" si="56"/>
        <v>0.71966240875912391</v>
      </c>
      <c r="I526">
        <f t="shared" si="57"/>
        <v>3154.9999999999991</v>
      </c>
      <c r="J526">
        <f t="shared" si="58"/>
        <v>19</v>
      </c>
      <c r="K526">
        <f t="shared" si="62"/>
        <v>24.029197080291965</v>
      </c>
    </row>
    <row r="527" spans="1:11" x14ac:dyDescent="0.45">
      <c r="A527" s="2" t="s">
        <v>646</v>
      </c>
      <c r="B527" s="2">
        <f t="shared" si="59"/>
        <v>87547</v>
      </c>
      <c r="C527" s="5">
        <f t="shared" si="60"/>
        <v>21</v>
      </c>
      <c r="D527" s="5">
        <f t="shared" si="61"/>
        <v>14</v>
      </c>
      <c r="E527" s="2" t="s">
        <v>114</v>
      </c>
      <c r="F527" s="2" t="s">
        <v>59</v>
      </c>
      <c r="G527">
        <f>B527/137/32</f>
        <v>19.969662408759124</v>
      </c>
      <c r="H527">
        <f t="shared" si="56"/>
        <v>0.96966240875912391</v>
      </c>
      <c r="I527">
        <f t="shared" si="57"/>
        <v>4250.9999999999991</v>
      </c>
      <c r="J527">
        <f t="shared" si="58"/>
        <v>19</v>
      </c>
      <c r="K527">
        <f t="shared" si="62"/>
        <v>32.029197080291965</v>
      </c>
    </row>
    <row r="528" spans="1:11" x14ac:dyDescent="0.45">
      <c r="A528" s="2" t="s">
        <v>622</v>
      </c>
      <c r="B528" s="2">
        <f t="shared" si="59"/>
        <v>84259</v>
      </c>
      <c r="C528" s="5">
        <f t="shared" si="60"/>
        <v>20</v>
      </c>
      <c r="D528" s="5">
        <f t="shared" si="61"/>
        <v>15</v>
      </c>
      <c r="E528" s="2" t="s">
        <v>114</v>
      </c>
      <c r="F528" s="2" t="s">
        <v>63</v>
      </c>
      <c r="G528">
        <f>B528/137/32</f>
        <v>19.219662408759124</v>
      </c>
      <c r="H528">
        <f t="shared" si="56"/>
        <v>0.21966240875912391</v>
      </c>
      <c r="I528">
        <f t="shared" si="57"/>
        <v>962.9999999999992</v>
      </c>
      <c r="J528">
        <f t="shared" si="58"/>
        <v>19</v>
      </c>
      <c r="K528">
        <f t="shared" si="62"/>
        <v>8.029197080291965</v>
      </c>
    </row>
    <row r="529" spans="1:11" x14ac:dyDescent="0.45">
      <c r="A529" s="2" t="s">
        <v>630</v>
      </c>
      <c r="B529" s="2">
        <f t="shared" si="59"/>
        <v>85355</v>
      </c>
      <c r="C529" s="5">
        <f t="shared" si="60"/>
        <v>20</v>
      </c>
      <c r="D529" s="5">
        <f t="shared" si="61"/>
        <v>16</v>
      </c>
      <c r="E529" s="2" t="s">
        <v>114</v>
      </c>
      <c r="F529" s="2" t="s">
        <v>67</v>
      </c>
      <c r="G529">
        <f>B529/137/32</f>
        <v>19.469662408759124</v>
      </c>
      <c r="H529">
        <f t="shared" si="56"/>
        <v>0.46966240875912391</v>
      </c>
      <c r="I529">
        <f t="shared" si="57"/>
        <v>2058.9999999999991</v>
      </c>
      <c r="J529">
        <f t="shared" si="58"/>
        <v>19</v>
      </c>
      <c r="K529">
        <f t="shared" si="62"/>
        <v>16.029197080291965</v>
      </c>
    </row>
    <row r="530" spans="1:11" x14ac:dyDescent="0.45">
      <c r="A530" s="2" t="s">
        <v>647</v>
      </c>
      <c r="B530" s="2">
        <f t="shared" si="59"/>
        <v>87684</v>
      </c>
      <c r="C530" s="5">
        <f t="shared" si="60"/>
        <v>21</v>
      </c>
      <c r="D530" s="5">
        <f t="shared" si="61"/>
        <v>17</v>
      </c>
      <c r="E530" s="2" t="s">
        <v>114</v>
      </c>
      <c r="F530" s="2" t="s">
        <v>87</v>
      </c>
      <c r="G530">
        <f>B530/137/32</f>
        <v>20.000912408759124</v>
      </c>
      <c r="H530">
        <f t="shared" si="56"/>
        <v>9.1240875912390607E-4</v>
      </c>
      <c r="I530">
        <f t="shared" si="57"/>
        <v>3.9999999999992042</v>
      </c>
      <c r="J530">
        <f t="shared" si="58"/>
        <v>20</v>
      </c>
      <c r="K530">
        <f t="shared" si="62"/>
        <v>1.029197080291965</v>
      </c>
    </row>
    <row r="531" spans="1:11" x14ac:dyDescent="0.45">
      <c r="A531" s="2" t="s">
        <v>655</v>
      </c>
      <c r="B531" s="2">
        <f t="shared" si="59"/>
        <v>88780</v>
      </c>
      <c r="C531" s="5">
        <f t="shared" si="60"/>
        <v>21</v>
      </c>
      <c r="D531" s="5">
        <f t="shared" si="61"/>
        <v>18</v>
      </c>
      <c r="E531" s="2" t="s">
        <v>114</v>
      </c>
      <c r="F531" s="2" t="s">
        <v>101</v>
      </c>
      <c r="G531">
        <f>B531/137/32</f>
        <v>20.250912408759124</v>
      </c>
      <c r="H531">
        <f t="shared" si="56"/>
        <v>0.25091240875912391</v>
      </c>
      <c r="I531">
        <f t="shared" si="57"/>
        <v>1099.9999999999991</v>
      </c>
      <c r="J531">
        <f t="shared" si="58"/>
        <v>20</v>
      </c>
      <c r="K531">
        <f t="shared" si="62"/>
        <v>9.029197080291965</v>
      </c>
    </row>
    <row r="532" spans="1:11" x14ac:dyDescent="0.45">
      <c r="A532" s="2" t="s">
        <v>663</v>
      </c>
      <c r="B532" s="2">
        <f t="shared" si="59"/>
        <v>89876</v>
      </c>
      <c r="C532" s="5">
        <f t="shared" si="60"/>
        <v>21</v>
      </c>
      <c r="D532" s="5">
        <f t="shared" si="61"/>
        <v>19</v>
      </c>
      <c r="E532" s="2" t="s">
        <v>114</v>
      </c>
      <c r="F532" s="2" t="s">
        <v>114</v>
      </c>
      <c r="G532">
        <f>B532/137/32</f>
        <v>20.500912408759124</v>
      </c>
      <c r="H532">
        <f t="shared" si="56"/>
        <v>0.50091240875912391</v>
      </c>
      <c r="I532">
        <f t="shared" si="57"/>
        <v>2195.9999999999991</v>
      </c>
      <c r="J532">
        <f t="shared" si="58"/>
        <v>20</v>
      </c>
      <c r="K532">
        <f t="shared" si="62"/>
        <v>17.029197080291965</v>
      </c>
    </row>
    <row r="533" spans="1:11" x14ac:dyDescent="0.45">
      <c r="A533" s="2" t="s">
        <v>671</v>
      </c>
      <c r="B533" s="2">
        <f t="shared" si="59"/>
        <v>90972</v>
      </c>
      <c r="C533" s="5">
        <f t="shared" si="60"/>
        <v>22</v>
      </c>
      <c r="D533" s="5">
        <f t="shared" si="61"/>
        <v>20</v>
      </c>
      <c r="E533" s="2" t="s">
        <v>114</v>
      </c>
      <c r="F533" s="2" t="s">
        <v>126</v>
      </c>
      <c r="G533">
        <f>B533/137/32</f>
        <v>20.750912408759124</v>
      </c>
      <c r="H533">
        <f t="shared" si="56"/>
        <v>0.75091240875912391</v>
      </c>
      <c r="I533">
        <f t="shared" si="57"/>
        <v>3291.9999999999991</v>
      </c>
      <c r="J533">
        <f t="shared" si="58"/>
        <v>20</v>
      </c>
      <c r="K533">
        <f t="shared" si="62"/>
        <v>25.029197080291965</v>
      </c>
    </row>
    <row r="534" spans="1:11" x14ac:dyDescent="0.45">
      <c r="A534" s="2" t="s">
        <v>649</v>
      </c>
      <c r="B534" s="2">
        <f t="shared" si="59"/>
        <v>87958</v>
      </c>
      <c r="C534" s="5">
        <f t="shared" si="60"/>
        <v>21</v>
      </c>
      <c r="D534" s="5">
        <f t="shared" si="61"/>
        <v>21</v>
      </c>
      <c r="E534" s="2" t="s">
        <v>114</v>
      </c>
      <c r="F534" s="2" t="s">
        <v>91</v>
      </c>
      <c r="G534">
        <f>B534/137/32</f>
        <v>20.063412408759124</v>
      </c>
      <c r="H534">
        <f t="shared" si="56"/>
        <v>6.3412408759123906E-2</v>
      </c>
      <c r="I534">
        <f t="shared" si="57"/>
        <v>277.9999999999992</v>
      </c>
      <c r="J534">
        <f t="shared" si="58"/>
        <v>20</v>
      </c>
      <c r="K534">
        <f t="shared" si="62"/>
        <v>3.029197080291965</v>
      </c>
    </row>
    <row r="535" spans="1:11" x14ac:dyDescent="0.45">
      <c r="A535" s="2" t="s">
        <v>657</v>
      </c>
      <c r="B535" s="2">
        <f t="shared" si="59"/>
        <v>89054</v>
      </c>
      <c r="C535" s="5">
        <f t="shared" si="60"/>
        <v>21</v>
      </c>
      <c r="D535" s="5">
        <f t="shared" si="61"/>
        <v>22</v>
      </c>
      <c r="E535" s="2" t="s">
        <v>114</v>
      </c>
      <c r="F535" s="2" t="s">
        <v>105</v>
      </c>
      <c r="G535">
        <f>B535/137/32</f>
        <v>20.313412408759124</v>
      </c>
      <c r="H535">
        <f t="shared" si="56"/>
        <v>0.31341240875912391</v>
      </c>
      <c r="I535">
        <f t="shared" si="57"/>
        <v>1373.9999999999991</v>
      </c>
      <c r="J535">
        <f t="shared" si="58"/>
        <v>20</v>
      </c>
      <c r="K535">
        <f t="shared" si="62"/>
        <v>11.029197080291965</v>
      </c>
    </row>
    <row r="536" spans="1:11" x14ac:dyDescent="0.45">
      <c r="A536" s="2" t="s">
        <v>665</v>
      </c>
      <c r="B536" s="2">
        <f t="shared" si="59"/>
        <v>90150</v>
      </c>
      <c r="C536" s="5">
        <f t="shared" si="60"/>
        <v>22</v>
      </c>
      <c r="D536" s="5">
        <f t="shared" si="61"/>
        <v>23</v>
      </c>
      <c r="E536" s="2" t="s">
        <v>114</v>
      </c>
      <c r="F536" s="2" t="s">
        <v>118</v>
      </c>
      <c r="G536">
        <f>B536/137/32</f>
        <v>20.563412408759124</v>
      </c>
      <c r="H536">
        <f t="shared" si="56"/>
        <v>0.56341240875912391</v>
      </c>
      <c r="I536">
        <f t="shared" si="57"/>
        <v>2469.9999999999991</v>
      </c>
      <c r="J536">
        <f t="shared" si="58"/>
        <v>20</v>
      </c>
      <c r="K536">
        <f t="shared" si="62"/>
        <v>19.029197080291965</v>
      </c>
    </row>
    <row r="537" spans="1:11" x14ac:dyDescent="0.45">
      <c r="A537" s="2" t="s">
        <v>673</v>
      </c>
      <c r="B537" s="2">
        <f t="shared" si="59"/>
        <v>91246</v>
      </c>
      <c r="C537" s="5">
        <f t="shared" si="60"/>
        <v>22</v>
      </c>
      <c r="D537" s="5">
        <f t="shared" si="61"/>
        <v>24</v>
      </c>
      <c r="E537" s="2" t="s">
        <v>114</v>
      </c>
      <c r="F537" s="2" t="s">
        <v>130</v>
      </c>
      <c r="G537">
        <f>B537/137/32</f>
        <v>20.813412408759124</v>
      </c>
      <c r="H537">
        <f t="shared" si="56"/>
        <v>0.81341240875912391</v>
      </c>
      <c r="I537">
        <f t="shared" si="57"/>
        <v>3565.9999999999991</v>
      </c>
      <c r="J537">
        <f t="shared" si="58"/>
        <v>20</v>
      </c>
      <c r="K537">
        <f t="shared" si="62"/>
        <v>27.029197080291965</v>
      </c>
    </row>
    <row r="538" spans="1:11" x14ac:dyDescent="0.45">
      <c r="A538" s="2" t="s">
        <v>651</v>
      </c>
      <c r="B538" s="2">
        <f t="shared" si="59"/>
        <v>88232</v>
      </c>
      <c r="C538" s="5">
        <f t="shared" si="60"/>
        <v>21</v>
      </c>
      <c r="D538" s="5">
        <f t="shared" si="61"/>
        <v>25</v>
      </c>
      <c r="E538" s="2" t="s">
        <v>114</v>
      </c>
      <c r="F538" s="2" t="s">
        <v>95</v>
      </c>
      <c r="G538">
        <f>B538/137/32</f>
        <v>20.125912408759124</v>
      </c>
      <c r="H538">
        <f t="shared" si="56"/>
        <v>0.12591240875912391</v>
      </c>
      <c r="I538">
        <f t="shared" si="57"/>
        <v>551.9999999999992</v>
      </c>
      <c r="J538">
        <f t="shared" si="58"/>
        <v>20</v>
      </c>
      <c r="K538">
        <f t="shared" si="62"/>
        <v>5.029197080291965</v>
      </c>
    </row>
    <row r="539" spans="1:11" x14ac:dyDescent="0.45">
      <c r="A539" s="2" t="s">
        <v>659</v>
      </c>
      <c r="B539" s="2">
        <f t="shared" si="59"/>
        <v>89328</v>
      </c>
      <c r="C539" s="5">
        <f t="shared" si="60"/>
        <v>21</v>
      </c>
      <c r="D539" s="5">
        <f t="shared" si="61"/>
        <v>26</v>
      </c>
      <c r="E539" s="2" t="s">
        <v>114</v>
      </c>
      <c r="F539" s="2" t="s">
        <v>109</v>
      </c>
      <c r="G539">
        <f>B539/137/32</f>
        <v>20.375912408759124</v>
      </c>
      <c r="H539">
        <f t="shared" si="56"/>
        <v>0.37591240875912391</v>
      </c>
      <c r="I539">
        <f t="shared" si="57"/>
        <v>1647.9999999999991</v>
      </c>
      <c r="J539">
        <f t="shared" si="58"/>
        <v>20</v>
      </c>
      <c r="K539">
        <f t="shared" si="62"/>
        <v>13.029197080291965</v>
      </c>
    </row>
    <row r="540" spans="1:11" x14ac:dyDescent="0.45">
      <c r="A540" s="2" t="s">
        <v>667</v>
      </c>
      <c r="B540" s="2">
        <f t="shared" si="59"/>
        <v>90424</v>
      </c>
      <c r="C540" s="5">
        <f t="shared" si="60"/>
        <v>22</v>
      </c>
      <c r="D540" s="5">
        <f t="shared" si="61"/>
        <v>27</v>
      </c>
      <c r="E540" s="2" t="s">
        <v>114</v>
      </c>
      <c r="F540" s="2" t="s">
        <v>62</v>
      </c>
      <c r="G540">
        <f>B540/137/32</f>
        <v>20.625912408759124</v>
      </c>
      <c r="H540">
        <f t="shared" si="56"/>
        <v>0.62591240875912391</v>
      </c>
      <c r="I540">
        <f t="shared" si="57"/>
        <v>2743.9999999999991</v>
      </c>
      <c r="J540">
        <f t="shared" si="58"/>
        <v>20</v>
      </c>
      <c r="K540">
        <f t="shared" si="62"/>
        <v>21.029197080291965</v>
      </c>
    </row>
    <row r="541" spans="1:11" x14ac:dyDescent="0.45">
      <c r="A541" s="2" t="s">
        <v>675</v>
      </c>
      <c r="B541" s="2">
        <f t="shared" si="59"/>
        <v>91520</v>
      </c>
      <c r="C541" s="5">
        <f t="shared" si="60"/>
        <v>22</v>
      </c>
      <c r="D541" s="5">
        <f t="shared" si="61"/>
        <v>28</v>
      </c>
      <c r="E541" s="2" t="s">
        <v>114</v>
      </c>
      <c r="F541" s="2" t="s">
        <v>66</v>
      </c>
      <c r="G541">
        <f>B541/137/32</f>
        <v>20.875912408759124</v>
      </c>
      <c r="H541">
        <f t="shared" si="56"/>
        <v>0.87591240875912391</v>
      </c>
      <c r="I541">
        <f t="shared" si="57"/>
        <v>3839.9999999999991</v>
      </c>
      <c r="J541">
        <f t="shared" si="58"/>
        <v>20</v>
      </c>
      <c r="K541">
        <f t="shared" si="62"/>
        <v>29.029197080291965</v>
      </c>
    </row>
    <row r="542" spans="1:11" x14ac:dyDescent="0.45">
      <c r="A542" s="2" t="s">
        <v>653</v>
      </c>
      <c r="B542" s="2">
        <f t="shared" si="59"/>
        <v>88506</v>
      </c>
      <c r="C542" s="5">
        <f t="shared" si="60"/>
        <v>21</v>
      </c>
      <c r="D542" s="5">
        <f t="shared" si="61"/>
        <v>29</v>
      </c>
      <c r="E542" s="2" t="s">
        <v>114</v>
      </c>
      <c r="F542" s="2" t="s">
        <v>58</v>
      </c>
      <c r="G542">
        <f>B542/137/32</f>
        <v>20.188412408759124</v>
      </c>
      <c r="H542">
        <f t="shared" si="56"/>
        <v>0.18841240875912391</v>
      </c>
      <c r="I542">
        <f t="shared" si="57"/>
        <v>825.9999999999992</v>
      </c>
      <c r="J542">
        <f t="shared" si="58"/>
        <v>20</v>
      </c>
      <c r="K542">
        <f t="shared" si="62"/>
        <v>7.029197080291965</v>
      </c>
    </row>
    <row r="543" spans="1:11" x14ac:dyDescent="0.45">
      <c r="A543" s="2" t="s">
        <v>661</v>
      </c>
      <c r="B543" s="2">
        <f t="shared" si="59"/>
        <v>89602</v>
      </c>
      <c r="C543" s="5">
        <f t="shared" si="60"/>
        <v>21</v>
      </c>
      <c r="D543" s="5">
        <f t="shared" si="61"/>
        <v>30</v>
      </c>
      <c r="E543" s="2" t="s">
        <v>114</v>
      </c>
      <c r="F543" s="2" t="s">
        <v>60</v>
      </c>
      <c r="G543">
        <f>B543/137/32</f>
        <v>20.438412408759124</v>
      </c>
      <c r="H543">
        <f t="shared" si="56"/>
        <v>0.43841240875912391</v>
      </c>
      <c r="I543">
        <f t="shared" si="57"/>
        <v>1921.9999999999991</v>
      </c>
      <c r="J543">
        <f t="shared" si="58"/>
        <v>20</v>
      </c>
      <c r="K543">
        <f t="shared" si="62"/>
        <v>15.029197080291965</v>
      </c>
    </row>
    <row r="544" spans="1:11" x14ac:dyDescent="0.45">
      <c r="A544" s="2" t="s">
        <v>669</v>
      </c>
      <c r="B544" s="2">
        <f t="shared" si="59"/>
        <v>90698</v>
      </c>
      <c r="C544" s="5">
        <f t="shared" si="60"/>
        <v>22</v>
      </c>
      <c r="D544" s="5">
        <f t="shared" si="61"/>
        <v>31</v>
      </c>
      <c r="E544" s="2" t="s">
        <v>114</v>
      </c>
      <c r="F544" s="2" t="s">
        <v>64</v>
      </c>
      <c r="G544">
        <f>B544/137/32</f>
        <v>20.688412408759124</v>
      </c>
      <c r="H544">
        <f t="shared" si="56"/>
        <v>0.68841240875912391</v>
      </c>
      <c r="I544">
        <f t="shared" si="57"/>
        <v>3017.9999999999991</v>
      </c>
      <c r="J544">
        <f t="shared" si="58"/>
        <v>20</v>
      </c>
      <c r="K544">
        <f t="shared" si="62"/>
        <v>23.029197080291965</v>
      </c>
    </row>
    <row r="545" spans="1:11" x14ac:dyDescent="0.45">
      <c r="A545" s="2" t="s">
        <v>677</v>
      </c>
      <c r="B545" s="2">
        <f t="shared" si="59"/>
        <v>91794</v>
      </c>
      <c r="C545" s="5">
        <f t="shared" si="60"/>
        <v>22</v>
      </c>
      <c r="D545" s="5">
        <f t="shared" si="61"/>
        <v>32</v>
      </c>
      <c r="E545" s="2" t="s">
        <v>114</v>
      </c>
      <c r="F545" s="2" t="s">
        <v>68</v>
      </c>
      <c r="G545">
        <f>B545/137/32</f>
        <v>20.938412408759124</v>
      </c>
      <c r="H545">
        <f t="shared" si="56"/>
        <v>0.93841240875912391</v>
      </c>
      <c r="I545">
        <f t="shared" si="57"/>
        <v>4113.9999999999991</v>
      </c>
      <c r="J545">
        <f t="shared" si="58"/>
        <v>20</v>
      </c>
      <c r="K545">
        <f t="shared" si="62"/>
        <v>31.029197080291965</v>
      </c>
    </row>
    <row r="546" spans="1:11" x14ac:dyDescent="0.45">
      <c r="A546" s="2" t="s">
        <v>664</v>
      </c>
      <c r="B546" s="2">
        <f t="shared" si="59"/>
        <v>90013</v>
      </c>
      <c r="C546" s="5">
        <f t="shared" si="60"/>
        <v>21</v>
      </c>
      <c r="D546" s="5">
        <f t="shared" si="61"/>
        <v>33</v>
      </c>
      <c r="E546" s="2" t="s">
        <v>126</v>
      </c>
      <c r="F546" s="2" t="s">
        <v>85</v>
      </c>
      <c r="G546">
        <f>B546/137/32</f>
        <v>20.532162408759124</v>
      </c>
      <c r="H546">
        <f t="shared" si="56"/>
        <v>0.53216240875912391</v>
      </c>
      <c r="I546">
        <f t="shared" si="57"/>
        <v>2332.9999999999991</v>
      </c>
      <c r="J546">
        <f t="shared" si="58"/>
        <v>20</v>
      </c>
      <c r="K546">
        <f t="shared" si="62"/>
        <v>18.029197080291965</v>
      </c>
    </row>
    <row r="547" spans="1:11" x14ac:dyDescent="0.45">
      <c r="A547" s="2" t="s">
        <v>672</v>
      </c>
      <c r="B547" s="2">
        <f t="shared" si="59"/>
        <v>91109</v>
      </c>
      <c r="C547" s="5">
        <f t="shared" si="60"/>
        <v>22</v>
      </c>
      <c r="D547" s="5">
        <f t="shared" si="61"/>
        <v>34</v>
      </c>
      <c r="E547" s="2" t="s">
        <v>126</v>
      </c>
      <c r="F547" s="2" t="s">
        <v>99</v>
      </c>
      <c r="G547">
        <f>B547/137/32</f>
        <v>20.782162408759124</v>
      </c>
      <c r="H547">
        <f t="shared" si="56"/>
        <v>0.78216240875912391</v>
      </c>
      <c r="I547">
        <f t="shared" si="57"/>
        <v>3428.9999999999991</v>
      </c>
      <c r="J547">
        <f t="shared" si="58"/>
        <v>20</v>
      </c>
      <c r="K547">
        <f t="shared" si="62"/>
        <v>26.029197080291965</v>
      </c>
    </row>
    <row r="548" spans="1:11" x14ac:dyDescent="0.45">
      <c r="A548" s="2" t="s">
        <v>648</v>
      </c>
      <c r="B548" s="2">
        <f t="shared" si="59"/>
        <v>87821</v>
      </c>
      <c r="C548" s="5">
        <f t="shared" si="60"/>
        <v>21</v>
      </c>
      <c r="D548" s="5">
        <f t="shared" si="61"/>
        <v>35</v>
      </c>
      <c r="E548" s="2" t="s">
        <v>126</v>
      </c>
      <c r="F548" s="2" t="s">
        <v>84</v>
      </c>
      <c r="G548">
        <f>B548/137/32</f>
        <v>20.032162408759124</v>
      </c>
      <c r="H548">
        <f t="shared" si="56"/>
        <v>3.2162408759123906E-2</v>
      </c>
      <c r="I548">
        <f t="shared" si="57"/>
        <v>140.9999999999992</v>
      </c>
      <c r="J548">
        <f t="shared" si="58"/>
        <v>20</v>
      </c>
      <c r="K548">
        <f t="shared" si="62"/>
        <v>2.029197080291965</v>
      </c>
    </row>
    <row r="549" spans="1:11" x14ac:dyDescent="0.45">
      <c r="A549" s="2" t="s">
        <v>656</v>
      </c>
      <c r="B549" s="2">
        <f t="shared" si="59"/>
        <v>88917</v>
      </c>
      <c r="C549" s="5">
        <f t="shared" si="60"/>
        <v>21</v>
      </c>
      <c r="D549" s="5">
        <f t="shared" si="61"/>
        <v>36</v>
      </c>
      <c r="E549" s="2" t="s">
        <v>126</v>
      </c>
      <c r="F549" s="2" t="s">
        <v>124</v>
      </c>
      <c r="G549">
        <f>B549/137/32</f>
        <v>20.282162408759124</v>
      </c>
      <c r="H549">
        <f t="shared" si="56"/>
        <v>0.28216240875912391</v>
      </c>
      <c r="I549">
        <f t="shared" si="57"/>
        <v>1236.9999999999991</v>
      </c>
      <c r="J549">
        <f t="shared" si="58"/>
        <v>20</v>
      </c>
      <c r="K549">
        <f t="shared" si="62"/>
        <v>10.029197080291965</v>
      </c>
    </row>
    <row r="550" spans="1:11" x14ac:dyDescent="0.45">
      <c r="A550" s="2" t="s">
        <v>666</v>
      </c>
      <c r="B550" s="2">
        <f t="shared" si="59"/>
        <v>90287</v>
      </c>
      <c r="C550" s="5">
        <f t="shared" si="60"/>
        <v>22</v>
      </c>
      <c r="D550" s="5">
        <f t="shared" si="61"/>
        <v>37</v>
      </c>
      <c r="E550" s="2" t="s">
        <v>126</v>
      </c>
      <c r="F550" s="2" t="s">
        <v>89</v>
      </c>
      <c r="G550">
        <f>B550/137/32</f>
        <v>20.594662408759124</v>
      </c>
      <c r="H550">
        <f t="shared" si="56"/>
        <v>0.59466240875912391</v>
      </c>
      <c r="I550">
        <f t="shared" si="57"/>
        <v>2606.9999999999991</v>
      </c>
      <c r="J550">
        <f t="shared" si="58"/>
        <v>20</v>
      </c>
      <c r="K550">
        <f t="shared" si="62"/>
        <v>20.029197080291965</v>
      </c>
    </row>
    <row r="551" spans="1:11" x14ac:dyDescent="0.45">
      <c r="A551" s="2" t="s">
        <v>674</v>
      </c>
      <c r="B551" s="2">
        <f t="shared" si="59"/>
        <v>91383</v>
      </c>
      <c r="C551" s="5">
        <f t="shared" si="60"/>
        <v>22</v>
      </c>
      <c r="D551" s="5">
        <f t="shared" si="61"/>
        <v>38</v>
      </c>
      <c r="E551" s="2" t="s">
        <v>126</v>
      </c>
      <c r="F551" s="2" t="s">
        <v>103</v>
      </c>
      <c r="G551">
        <f>B551/137/32</f>
        <v>20.844662408759124</v>
      </c>
      <c r="H551">
        <f t="shared" si="56"/>
        <v>0.84466240875912391</v>
      </c>
      <c r="I551">
        <f t="shared" si="57"/>
        <v>3702.9999999999991</v>
      </c>
      <c r="J551">
        <f t="shared" si="58"/>
        <v>20</v>
      </c>
      <c r="K551">
        <f t="shared" si="62"/>
        <v>28.029197080291965</v>
      </c>
    </row>
    <row r="552" spans="1:11" x14ac:dyDescent="0.45">
      <c r="A552" s="2" t="s">
        <v>650</v>
      </c>
      <c r="B552" s="2">
        <f t="shared" si="59"/>
        <v>88095</v>
      </c>
      <c r="C552" s="5">
        <f t="shared" si="60"/>
        <v>21</v>
      </c>
      <c r="D552" s="5">
        <f t="shared" si="61"/>
        <v>39</v>
      </c>
      <c r="E552" s="2" t="s">
        <v>126</v>
      </c>
      <c r="F552" s="2" t="s">
        <v>116</v>
      </c>
      <c r="G552">
        <f>B552/137/32</f>
        <v>20.094662408759124</v>
      </c>
      <c r="H552">
        <f t="shared" si="56"/>
        <v>9.4662408759123906E-2</v>
      </c>
      <c r="I552">
        <f t="shared" si="57"/>
        <v>414.9999999999992</v>
      </c>
      <c r="J552">
        <f t="shared" si="58"/>
        <v>20</v>
      </c>
      <c r="K552">
        <f t="shared" si="62"/>
        <v>4.029197080291965</v>
      </c>
    </row>
    <row r="553" spans="1:11" x14ac:dyDescent="0.45">
      <c r="A553" s="2" t="s">
        <v>658</v>
      </c>
      <c r="B553" s="2">
        <f t="shared" si="59"/>
        <v>89191</v>
      </c>
      <c r="C553" s="5">
        <f t="shared" si="60"/>
        <v>21</v>
      </c>
      <c r="D553" s="5">
        <f t="shared" si="61"/>
        <v>40</v>
      </c>
      <c r="E553" s="2" t="s">
        <v>126</v>
      </c>
      <c r="F553" s="2" t="s">
        <v>128</v>
      </c>
      <c r="G553">
        <f>B553/137/32</f>
        <v>20.344662408759124</v>
      </c>
      <c r="H553">
        <f t="shared" si="56"/>
        <v>0.34466240875912391</v>
      </c>
      <c r="I553">
        <f t="shared" si="57"/>
        <v>1510.9999999999991</v>
      </c>
      <c r="J553">
        <f t="shared" si="58"/>
        <v>20</v>
      </c>
      <c r="K553">
        <f t="shared" si="62"/>
        <v>12.029197080291965</v>
      </c>
    </row>
    <row r="554" spans="1:11" x14ac:dyDescent="0.45">
      <c r="A554" s="2" t="s">
        <v>668</v>
      </c>
      <c r="B554" s="2">
        <f t="shared" si="59"/>
        <v>90561</v>
      </c>
      <c r="C554" s="5">
        <f t="shared" si="60"/>
        <v>22</v>
      </c>
      <c r="D554" s="5">
        <f t="shared" si="61"/>
        <v>41</v>
      </c>
      <c r="E554" s="2" t="s">
        <v>126</v>
      </c>
      <c r="F554" s="2" t="s">
        <v>93</v>
      </c>
      <c r="G554">
        <f>B554/137/32</f>
        <v>20.657162408759124</v>
      </c>
      <c r="H554">
        <f t="shared" si="56"/>
        <v>0.65716240875912391</v>
      </c>
      <c r="I554">
        <f t="shared" si="57"/>
        <v>2880.9999999999991</v>
      </c>
      <c r="J554">
        <f t="shared" si="58"/>
        <v>20</v>
      </c>
      <c r="K554">
        <f t="shared" si="62"/>
        <v>22.029197080291965</v>
      </c>
    </row>
    <row r="555" spans="1:11" x14ac:dyDescent="0.45">
      <c r="A555" s="2" t="s">
        <v>676</v>
      </c>
      <c r="B555" s="2">
        <f t="shared" si="59"/>
        <v>91657</v>
      </c>
      <c r="C555" s="5">
        <f t="shared" si="60"/>
        <v>22</v>
      </c>
      <c r="D555" s="5">
        <f t="shared" si="61"/>
        <v>42</v>
      </c>
      <c r="E555" s="2" t="s">
        <v>126</v>
      </c>
      <c r="F555" s="2" t="s">
        <v>107</v>
      </c>
      <c r="G555">
        <f>B555/137/32</f>
        <v>20.907162408759124</v>
      </c>
      <c r="H555">
        <f t="shared" si="56"/>
        <v>0.90716240875912391</v>
      </c>
      <c r="I555">
        <f t="shared" si="57"/>
        <v>3976.9999999999991</v>
      </c>
      <c r="J555">
        <f t="shared" si="58"/>
        <v>20</v>
      </c>
      <c r="K555">
        <f t="shared" si="62"/>
        <v>30.029197080291965</v>
      </c>
    </row>
    <row r="556" spans="1:11" x14ac:dyDescent="0.45">
      <c r="A556" s="2" t="s">
        <v>652</v>
      </c>
      <c r="B556" s="2">
        <f t="shared" si="59"/>
        <v>88369</v>
      </c>
      <c r="C556" s="5">
        <f t="shared" si="60"/>
        <v>21</v>
      </c>
      <c r="D556" s="5">
        <f t="shared" si="61"/>
        <v>43</v>
      </c>
      <c r="E556" s="2" t="s">
        <v>126</v>
      </c>
      <c r="F556" s="2" t="s">
        <v>61</v>
      </c>
      <c r="G556">
        <f>B556/137/32</f>
        <v>20.157162408759124</v>
      </c>
      <c r="H556">
        <f t="shared" si="56"/>
        <v>0.15716240875912391</v>
      </c>
      <c r="I556">
        <f t="shared" si="57"/>
        <v>688.9999999999992</v>
      </c>
      <c r="J556">
        <f t="shared" si="58"/>
        <v>20</v>
      </c>
      <c r="K556">
        <f t="shared" si="62"/>
        <v>6.029197080291965</v>
      </c>
    </row>
    <row r="557" spans="1:11" x14ac:dyDescent="0.45">
      <c r="A557" s="2" t="s">
        <v>660</v>
      </c>
      <c r="B557" s="2">
        <f t="shared" si="59"/>
        <v>89465</v>
      </c>
      <c r="C557" s="5">
        <f t="shared" si="60"/>
        <v>21</v>
      </c>
      <c r="D557" s="5">
        <f t="shared" si="61"/>
        <v>44</v>
      </c>
      <c r="E557" s="2" t="s">
        <v>126</v>
      </c>
      <c r="F557" s="2" t="s">
        <v>65</v>
      </c>
      <c r="G557">
        <f>B557/137/32</f>
        <v>20.407162408759124</v>
      </c>
      <c r="H557">
        <f t="shared" si="56"/>
        <v>0.40716240875912391</v>
      </c>
      <c r="I557">
        <f t="shared" si="57"/>
        <v>1784.9999999999991</v>
      </c>
      <c r="J557">
        <f t="shared" si="58"/>
        <v>20</v>
      </c>
      <c r="K557">
        <f t="shared" si="62"/>
        <v>14.029197080291965</v>
      </c>
    </row>
    <row r="558" spans="1:11" x14ac:dyDescent="0.45">
      <c r="A558" s="2" t="s">
        <v>670</v>
      </c>
      <c r="B558" s="2">
        <f t="shared" si="59"/>
        <v>90835</v>
      </c>
      <c r="C558" s="5">
        <f t="shared" si="60"/>
        <v>22</v>
      </c>
      <c r="D558" s="5">
        <f t="shared" si="61"/>
        <v>45</v>
      </c>
      <c r="E558" s="2" t="s">
        <v>126</v>
      </c>
      <c r="F558" s="2" t="s">
        <v>57</v>
      </c>
      <c r="G558">
        <f>B558/137/32</f>
        <v>20.719662408759124</v>
      </c>
      <c r="H558">
        <f t="shared" si="56"/>
        <v>0.71966240875912391</v>
      </c>
      <c r="I558">
        <f t="shared" si="57"/>
        <v>3154.9999999999991</v>
      </c>
      <c r="J558">
        <f t="shared" si="58"/>
        <v>20</v>
      </c>
      <c r="K558">
        <f t="shared" si="62"/>
        <v>24.029197080291965</v>
      </c>
    </row>
    <row r="559" spans="1:11" x14ac:dyDescent="0.45">
      <c r="A559" s="2" t="s">
        <v>678</v>
      </c>
      <c r="B559" s="2">
        <f t="shared" si="59"/>
        <v>91931</v>
      </c>
      <c r="C559" s="5">
        <f t="shared" si="60"/>
        <v>22</v>
      </c>
      <c r="D559" s="5">
        <f t="shared" si="61"/>
        <v>46</v>
      </c>
      <c r="E559" s="2" t="s">
        <v>126</v>
      </c>
      <c r="F559" s="2" t="s">
        <v>59</v>
      </c>
      <c r="G559">
        <f>B559/137/32</f>
        <v>20.969662408759124</v>
      </c>
      <c r="H559">
        <f t="shared" si="56"/>
        <v>0.96966240875912391</v>
      </c>
      <c r="I559">
        <f t="shared" si="57"/>
        <v>4250.9999999999991</v>
      </c>
      <c r="J559">
        <f t="shared" si="58"/>
        <v>20</v>
      </c>
      <c r="K559">
        <f t="shared" si="62"/>
        <v>32.029197080291965</v>
      </c>
    </row>
    <row r="560" spans="1:11" x14ac:dyDescent="0.45">
      <c r="A560" s="2" t="s">
        <v>654</v>
      </c>
      <c r="B560" s="2">
        <f t="shared" si="59"/>
        <v>88643</v>
      </c>
      <c r="C560" s="5">
        <f t="shared" si="60"/>
        <v>21</v>
      </c>
      <c r="D560" s="5">
        <f t="shared" si="61"/>
        <v>47</v>
      </c>
      <c r="E560" s="2" t="s">
        <v>126</v>
      </c>
      <c r="F560" s="2" t="s">
        <v>63</v>
      </c>
      <c r="G560">
        <f>B560/137/32</f>
        <v>20.219662408759124</v>
      </c>
      <c r="H560">
        <f t="shared" si="56"/>
        <v>0.21966240875912391</v>
      </c>
      <c r="I560">
        <f t="shared" si="57"/>
        <v>962.9999999999992</v>
      </c>
      <c r="J560">
        <f t="shared" si="58"/>
        <v>20</v>
      </c>
      <c r="K560">
        <f t="shared" si="62"/>
        <v>8.029197080291965</v>
      </c>
    </row>
    <row r="561" spans="1:11" x14ac:dyDescent="0.45">
      <c r="A561" s="2" t="s">
        <v>662</v>
      </c>
      <c r="B561" s="2">
        <f t="shared" si="59"/>
        <v>89739</v>
      </c>
      <c r="C561" s="5">
        <f t="shared" si="60"/>
        <v>21</v>
      </c>
      <c r="D561" s="5">
        <f t="shared" si="61"/>
        <v>48</v>
      </c>
      <c r="E561" s="2" t="s">
        <v>126</v>
      </c>
      <c r="F561" s="2" t="s">
        <v>67</v>
      </c>
      <c r="G561">
        <f>B561/137/32</f>
        <v>20.469662408759124</v>
      </c>
      <c r="H561">
        <f t="shared" si="56"/>
        <v>0.46966240875912391</v>
      </c>
      <c r="I561">
        <f t="shared" si="57"/>
        <v>2058.9999999999991</v>
      </c>
      <c r="J561">
        <f t="shared" si="58"/>
        <v>20</v>
      </c>
      <c r="K561">
        <f t="shared" si="62"/>
        <v>16.029197080291965</v>
      </c>
    </row>
    <row r="562" spans="1:11" x14ac:dyDescent="0.45">
      <c r="A562" s="2" t="s">
        <v>679</v>
      </c>
      <c r="B562" s="2">
        <f t="shared" si="59"/>
        <v>92068</v>
      </c>
      <c r="C562" s="5">
        <f t="shared" si="60"/>
        <v>22</v>
      </c>
      <c r="D562" s="5">
        <f t="shared" si="61"/>
        <v>49</v>
      </c>
      <c r="E562" s="2" t="s">
        <v>126</v>
      </c>
      <c r="F562" s="2" t="s">
        <v>87</v>
      </c>
      <c r="G562">
        <f>B562/137/32</f>
        <v>21.000912408759124</v>
      </c>
      <c r="H562">
        <f t="shared" si="56"/>
        <v>9.1240875912390607E-4</v>
      </c>
      <c r="I562">
        <f t="shared" si="57"/>
        <v>3.9999999999992042</v>
      </c>
      <c r="J562">
        <f t="shared" si="58"/>
        <v>21</v>
      </c>
      <c r="K562">
        <f t="shared" si="62"/>
        <v>1.029197080291965</v>
      </c>
    </row>
    <row r="563" spans="1:11" x14ac:dyDescent="0.45">
      <c r="A563" s="2" t="s">
        <v>687</v>
      </c>
      <c r="B563" s="2">
        <f t="shared" si="59"/>
        <v>93164</v>
      </c>
      <c r="C563" s="5">
        <f t="shared" si="60"/>
        <v>22</v>
      </c>
      <c r="D563" s="5">
        <f t="shared" si="61"/>
        <v>50</v>
      </c>
      <c r="E563" s="2" t="s">
        <v>126</v>
      </c>
      <c r="F563" s="2" t="s">
        <v>101</v>
      </c>
      <c r="G563">
        <f>B563/137/32</f>
        <v>21.250912408759124</v>
      </c>
      <c r="H563">
        <f t="shared" si="56"/>
        <v>0.25091240875912391</v>
      </c>
      <c r="I563">
        <f t="shared" si="57"/>
        <v>1099.9999999999991</v>
      </c>
      <c r="J563">
        <f t="shared" si="58"/>
        <v>21</v>
      </c>
      <c r="K563">
        <f t="shared" si="62"/>
        <v>9.029197080291965</v>
      </c>
    </row>
    <row r="564" spans="1:11" x14ac:dyDescent="0.45">
      <c r="A564" s="2" t="s">
        <v>695</v>
      </c>
      <c r="B564" s="2">
        <f t="shared" si="59"/>
        <v>94260</v>
      </c>
      <c r="C564" s="5">
        <f t="shared" si="60"/>
        <v>23</v>
      </c>
      <c r="D564" s="5">
        <f t="shared" si="61"/>
        <v>51</v>
      </c>
      <c r="E564" s="2" t="s">
        <v>126</v>
      </c>
      <c r="F564" s="2" t="s">
        <v>114</v>
      </c>
      <c r="G564">
        <f>B564/137/32</f>
        <v>21.500912408759124</v>
      </c>
      <c r="H564">
        <f t="shared" si="56"/>
        <v>0.50091240875912391</v>
      </c>
      <c r="I564">
        <f t="shared" si="57"/>
        <v>2195.9999999999991</v>
      </c>
      <c r="J564">
        <f t="shared" si="58"/>
        <v>21</v>
      </c>
      <c r="K564">
        <f t="shared" si="62"/>
        <v>17.029197080291965</v>
      </c>
    </row>
    <row r="565" spans="1:11" x14ac:dyDescent="0.45">
      <c r="A565" s="2" t="s">
        <v>703</v>
      </c>
      <c r="B565" s="2">
        <f t="shared" si="59"/>
        <v>95356</v>
      </c>
      <c r="C565" s="5">
        <f t="shared" si="60"/>
        <v>23</v>
      </c>
      <c r="D565" s="5">
        <f t="shared" si="61"/>
        <v>52</v>
      </c>
      <c r="E565" s="2" t="s">
        <v>126</v>
      </c>
      <c r="F565" s="2" t="s">
        <v>126</v>
      </c>
      <c r="G565">
        <f>B565/137/32</f>
        <v>21.750912408759124</v>
      </c>
      <c r="H565">
        <f t="shared" si="56"/>
        <v>0.75091240875912391</v>
      </c>
      <c r="I565">
        <f t="shared" si="57"/>
        <v>3291.9999999999991</v>
      </c>
      <c r="J565">
        <f t="shared" si="58"/>
        <v>21</v>
      </c>
      <c r="K565">
        <f t="shared" si="62"/>
        <v>25.029197080291965</v>
      </c>
    </row>
    <row r="566" spans="1:11" x14ac:dyDescent="0.45">
      <c r="A566" s="2" t="s">
        <v>681</v>
      </c>
      <c r="B566" s="2">
        <f t="shared" si="59"/>
        <v>92342</v>
      </c>
      <c r="C566" s="5">
        <f t="shared" si="60"/>
        <v>22</v>
      </c>
      <c r="D566" s="5">
        <f t="shared" si="61"/>
        <v>53</v>
      </c>
      <c r="E566" s="2" t="s">
        <v>126</v>
      </c>
      <c r="F566" s="2" t="s">
        <v>91</v>
      </c>
      <c r="G566">
        <f>B566/137/32</f>
        <v>21.063412408759124</v>
      </c>
      <c r="H566">
        <f t="shared" si="56"/>
        <v>6.3412408759123906E-2</v>
      </c>
      <c r="I566">
        <f t="shared" si="57"/>
        <v>277.9999999999992</v>
      </c>
      <c r="J566">
        <f t="shared" si="58"/>
        <v>21</v>
      </c>
      <c r="K566">
        <f t="shared" si="62"/>
        <v>3.029197080291965</v>
      </c>
    </row>
    <row r="567" spans="1:11" x14ac:dyDescent="0.45">
      <c r="A567" s="2" t="s">
        <v>689</v>
      </c>
      <c r="B567" s="2">
        <f t="shared" si="59"/>
        <v>93438</v>
      </c>
      <c r="C567" s="5">
        <f t="shared" si="60"/>
        <v>22</v>
      </c>
      <c r="D567" s="5">
        <f t="shared" si="61"/>
        <v>54</v>
      </c>
      <c r="E567" s="2" t="s">
        <v>126</v>
      </c>
      <c r="F567" s="2" t="s">
        <v>105</v>
      </c>
      <c r="G567">
        <f>B567/137/32</f>
        <v>21.313412408759124</v>
      </c>
      <c r="H567">
        <f t="shared" si="56"/>
        <v>0.31341240875912391</v>
      </c>
      <c r="I567">
        <f t="shared" si="57"/>
        <v>1373.9999999999991</v>
      </c>
      <c r="J567">
        <f t="shared" si="58"/>
        <v>21</v>
      </c>
      <c r="K567">
        <f t="shared" si="62"/>
        <v>11.029197080291965</v>
      </c>
    </row>
    <row r="568" spans="1:11" x14ac:dyDescent="0.45">
      <c r="A568" s="2" t="s">
        <v>697</v>
      </c>
      <c r="B568" s="2">
        <f t="shared" si="59"/>
        <v>94534</v>
      </c>
      <c r="C568" s="5">
        <f t="shared" si="60"/>
        <v>23</v>
      </c>
      <c r="D568" s="5">
        <f t="shared" si="61"/>
        <v>55</v>
      </c>
      <c r="E568" s="2" t="s">
        <v>126</v>
      </c>
      <c r="F568" s="2" t="s">
        <v>118</v>
      </c>
      <c r="G568">
        <f>B568/137/32</f>
        <v>21.563412408759124</v>
      </c>
      <c r="H568">
        <f t="shared" si="56"/>
        <v>0.56341240875912391</v>
      </c>
      <c r="I568">
        <f t="shared" si="57"/>
        <v>2469.9999999999991</v>
      </c>
      <c r="J568">
        <f t="shared" si="58"/>
        <v>21</v>
      </c>
      <c r="K568">
        <f t="shared" si="62"/>
        <v>19.029197080291965</v>
      </c>
    </row>
    <row r="569" spans="1:11" x14ac:dyDescent="0.45">
      <c r="A569" s="2" t="s">
        <v>705</v>
      </c>
      <c r="B569" s="2">
        <f t="shared" si="59"/>
        <v>95630</v>
      </c>
      <c r="C569" s="5">
        <f t="shared" si="60"/>
        <v>23</v>
      </c>
      <c r="D569" s="5">
        <f t="shared" si="61"/>
        <v>56</v>
      </c>
      <c r="E569" s="2" t="s">
        <v>126</v>
      </c>
      <c r="F569" s="2" t="s">
        <v>130</v>
      </c>
      <c r="G569">
        <f>B569/137/32</f>
        <v>21.813412408759124</v>
      </c>
      <c r="H569">
        <f t="shared" si="56"/>
        <v>0.81341240875912391</v>
      </c>
      <c r="I569">
        <f t="shared" si="57"/>
        <v>3565.9999999999991</v>
      </c>
      <c r="J569">
        <f t="shared" si="58"/>
        <v>21</v>
      </c>
      <c r="K569">
        <f t="shared" si="62"/>
        <v>27.029197080291965</v>
      </c>
    </row>
    <row r="570" spans="1:11" x14ac:dyDescent="0.45">
      <c r="A570" s="2" t="s">
        <v>683</v>
      </c>
      <c r="B570" s="2">
        <f t="shared" si="59"/>
        <v>92616</v>
      </c>
      <c r="C570" s="5">
        <f t="shared" si="60"/>
        <v>22</v>
      </c>
      <c r="D570" s="5">
        <f t="shared" si="61"/>
        <v>57</v>
      </c>
      <c r="E570" s="2" t="s">
        <v>126</v>
      </c>
      <c r="F570" s="2" t="s">
        <v>95</v>
      </c>
      <c r="G570">
        <f>B570/137/32</f>
        <v>21.125912408759124</v>
      </c>
      <c r="H570">
        <f t="shared" si="56"/>
        <v>0.12591240875912391</v>
      </c>
      <c r="I570">
        <f t="shared" si="57"/>
        <v>551.9999999999992</v>
      </c>
      <c r="J570">
        <f t="shared" si="58"/>
        <v>21</v>
      </c>
      <c r="K570">
        <f t="shared" si="62"/>
        <v>5.029197080291965</v>
      </c>
    </row>
    <row r="571" spans="1:11" x14ac:dyDescent="0.45">
      <c r="A571" s="2" t="s">
        <v>691</v>
      </c>
      <c r="B571" s="2">
        <f t="shared" si="59"/>
        <v>93712</v>
      </c>
      <c r="C571" s="5">
        <f t="shared" si="60"/>
        <v>22</v>
      </c>
      <c r="D571" s="5">
        <f t="shared" si="61"/>
        <v>58</v>
      </c>
      <c r="E571" s="2" t="s">
        <v>126</v>
      </c>
      <c r="F571" s="2" t="s">
        <v>109</v>
      </c>
      <c r="G571">
        <f>B571/137/32</f>
        <v>21.375912408759124</v>
      </c>
      <c r="H571">
        <f t="shared" si="56"/>
        <v>0.37591240875912391</v>
      </c>
      <c r="I571">
        <f t="shared" si="57"/>
        <v>1647.9999999999991</v>
      </c>
      <c r="J571">
        <f t="shared" si="58"/>
        <v>21</v>
      </c>
      <c r="K571">
        <f t="shared" si="62"/>
        <v>13.029197080291965</v>
      </c>
    </row>
    <row r="572" spans="1:11" x14ac:dyDescent="0.45">
      <c r="A572" s="2" t="s">
        <v>699</v>
      </c>
      <c r="B572" s="2">
        <f t="shared" si="59"/>
        <v>94808</v>
      </c>
      <c r="C572" s="5">
        <f t="shared" si="60"/>
        <v>23</v>
      </c>
      <c r="D572" s="5">
        <f t="shared" si="61"/>
        <v>59</v>
      </c>
      <c r="E572" s="2" t="s">
        <v>126</v>
      </c>
      <c r="F572" s="2" t="s">
        <v>62</v>
      </c>
      <c r="G572">
        <f>B572/137/32</f>
        <v>21.625912408759124</v>
      </c>
      <c r="H572">
        <f t="shared" si="56"/>
        <v>0.62591240875912391</v>
      </c>
      <c r="I572">
        <f t="shared" si="57"/>
        <v>2743.9999999999991</v>
      </c>
      <c r="J572">
        <f t="shared" si="58"/>
        <v>21</v>
      </c>
      <c r="K572">
        <f t="shared" si="62"/>
        <v>21.029197080291965</v>
      </c>
    </row>
    <row r="573" spans="1:11" x14ac:dyDescent="0.45">
      <c r="A573" s="2" t="s">
        <v>707</v>
      </c>
      <c r="B573" s="2">
        <f t="shared" si="59"/>
        <v>95904</v>
      </c>
      <c r="C573" s="5">
        <f t="shared" si="60"/>
        <v>23</v>
      </c>
      <c r="D573" s="5">
        <f t="shared" si="61"/>
        <v>60</v>
      </c>
      <c r="E573" s="2" t="s">
        <v>126</v>
      </c>
      <c r="F573" s="2" t="s">
        <v>66</v>
      </c>
      <c r="G573">
        <f>B573/137/32</f>
        <v>21.875912408759124</v>
      </c>
      <c r="H573">
        <f t="shared" si="56"/>
        <v>0.87591240875912391</v>
      </c>
      <c r="I573">
        <f t="shared" si="57"/>
        <v>3839.9999999999991</v>
      </c>
      <c r="J573">
        <f t="shared" si="58"/>
        <v>21</v>
      </c>
      <c r="K573">
        <f t="shared" si="62"/>
        <v>29.029197080291965</v>
      </c>
    </row>
    <row r="574" spans="1:11" x14ac:dyDescent="0.45">
      <c r="A574" s="2" t="s">
        <v>685</v>
      </c>
      <c r="B574" s="2">
        <f t="shared" si="59"/>
        <v>92890</v>
      </c>
      <c r="C574" s="5">
        <f t="shared" si="60"/>
        <v>22</v>
      </c>
      <c r="D574" s="5">
        <f t="shared" si="61"/>
        <v>61</v>
      </c>
      <c r="E574" s="2" t="s">
        <v>126</v>
      </c>
      <c r="F574" s="2" t="s">
        <v>58</v>
      </c>
      <c r="G574">
        <f>B574/137/32</f>
        <v>21.188412408759124</v>
      </c>
      <c r="H574">
        <f t="shared" si="56"/>
        <v>0.18841240875912391</v>
      </c>
      <c r="I574">
        <f t="shared" si="57"/>
        <v>825.9999999999992</v>
      </c>
      <c r="J574">
        <f t="shared" si="58"/>
        <v>21</v>
      </c>
      <c r="K574">
        <f t="shared" si="62"/>
        <v>7.029197080291965</v>
      </c>
    </row>
    <row r="575" spans="1:11" x14ac:dyDescent="0.45">
      <c r="A575" s="2" t="s">
        <v>693</v>
      </c>
      <c r="B575" s="2">
        <f t="shared" si="59"/>
        <v>93986</v>
      </c>
      <c r="C575" s="5">
        <f t="shared" si="60"/>
        <v>22</v>
      </c>
      <c r="D575" s="5">
        <f t="shared" si="61"/>
        <v>62</v>
      </c>
      <c r="E575" s="2" t="s">
        <v>126</v>
      </c>
      <c r="F575" s="2" t="s">
        <v>60</v>
      </c>
      <c r="G575">
        <f>B575/137/32</f>
        <v>21.438412408759124</v>
      </c>
      <c r="H575">
        <f t="shared" si="56"/>
        <v>0.43841240875912391</v>
      </c>
      <c r="I575">
        <f t="shared" si="57"/>
        <v>1921.9999999999991</v>
      </c>
      <c r="J575">
        <f t="shared" si="58"/>
        <v>21</v>
      </c>
      <c r="K575">
        <f t="shared" si="62"/>
        <v>15.029197080291965</v>
      </c>
    </row>
    <row r="576" spans="1:11" x14ac:dyDescent="0.45">
      <c r="A576" s="2" t="s">
        <v>701</v>
      </c>
      <c r="B576" s="2">
        <f t="shared" si="59"/>
        <v>95082</v>
      </c>
      <c r="C576" s="5">
        <f t="shared" si="60"/>
        <v>23</v>
      </c>
      <c r="D576" s="5">
        <f t="shared" si="61"/>
        <v>63</v>
      </c>
      <c r="E576" s="2" t="s">
        <v>126</v>
      </c>
      <c r="F576" s="2" t="s">
        <v>64</v>
      </c>
      <c r="G576">
        <f>B576/137/32</f>
        <v>21.688412408759124</v>
      </c>
      <c r="H576">
        <f t="shared" si="56"/>
        <v>0.68841240875912391</v>
      </c>
      <c r="I576">
        <f t="shared" si="57"/>
        <v>3017.9999999999991</v>
      </c>
      <c r="J576">
        <f t="shared" si="58"/>
        <v>21</v>
      </c>
      <c r="K576">
        <f t="shared" si="62"/>
        <v>23.029197080291965</v>
      </c>
    </row>
    <row r="577" spans="1:11" x14ac:dyDescent="0.45">
      <c r="A577" s="2" t="s">
        <v>709</v>
      </c>
      <c r="B577" s="2">
        <f t="shared" si="59"/>
        <v>96178</v>
      </c>
      <c r="C577" s="5">
        <f t="shared" si="60"/>
        <v>23</v>
      </c>
      <c r="D577" s="5">
        <f t="shared" si="61"/>
        <v>64</v>
      </c>
      <c r="E577" s="2" t="s">
        <v>126</v>
      </c>
      <c r="F577" s="2" t="s">
        <v>68</v>
      </c>
      <c r="G577">
        <f>B577/137/32</f>
        <v>21.938412408759124</v>
      </c>
      <c r="H577">
        <f t="shared" si="56"/>
        <v>0.93841240875912391</v>
      </c>
      <c r="I577">
        <f t="shared" si="57"/>
        <v>4113.9999999999991</v>
      </c>
      <c r="J577">
        <f t="shared" si="58"/>
        <v>21</v>
      </c>
      <c r="K577">
        <f t="shared" si="62"/>
        <v>31.029197080291965</v>
      </c>
    </row>
    <row r="578" spans="1:11" x14ac:dyDescent="0.45">
      <c r="A578" s="2" t="s">
        <v>696</v>
      </c>
      <c r="B578" s="2">
        <f t="shared" si="59"/>
        <v>94397</v>
      </c>
      <c r="C578" s="5">
        <f t="shared" si="60"/>
        <v>23</v>
      </c>
      <c r="D578" s="5">
        <f t="shared" si="61"/>
        <v>65</v>
      </c>
      <c r="E578" s="2" t="s">
        <v>91</v>
      </c>
      <c r="F578" s="2" t="s">
        <v>85</v>
      </c>
      <c r="G578">
        <f>B578/137/32</f>
        <v>21.532162408759124</v>
      </c>
      <c r="H578">
        <f t="shared" ref="H578:H641" si="63">G578-FLOOR(G578,1)</f>
        <v>0.53216240875912391</v>
      </c>
      <c r="I578">
        <f t="shared" ref="I578:I641" si="64">H578*32*137</f>
        <v>2332.9999999999991</v>
      </c>
      <c r="J578">
        <f t="shared" ref="J578:J641" si="65">FLOOR(G578,1)</f>
        <v>21</v>
      </c>
      <c r="K578">
        <f t="shared" si="62"/>
        <v>18.029197080291965</v>
      </c>
    </row>
    <row r="579" spans="1:11" x14ac:dyDescent="0.45">
      <c r="A579" s="2" t="s">
        <v>704</v>
      </c>
      <c r="B579" s="2">
        <f t="shared" ref="B579:B642" si="66">A579-3</f>
        <v>95493</v>
      </c>
      <c r="C579" s="5">
        <f t="shared" ref="C579:C642" si="67">FLOOR(B579/4096,1)</f>
        <v>23</v>
      </c>
      <c r="D579" s="5">
        <f t="shared" ref="D579:D642" si="68">MOD(ROW()-2,128)+1</f>
        <v>66</v>
      </c>
      <c r="E579" s="2" t="s">
        <v>91</v>
      </c>
      <c r="F579" s="2" t="s">
        <v>99</v>
      </c>
      <c r="G579">
        <f>B579/137/32</f>
        <v>21.782162408759124</v>
      </c>
      <c r="H579">
        <f t="shared" si="63"/>
        <v>0.78216240875912391</v>
      </c>
      <c r="I579">
        <f t="shared" si="64"/>
        <v>3428.9999999999991</v>
      </c>
      <c r="J579">
        <f t="shared" si="65"/>
        <v>21</v>
      </c>
      <c r="K579">
        <f t="shared" ref="K579:K642" si="69">I579/137+1</f>
        <v>26.029197080291965</v>
      </c>
    </row>
    <row r="580" spans="1:11" x14ac:dyDescent="0.45">
      <c r="A580" s="2" t="s">
        <v>680</v>
      </c>
      <c r="B580" s="2">
        <f t="shared" si="66"/>
        <v>92205</v>
      </c>
      <c r="C580" s="5">
        <f t="shared" si="67"/>
        <v>22</v>
      </c>
      <c r="D580" s="5">
        <f t="shared" si="68"/>
        <v>67</v>
      </c>
      <c r="E580" s="2" t="s">
        <v>91</v>
      </c>
      <c r="F580" s="2" t="s">
        <v>84</v>
      </c>
      <c r="G580">
        <f>B580/137/32</f>
        <v>21.032162408759124</v>
      </c>
      <c r="H580">
        <f t="shared" si="63"/>
        <v>3.2162408759123906E-2</v>
      </c>
      <c r="I580">
        <f t="shared" si="64"/>
        <v>140.9999999999992</v>
      </c>
      <c r="J580">
        <f t="shared" si="65"/>
        <v>21</v>
      </c>
      <c r="K580">
        <f t="shared" si="69"/>
        <v>2.029197080291965</v>
      </c>
    </row>
    <row r="581" spans="1:11" x14ac:dyDescent="0.45">
      <c r="A581" s="2" t="s">
        <v>688</v>
      </c>
      <c r="B581" s="2">
        <f t="shared" si="66"/>
        <v>93301</v>
      </c>
      <c r="C581" s="5">
        <f t="shared" si="67"/>
        <v>22</v>
      </c>
      <c r="D581" s="5">
        <f t="shared" si="68"/>
        <v>68</v>
      </c>
      <c r="E581" s="2" t="s">
        <v>91</v>
      </c>
      <c r="F581" s="2" t="s">
        <v>124</v>
      </c>
      <c r="G581">
        <f>B581/137/32</f>
        <v>21.282162408759124</v>
      </c>
      <c r="H581">
        <f t="shared" si="63"/>
        <v>0.28216240875912391</v>
      </c>
      <c r="I581">
        <f t="shared" si="64"/>
        <v>1236.9999999999991</v>
      </c>
      <c r="J581">
        <f t="shared" si="65"/>
        <v>21</v>
      </c>
      <c r="K581">
        <f t="shared" si="69"/>
        <v>10.029197080291965</v>
      </c>
    </row>
    <row r="582" spans="1:11" x14ac:dyDescent="0.45">
      <c r="A582" s="2" t="s">
        <v>698</v>
      </c>
      <c r="B582" s="2">
        <f t="shared" si="66"/>
        <v>94671</v>
      </c>
      <c r="C582" s="5">
        <f t="shared" si="67"/>
        <v>23</v>
      </c>
      <c r="D582" s="5">
        <f t="shared" si="68"/>
        <v>69</v>
      </c>
      <c r="E582" s="2" t="s">
        <v>91</v>
      </c>
      <c r="F582" s="2" t="s">
        <v>89</v>
      </c>
      <c r="G582">
        <f>B582/137/32</f>
        <v>21.594662408759124</v>
      </c>
      <c r="H582">
        <f t="shared" si="63"/>
        <v>0.59466240875912391</v>
      </c>
      <c r="I582">
        <f t="shared" si="64"/>
        <v>2606.9999999999991</v>
      </c>
      <c r="J582">
        <f t="shared" si="65"/>
        <v>21</v>
      </c>
      <c r="K582">
        <f t="shared" si="69"/>
        <v>20.029197080291965</v>
      </c>
    </row>
    <row r="583" spans="1:11" x14ac:dyDescent="0.45">
      <c r="A583" s="2" t="s">
        <v>706</v>
      </c>
      <c r="B583" s="2">
        <f t="shared" si="66"/>
        <v>95767</v>
      </c>
      <c r="C583" s="5">
        <f t="shared" si="67"/>
        <v>23</v>
      </c>
      <c r="D583" s="5">
        <f t="shared" si="68"/>
        <v>70</v>
      </c>
      <c r="E583" s="2" t="s">
        <v>91</v>
      </c>
      <c r="F583" s="2" t="s">
        <v>103</v>
      </c>
      <c r="G583">
        <f>B583/137/32</f>
        <v>21.844662408759124</v>
      </c>
      <c r="H583">
        <f t="shared" si="63"/>
        <v>0.84466240875912391</v>
      </c>
      <c r="I583">
        <f t="shared" si="64"/>
        <v>3702.9999999999991</v>
      </c>
      <c r="J583">
        <f t="shared" si="65"/>
        <v>21</v>
      </c>
      <c r="K583">
        <f t="shared" si="69"/>
        <v>28.029197080291965</v>
      </c>
    </row>
    <row r="584" spans="1:11" x14ac:dyDescent="0.45">
      <c r="A584" s="2" t="s">
        <v>682</v>
      </c>
      <c r="B584" s="2">
        <f t="shared" si="66"/>
        <v>92479</v>
      </c>
      <c r="C584" s="5">
        <f t="shared" si="67"/>
        <v>22</v>
      </c>
      <c r="D584" s="5">
        <f t="shared" si="68"/>
        <v>71</v>
      </c>
      <c r="E584" s="2" t="s">
        <v>91</v>
      </c>
      <c r="F584" s="2" t="s">
        <v>116</v>
      </c>
      <c r="G584">
        <f>B584/137/32</f>
        <v>21.094662408759124</v>
      </c>
      <c r="H584">
        <f t="shared" si="63"/>
        <v>9.4662408759123906E-2</v>
      </c>
      <c r="I584">
        <f t="shared" si="64"/>
        <v>414.9999999999992</v>
      </c>
      <c r="J584">
        <f t="shared" si="65"/>
        <v>21</v>
      </c>
      <c r="K584">
        <f t="shared" si="69"/>
        <v>4.029197080291965</v>
      </c>
    </row>
    <row r="585" spans="1:11" x14ac:dyDescent="0.45">
      <c r="A585" s="2" t="s">
        <v>690</v>
      </c>
      <c r="B585" s="2">
        <f t="shared" si="66"/>
        <v>93575</v>
      </c>
      <c r="C585" s="5">
        <f t="shared" si="67"/>
        <v>22</v>
      </c>
      <c r="D585" s="5">
        <f t="shared" si="68"/>
        <v>72</v>
      </c>
      <c r="E585" s="2" t="s">
        <v>91</v>
      </c>
      <c r="F585" s="2" t="s">
        <v>128</v>
      </c>
      <c r="G585">
        <f>B585/137/32</f>
        <v>21.344662408759124</v>
      </c>
      <c r="H585">
        <f t="shared" si="63"/>
        <v>0.34466240875912391</v>
      </c>
      <c r="I585">
        <f t="shared" si="64"/>
        <v>1510.9999999999991</v>
      </c>
      <c r="J585">
        <f t="shared" si="65"/>
        <v>21</v>
      </c>
      <c r="K585">
        <f t="shared" si="69"/>
        <v>12.029197080291965</v>
      </c>
    </row>
    <row r="586" spans="1:11" x14ac:dyDescent="0.45">
      <c r="A586" s="2" t="s">
        <v>700</v>
      </c>
      <c r="B586" s="2">
        <f t="shared" si="66"/>
        <v>94945</v>
      </c>
      <c r="C586" s="5">
        <f t="shared" si="67"/>
        <v>23</v>
      </c>
      <c r="D586" s="5">
        <f t="shared" si="68"/>
        <v>73</v>
      </c>
      <c r="E586" s="2" t="s">
        <v>91</v>
      </c>
      <c r="F586" s="2" t="s">
        <v>93</v>
      </c>
      <c r="G586">
        <f>B586/137/32</f>
        <v>21.657162408759124</v>
      </c>
      <c r="H586">
        <f t="shared" si="63"/>
        <v>0.65716240875912391</v>
      </c>
      <c r="I586">
        <f t="shared" si="64"/>
        <v>2880.9999999999991</v>
      </c>
      <c r="J586">
        <f t="shared" si="65"/>
        <v>21</v>
      </c>
      <c r="K586">
        <f t="shared" si="69"/>
        <v>22.029197080291965</v>
      </c>
    </row>
    <row r="587" spans="1:11" x14ac:dyDescent="0.45">
      <c r="A587" s="2" t="s">
        <v>708</v>
      </c>
      <c r="B587" s="2">
        <f t="shared" si="66"/>
        <v>96041</v>
      </c>
      <c r="C587" s="5">
        <f t="shared" si="67"/>
        <v>23</v>
      </c>
      <c r="D587" s="5">
        <f t="shared" si="68"/>
        <v>74</v>
      </c>
      <c r="E587" s="2" t="s">
        <v>91</v>
      </c>
      <c r="F587" s="2" t="s">
        <v>107</v>
      </c>
      <c r="G587">
        <f>B587/137/32</f>
        <v>21.907162408759124</v>
      </c>
      <c r="H587">
        <f t="shared" si="63"/>
        <v>0.90716240875912391</v>
      </c>
      <c r="I587">
        <f t="shared" si="64"/>
        <v>3976.9999999999991</v>
      </c>
      <c r="J587">
        <f t="shared" si="65"/>
        <v>21</v>
      </c>
      <c r="K587">
        <f t="shared" si="69"/>
        <v>30.029197080291965</v>
      </c>
    </row>
    <row r="588" spans="1:11" x14ac:dyDescent="0.45">
      <c r="A588" s="2" t="s">
        <v>684</v>
      </c>
      <c r="B588" s="2">
        <f t="shared" si="66"/>
        <v>92753</v>
      </c>
      <c r="C588" s="5">
        <f t="shared" si="67"/>
        <v>22</v>
      </c>
      <c r="D588" s="5">
        <f t="shared" si="68"/>
        <v>75</v>
      </c>
      <c r="E588" s="2" t="s">
        <v>91</v>
      </c>
      <c r="F588" s="2" t="s">
        <v>61</v>
      </c>
      <c r="G588">
        <f>B588/137/32</f>
        <v>21.157162408759124</v>
      </c>
      <c r="H588">
        <f t="shared" si="63"/>
        <v>0.15716240875912391</v>
      </c>
      <c r="I588">
        <f t="shared" si="64"/>
        <v>688.9999999999992</v>
      </c>
      <c r="J588">
        <f t="shared" si="65"/>
        <v>21</v>
      </c>
      <c r="K588">
        <f t="shared" si="69"/>
        <v>6.029197080291965</v>
      </c>
    </row>
    <row r="589" spans="1:11" x14ac:dyDescent="0.45">
      <c r="A589" s="2" t="s">
        <v>692</v>
      </c>
      <c r="B589" s="2">
        <f t="shared" si="66"/>
        <v>93849</v>
      </c>
      <c r="C589" s="5">
        <f t="shared" si="67"/>
        <v>22</v>
      </c>
      <c r="D589" s="5">
        <f t="shared" si="68"/>
        <v>76</v>
      </c>
      <c r="E589" s="2" t="s">
        <v>91</v>
      </c>
      <c r="F589" s="2" t="s">
        <v>65</v>
      </c>
      <c r="G589">
        <f>B589/137/32</f>
        <v>21.407162408759124</v>
      </c>
      <c r="H589">
        <f t="shared" si="63"/>
        <v>0.40716240875912391</v>
      </c>
      <c r="I589">
        <f t="shared" si="64"/>
        <v>1784.9999999999991</v>
      </c>
      <c r="J589">
        <f t="shared" si="65"/>
        <v>21</v>
      </c>
      <c r="K589">
        <f t="shared" si="69"/>
        <v>14.029197080291965</v>
      </c>
    </row>
    <row r="590" spans="1:11" x14ac:dyDescent="0.45">
      <c r="A590" s="2" t="s">
        <v>702</v>
      </c>
      <c r="B590" s="2">
        <f t="shared" si="66"/>
        <v>95219</v>
      </c>
      <c r="C590" s="5">
        <f t="shared" si="67"/>
        <v>23</v>
      </c>
      <c r="D590" s="5">
        <f t="shared" si="68"/>
        <v>77</v>
      </c>
      <c r="E590" s="2" t="s">
        <v>91</v>
      </c>
      <c r="F590" s="2" t="s">
        <v>57</v>
      </c>
      <c r="G590">
        <f>B590/137/32</f>
        <v>21.719662408759124</v>
      </c>
      <c r="H590">
        <f t="shared" si="63"/>
        <v>0.71966240875912391</v>
      </c>
      <c r="I590">
        <f t="shared" si="64"/>
        <v>3154.9999999999991</v>
      </c>
      <c r="J590">
        <f t="shared" si="65"/>
        <v>21</v>
      </c>
      <c r="K590">
        <f t="shared" si="69"/>
        <v>24.029197080291965</v>
      </c>
    </row>
    <row r="591" spans="1:11" x14ac:dyDescent="0.45">
      <c r="A591" s="2" t="s">
        <v>710</v>
      </c>
      <c r="B591" s="2">
        <f t="shared" si="66"/>
        <v>96315</v>
      </c>
      <c r="C591" s="5">
        <f t="shared" si="67"/>
        <v>23</v>
      </c>
      <c r="D591" s="5">
        <f t="shared" si="68"/>
        <v>78</v>
      </c>
      <c r="E591" s="2" t="s">
        <v>91</v>
      </c>
      <c r="F591" s="2" t="s">
        <v>59</v>
      </c>
      <c r="G591">
        <f>B591/137/32</f>
        <v>21.969662408759124</v>
      </c>
      <c r="H591">
        <f t="shared" si="63"/>
        <v>0.96966240875912391</v>
      </c>
      <c r="I591">
        <f t="shared" si="64"/>
        <v>4250.9999999999991</v>
      </c>
      <c r="J591">
        <f t="shared" si="65"/>
        <v>21</v>
      </c>
      <c r="K591">
        <f t="shared" si="69"/>
        <v>32.029197080291965</v>
      </c>
    </row>
    <row r="592" spans="1:11" x14ac:dyDescent="0.45">
      <c r="A592" s="2" t="s">
        <v>686</v>
      </c>
      <c r="B592" s="2">
        <f t="shared" si="66"/>
        <v>93027</v>
      </c>
      <c r="C592" s="5">
        <f t="shared" si="67"/>
        <v>22</v>
      </c>
      <c r="D592" s="5">
        <f t="shared" si="68"/>
        <v>79</v>
      </c>
      <c r="E592" s="2" t="s">
        <v>91</v>
      </c>
      <c r="F592" s="2" t="s">
        <v>63</v>
      </c>
      <c r="G592">
        <f>B592/137/32</f>
        <v>21.219662408759124</v>
      </c>
      <c r="H592">
        <f t="shared" si="63"/>
        <v>0.21966240875912391</v>
      </c>
      <c r="I592">
        <f t="shared" si="64"/>
        <v>962.9999999999992</v>
      </c>
      <c r="J592">
        <f t="shared" si="65"/>
        <v>21</v>
      </c>
      <c r="K592">
        <f t="shared" si="69"/>
        <v>8.029197080291965</v>
      </c>
    </row>
    <row r="593" spans="1:11" x14ac:dyDescent="0.45">
      <c r="A593" s="2" t="s">
        <v>694</v>
      </c>
      <c r="B593" s="2">
        <f t="shared" si="66"/>
        <v>94123</v>
      </c>
      <c r="C593" s="5">
        <f t="shared" si="67"/>
        <v>22</v>
      </c>
      <c r="D593" s="5">
        <f t="shared" si="68"/>
        <v>80</v>
      </c>
      <c r="E593" s="2" t="s">
        <v>91</v>
      </c>
      <c r="F593" s="2" t="s">
        <v>67</v>
      </c>
      <c r="G593">
        <f>B593/137/32</f>
        <v>21.469662408759124</v>
      </c>
      <c r="H593">
        <f t="shared" si="63"/>
        <v>0.46966240875912391</v>
      </c>
      <c r="I593">
        <f t="shared" si="64"/>
        <v>2058.9999999999991</v>
      </c>
      <c r="J593">
        <f t="shared" si="65"/>
        <v>21</v>
      </c>
      <c r="K593">
        <f t="shared" si="69"/>
        <v>16.029197080291965</v>
      </c>
    </row>
    <row r="594" spans="1:11" x14ac:dyDescent="0.45">
      <c r="A594" s="2" t="s">
        <v>711</v>
      </c>
      <c r="B594" s="2">
        <f t="shared" si="66"/>
        <v>96452</v>
      </c>
      <c r="C594" s="5">
        <f t="shared" si="67"/>
        <v>23</v>
      </c>
      <c r="D594" s="5">
        <f t="shared" si="68"/>
        <v>81</v>
      </c>
      <c r="E594" s="2" t="s">
        <v>91</v>
      </c>
      <c r="F594" s="2" t="s">
        <v>87</v>
      </c>
      <c r="G594">
        <f>B594/137/32</f>
        <v>22.000912408759124</v>
      </c>
      <c r="H594">
        <f t="shared" si="63"/>
        <v>9.1240875912390607E-4</v>
      </c>
      <c r="I594">
        <f t="shared" si="64"/>
        <v>3.9999999999992042</v>
      </c>
      <c r="J594">
        <f t="shared" si="65"/>
        <v>22</v>
      </c>
      <c r="K594">
        <f t="shared" si="69"/>
        <v>1.029197080291965</v>
      </c>
    </row>
    <row r="595" spans="1:11" x14ac:dyDescent="0.45">
      <c r="A595" s="2" t="s">
        <v>719</v>
      </c>
      <c r="B595" s="2">
        <f t="shared" si="66"/>
        <v>97548</v>
      </c>
      <c r="C595" s="5">
        <f t="shared" si="67"/>
        <v>23</v>
      </c>
      <c r="D595" s="5">
        <f t="shared" si="68"/>
        <v>82</v>
      </c>
      <c r="E595" s="2" t="s">
        <v>91</v>
      </c>
      <c r="F595" s="2" t="s">
        <v>101</v>
      </c>
      <c r="G595">
        <f>B595/137/32</f>
        <v>22.250912408759124</v>
      </c>
      <c r="H595">
        <f t="shared" si="63"/>
        <v>0.25091240875912391</v>
      </c>
      <c r="I595">
        <f t="shared" si="64"/>
        <v>1099.9999999999991</v>
      </c>
      <c r="J595">
        <f t="shared" si="65"/>
        <v>22</v>
      </c>
      <c r="K595">
        <f t="shared" si="69"/>
        <v>9.029197080291965</v>
      </c>
    </row>
    <row r="596" spans="1:11" x14ac:dyDescent="0.45">
      <c r="A596" s="2" t="s">
        <v>727</v>
      </c>
      <c r="B596" s="2">
        <f t="shared" si="66"/>
        <v>98644</v>
      </c>
      <c r="C596" s="5">
        <f t="shared" si="67"/>
        <v>24</v>
      </c>
      <c r="D596" s="5">
        <f t="shared" si="68"/>
        <v>83</v>
      </c>
      <c r="E596" s="2" t="s">
        <v>91</v>
      </c>
      <c r="F596" s="2" t="s">
        <v>114</v>
      </c>
      <c r="G596">
        <f>B596/137/32</f>
        <v>22.500912408759124</v>
      </c>
      <c r="H596">
        <f t="shared" si="63"/>
        <v>0.50091240875912391</v>
      </c>
      <c r="I596">
        <f t="shared" si="64"/>
        <v>2195.9999999999991</v>
      </c>
      <c r="J596">
        <f t="shared" si="65"/>
        <v>22</v>
      </c>
      <c r="K596">
        <f t="shared" si="69"/>
        <v>17.029197080291965</v>
      </c>
    </row>
    <row r="597" spans="1:11" x14ac:dyDescent="0.45">
      <c r="A597" s="2" t="s">
        <v>735</v>
      </c>
      <c r="B597" s="2">
        <f t="shared" si="66"/>
        <v>99740</v>
      </c>
      <c r="C597" s="5">
        <f t="shared" si="67"/>
        <v>24</v>
      </c>
      <c r="D597" s="5">
        <f t="shared" si="68"/>
        <v>84</v>
      </c>
      <c r="E597" s="2" t="s">
        <v>91</v>
      </c>
      <c r="F597" s="2" t="s">
        <v>126</v>
      </c>
      <c r="G597">
        <f>B597/137/32</f>
        <v>22.750912408759124</v>
      </c>
      <c r="H597">
        <f t="shared" si="63"/>
        <v>0.75091240875912391</v>
      </c>
      <c r="I597">
        <f t="shared" si="64"/>
        <v>3291.9999999999991</v>
      </c>
      <c r="J597">
        <f t="shared" si="65"/>
        <v>22</v>
      </c>
      <c r="K597">
        <f t="shared" si="69"/>
        <v>25.029197080291965</v>
      </c>
    </row>
    <row r="598" spans="1:11" x14ac:dyDescent="0.45">
      <c r="A598" s="2" t="s">
        <v>713</v>
      </c>
      <c r="B598" s="2">
        <f t="shared" si="66"/>
        <v>96726</v>
      </c>
      <c r="C598" s="5">
        <f t="shared" si="67"/>
        <v>23</v>
      </c>
      <c r="D598" s="5">
        <f t="shared" si="68"/>
        <v>85</v>
      </c>
      <c r="E598" s="2" t="s">
        <v>91</v>
      </c>
      <c r="F598" s="2" t="s">
        <v>91</v>
      </c>
      <c r="G598">
        <f>B598/137/32</f>
        <v>22.063412408759124</v>
      </c>
      <c r="H598">
        <f t="shared" si="63"/>
        <v>6.3412408759123906E-2</v>
      </c>
      <c r="I598">
        <f t="shared" si="64"/>
        <v>277.9999999999992</v>
      </c>
      <c r="J598">
        <f t="shared" si="65"/>
        <v>22</v>
      </c>
      <c r="K598">
        <f t="shared" si="69"/>
        <v>3.029197080291965</v>
      </c>
    </row>
    <row r="599" spans="1:11" x14ac:dyDescent="0.45">
      <c r="A599" s="2" t="s">
        <v>721</v>
      </c>
      <c r="B599" s="2">
        <f t="shared" si="66"/>
        <v>97822</v>
      </c>
      <c r="C599" s="5">
        <f t="shared" si="67"/>
        <v>23</v>
      </c>
      <c r="D599" s="5">
        <f t="shared" si="68"/>
        <v>86</v>
      </c>
      <c r="E599" s="2" t="s">
        <v>91</v>
      </c>
      <c r="F599" s="2" t="s">
        <v>105</v>
      </c>
      <c r="G599">
        <f>B599/137/32</f>
        <v>22.313412408759124</v>
      </c>
      <c r="H599">
        <f t="shared" si="63"/>
        <v>0.31341240875912391</v>
      </c>
      <c r="I599">
        <f t="shared" si="64"/>
        <v>1373.9999999999991</v>
      </c>
      <c r="J599">
        <f t="shared" si="65"/>
        <v>22</v>
      </c>
      <c r="K599">
        <f t="shared" si="69"/>
        <v>11.029197080291965</v>
      </c>
    </row>
    <row r="600" spans="1:11" x14ac:dyDescent="0.45">
      <c r="A600" s="2" t="s">
        <v>729</v>
      </c>
      <c r="B600" s="2">
        <f t="shared" si="66"/>
        <v>98918</v>
      </c>
      <c r="C600" s="5">
        <f t="shared" si="67"/>
        <v>24</v>
      </c>
      <c r="D600" s="5">
        <f t="shared" si="68"/>
        <v>87</v>
      </c>
      <c r="E600" s="2" t="s">
        <v>91</v>
      </c>
      <c r="F600" s="2" t="s">
        <v>118</v>
      </c>
      <c r="G600">
        <f>B600/137/32</f>
        <v>22.563412408759124</v>
      </c>
      <c r="H600">
        <f t="shared" si="63"/>
        <v>0.56341240875912391</v>
      </c>
      <c r="I600">
        <f t="shared" si="64"/>
        <v>2469.9999999999991</v>
      </c>
      <c r="J600">
        <f t="shared" si="65"/>
        <v>22</v>
      </c>
      <c r="K600">
        <f t="shared" si="69"/>
        <v>19.029197080291965</v>
      </c>
    </row>
    <row r="601" spans="1:11" x14ac:dyDescent="0.45">
      <c r="A601" s="2" t="s">
        <v>737</v>
      </c>
      <c r="B601" s="2">
        <f t="shared" si="66"/>
        <v>100014</v>
      </c>
      <c r="C601" s="5">
        <f t="shared" si="67"/>
        <v>24</v>
      </c>
      <c r="D601" s="5">
        <f t="shared" si="68"/>
        <v>88</v>
      </c>
      <c r="E601" s="2" t="s">
        <v>91</v>
      </c>
      <c r="F601" s="2" t="s">
        <v>130</v>
      </c>
      <c r="G601">
        <f>B601/137/32</f>
        <v>22.813412408759124</v>
      </c>
      <c r="H601">
        <f t="shared" si="63"/>
        <v>0.81341240875912391</v>
      </c>
      <c r="I601">
        <f t="shared" si="64"/>
        <v>3565.9999999999991</v>
      </c>
      <c r="J601">
        <f t="shared" si="65"/>
        <v>22</v>
      </c>
      <c r="K601">
        <f t="shared" si="69"/>
        <v>27.029197080291965</v>
      </c>
    </row>
    <row r="602" spans="1:11" x14ac:dyDescent="0.45">
      <c r="A602" s="2" t="s">
        <v>715</v>
      </c>
      <c r="B602" s="2">
        <f t="shared" si="66"/>
        <v>97000</v>
      </c>
      <c r="C602" s="5">
        <f t="shared" si="67"/>
        <v>23</v>
      </c>
      <c r="D602" s="5">
        <f t="shared" si="68"/>
        <v>89</v>
      </c>
      <c r="E602" s="2" t="s">
        <v>91</v>
      </c>
      <c r="F602" s="2" t="s">
        <v>95</v>
      </c>
      <c r="G602">
        <f>B602/137/32</f>
        <v>22.125912408759124</v>
      </c>
      <c r="H602">
        <f t="shared" si="63"/>
        <v>0.12591240875912391</v>
      </c>
      <c r="I602">
        <f t="shared" si="64"/>
        <v>551.9999999999992</v>
      </c>
      <c r="J602">
        <f t="shared" si="65"/>
        <v>22</v>
      </c>
      <c r="K602">
        <f t="shared" si="69"/>
        <v>5.029197080291965</v>
      </c>
    </row>
    <row r="603" spans="1:11" x14ac:dyDescent="0.45">
      <c r="A603" s="2" t="s">
        <v>723</v>
      </c>
      <c r="B603" s="2">
        <f t="shared" si="66"/>
        <v>98096</v>
      </c>
      <c r="C603" s="5">
        <f t="shared" si="67"/>
        <v>23</v>
      </c>
      <c r="D603" s="5">
        <f t="shared" si="68"/>
        <v>90</v>
      </c>
      <c r="E603" s="2" t="s">
        <v>91</v>
      </c>
      <c r="F603" s="2" t="s">
        <v>109</v>
      </c>
      <c r="G603">
        <f>B603/137/32</f>
        <v>22.375912408759124</v>
      </c>
      <c r="H603">
        <f t="shared" si="63"/>
        <v>0.37591240875912391</v>
      </c>
      <c r="I603">
        <f t="shared" si="64"/>
        <v>1647.9999999999991</v>
      </c>
      <c r="J603">
        <f t="shared" si="65"/>
        <v>22</v>
      </c>
      <c r="K603">
        <f t="shared" si="69"/>
        <v>13.029197080291965</v>
      </c>
    </row>
    <row r="604" spans="1:11" x14ac:dyDescent="0.45">
      <c r="A604" s="2" t="s">
        <v>731</v>
      </c>
      <c r="B604" s="2">
        <f t="shared" si="66"/>
        <v>99192</v>
      </c>
      <c r="C604" s="5">
        <f t="shared" si="67"/>
        <v>24</v>
      </c>
      <c r="D604" s="5">
        <f t="shared" si="68"/>
        <v>91</v>
      </c>
      <c r="E604" s="2" t="s">
        <v>91</v>
      </c>
      <c r="F604" s="2" t="s">
        <v>62</v>
      </c>
      <c r="G604">
        <f>B604/137/32</f>
        <v>22.625912408759124</v>
      </c>
      <c r="H604">
        <f t="shared" si="63"/>
        <v>0.62591240875912391</v>
      </c>
      <c r="I604">
        <f t="shared" si="64"/>
        <v>2743.9999999999991</v>
      </c>
      <c r="J604">
        <f t="shared" si="65"/>
        <v>22</v>
      </c>
      <c r="K604">
        <f t="shared" si="69"/>
        <v>21.029197080291965</v>
      </c>
    </row>
    <row r="605" spans="1:11" x14ac:dyDescent="0.45">
      <c r="A605" s="2" t="s">
        <v>739</v>
      </c>
      <c r="B605" s="2">
        <f t="shared" si="66"/>
        <v>100288</v>
      </c>
      <c r="C605" s="5">
        <f t="shared" si="67"/>
        <v>24</v>
      </c>
      <c r="D605" s="5">
        <f t="shared" si="68"/>
        <v>92</v>
      </c>
      <c r="E605" s="2" t="s">
        <v>91</v>
      </c>
      <c r="F605" s="2" t="s">
        <v>66</v>
      </c>
      <c r="G605">
        <f>B605/137/32</f>
        <v>22.875912408759124</v>
      </c>
      <c r="H605">
        <f t="shared" si="63"/>
        <v>0.87591240875912391</v>
      </c>
      <c r="I605">
        <f t="shared" si="64"/>
        <v>3839.9999999999991</v>
      </c>
      <c r="J605">
        <f t="shared" si="65"/>
        <v>22</v>
      </c>
      <c r="K605">
        <f t="shared" si="69"/>
        <v>29.029197080291965</v>
      </c>
    </row>
    <row r="606" spans="1:11" x14ac:dyDescent="0.45">
      <c r="A606" s="2" t="s">
        <v>717</v>
      </c>
      <c r="B606" s="2">
        <f t="shared" si="66"/>
        <v>97274</v>
      </c>
      <c r="C606" s="5">
        <f t="shared" si="67"/>
        <v>23</v>
      </c>
      <c r="D606" s="5">
        <f t="shared" si="68"/>
        <v>93</v>
      </c>
      <c r="E606" s="2" t="s">
        <v>91</v>
      </c>
      <c r="F606" s="2" t="s">
        <v>58</v>
      </c>
      <c r="G606">
        <f>B606/137/32</f>
        <v>22.188412408759124</v>
      </c>
      <c r="H606">
        <f t="shared" si="63"/>
        <v>0.18841240875912391</v>
      </c>
      <c r="I606">
        <f t="shared" si="64"/>
        <v>825.9999999999992</v>
      </c>
      <c r="J606">
        <f t="shared" si="65"/>
        <v>22</v>
      </c>
      <c r="K606">
        <f t="shared" si="69"/>
        <v>7.029197080291965</v>
      </c>
    </row>
    <row r="607" spans="1:11" x14ac:dyDescent="0.45">
      <c r="A607" s="2" t="s">
        <v>725</v>
      </c>
      <c r="B607" s="2">
        <f t="shared" si="66"/>
        <v>98370</v>
      </c>
      <c r="C607" s="5">
        <f t="shared" si="67"/>
        <v>24</v>
      </c>
      <c r="D607" s="5">
        <f t="shared" si="68"/>
        <v>94</v>
      </c>
      <c r="E607" s="2" t="s">
        <v>91</v>
      </c>
      <c r="F607" s="2" t="s">
        <v>60</v>
      </c>
      <c r="G607">
        <f>B607/137/32</f>
        <v>22.438412408759124</v>
      </c>
      <c r="H607">
        <f t="shared" si="63"/>
        <v>0.43841240875912391</v>
      </c>
      <c r="I607">
        <f t="shared" si="64"/>
        <v>1921.9999999999991</v>
      </c>
      <c r="J607">
        <f t="shared" si="65"/>
        <v>22</v>
      </c>
      <c r="K607">
        <f t="shared" si="69"/>
        <v>15.029197080291965</v>
      </c>
    </row>
    <row r="608" spans="1:11" x14ac:dyDescent="0.45">
      <c r="A608" s="2" t="s">
        <v>733</v>
      </c>
      <c r="B608" s="2">
        <f t="shared" si="66"/>
        <v>99466</v>
      </c>
      <c r="C608" s="5">
        <f t="shared" si="67"/>
        <v>24</v>
      </c>
      <c r="D608" s="5">
        <f t="shared" si="68"/>
        <v>95</v>
      </c>
      <c r="E608" s="2" t="s">
        <v>91</v>
      </c>
      <c r="F608" s="2" t="s">
        <v>64</v>
      </c>
      <c r="G608">
        <f>B608/137/32</f>
        <v>22.688412408759124</v>
      </c>
      <c r="H608">
        <f t="shared" si="63"/>
        <v>0.68841240875912391</v>
      </c>
      <c r="I608">
        <f t="shared" si="64"/>
        <v>3017.9999999999991</v>
      </c>
      <c r="J608">
        <f t="shared" si="65"/>
        <v>22</v>
      </c>
      <c r="K608">
        <f t="shared" si="69"/>
        <v>23.029197080291965</v>
      </c>
    </row>
    <row r="609" spans="1:11" x14ac:dyDescent="0.45">
      <c r="A609" s="2" t="s">
        <v>741</v>
      </c>
      <c r="B609" s="2">
        <f t="shared" si="66"/>
        <v>100562</v>
      </c>
      <c r="C609" s="5">
        <f t="shared" si="67"/>
        <v>24</v>
      </c>
      <c r="D609" s="5">
        <f t="shared" si="68"/>
        <v>96</v>
      </c>
      <c r="E609" s="2" t="s">
        <v>91</v>
      </c>
      <c r="F609" s="2" t="s">
        <v>68</v>
      </c>
      <c r="G609">
        <f>B609/137/32</f>
        <v>22.938412408759124</v>
      </c>
      <c r="H609">
        <f t="shared" si="63"/>
        <v>0.93841240875912391</v>
      </c>
      <c r="I609">
        <f t="shared" si="64"/>
        <v>4113.9999999999991</v>
      </c>
      <c r="J609">
        <f t="shared" si="65"/>
        <v>22</v>
      </c>
      <c r="K609">
        <f t="shared" si="69"/>
        <v>31.029197080291965</v>
      </c>
    </row>
    <row r="610" spans="1:11" x14ac:dyDescent="0.45">
      <c r="A610" s="2" t="s">
        <v>728</v>
      </c>
      <c r="B610" s="2">
        <f t="shared" si="66"/>
        <v>98781</v>
      </c>
      <c r="C610" s="5">
        <f t="shared" si="67"/>
        <v>24</v>
      </c>
      <c r="D610" s="5">
        <f t="shared" si="68"/>
        <v>97</v>
      </c>
      <c r="E610" s="2" t="s">
        <v>105</v>
      </c>
      <c r="F610" s="2" t="s">
        <v>85</v>
      </c>
      <c r="G610">
        <f>B610/137/32</f>
        <v>22.532162408759124</v>
      </c>
      <c r="H610">
        <f t="shared" si="63"/>
        <v>0.53216240875912391</v>
      </c>
      <c r="I610">
        <f t="shared" si="64"/>
        <v>2332.9999999999991</v>
      </c>
      <c r="J610">
        <f t="shared" si="65"/>
        <v>22</v>
      </c>
      <c r="K610">
        <f t="shared" si="69"/>
        <v>18.029197080291965</v>
      </c>
    </row>
    <row r="611" spans="1:11" x14ac:dyDescent="0.45">
      <c r="A611" s="2" t="s">
        <v>736</v>
      </c>
      <c r="B611" s="2">
        <f t="shared" si="66"/>
        <v>99877</v>
      </c>
      <c r="C611" s="5">
        <f t="shared" si="67"/>
        <v>24</v>
      </c>
      <c r="D611" s="5">
        <f t="shared" si="68"/>
        <v>98</v>
      </c>
      <c r="E611" s="2" t="s">
        <v>105</v>
      </c>
      <c r="F611" s="2" t="s">
        <v>99</v>
      </c>
      <c r="G611">
        <f>B611/137/32</f>
        <v>22.782162408759124</v>
      </c>
      <c r="H611">
        <f t="shared" si="63"/>
        <v>0.78216240875912391</v>
      </c>
      <c r="I611">
        <f t="shared" si="64"/>
        <v>3428.9999999999991</v>
      </c>
      <c r="J611">
        <f t="shared" si="65"/>
        <v>22</v>
      </c>
      <c r="K611">
        <f t="shared" si="69"/>
        <v>26.029197080291965</v>
      </c>
    </row>
    <row r="612" spans="1:11" x14ac:dyDescent="0.45">
      <c r="A612" s="2" t="s">
        <v>712</v>
      </c>
      <c r="B612" s="2">
        <f t="shared" si="66"/>
        <v>96589</v>
      </c>
      <c r="C612" s="5">
        <f t="shared" si="67"/>
        <v>23</v>
      </c>
      <c r="D612" s="5">
        <f t="shared" si="68"/>
        <v>99</v>
      </c>
      <c r="E612" s="2" t="s">
        <v>105</v>
      </c>
      <c r="F612" s="2" t="s">
        <v>84</v>
      </c>
      <c r="G612">
        <f>B612/137/32</f>
        <v>22.032162408759124</v>
      </c>
      <c r="H612">
        <f t="shared" si="63"/>
        <v>3.2162408759123906E-2</v>
      </c>
      <c r="I612">
        <f t="shared" si="64"/>
        <v>140.9999999999992</v>
      </c>
      <c r="J612">
        <f t="shared" si="65"/>
        <v>22</v>
      </c>
      <c r="K612">
        <f t="shared" si="69"/>
        <v>2.029197080291965</v>
      </c>
    </row>
    <row r="613" spans="1:11" x14ac:dyDescent="0.45">
      <c r="A613" s="2" t="s">
        <v>720</v>
      </c>
      <c r="B613" s="2">
        <f t="shared" si="66"/>
        <v>97685</v>
      </c>
      <c r="C613" s="5">
        <f t="shared" si="67"/>
        <v>23</v>
      </c>
      <c r="D613" s="5">
        <f t="shared" si="68"/>
        <v>100</v>
      </c>
      <c r="E613" s="2" t="s">
        <v>105</v>
      </c>
      <c r="F613" s="2" t="s">
        <v>124</v>
      </c>
      <c r="G613">
        <f>B613/137/32</f>
        <v>22.282162408759124</v>
      </c>
      <c r="H613">
        <f t="shared" si="63"/>
        <v>0.28216240875912391</v>
      </c>
      <c r="I613">
        <f t="shared" si="64"/>
        <v>1236.9999999999991</v>
      </c>
      <c r="J613">
        <f t="shared" si="65"/>
        <v>22</v>
      </c>
      <c r="K613">
        <f t="shared" si="69"/>
        <v>10.029197080291965</v>
      </c>
    </row>
    <row r="614" spans="1:11" x14ac:dyDescent="0.45">
      <c r="A614" s="2" t="s">
        <v>730</v>
      </c>
      <c r="B614" s="2">
        <f t="shared" si="66"/>
        <v>99055</v>
      </c>
      <c r="C614" s="5">
        <f t="shared" si="67"/>
        <v>24</v>
      </c>
      <c r="D614" s="5">
        <f t="shared" si="68"/>
        <v>101</v>
      </c>
      <c r="E614" s="2" t="s">
        <v>105</v>
      </c>
      <c r="F614" s="2" t="s">
        <v>89</v>
      </c>
      <c r="G614">
        <f>B614/137/32</f>
        <v>22.594662408759124</v>
      </c>
      <c r="H614">
        <f t="shared" si="63"/>
        <v>0.59466240875912391</v>
      </c>
      <c r="I614">
        <f t="shared" si="64"/>
        <v>2606.9999999999991</v>
      </c>
      <c r="J614">
        <f t="shared" si="65"/>
        <v>22</v>
      </c>
      <c r="K614">
        <f t="shared" si="69"/>
        <v>20.029197080291965</v>
      </c>
    </row>
    <row r="615" spans="1:11" x14ac:dyDescent="0.45">
      <c r="A615" s="2" t="s">
        <v>738</v>
      </c>
      <c r="B615" s="2">
        <f t="shared" si="66"/>
        <v>100151</v>
      </c>
      <c r="C615" s="5">
        <f t="shared" si="67"/>
        <v>24</v>
      </c>
      <c r="D615" s="5">
        <f t="shared" si="68"/>
        <v>102</v>
      </c>
      <c r="E615" s="2" t="s">
        <v>105</v>
      </c>
      <c r="F615" s="2" t="s">
        <v>103</v>
      </c>
      <c r="G615">
        <f>B615/137/32</f>
        <v>22.844662408759124</v>
      </c>
      <c r="H615">
        <f t="shared" si="63"/>
        <v>0.84466240875912391</v>
      </c>
      <c r="I615">
        <f t="shared" si="64"/>
        <v>3702.9999999999991</v>
      </c>
      <c r="J615">
        <f t="shared" si="65"/>
        <v>22</v>
      </c>
      <c r="K615">
        <f t="shared" si="69"/>
        <v>28.029197080291965</v>
      </c>
    </row>
    <row r="616" spans="1:11" x14ac:dyDescent="0.45">
      <c r="A616" s="2" t="s">
        <v>714</v>
      </c>
      <c r="B616" s="2">
        <f t="shared" si="66"/>
        <v>96863</v>
      </c>
      <c r="C616" s="5">
        <f t="shared" si="67"/>
        <v>23</v>
      </c>
      <c r="D616" s="5">
        <f t="shared" si="68"/>
        <v>103</v>
      </c>
      <c r="E616" s="2" t="s">
        <v>105</v>
      </c>
      <c r="F616" s="2" t="s">
        <v>116</v>
      </c>
      <c r="G616">
        <f>B616/137/32</f>
        <v>22.094662408759124</v>
      </c>
      <c r="H616">
        <f t="shared" si="63"/>
        <v>9.4662408759123906E-2</v>
      </c>
      <c r="I616">
        <f t="shared" si="64"/>
        <v>414.9999999999992</v>
      </c>
      <c r="J616">
        <f t="shared" si="65"/>
        <v>22</v>
      </c>
      <c r="K616">
        <f t="shared" si="69"/>
        <v>4.029197080291965</v>
      </c>
    </row>
    <row r="617" spans="1:11" x14ac:dyDescent="0.45">
      <c r="A617" s="2" t="s">
        <v>722</v>
      </c>
      <c r="B617" s="2">
        <f t="shared" si="66"/>
        <v>97959</v>
      </c>
      <c r="C617" s="5">
        <f t="shared" si="67"/>
        <v>23</v>
      </c>
      <c r="D617" s="5">
        <f t="shared" si="68"/>
        <v>104</v>
      </c>
      <c r="E617" s="2" t="s">
        <v>105</v>
      </c>
      <c r="F617" s="2" t="s">
        <v>128</v>
      </c>
      <c r="G617">
        <f>B617/137/32</f>
        <v>22.344662408759124</v>
      </c>
      <c r="H617">
        <f t="shared" si="63"/>
        <v>0.34466240875912391</v>
      </c>
      <c r="I617">
        <f t="shared" si="64"/>
        <v>1510.9999999999991</v>
      </c>
      <c r="J617">
        <f t="shared" si="65"/>
        <v>22</v>
      </c>
      <c r="K617">
        <f t="shared" si="69"/>
        <v>12.029197080291965</v>
      </c>
    </row>
    <row r="618" spans="1:11" x14ac:dyDescent="0.45">
      <c r="A618" s="2" t="s">
        <v>732</v>
      </c>
      <c r="B618" s="2">
        <f t="shared" si="66"/>
        <v>99329</v>
      </c>
      <c r="C618" s="5">
        <f t="shared" si="67"/>
        <v>24</v>
      </c>
      <c r="D618" s="5">
        <f t="shared" si="68"/>
        <v>105</v>
      </c>
      <c r="E618" s="2" t="s">
        <v>105</v>
      </c>
      <c r="F618" s="2" t="s">
        <v>93</v>
      </c>
      <c r="G618">
        <f>B618/137/32</f>
        <v>22.657162408759124</v>
      </c>
      <c r="H618">
        <f t="shared" si="63"/>
        <v>0.65716240875912391</v>
      </c>
      <c r="I618">
        <f t="shared" si="64"/>
        <v>2880.9999999999991</v>
      </c>
      <c r="J618">
        <f t="shared" si="65"/>
        <v>22</v>
      </c>
      <c r="K618">
        <f t="shared" si="69"/>
        <v>22.029197080291965</v>
      </c>
    </row>
    <row r="619" spans="1:11" x14ac:dyDescent="0.45">
      <c r="A619" s="2" t="s">
        <v>740</v>
      </c>
      <c r="B619" s="2">
        <f t="shared" si="66"/>
        <v>100425</v>
      </c>
      <c r="C619" s="5">
        <f t="shared" si="67"/>
        <v>24</v>
      </c>
      <c r="D619" s="5">
        <f t="shared" si="68"/>
        <v>106</v>
      </c>
      <c r="E619" s="2" t="s">
        <v>105</v>
      </c>
      <c r="F619" s="2" t="s">
        <v>107</v>
      </c>
      <c r="G619">
        <f>B619/137/32</f>
        <v>22.907162408759124</v>
      </c>
      <c r="H619">
        <f t="shared" si="63"/>
        <v>0.90716240875912391</v>
      </c>
      <c r="I619">
        <f t="shared" si="64"/>
        <v>3976.9999999999991</v>
      </c>
      <c r="J619">
        <f t="shared" si="65"/>
        <v>22</v>
      </c>
      <c r="K619">
        <f t="shared" si="69"/>
        <v>30.029197080291965</v>
      </c>
    </row>
    <row r="620" spans="1:11" x14ac:dyDescent="0.45">
      <c r="A620" s="2" t="s">
        <v>716</v>
      </c>
      <c r="B620" s="2">
        <f t="shared" si="66"/>
        <v>97137</v>
      </c>
      <c r="C620" s="5">
        <f t="shared" si="67"/>
        <v>23</v>
      </c>
      <c r="D620" s="5">
        <f t="shared" si="68"/>
        <v>107</v>
      </c>
      <c r="E620" s="2" t="s">
        <v>105</v>
      </c>
      <c r="F620" s="2" t="s">
        <v>61</v>
      </c>
      <c r="G620">
        <f>B620/137/32</f>
        <v>22.157162408759124</v>
      </c>
      <c r="H620">
        <f t="shared" si="63"/>
        <v>0.15716240875912391</v>
      </c>
      <c r="I620">
        <f t="shared" si="64"/>
        <v>688.9999999999992</v>
      </c>
      <c r="J620">
        <f t="shared" si="65"/>
        <v>22</v>
      </c>
      <c r="K620">
        <f t="shared" si="69"/>
        <v>6.029197080291965</v>
      </c>
    </row>
    <row r="621" spans="1:11" x14ac:dyDescent="0.45">
      <c r="A621" s="2" t="s">
        <v>724</v>
      </c>
      <c r="B621" s="2">
        <f t="shared" si="66"/>
        <v>98233</v>
      </c>
      <c r="C621" s="5">
        <f t="shared" si="67"/>
        <v>23</v>
      </c>
      <c r="D621" s="5">
        <f t="shared" si="68"/>
        <v>108</v>
      </c>
      <c r="E621" s="2" t="s">
        <v>105</v>
      </c>
      <c r="F621" s="2" t="s">
        <v>65</v>
      </c>
      <c r="G621">
        <f>B621/137/32</f>
        <v>22.407162408759124</v>
      </c>
      <c r="H621">
        <f t="shared" si="63"/>
        <v>0.40716240875912391</v>
      </c>
      <c r="I621">
        <f t="shared" si="64"/>
        <v>1784.9999999999991</v>
      </c>
      <c r="J621">
        <f t="shared" si="65"/>
        <v>22</v>
      </c>
      <c r="K621">
        <f t="shared" si="69"/>
        <v>14.029197080291965</v>
      </c>
    </row>
    <row r="622" spans="1:11" x14ac:dyDescent="0.45">
      <c r="A622" s="2" t="s">
        <v>734</v>
      </c>
      <c r="B622" s="2">
        <f t="shared" si="66"/>
        <v>99603</v>
      </c>
      <c r="C622" s="5">
        <f t="shared" si="67"/>
        <v>24</v>
      </c>
      <c r="D622" s="5">
        <f t="shared" si="68"/>
        <v>109</v>
      </c>
      <c r="E622" s="2" t="s">
        <v>105</v>
      </c>
      <c r="F622" s="2" t="s">
        <v>57</v>
      </c>
      <c r="G622">
        <f>B622/137/32</f>
        <v>22.719662408759124</v>
      </c>
      <c r="H622">
        <f t="shared" si="63"/>
        <v>0.71966240875912391</v>
      </c>
      <c r="I622">
        <f t="shared" si="64"/>
        <v>3154.9999999999991</v>
      </c>
      <c r="J622">
        <f t="shared" si="65"/>
        <v>22</v>
      </c>
      <c r="K622">
        <f t="shared" si="69"/>
        <v>24.029197080291965</v>
      </c>
    </row>
    <row r="623" spans="1:11" x14ac:dyDescent="0.45">
      <c r="A623" s="2" t="s">
        <v>742</v>
      </c>
      <c r="B623" s="2">
        <f t="shared" si="66"/>
        <v>100699</v>
      </c>
      <c r="C623" s="5">
        <f t="shared" si="67"/>
        <v>24</v>
      </c>
      <c r="D623" s="5">
        <f t="shared" si="68"/>
        <v>110</v>
      </c>
      <c r="E623" s="2" t="s">
        <v>105</v>
      </c>
      <c r="F623" s="2" t="s">
        <v>59</v>
      </c>
      <c r="G623">
        <f>B623/137/32</f>
        <v>22.969662408759124</v>
      </c>
      <c r="H623">
        <f t="shared" si="63"/>
        <v>0.96966240875912391</v>
      </c>
      <c r="I623">
        <f t="shared" si="64"/>
        <v>4250.9999999999991</v>
      </c>
      <c r="J623">
        <f t="shared" si="65"/>
        <v>22</v>
      </c>
      <c r="K623">
        <f t="shared" si="69"/>
        <v>32.029197080291965</v>
      </c>
    </row>
    <row r="624" spans="1:11" x14ac:dyDescent="0.45">
      <c r="A624" s="2" t="s">
        <v>718</v>
      </c>
      <c r="B624" s="2">
        <f t="shared" si="66"/>
        <v>97411</v>
      </c>
      <c r="C624" s="5">
        <f t="shared" si="67"/>
        <v>23</v>
      </c>
      <c r="D624" s="5">
        <f t="shared" si="68"/>
        <v>111</v>
      </c>
      <c r="E624" s="2" t="s">
        <v>105</v>
      </c>
      <c r="F624" s="2" t="s">
        <v>63</v>
      </c>
      <c r="G624">
        <f>B624/137/32</f>
        <v>22.219662408759124</v>
      </c>
      <c r="H624">
        <f t="shared" si="63"/>
        <v>0.21966240875912391</v>
      </c>
      <c r="I624">
        <f t="shared" si="64"/>
        <v>962.9999999999992</v>
      </c>
      <c r="J624">
        <f t="shared" si="65"/>
        <v>22</v>
      </c>
      <c r="K624">
        <f t="shared" si="69"/>
        <v>8.029197080291965</v>
      </c>
    </row>
    <row r="625" spans="1:11" x14ac:dyDescent="0.45">
      <c r="A625" s="2" t="s">
        <v>726</v>
      </c>
      <c r="B625" s="2">
        <f t="shared" si="66"/>
        <v>98507</v>
      </c>
      <c r="C625" s="5">
        <f t="shared" si="67"/>
        <v>24</v>
      </c>
      <c r="D625" s="5">
        <f t="shared" si="68"/>
        <v>112</v>
      </c>
      <c r="E625" s="2" t="s">
        <v>105</v>
      </c>
      <c r="F625" s="2" t="s">
        <v>67</v>
      </c>
      <c r="G625">
        <f>B625/137/32</f>
        <v>22.469662408759124</v>
      </c>
      <c r="H625">
        <f t="shared" si="63"/>
        <v>0.46966240875912391</v>
      </c>
      <c r="I625">
        <f t="shared" si="64"/>
        <v>2058.9999999999991</v>
      </c>
      <c r="J625">
        <f t="shared" si="65"/>
        <v>22</v>
      </c>
      <c r="K625">
        <f t="shared" si="69"/>
        <v>16.029197080291965</v>
      </c>
    </row>
    <row r="626" spans="1:11" x14ac:dyDescent="0.45">
      <c r="A626" s="2" t="s">
        <v>743</v>
      </c>
      <c r="B626" s="2">
        <f t="shared" si="66"/>
        <v>100836</v>
      </c>
      <c r="C626" s="5">
        <f t="shared" si="67"/>
        <v>24</v>
      </c>
      <c r="D626" s="5">
        <f t="shared" si="68"/>
        <v>113</v>
      </c>
      <c r="E626" s="2" t="s">
        <v>105</v>
      </c>
      <c r="F626" s="2" t="s">
        <v>87</v>
      </c>
      <c r="G626">
        <f>B626/137/32</f>
        <v>23.000912408759124</v>
      </c>
      <c r="H626">
        <f t="shared" si="63"/>
        <v>9.1240875912390607E-4</v>
      </c>
      <c r="I626">
        <f t="shared" si="64"/>
        <v>3.9999999999992042</v>
      </c>
      <c r="J626">
        <f t="shared" si="65"/>
        <v>23</v>
      </c>
      <c r="K626">
        <f t="shared" si="69"/>
        <v>1.029197080291965</v>
      </c>
    </row>
    <row r="627" spans="1:11" x14ac:dyDescent="0.45">
      <c r="A627" s="2" t="s">
        <v>751</v>
      </c>
      <c r="B627" s="2">
        <f t="shared" si="66"/>
        <v>101932</v>
      </c>
      <c r="C627" s="5">
        <f t="shared" si="67"/>
        <v>24</v>
      </c>
      <c r="D627" s="5">
        <f t="shared" si="68"/>
        <v>114</v>
      </c>
      <c r="E627" s="2" t="s">
        <v>105</v>
      </c>
      <c r="F627" s="2" t="s">
        <v>101</v>
      </c>
      <c r="G627">
        <f>B627/137/32</f>
        <v>23.250912408759124</v>
      </c>
      <c r="H627">
        <f t="shared" si="63"/>
        <v>0.25091240875912391</v>
      </c>
      <c r="I627">
        <f t="shared" si="64"/>
        <v>1099.9999999999991</v>
      </c>
      <c r="J627">
        <f t="shared" si="65"/>
        <v>23</v>
      </c>
      <c r="K627">
        <f t="shared" si="69"/>
        <v>9.029197080291965</v>
      </c>
    </row>
    <row r="628" spans="1:11" x14ac:dyDescent="0.45">
      <c r="A628" s="2" t="s">
        <v>759</v>
      </c>
      <c r="B628" s="2">
        <f t="shared" si="66"/>
        <v>103028</v>
      </c>
      <c r="C628" s="5">
        <f t="shared" si="67"/>
        <v>25</v>
      </c>
      <c r="D628" s="5">
        <f t="shared" si="68"/>
        <v>115</v>
      </c>
      <c r="E628" s="2" t="s">
        <v>105</v>
      </c>
      <c r="F628" s="2" t="s">
        <v>114</v>
      </c>
      <c r="G628">
        <f>B628/137/32</f>
        <v>23.500912408759124</v>
      </c>
      <c r="H628">
        <f t="shared" si="63"/>
        <v>0.50091240875912391</v>
      </c>
      <c r="I628">
        <f t="shared" si="64"/>
        <v>2195.9999999999991</v>
      </c>
      <c r="J628">
        <f t="shared" si="65"/>
        <v>23</v>
      </c>
      <c r="K628">
        <f t="shared" si="69"/>
        <v>17.029197080291965</v>
      </c>
    </row>
    <row r="629" spans="1:11" x14ac:dyDescent="0.45">
      <c r="A629" s="2" t="s">
        <v>767</v>
      </c>
      <c r="B629" s="2">
        <f t="shared" si="66"/>
        <v>104124</v>
      </c>
      <c r="C629" s="5">
        <f t="shared" si="67"/>
        <v>25</v>
      </c>
      <c r="D629" s="5">
        <f t="shared" si="68"/>
        <v>116</v>
      </c>
      <c r="E629" s="2" t="s">
        <v>105</v>
      </c>
      <c r="F629" s="2" t="s">
        <v>126</v>
      </c>
      <c r="G629">
        <f>B629/137/32</f>
        <v>23.750912408759124</v>
      </c>
      <c r="H629">
        <f t="shared" si="63"/>
        <v>0.75091240875912391</v>
      </c>
      <c r="I629">
        <f t="shared" si="64"/>
        <v>3291.9999999999991</v>
      </c>
      <c r="J629">
        <f t="shared" si="65"/>
        <v>23</v>
      </c>
      <c r="K629">
        <f t="shared" si="69"/>
        <v>25.029197080291965</v>
      </c>
    </row>
    <row r="630" spans="1:11" x14ac:dyDescent="0.45">
      <c r="A630" s="2" t="s">
        <v>745</v>
      </c>
      <c r="B630" s="2">
        <f t="shared" si="66"/>
        <v>101110</v>
      </c>
      <c r="C630" s="5">
        <f t="shared" si="67"/>
        <v>24</v>
      </c>
      <c r="D630" s="5">
        <f t="shared" si="68"/>
        <v>117</v>
      </c>
      <c r="E630" s="2" t="s">
        <v>105</v>
      </c>
      <c r="F630" s="2" t="s">
        <v>91</v>
      </c>
      <c r="G630">
        <f>B630/137/32</f>
        <v>23.063412408759124</v>
      </c>
      <c r="H630">
        <f t="shared" si="63"/>
        <v>6.3412408759123906E-2</v>
      </c>
      <c r="I630">
        <f t="shared" si="64"/>
        <v>277.9999999999992</v>
      </c>
      <c r="J630">
        <f t="shared" si="65"/>
        <v>23</v>
      </c>
      <c r="K630">
        <f t="shared" si="69"/>
        <v>3.029197080291965</v>
      </c>
    </row>
    <row r="631" spans="1:11" x14ac:dyDescent="0.45">
      <c r="A631" s="2" t="s">
        <v>753</v>
      </c>
      <c r="B631" s="2">
        <f t="shared" si="66"/>
        <v>102206</v>
      </c>
      <c r="C631" s="5">
        <f t="shared" si="67"/>
        <v>24</v>
      </c>
      <c r="D631" s="5">
        <f t="shared" si="68"/>
        <v>118</v>
      </c>
      <c r="E631" s="2" t="s">
        <v>105</v>
      </c>
      <c r="F631" s="2" t="s">
        <v>105</v>
      </c>
      <c r="G631">
        <f>B631/137/32</f>
        <v>23.313412408759124</v>
      </c>
      <c r="H631">
        <f t="shared" si="63"/>
        <v>0.31341240875912391</v>
      </c>
      <c r="I631">
        <f t="shared" si="64"/>
        <v>1373.9999999999991</v>
      </c>
      <c r="J631">
        <f t="shared" si="65"/>
        <v>23</v>
      </c>
      <c r="K631">
        <f t="shared" si="69"/>
        <v>11.029197080291965</v>
      </c>
    </row>
    <row r="632" spans="1:11" x14ac:dyDescent="0.45">
      <c r="A632" s="2" t="s">
        <v>761</v>
      </c>
      <c r="B632" s="2">
        <f t="shared" si="66"/>
        <v>103302</v>
      </c>
      <c r="C632" s="5">
        <f t="shared" si="67"/>
        <v>25</v>
      </c>
      <c r="D632" s="5">
        <f t="shared" si="68"/>
        <v>119</v>
      </c>
      <c r="E632" s="2" t="s">
        <v>105</v>
      </c>
      <c r="F632" s="2" t="s">
        <v>118</v>
      </c>
      <c r="G632">
        <f>B632/137/32</f>
        <v>23.563412408759124</v>
      </c>
      <c r="H632">
        <f t="shared" si="63"/>
        <v>0.56341240875912391</v>
      </c>
      <c r="I632">
        <f t="shared" si="64"/>
        <v>2469.9999999999991</v>
      </c>
      <c r="J632">
        <f t="shared" si="65"/>
        <v>23</v>
      </c>
      <c r="K632">
        <f t="shared" si="69"/>
        <v>19.029197080291965</v>
      </c>
    </row>
    <row r="633" spans="1:11" x14ac:dyDescent="0.45">
      <c r="A633" s="2" t="s">
        <v>769</v>
      </c>
      <c r="B633" s="2">
        <f t="shared" si="66"/>
        <v>104398</v>
      </c>
      <c r="C633" s="5">
        <f t="shared" si="67"/>
        <v>25</v>
      </c>
      <c r="D633" s="5">
        <f t="shared" si="68"/>
        <v>120</v>
      </c>
      <c r="E633" s="2" t="s">
        <v>105</v>
      </c>
      <c r="F633" s="2" t="s">
        <v>130</v>
      </c>
      <c r="G633">
        <f>B633/137/32</f>
        <v>23.813412408759124</v>
      </c>
      <c r="H633">
        <f t="shared" si="63"/>
        <v>0.81341240875912391</v>
      </c>
      <c r="I633">
        <f t="shared" si="64"/>
        <v>3565.9999999999991</v>
      </c>
      <c r="J633">
        <f t="shared" si="65"/>
        <v>23</v>
      </c>
      <c r="K633">
        <f t="shared" si="69"/>
        <v>27.029197080291965</v>
      </c>
    </row>
    <row r="634" spans="1:11" x14ac:dyDescent="0.45">
      <c r="A634" s="2" t="s">
        <v>747</v>
      </c>
      <c r="B634" s="2">
        <f t="shared" si="66"/>
        <v>101384</v>
      </c>
      <c r="C634" s="5">
        <f t="shared" si="67"/>
        <v>24</v>
      </c>
      <c r="D634" s="5">
        <f t="shared" si="68"/>
        <v>121</v>
      </c>
      <c r="E634" s="2" t="s">
        <v>105</v>
      </c>
      <c r="F634" s="2" t="s">
        <v>95</v>
      </c>
      <c r="G634">
        <f>B634/137/32</f>
        <v>23.125912408759124</v>
      </c>
      <c r="H634">
        <f t="shared" si="63"/>
        <v>0.12591240875912391</v>
      </c>
      <c r="I634">
        <f t="shared" si="64"/>
        <v>551.9999999999992</v>
      </c>
      <c r="J634">
        <f t="shared" si="65"/>
        <v>23</v>
      </c>
      <c r="K634">
        <f t="shared" si="69"/>
        <v>5.029197080291965</v>
      </c>
    </row>
    <row r="635" spans="1:11" x14ac:dyDescent="0.45">
      <c r="A635" s="2" t="s">
        <v>755</v>
      </c>
      <c r="B635" s="2">
        <f t="shared" si="66"/>
        <v>102480</v>
      </c>
      <c r="C635" s="5">
        <f t="shared" si="67"/>
        <v>25</v>
      </c>
      <c r="D635" s="5">
        <f t="shared" si="68"/>
        <v>122</v>
      </c>
      <c r="E635" s="2" t="s">
        <v>105</v>
      </c>
      <c r="F635" s="2" t="s">
        <v>109</v>
      </c>
      <c r="G635">
        <f>B635/137/32</f>
        <v>23.375912408759124</v>
      </c>
      <c r="H635">
        <f t="shared" si="63"/>
        <v>0.37591240875912391</v>
      </c>
      <c r="I635">
        <f t="shared" si="64"/>
        <v>1647.9999999999991</v>
      </c>
      <c r="J635">
        <f t="shared" si="65"/>
        <v>23</v>
      </c>
      <c r="K635">
        <f t="shared" si="69"/>
        <v>13.029197080291965</v>
      </c>
    </row>
    <row r="636" spans="1:11" x14ac:dyDescent="0.45">
      <c r="A636" s="2" t="s">
        <v>763</v>
      </c>
      <c r="B636" s="2">
        <f t="shared" si="66"/>
        <v>103576</v>
      </c>
      <c r="C636" s="5">
        <f t="shared" si="67"/>
        <v>25</v>
      </c>
      <c r="D636" s="5">
        <f t="shared" si="68"/>
        <v>123</v>
      </c>
      <c r="E636" s="2" t="s">
        <v>105</v>
      </c>
      <c r="F636" s="2" t="s">
        <v>62</v>
      </c>
      <c r="G636">
        <f>B636/137/32</f>
        <v>23.625912408759124</v>
      </c>
      <c r="H636">
        <f t="shared" si="63"/>
        <v>0.62591240875912391</v>
      </c>
      <c r="I636">
        <f t="shared" si="64"/>
        <v>2743.9999999999991</v>
      </c>
      <c r="J636">
        <f t="shared" si="65"/>
        <v>23</v>
      </c>
      <c r="K636">
        <f t="shared" si="69"/>
        <v>21.029197080291965</v>
      </c>
    </row>
    <row r="637" spans="1:11" x14ac:dyDescent="0.45">
      <c r="A637" s="2" t="s">
        <v>771</v>
      </c>
      <c r="B637" s="2">
        <f t="shared" si="66"/>
        <v>104672</v>
      </c>
      <c r="C637" s="5">
        <f t="shared" si="67"/>
        <v>25</v>
      </c>
      <c r="D637" s="5">
        <f t="shared" si="68"/>
        <v>124</v>
      </c>
      <c r="E637" s="2" t="s">
        <v>105</v>
      </c>
      <c r="F637" s="2" t="s">
        <v>66</v>
      </c>
      <c r="G637">
        <f>B637/137/32</f>
        <v>23.875912408759124</v>
      </c>
      <c r="H637">
        <f t="shared" si="63"/>
        <v>0.87591240875912391</v>
      </c>
      <c r="I637">
        <f t="shared" si="64"/>
        <v>3839.9999999999991</v>
      </c>
      <c r="J637">
        <f t="shared" si="65"/>
        <v>23</v>
      </c>
      <c r="K637">
        <f t="shared" si="69"/>
        <v>29.029197080291965</v>
      </c>
    </row>
    <row r="638" spans="1:11" x14ac:dyDescent="0.45">
      <c r="A638" s="2" t="s">
        <v>749</v>
      </c>
      <c r="B638" s="2">
        <f t="shared" si="66"/>
        <v>101658</v>
      </c>
      <c r="C638" s="5">
        <f t="shared" si="67"/>
        <v>24</v>
      </c>
      <c r="D638" s="5">
        <f t="shared" si="68"/>
        <v>125</v>
      </c>
      <c r="E638" s="2" t="s">
        <v>105</v>
      </c>
      <c r="F638" s="2" t="s">
        <v>58</v>
      </c>
      <c r="G638">
        <f>B638/137/32</f>
        <v>23.188412408759124</v>
      </c>
      <c r="H638">
        <f t="shared" si="63"/>
        <v>0.18841240875912391</v>
      </c>
      <c r="I638">
        <f t="shared" si="64"/>
        <v>825.9999999999992</v>
      </c>
      <c r="J638">
        <f t="shared" si="65"/>
        <v>23</v>
      </c>
      <c r="K638">
        <f t="shared" si="69"/>
        <v>7.029197080291965</v>
      </c>
    </row>
    <row r="639" spans="1:11" x14ac:dyDescent="0.45">
      <c r="A639" s="2" t="s">
        <v>757</v>
      </c>
      <c r="B639" s="2">
        <f t="shared" si="66"/>
        <v>102754</v>
      </c>
      <c r="C639" s="5">
        <f t="shared" si="67"/>
        <v>25</v>
      </c>
      <c r="D639" s="5">
        <f t="shared" si="68"/>
        <v>126</v>
      </c>
      <c r="E639" s="2" t="s">
        <v>105</v>
      </c>
      <c r="F639" s="2" t="s">
        <v>60</v>
      </c>
      <c r="G639">
        <f>B639/137/32</f>
        <v>23.438412408759124</v>
      </c>
      <c r="H639">
        <f t="shared" si="63"/>
        <v>0.43841240875912391</v>
      </c>
      <c r="I639">
        <f t="shared" si="64"/>
        <v>1921.9999999999991</v>
      </c>
      <c r="J639">
        <f t="shared" si="65"/>
        <v>23</v>
      </c>
      <c r="K639">
        <f t="shared" si="69"/>
        <v>15.029197080291965</v>
      </c>
    </row>
    <row r="640" spans="1:11" x14ac:dyDescent="0.45">
      <c r="A640" s="2" t="s">
        <v>765</v>
      </c>
      <c r="B640" s="2">
        <f t="shared" si="66"/>
        <v>103850</v>
      </c>
      <c r="C640" s="5">
        <f t="shared" si="67"/>
        <v>25</v>
      </c>
      <c r="D640" s="5">
        <f t="shared" si="68"/>
        <v>127</v>
      </c>
      <c r="E640" s="2" t="s">
        <v>105</v>
      </c>
      <c r="F640" s="2" t="s">
        <v>64</v>
      </c>
      <c r="G640">
        <f>B640/137/32</f>
        <v>23.688412408759124</v>
      </c>
      <c r="H640">
        <f t="shared" si="63"/>
        <v>0.68841240875912391</v>
      </c>
      <c r="I640">
        <f t="shared" si="64"/>
        <v>3017.9999999999991</v>
      </c>
      <c r="J640">
        <f t="shared" si="65"/>
        <v>23</v>
      </c>
      <c r="K640">
        <f t="shared" si="69"/>
        <v>23.029197080291965</v>
      </c>
    </row>
    <row r="641" spans="1:11" x14ac:dyDescent="0.45">
      <c r="A641" s="2" t="s">
        <v>773</v>
      </c>
      <c r="B641" s="2">
        <f t="shared" si="66"/>
        <v>104946</v>
      </c>
      <c r="C641" s="5">
        <f t="shared" si="67"/>
        <v>25</v>
      </c>
      <c r="D641" s="5">
        <f t="shared" si="68"/>
        <v>128</v>
      </c>
      <c r="E641" s="2" t="s">
        <v>105</v>
      </c>
      <c r="F641" s="2" t="s">
        <v>68</v>
      </c>
      <c r="G641">
        <f>B641/137/32</f>
        <v>23.938412408759124</v>
      </c>
      <c r="H641">
        <f t="shared" si="63"/>
        <v>0.93841240875912391</v>
      </c>
      <c r="I641">
        <f t="shared" si="64"/>
        <v>4113.9999999999991</v>
      </c>
      <c r="J641">
        <f t="shared" si="65"/>
        <v>23</v>
      </c>
      <c r="K641">
        <f t="shared" si="69"/>
        <v>31.029197080291965</v>
      </c>
    </row>
    <row r="642" spans="1:11" x14ac:dyDescent="0.45">
      <c r="A642" s="2" t="s">
        <v>760</v>
      </c>
      <c r="B642" s="2">
        <f t="shared" si="66"/>
        <v>103165</v>
      </c>
      <c r="C642" s="5">
        <f t="shared" si="67"/>
        <v>25</v>
      </c>
      <c r="D642" s="5">
        <f t="shared" si="68"/>
        <v>1</v>
      </c>
      <c r="E642" s="2" t="s">
        <v>118</v>
      </c>
      <c r="F642" s="2" t="s">
        <v>85</v>
      </c>
      <c r="G642">
        <f>B642/137/32</f>
        <v>23.532162408759124</v>
      </c>
      <c r="H642">
        <f t="shared" ref="H642:H705" si="70">G642-FLOOR(G642,1)</f>
        <v>0.53216240875912391</v>
      </c>
      <c r="I642">
        <f t="shared" ref="I642:I705" si="71">H642*32*137</f>
        <v>2332.9999999999991</v>
      </c>
      <c r="J642">
        <f t="shared" ref="J642:J705" si="72">FLOOR(G642,1)</f>
        <v>23</v>
      </c>
      <c r="K642">
        <f t="shared" si="69"/>
        <v>18.029197080291965</v>
      </c>
    </row>
    <row r="643" spans="1:11" x14ac:dyDescent="0.45">
      <c r="A643" s="2" t="s">
        <v>768</v>
      </c>
      <c r="B643" s="2">
        <f t="shared" ref="B643:B706" si="73">A643-3</f>
        <v>104261</v>
      </c>
      <c r="C643" s="5">
        <f t="shared" ref="C643:C706" si="74">FLOOR(B643/4096,1)</f>
        <v>25</v>
      </c>
      <c r="D643" s="5">
        <f t="shared" ref="D643:D706" si="75">MOD(ROW()-2,128)+1</f>
        <v>2</v>
      </c>
      <c r="E643" s="2" t="s">
        <v>118</v>
      </c>
      <c r="F643" s="2" t="s">
        <v>99</v>
      </c>
      <c r="G643">
        <f>B643/137/32</f>
        <v>23.782162408759124</v>
      </c>
      <c r="H643">
        <f t="shared" si="70"/>
        <v>0.78216240875912391</v>
      </c>
      <c r="I643">
        <f t="shared" si="71"/>
        <v>3428.9999999999991</v>
      </c>
      <c r="J643">
        <f t="shared" si="72"/>
        <v>23</v>
      </c>
      <c r="K643">
        <f t="shared" ref="K643:K706" si="76">I643/137+1</f>
        <v>26.029197080291965</v>
      </c>
    </row>
    <row r="644" spans="1:11" x14ac:dyDescent="0.45">
      <c r="A644" s="2" t="s">
        <v>744</v>
      </c>
      <c r="B644" s="2">
        <f t="shared" si="73"/>
        <v>100973</v>
      </c>
      <c r="C644" s="5">
        <f t="shared" si="74"/>
        <v>24</v>
      </c>
      <c r="D644" s="5">
        <f t="shared" si="75"/>
        <v>3</v>
      </c>
      <c r="E644" s="2" t="s">
        <v>118</v>
      </c>
      <c r="F644" s="2" t="s">
        <v>84</v>
      </c>
      <c r="G644">
        <f>B644/137/32</f>
        <v>23.032162408759124</v>
      </c>
      <c r="H644">
        <f t="shared" si="70"/>
        <v>3.2162408759123906E-2</v>
      </c>
      <c r="I644">
        <f t="shared" si="71"/>
        <v>140.9999999999992</v>
      </c>
      <c r="J644">
        <f t="shared" si="72"/>
        <v>23</v>
      </c>
      <c r="K644">
        <f t="shared" si="76"/>
        <v>2.029197080291965</v>
      </c>
    </row>
    <row r="645" spans="1:11" x14ac:dyDescent="0.45">
      <c r="A645" s="2" t="s">
        <v>752</v>
      </c>
      <c r="B645" s="2">
        <f t="shared" si="73"/>
        <v>102069</v>
      </c>
      <c r="C645" s="5">
        <f t="shared" si="74"/>
        <v>24</v>
      </c>
      <c r="D645" s="5">
        <f t="shared" si="75"/>
        <v>4</v>
      </c>
      <c r="E645" s="2" t="s">
        <v>118</v>
      </c>
      <c r="F645" s="2" t="s">
        <v>124</v>
      </c>
      <c r="G645">
        <f>B645/137/32</f>
        <v>23.282162408759124</v>
      </c>
      <c r="H645">
        <f t="shared" si="70"/>
        <v>0.28216240875912391</v>
      </c>
      <c r="I645">
        <f t="shared" si="71"/>
        <v>1236.9999999999991</v>
      </c>
      <c r="J645">
        <f t="shared" si="72"/>
        <v>23</v>
      </c>
      <c r="K645">
        <f t="shared" si="76"/>
        <v>10.029197080291965</v>
      </c>
    </row>
    <row r="646" spans="1:11" x14ac:dyDescent="0.45">
      <c r="A646" s="2" t="s">
        <v>762</v>
      </c>
      <c r="B646" s="2">
        <f t="shared" si="73"/>
        <v>103439</v>
      </c>
      <c r="C646" s="5">
        <f t="shared" si="74"/>
        <v>25</v>
      </c>
      <c r="D646" s="5">
        <f t="shared" si="75"/>
        <v>5</v>
      </c>
      <c r="E646" s="2" t="s">
        <v>118</v>
      </c>
      <c r="F646" s="2" t="s">
        <v>89</v>
      </c>
      <c r="G646">
        <f>B646/137/32</f>
        <v>23.594662408759124</v>
      </c>
      <c r="H646">
        <f t="shared" si="70"/>
        <v>0.59466240875912391</v>
      </c>
      <c r="I646">
        <f t="shared" si="71"/>
        <v>2606.9999999999991</v>
      </c>
      <c r="J646">
        <f t="shared" si="72"/>
        <v>23</v>
      </c>
      <c r="K646">
        <f t="shared" si="76"/>
        <v>20.029197080291965</v>
      </c>
    </row>
    <row r="647" spans="1:11" x14ac:dyDescent="0.45">
      <c r="A647" s="2" t="s">
        <v>770</v>
      </c>
      <c r="B647" s="2">
        <f t="shared" si="73"/>
        <v>104535</v>
      </c>
      <c r="C647" s="5">
        <f t="shared" si="74"/>
        <v>25</v>
      </c>
      <c r="D647" s="5">
        <f t="shared" si="75"/>
        <v>6</v>
      </c>
      <c r="E647" s="2" t="s">
        <v>118</v>
      </c>
      <c r="F647" s="2" t="s">
        <v>103</v>
      </c>
      <c r="G647">
        <f>B647/137/32</f>
        <v>23.844662408759124</v>
      </c>
      <c r="H647">
        <f t="shared" si="70"/>
        <v>0.84466240875912391</v>
      </c>
      <c r="I647">
        <f t="shared" si="71"/>
        <v>3702.9999999999991</v>
      </c>
      <c r="J647">
        <f t="shared" si="72"/>
        <v>23</v>
      </c>
      <c r="K647">
        <f t="shared" si="76"/>
        <v>28.029197080291965</v>
      </c>
    </row>
    <row r="648" spans="1:11" x14ac:dyDescent="0.45">
      <c r="A648" s="2" t="s">
        <v>746</v>
      </c>
      <c r="B648" s="2">
        <f t="shared" si="73"/>
        <v>101247</v>
      </c>
      <c r="C648" s="5">
        <f t="shared" si="74"/>
        <v>24</v>
      </c>
      <c r="D648" s="5">
        <f t="shared" si="75"/>
        <v>7</v>
      </c>
      <c r="E648" s="2" t="s">
        <v>118</v>
      </c>
      <c r="F648" s="2" t="s">
        <v>116</v>
      </c>
      <c r="G648">
        <f>B648/137/32</f>
        <v>23.094662408759124</v>
      </c>
      <c r="H648">
        <f t="shared" si="70"/>
        <v>9.4662408759123906E-2</v>
      </c>
      <c r="I648">
        <f t="shared" si="71"/>
        <v>414.9999999999992</v>
      </c>
      <c r="J648">
        <f t="shared" si="72"/>
        <v>23</v>
      </c>
      <c r="K648">
        <f t="shared" si="76"/>
        <v>4.029197080291965</v>
      </c>
    </row>
    <row r="649" spans="1:11" x14ac:dyDescent="0.45">
      <c r="A649" s="2" t="s">
        <v>754</v>
      </c>
      <c r="B649" s="2">
        <f t="shared" si="73"/>
        <v>102343</v>
      </c>
      <c r="C649" s="5">
        <f t="shared" si="74"/>
        <v>24</v>
      </c>
      <c r="D649" s="5">
        <f t="shared" si="75"/>
        <v>8</v>
      </c>
      <c r="E649" s="2" t="s">
        <v>118</v>
      </c>
      <c r="F649" s="2" t="s">
        <v>128</v>
      </c>
      <c r="G649">
        <f>B649/137/32</f>
        <v>23.344662408759124</v>
      </c>
      <c r="H649">
        <f t="shared" si="70"/>
        <v>0.34466240875912391</v>
      </c>
      <c r="I649">
        <f t="shared" si="71"/>
        <v>1510.9999999999991</v>
      </c>
      <c r="J649">
        <f t="shared" si="72"/>
        <v>23</v>
      </c>
      <c r="K649">
        <f t="shared" si="76"/>
        <v>12.029197080291965</v>
      </c>
    </row>
    <row r="650" spans="1:11" x14ac:dyDescent="0.45">
      <c r="A650" s="2" t="s">
        <v>764</v>
      </c>
      <c r="B650" s="2">
        <f t="shared" si="73"/>
        <v>103713</v>
      </c>
      <c r="C650" s="5">
        <f t="shared" si="74"/>
        <v>25</v>
      </c>
      <c r="D650" s="5">
        <f t="shared" si="75"/>
        <v>9</v>
      </c>
      <c r="E650" s="2" t="s">
        <v>118</v>
      </c>
      <c r="F650" s="2" t="s">
        <v>93</v>
      </c>
      <c r="G650">
        <f>B650/137/32</f>
        <v>23.657162408759124</v>
      </c>
      <c r="H650">
        <f t="shared" si="70"/>
        <v>0.65716240875912391</v>
      </c>
      <c r="I650">
        <f t="shared" si="71"/>
        <v>2880.9999999999991</v>
      </c>
      <c r="J650">
        <f t="shared" si="72"/>
        <v>23</v>
      </c>
      <c r="K650">
        <f t="shared" si="76"/>
        <v>22.029197080291965</v>
      </c>
    </row>
    <row r="651" spans="1:11" x14ac:dyDescent="0.45">
      <c r="A651" s="2" t="s">
        <v>772</v>
      </c>
      <c r="B651" s="2">
        <f t="shared" si="73"/>
        <v>104809</v>
      </c>
      <c r="C651" s="5">
        <f t="shared" si="74"/>
        <v>25</v>
      </c>
      <c r="D651" s="5">
        <f t="shared" si="75"/>
        <v>10</v>
      </c>
      <c r="E651" s="2" t="s">
        <v>118</v>
      </c>
      <c r="F651" s="2" t="s">
        <v>107</v>
      </c>
      <c r="G651">
        <f>B651/137/32</f>
        <v>23.907162408759124</v>
      </c>
      <c r="H651">
        <f t="shared" si="70"/>
        <v>0.90716240875912391</v>
      </c>
      <c r="I651">
        <f t="shared" si="71"/>
        <v>3976.9999999999991</v>
      </c>
      <c r="J651">
        <f t="shared" si="72"/>
        <v>23</v>
      </c>
      <c r="K651">
        <f t="shared" si="76"/>
        <v>30.029197080291965</v>
      </c>
    </row>
    <row r="652" spans="1:11" x14ac:dyDescent="0.45">
      <c r="A652" s="2" t="s">
        <v>748</v>
      </c>
      <c r="B652" s="2">
        <f t="shared" si="73"/>
        <v>101521</v>
      </c>
      <c r="C652" s="5">
        <f t="shared" si="74"/>
        <v>24</v>
      </c>
      <c r="D652" s="5">
        <f t="shared" si="75"/>
        <v>11</v>
      </c>
      <c r="E652" s="2" t="s">
        <v>118</v>
      </c>
      <c r="F652" s="2" t="s">
        <v>61</v>
      </c>
      <c r="G652">
        <f>B652/137/32</f>
        <v>23.157162408759124</v>
      </c>
      <c r="H652">
        <f t="shared" si="70"/>
        <v>0.15716240875912391</v>
      </c>
      <c r="I652">
        <f t="shared" si="71"/>
        <v>688.9999999999992</v>
      </c>
      <c r="J652">
        <f t="shared" si="72"/>
        <v>23</v>
      </c>
      <c r="K652">
        <f t="shared" si="76"/>
        <v>6.029197080291965</v>
      </c>
    </row>
    <row r="653" spans="1:11" x14ac:dyDescent="0.45">
      <c r="A653" s="2" t="s">
        <v>756</v>
      </c>
      <c r="B653" s="2">
        <f t="shared" si="73"/>
        <v>102617</v>
      </c>
      <c r="C653" s="5">
        <f t="shared" si="74"/>
        <v>25</v>
      </c>
      <c r="D653" s="5">
        <f t="shared" si="75"/>
        <v>12</v>
      </c>
      <c r="E653" s="2" t="s">
        <v>118</v>
      </c>
      <c r="F653" s="2" t="s">
        <v>65</v>
      </c>
      <c r="G653">
        <f>B653/137/32</f>
        <v>23.407162408759124</v>
      </c>
      <c r="H653">
        <f t="shared" si="70"/>
        <v>0.40716240875912391</v>
      </c>
      <c r="I653">
        <f t="shared" si="71"/>
        <v>1784.9999999999991</v>
      </c>
      <c r="J653">
        <f t="shared" si="72"/>
        <v>23</v>
      </c>
      <c r="K653">
        <f t="shared" si="76"/>
        <v>14.029197080291965</v>
      </c>
    </row>
    <row r="654" spans="1:11" x14ac:dyDescent="0.45">
      <c r="A654" s="2" t="s">
        <v>766</v>
      </c>
      <c r="B654" s="2">
        <f t="shared" si="73"/>
        <v>103987</v>
      </c>
      <c r="C654" s="5">
        <f t="shared" si="74"/>
        <v>25</v>
      </c>
      <c r="D654" s="5">
        <f t="shared" si="75"/>
        <v>13</v>
      </c>
      <c r="E654" s="2" t="s">
        <v>118</v>
      </c>
      <c r="F654" s="2" t="s">
        <v>57</v>
      </c>
      <c r="G654">
        <f>B654/137/32</f>
        <v>23.719662408759124</v>
      </c>
      <c r="H654">
        <f t="shared" si="70"/>
        <v>0.71966240875912391</v>
      </c>
      <c r="I654">
        <f t="shared" si="71"/>
        <v>3154.9999999999991</v>
      </c>
      <c r="J654">
        <f t="shared" si="72"/>
        <v>23</v>
      </c>
      <c r="K654">
        <f t="shared" si="76"/>
        <v>24.029197080291965</v>
      </c>
    </row>
    <row r="655" spans="1:11" x14ac:dyDescent="0.45">
      <c r="A655" s="2" t="s">
        <v>774</v>
      </c>
      <c r="B655" s="2">
        <f t="shared" si="73"/>
        <v>105083</v>
      </c>
      <c r="C655" s="5">
        <f t="shared" si="74"/>
        <v>25</v>
      </c>
      <c r="D655" s="5">
        <f t="shared" si="75"/>
        <v>14</v>
      </c>
      <c r="E655" s="2" t="s">
        <v>118</v>
      </c>
      <c r="F655" s="2" t="s">
        <v>59</v>
      </c>
      <c r="G655">
        <f>B655/137/32</f>
        <v>23.969662408759124</v>
      </c>
      <c r="H655">
        <f t="shared" si="70"/>
        <v>0.96966240875912391</v>
      </c>
      <c r="I655">
        <f t="shared" si="71"/>
        <v>4250.9999999999991</v>
      </c>
      <c r="J655">
        <f t="shared" si="72"/>
        <v>23</v>
      </c>
      <c r="K655">
        <f t="shared" si="76"/>
        <v>32.029197080291965</v>
      </c>
    </row>
    <row r="656" spans="1:11" x14ac:dyDescent="0.45">
      <c r="A656" s="2" t="s">
        <v>750</v>
      </c>
      <c r="B656" s="2">
        <f t="shared" si="73"/>
        <v>101795</v>
      </c>
      <c r="C656" s="5">
        <f t="shared" si="74"/>
        <v>24</v>
      </c>
      <c r="D656" s="5">
        <f t="shared" si="75"/>
        <v>15</v>
      </c>
      <c r="E656" s="2" t="s">
        <v>118</v>
      </c>
      <c r="F656" s="2" t="s">
        <v>63</v>
      </c>
      <c r="G656">
        <f>B656/137/32</f>
        <v>23.219662408759124</v>
      </c>
      <c r="H656">
        <f t="shared" si="70"/>
        <v>0.21966240875912391</v>
      </c>
      <c r="I656">
        <f t="shared" si="71"/>
        <v>962.9999999999992</v>
      </c>
      <c r="J656">
        <f t="shared" si="72"/>
        <v>23</v>
      </c>
      <c r="K656">
        <f t="shared" si="76"/>
        <v>8.029197080291965</v>
      </c>
    </row>
    <row r="657" spans="1:11" x14ac:dyDescent="0.45">
      <c r="A657" s="2" t="s">
        <v>758</v>
      </c>
      <c r="B657" s="2">
        <f t="shared" si="73"/>
        <v>102891</v>
      </c>
      <c r="C657" s="5">
        <f t="shared" si="74"/>
        <v>25</v>
      </c>
      <c r="D657" s="5">
        <f t="shared" si="75"/>
        <v>16</v>
      </c>
      <c r="E657" s="2" t="s">
        <v>118</v>
      </c>
      <c r="F657" s="2" t="s">
        <v>67</v>
      </c>
      <c r="G657">
        <f>B657/137/32</f>
        <v>23.469662408759124</v>
      </c>
      <c r="H657">
        <f t="shared" si="70"/>
        <v>0.46966240875912391</v>
      </c>
      <c r="I657">
        <f t="shared" si="71"/>
        <v>2058.9999999999991</v>
      </c>
      <c r="J657">
        <f t="shared" si="72"/>
        <v>23</v>
      </c>
      <c r="K657">
        <f t="shared" si="76"/>
        <v>16.029197080291965</v>
      </c>
    </row>
    <row r="658" spans="1:11" x14ac:dyDescent="0.45">
      <c r="A658" s="2" t="s">
        <v>775</v>
      </c>
      <c r="B658" s="2">
        <f t="shared" si="73"/>
        <v>105220</v>
      </c>
      <c r="C658" s="5">
        <f t="shared" si="74"/>
        <v>25</v>
      </c>
      <c r="D658" s="5">
        <f t="shared" si="75"/>
        <v>17</v>
      </c>
      <c r="E658" s="2" t="s">
        <v>118</v>
      </c>
      <c r="F658" s="2" t="s">
        <v>87</v>
      </c>
      <c r="G658">
        <f>B658/137/32</f>
        <v>24.000912408759124</v>
      </c>
      <c r="H658">
        <f t="shared" si="70"/>
        <v>9.1240875912390607E-4</v>
      </c>
      <c r="I658">
        <f t="shared" si="71"/>
        <v>3.9999999999992042</v>
      </c>
      <c r="J658">
        <f t="shared" si="72"/>
        <v>24</v>
      </c>
      <c r="K658">
        <f t="shared" si="76"/>
        <v>1.029197080291965</v>
      </c>
    </row>
    <row r="659" spans="1:11" x14ac:dyDescent="0.45">
      <c r="A659" s="2" t="s">
        <v>783</v>
      </c>
      <c r="B659" s="2">
        <f t="shared" si="73"/>
        <v>106316</v>
      </c>
      <c r="C659" s="5">
        <f t="shared" si="74"/>
        <v>25</v>
      </c>
      <c r="D659" s="5">
        <f t="shared" si="75"/>
        <v>18</v>
      </c>
      <c r="E659" s="2" t="s">
        <v>118</v>
      </c>
      <c r="F659" s="2" t="s">
        <v>101</v>
      </c>
      <c r="G659">
        <f>B659/137/32</f>
        <v>24.250912408759124</v>
      </c>
      <c r="H659">
        <f t="shared" si="70"/>
        <v>0.25091240875912391</v>
      </c>
      <c r="I659">
        <f t="shared" si="71"/>
        <v>1099.9999999999991</v>
      </c>
      <c r="J659">
        <f t="shared" si="72"/>
        <v>24</v>
      </c>
      <c r="K659">
        <f t="shared" si="76"/>
        <v>9.029197080291965</v>
      </c>
    </row>
    <row r="660" spans="1:11" x14ac:dyDescent="0.45">
      <c r="A660" s="2" t="s">
        <v>791</v>
      </c>
      <c r="B660" s="2">
        <f t="shared" si="73"/>
        <v>107412</v>
      </c>
      <c r="C660" s="5">
        <f t="shared" si="74"/>
        <v>26</v>
      </c>
      <c r="D660" s="5">
        <f t="shared" si="75"/>
        <v>19</v>
      </c>
      <c r="E660" s="2" t="s">
        <v>118</v>
      </c>
      <c r="F660" s="2" t="s">
        <v>114</v>
      </c>
      <c r="G660">
        <f>B660/137/32</f>
        <v>24.500912408759124</v>
      </c>
      <c r="H660">
        <f t="shared" si="70"/>
        <v>0.50091240875912391</v>
      </c>
      <c r="I660">
        <f t="shared" si="71"/>
        <v>2195.9999999999991</v>
      </c>
      <c r="J660">
        <f t="shared" si="72"/>
        <v>24</v>
      </c>
      <c r="K660">
        <f t="shared" si="76"/>
        <v>17.029197080291965</v>
      </c>
    </row>
    <row r="661" spans="1:11" x14ac:dyDescent="0.45">
      <c r="A661" s="2" t="s">
        <v>799</v>
      </c>
      <c r="B661" s="2">
        <f t="shared" si="73"/>
        <v>108508</v>
      </c>
      <c r="C661" s="5">
        <f t="shared" si="74"/>
        <v>26</v>
      </c>
      <c r="D661" s="5">
        <f t="shared" si="75"/>
        <v>20</v>
      </c>
      <c r="E661" s="2" t="s">
        <v>118</v>
      </c>
      <c r="F661" s="2" t="s">
        <v>126</v>
      </c>
      <c r="G661">
        <f>B661/137/32</f>
        <v>24.750912408759124</v>
      </c>
      <c r="H661">
        <f t="shared" si="70"/>
        <v>0.75091240875912391</v>
      </c>
      <c r="I661">
        <f t="shared" si="71"/>
        <v>3291.9999999999991</v>
      </c>
      <c r="J661">
        <f t="shared" si="72"/>
        <v>24</v>
      </c>
      <c r="K661">
        <f t="shared" si="76"/>
        <v>25.029197080291965</v>
      </c>
    </row>
    <row r="662" spans="1:11" x14ac:dyDescent="0.45">
      <c r="A662" s="2" t="s">
        <v>777</v>
      </c>
      <c r="B662" s="2">
        <f t="shared" si="73"/>
        <v>105494</v>
      </c>
      <c r="C662" s="5">
        <f t="shared" si="74"/>
        <v>25</v>
      </c>
      <c r="D662" s="5">
        <f t="shared" si="75"/>
        <v>21</v>
      </c>
      <c r="E662" s="2" t="s">
        <v>118</v>
      </c>
      <c r="F662" s="2" t="s">
        <v>91</v>
      </c>
      <c r="G662">
        <f>B662/137/32</f>
        <v>24.063412408759124</v>
      </c>
      <c r="H662">
        <f t="shared" si="70"/>
        <v>6.3412408759123906E-2</v>
      </c>
      <c r="I662">
        <f t="shared" si="71"/>
        <v>277.9999999999992</v>
      </c>
      <c r="J662">
        <f t="shared" si="72"/>
        <v>24</v>
      </c>
      <c r="K662">
        <f t="shared" si="76"/>
        <v>3.029197080291965</v>
      </c>
    </row>
    <row r="663" spans="1:11" x14ac:dyDescent="0.45">
      <c r="A663" s="2" t="s">
        <v>785</v>
      </c>
      <c r="B663" s="2">
        <f t="shared" si="73"/>
        <v>106590</v>
      </c>
      <c r="C663" s="5">
        <f t="shared" si="74"/>
        <v>26</v>
      </c>
      <c r="D663" s="5">
        <f t="shared" si="75"/>
        <v>22</v>
      </c>
      <c r="E663" s="2" t="s">
        <v>118</v>
      </c>
      <c r="F663" s="2" t="s">
        <v>105</v>
      </c>
      <c r="G663">
        <f>B663/137/32</f>
        <v>24.313412408759124</v>
      </c>
      <c r="H663">
        <f t="shared" si="70"/>
        <v>0.31341240875912391</v>
      </c>
      <c r="I663">
        <f t="shared" si="71"/>
        <v>1373.9999999999991</v>
      </c>
      <c r="J663">
        <f t="shared" si="72"/>
        <v>24</v>
      </c>
      <c r="K663">
        <f t="shared" si="76"/>
        <v>11.029197080291965</v>
      </c>
    </row>
    <row r="664" spans="1:11" x14ac:dyDescent="0.45">
      <c r="A664" s="2" t="s">
        <v>793</v>
      </c>
      <c r="B664" s="2">
        <f t="shared" si="73"/>
        <v>107686</v>
      </c>
      <c r="C664" s="5">
        <f t="shared" si="74"/>
        <v>26</v>
      </c>
      <c r="D664" s="5">
        <f t="shared" si="75"/>
        <v>23</v>
      </c>
      <c r="E664" s="2" t="s">
        <v>118</v>
      </c>
      <c r="F664" s="2" t="s">
        <v>118</v>
      </c>
      <c r="G664">
        <f>B664/137/32</f>
        <v>24.563412408759124</v>
      </c>
      <c r="H664">
        <f t="shared" si="70"/>
        <v>0.56341240875912391</v>
      </c>
      <c r="I664">
        <f t="shared" si="71"/>
        <v>2469.9999999999991</v>
      </c>
      <c r="J664">
        <f t="shared" si="72"/>
        <v>24</v>
      </c>
      <c r="K664">
        <f t="shared" si="76"/>
        <v>19.029197080291965</v>
      </c>
    </row>
    <row r="665" spans="1:11" x14ac:dyDescent="0.45">
      <c r="A665" s="2" t="s">
        <v>801</v>
      </c>
      <c r="B665" s="2">
        <f t="shared" si="73"/>
        <v>108782</v>
      </c>
      <c r="C665" s="5">
        <f t="shared" si="74"/>
        <v>26</v>
      </c>
      <c r="D665" s="5">
        <f t="shared" si="75"/>
        <v>24</v>
      </c>
      <c r="E665" s="2" t="s">
        <v>118</v>
      </c>
      <c r="F665" s="2" t="s">
        <v>130</v>
      </c>
      <c r="G665">
        <f>B665/137/32</f>
        <v>24.813412408759124</v>
      </c>
      <c r="H665">
        <f t="shared" si="70"/>
        <v>0.81341240875912391</v>
      </c>
      <c r="I665">
        <f t="shared" si="71"/>
        <v>3565.9999999999991</v>
      </c>
      <c r="J665">
        <f t="shared" si="72"/>
        <v>24</v>
      </c>
      <c r="K665">
        <f t="shared" si="76"/>
        <v>27.029197080291965</v>
      </c>
    </row>
    <row r="666" spans="1:11" x14ac:dyDescent="0.45">
      <c r="A666" s="2" t="s">
        <v>779</v>
      </c>
      <c r="B666" s="2">
        <f t="shared" si="73"/>
        <v>105768</v>
      </c>
      <c r="C666" s="5">
        <f t="shared" si="74"/>
        <v>25</v>
      </c>
      <c r="D666" s="5">
        <f t="shared" si="75"/>
        <v>25</v>
      </c>
      <c r="E666" s="2" t="s">
        <v>118</v>
      </c>
      <c r="F666" s="2" t="s">
        <v>95</v>
      </c>
      <c r="G666">
        <f>B666/137/32</f>
        <v>24.125912408759124</v>
      </c>
      <c r="H666">
        <f t="shared" si="70"/>
        <v>0.12591240875912391</v>
      </c>
      <c r="I666">
        <f t="shared" si="71"/>
        <v>551.9999999999992</v>
      </c>
      <c r="J666">
        <f t="shared" si="72"/>
        <v>24</v>
      </c>
      <c r="K666">
        <f t="shared" si="76"/>
        <v>5.029197080291965</v>
      </c>
    </row>
    <row r="667" spans="1:11" x14ac:dyDescent="0.45">
      <c r="A667" s="2" t="s">
        <v>787</v>
      </c>
      <c r="B667" s="2">
        <f t="shared" si="73"/>
        <v>106864</v>
      </c>
      <c r="C667" s="5">
        <f t="shared" si="74"/>
        <v>26</v>
      </c>
      <c r="D667" s="5">
        <f t="shared" si="75"/>
        <v>26</v>
      </c>
      <c r="E667" s="2" t="s">
        <v>118</v>
      </c>
      <c r="F667" s="2" t="s">
        <v>109</v>
      </c>
      <c r="G667">
        <f>B667/137/32</f>
        <v>24.375912408759124</v>
      </c>
      <c r="H667">
        <f t="shared" si="70"/>
        <v>0.37591240875912391</v>
      </c>
      <c r="I667">
        <f t="shared" si="71"/>
        <v>1647.9999999999991</v>
      </c>
      <c r="J667">
        <f t="shared" si="72"/>
        <v>24</v>
      </c>
      <c r="K667">
        <f t="shared" si="76"/>
        <v>13.029197080291965</v>
      </c>
    </row>
    <row r="668" spans="1:11" x14ac:dyDescent="0.45">
      <c r="A668" s="2" t="s">
        <v>795</v>
      </c>
      <c r="B668" s="2">
        <f t="shared" si="73"/>
        <v>107960</v>
      </c>
      <c r="C668" s="5">
        <f t="shared" si="74"/>
        <v>26</v>
      </c>
      <c r="D668" s="5">
        <f t="shared" si="75"/>
        <v>27</v>
      </c>
      <c r="E668" s="2" t="s">
        <v>118</v>
      </c>
      <c r="F668" s="2" t="s">
        <v>62</v>
      </c>
      <c r="G668">
        <f>B668/137/32</f>
        <v>24.625912408759124</v>
      </c>
      <c r="H668">
        <f t="shared" si="70"/>
        <v>0.62591240875912391</v>
      </c>
      <c r="I668">
        <f t="shared" si="71"/>
        <v>2743.9999999999991</v>
      </c>
      <c r="J668">
        <f t="shared" si="72"/>
        <v>24</v>
      </c>
      <c r="K668">
        <f t="shared" si="76"/>
        <v>21.029197080291965</v>
      </c>
    </row>
    <row r="669" spans="1:11" x14ac:dyDescent="0.45">
      <c r="A669" s="2" t="s">
        <v>803</v>
      </c>
      <c r="B669" s="2">
        <f t="shared" si="73"/>
        <v>109056</v>
      </c>
      <c r="C669" s="5">
        <f t="shared" si="74"/>
        <v>26</v>
      </c>
      <c r="D669" s="5">
        <f t="shared" si="75"/>
        <v>28</v>
      </c>
      <c r="E669" s="2" t="s">
        <v>118</v>
      </c>
      <c r="F669" s="2" t="s">
        <v>66</v>
      </c>
      <c r="G669">
        <f>B669/137/32</f>
        <v>24.875912408759124</v>
      </c>
      <c r="H669">
        <f t="shared" si="70"/>
        <v>0.87591240875912391</v>
      </c>
      <c r="I669">
        <f t="shared" si="71"/>
        <v>3839.9999999999991</v>
      </c>
      <c r="J669">
        <f t="shared" si="72"/>
        <v>24</v>
      </c>
      <c r="K669">
        <f t="shared" si="76"/>
        <v>29.029197080291965</v>
      </c>
    </row>
    <row r="670" spans="1:11" x14ac:dyDescent="0.45">
      <c r="A670" s="2" t="s">
        <v>781</v>
      </c>
      <c r="B670" s="2">
        <f t="shared" si="73"/>
        <v>106042</v>
      </c>
      <c r="C670" s="5">
        <f t="shared" si="74"/>
        <v>25</v>
      </c>
      <c r="D670" s="5">
        <f t="shared" si="75"/>
        <v>29</v>
      </c>
      <c r="E670" s="2" t="s">
        <v>118</v>
      </c>
      <c r="F670" s="2" t="s">
        <v>58</v>
      </c>
      <c r="G670">
        <f>B670/137/32</f>
        <v>24.188412408759124</v>
      </c>
      <c r="H670">
        <f t="shared" si="70"/>
        <v>0.18841240875912391</v>
      </c>
      <c r="I670">
        <f t="shared" si="71"/>
        <v>825.9999999999992</v>
      </c>
      <c r="J670">
        <f t="shared" si="72"/>
        <v>24</v>
      </c>
      <c r="K670">
        <f t="shared" si="76"/>
        <v>7.029197080291965</v>
      </c>
    </row>
    <row r="671" spans="1:11" x14ac:dyDescent="0.45">
      <c r="A671" s="2" t="s">
        <v>789</v>
      </c>
      <c r="B671" s="2">
        <f t="shared" si="73"/>
        <v>107138</v>
      </c>
      <c r="C671" s="5">
        <f t="shared" si="74"/>
        <v>26</v>
      </c>
      <c r="D671" s="5">
        <f t="shared" si="75"/>
        <v>30</v>
      </c>
      <c r="E671" s="2" t="s">
        <v>118</v>
      </c>
      <c r="F671" s="2" t="s">
        <v>60</v>
      </c>
      <c r="G671">
        <f>B671/137/32</f>
        <v>24.438412408759124</v>
      </c>
      <c r="H671">
        <f t="shared" si="70"/>
        <v>0.43841240875912391</v>
      </c>
      <c r="I671">
        <f t="shared" si="71"/>
        <v>1921.9999999999991</v>
      </c>
      <c r="J671">
        <f t="shared" si="72"/>
        <v>24</v>
      </c>
      <c r="K671">
        <f t="shared" si="76"/>
        <v>15.029197080291965</v>
      </c>
    </row>
    <row r="672" spans="1:11" x14ac:dyDescent="0.45">
      <c r="A672" s="2" t="s">
        <v>797</v>
      </c>
      <c r="B672" s="2">
        <f t="shared" si="73"/>
        <v>108234</v>
      </c>
      <c r="C672" s="5">
        <f t="shared" si="74"/>
        <v>26</v>
      </c>
      <c r="D672" s="5">
        <f t="shared" si="75"/>
        <v>31</v>
      </c>
      <c r="E672" s="2" t="s">
        <v>118</v>
      </c>
      <c r="F672" s="2" t="s">
        <v>64</v>
      </c>
      <c r="G672">
        <f>B672/137/32</f>
        <v>24.688412408759124</v>
      </c>
      <c r="H672">
        <f t="shared" si="70"/>
        <v>0.68841240875912391</v>
      </c>
      <c r="I672">
        <f t="shared" si="71"/>
        <v>3017.9999999999991</v>
      </c>
      <c r="J672">
        <f t="shared" si="72"/>
        <v>24</v>
      </c>
      <c r="K672">
        <f t="shared" si="76"/>
        <v>23.029197080291965</v>
      </c>
    </row>
    <row r="673" spans="1:11" x14ac:dyDescent="0.45">
      <c r="A673" s="2" t="s">
        <v>805</v>
      </c>
      <c r="B673" s="2">
        <f t="shared" si="73"/>
        <v>109330</v>
      </c>
      <c r="C673" s="5">
        <f t="shared" si="74"/>
        <v>26</v>
      </c>
      <c r="D673" s="5">
        <f t="shared" si="75"/>
        <v>32</v>
      </c>
      <c r="E673" s="2" t="s">
        <v>118</v>
      </c>
      <c r="F673" s="2" t="s">
        <v>68</v>
      </c>
      <c r="G673">
        <f>B673/137/32</f>
        <v>24.938412408759124</v>
      </c>
      <c r="H673">
        <f t="shared" si="70"/>
        <v>0.93841240875912391</v>
      </c>
      <c r="I673">
        <f t="shared" si="71"/>
        <v>4113.9999999999991</v>
      </c>
      <c r="J673">
        <f t="shared" si="72"/>
        <v>24</v>
      </c>
      <c r="K673">
        <f t="shared" si="76"/>
        <v>31.029197080291965</v>
      </c>
    </row>
    <row r="674" spans="1:11" x14ac:dyDescent="0.45">
      <c r="A674" s="2" t="s">
        <v>792</v>
      </c>
      <c r="B674" s="2">
        <f t="shared" si="73"/>
        <v>107549</v>
      </c>
      <c r="C674" s="5">
        <f t="shared" si="74"/>
        <v>26</v>
      </c>
      <c r="D674" s="5">
        <f t="shared" si="75"/>
        <v>33</v>
      </c>
      <c r="E674" s="2" t="s">
        <v>130</v>
      </c>
      <c r="F674" s="2" t="s">
        <v>85</v>
      </c>
      <c r="G674">
        <f>B674/137/32</f>
        <v>24.532162408759124</v>
      </c>
      <c r="H674">
        <f t="shared" si="70"/>
        <v>0.53216240875912391</v>
      </c>
      <c r="I674">
        <f t="shared" si="71"/>
        <v>2332.9999999999991</v>
      </c>
      <c r="J674">
        <f t="shared" si="72"/>
        <v>24</v>
      </c>
      <c r="K674">
        <f t="shared" si="76"/>
        <v>18.029197080291965</v>
      </c>
    </row>
    <row r="675" spans="1:11" x14ac:dyDescent="0.45">
      <c r="A675" s="2" t="s">
        <v>800</v>
      </c>
      <c r="B675" s="2">
        <f t="shared" si="73"/>
        <v>108645</v>
      </c>
      <c r="C675" s="5">
        <f t="shared" si="74"/>
        <v>26</v>
      </c>
      <c r="D675" s="5">
        <f t="shared" si="75"/>
        <v>34</v>
      </c>
      <c r="E675" s="2" t="s">
        <v>130</v>
      </c>
      <c r="F675" s="2" t="s">
        <v>99</v>
      </c>
      <c r="G675">
        <f>B675/137/32</f>
        <v>24.782162408759124</v>
      </c>
      <c r="H675">
        <f t="shared" si="70"/>
        <v>0.78216240875912391</v>
      </c>
      <c r="I675">
        <f t="shared" si="71"/>
        <v>3428.9999999999991</v>
      </c>
      <c r="J675">
        <f t="shared" si="72"/>
        <v>24</v>
      </c>
      <c r="K675">
        <f t="shared" si="76"/>
        <v>26.029197080291965</v>
      </c>
    </row>
    <row r="676" spans="1:11" x14ac:dyDescent="0.45">
      <c r="A676" s="2" t="s">
        <v>776</v>
      </c>
      <c r="B676" s="2">
        <f t="shared" si="73"/>
        <v>105357</v>
      </c>
      <c r="C676" s="5">
        <f t="shared" si="74"/>
        <v>25</v>
      </c>
      <c r="D676" s="5">
        <f t="shared" si="75"/>
        <v>35</v>
      </c>
      <c r="E676" s="2" t="s">
        <v>130</v>
      </c>
      <c r="F676" s="2" t="s">
        <v>84</v>
      </c>
      <c r="G676">
        <f>B676/137/32</f>
        <v>24.032162408759124</v>
      </c>
      <c r="H676">
        <f t="shared" si="70"/>
        <v>3.2162408759123906E-2</v>
      </c>
      <c r="I676">
        <f t="shared" si="71"/>
        <v>140.9999999999992</v>
      </c>
      <c r="J676">
        <f t="shared" si="72"/>
        <v>24</v>
      </c>
      <c r="K676">
        <f t="shared" si="76"/>
        <v>2.029197080291965</v>
      </c>
    </row>
    <row r="677" spans="1:11" x14ac:dyDescent="0.45">
      <c r="A677" s="2" t="s">
        <v>784</v>
      </c>
      <c r="B677" s="2">
        <f t="shared" si="73"/>
        <v>106453</v>
      </c>
      <c r="C677" s="5">
        <f t="shared" si="74"/>
        <v>25</v>
      </c>
      <c r="D677" s="5">
        <f t="shared" si="75"/>
        <v>36</v>
      </c>
      <c r="E677" s="2" t="s">
        <v>130</v>
      </c>
      <c r="F677" s="2" t="s">
        <v>124</v>
      </c>
      <c r="G677">
        <f>B677/137/32</f>
        <v>24.282162408759124</v>
      </c>
      <c r="H677">
        <f t="shared" si="70"/>
        <v>0.28216240875912391</v>
      </c>
      <c r="I677">
        <f t="shared" si="71"/>
        <v>1236.9999999999991</v>
      </c>
      <c r="J677">
        <f t="shared" si="72"/>
        <v>24</v>
      </c>
      <c r="K677">
        <f t="shared" si="76"/>
        <v>10.029197080291965</v>
      </c>
    </row>
    <row r="678" spans="1:11" x14ac:dyDescent="0.45">
      <c r="A678" s="2" t="s">
        <v>794</v>
      </c>
      <c r="B678" s="2">
        <f t="shared" si="73"/>
        <v>107823</v>
      </c>
      <c r="C678" s="5">
        <f t="shared" si="74"/>
        <v>26</v>
      </c>
      <c r="D678" s="5">
        <f t="shared" si="75"/>
        <v>37</v>
      </c>
      <c r="E678" s="2" t="s">
        <v>130</v>
      </c>
      <c r="F678" s="2" t="s">
        <v>89</v>
      </c>
      <c r="G678">
        <f>B678/137/32</f>
        <v>24.594662408759124</v>
      </c>
      <c r="H678">
        <f t="shared" si="70"/>
        <v>0.59466240875912391</v>
      </c>
      <c r="I678">
        <f t="shared" si="71"/>
        <v>2606.9999999999991</v>
      </c>
      <c r="J678">
        <f t="shared" si="72"/>
        <v>24</v>
      </c>
      <c r="K678">
        <f t="shared" si="76"/>
        <v>20.029197080291965</v>
      </c>
    </row>
    <row r="679" spans="1:11" x14ac:dyDescent="0.45">
      <c r="A679" s="2" t="s">
        <v>802</v>
      </c>
      <c r="B679" s="2">
        <f t="shared" si="73"/>
        <v>108919</v>
      </c>
      <c r="C679" s="5">
        <f t="shared" si="74"/>
        <v>26</v>
      </c>
      <c r="D679" s="5">
        <f t="shared" si="75"/>
        <v>38</v>
      </c>
      <c r="E679" s="2" t="s">
        <v>130</v>
      </c>
      <c r="F679" s="2" t="s">
        <v>103</v>
      </c>
      <c r="G679">
        <f>B679/137/32</f>
        <v>24.844662408759124</v>
      </c>
      <c r="H679">
        <f t="shared" si="70"/>
        <v>0.84466240875912391</v>
      </c>
      <c r="I679">
        <f t="shared" si="71"/>
        <v>3702.9999999999991</v>
      </c>
      <c r="J679">
        <f t="shared" si="72"/>
        <v>24</v>
      </c>
      <c r="K679">
        <f t="shared" si="76"/>
        <v>28.029197080291965</v>
      </c>
    </row>
    <row r="680" spans="1:11" x14ac:dyDescent="0.45">
      <c r="A680" s="2" t="s">
        <v>778</v>
      </c>
      <c r="B680" s="2">
        <f t="shared" si="73"/>
        <v>105631</v>
      </c>
      <c r="C680" s="5">
        <f t="shared" si="74"/>
        <v>25</v>
      </c>
      <c r="D680" s="5">
        <f t="shared" si="75"/>
        <v>39</v>
      </c>
      <c r="E680" s="2" t="s">
        <v>130</v>
      </c>
      <c r="F680" s="2" t="s">
        <v>116</v>
      </c>
      <c r="G680">
        <f>B680/137/32</f>
        <v>24.094662408759124</v>
      </c>
      <c r="H680">
        <f t="shared" si="70"/>
        <v>9.4662408759123906E-2</v>
      </c>
      <c r="I680">
        <f t="shared" si="71"/>
        <v>414.9999999999992</v>
      </c>
      <c r="J680">
        <f t="shared" si="72"/>
        <v>24</v>
      </c>
      <c r="K680">
        <f t="shared" si="76"/>
        <v>4.029197080291965</v>
      </c>
    </row>
    <row r="681" spans="1:11" x14ac:dyDescent="0.45">
      <c r="A681" s="2" t="s">
        <v>786</v>
      </c>
      <c r="B681" s="2">
        <f t="shared" si="73"/>
        <v>106727</v>
      </c>
      <c r="C681" s="5">
        <f t="shared" si="74"/>
        <v>26</v>
      </c>
      <c r="D681" s="5">
        <f t="shared" si="75"/>
        <v>40</v>
      </c>
      <c r="E681" s="2" t="s">
        <v>130</v>
      </c>
      <c r="F681" s="2" t="s">
        <v>128</v>
      </c>
      <c r="G681">
        <f>B681/137/32</f>
        <v>24.344662408759124</v>
      </c>
      <c r="H681">
        <f t="shared" si="70"/>
        <v>0.34466240875912391</v>
      </c>
      <c r="I681">
        <f t="shared" si="71"/>
        <v>1510.9999999999991</v>
      </c>
      <c r="J681">
        <f t="shared" si="72"/>
        <v>24</v>
      </c>
      <c r="K681">
        <f t="shared" si="76"/>
        <v>12.029197080291965</v>
      </c>
    </row>
    <row r="682" spans="1:11" x14ac:dyDescent="0.45">
      <c r="A682" s="2" t="s">
        <v>796</v>
      </c>
      <c r="B682" s="2">
        <f t="shared" si="73"/>
        <v>108097</v>
      </c>
      <c r="C682" s="5">
        <f t="shared" si="74"/>
        <v>26</v>
      </c>
      <c r="D682" s="5">
        <f t="shared" si="75"/>
        <v>41</v>
      </c>
      <c r="E682" s="2" t="s">
        <v>130</v>
      </c>
      <c r="F682" s="2" t="s">
        <v>93</v>
      </c>
      <c r="G682">
        <f>B682/137/32</f>
        <v>24.657162408759124</v>
      </c>
      <c r="H682">
        <f t="shared" si="70"/>
        <v>0.65716240875912391</v>
      </c>
      <c r="I682">
        <f t="shared" si="71"/>
        <v>2880.9999999999991</v>
      </c>
      <c r="J682">
        <f t="shared" si="72"/>
        <v>24</v>
      </c>
      <c r="K682">
        <f t="shared" si="76"/>
        <v>22.029197080291965</v>
      </c>
    </row>
    <row r="683" spans="1:11" x14ac:dyDescent="0.45">
      <c r="A683" s="2" t="s">
        <v>804</v>
      </c>
      <c r="B683" s="2">
        <f t="shared" si="73"/>
        <v>109193</v>
      </c>
      <c r="C683" s="5">
        <f t="shared" si="74"/>
        <v>26</v>
      </c>
      <c r="D683" s="5">
        <f t="shared" si="75"/>
        <v>42</v>
      </c>
      <c r="E683" s="2" t="s">
        <v>130</v>
      </c>
      <c r="F683" s="2" t="s">
        <v>107</v>
      </c>
      <c r="G683">
        <f>B683/137/32</f>
        <v>24.907162408759124</v>
      </c>
      <c r="H683">
        <f t="shared" si="70"/>
        <v>0.90716240875912391</v>
      </c>
      <c r="I683">
        <f t="shared" si="71"/>
        <v>3976.9999999999991</v>
      </c>
      <c r="J683">
        <f t="shared" si="72"/>
        <v>24</v>
      </c>
      <c r="K683">
        <f t="shared" si="76"/>
        <v>30.029197080291965</v>
      </c>
    </row>
    <row r="684" spans="1:11" x14ac:dyDescent="0.45">
      <c r="A684" s="2" t="s">
        <v>780</v>
      </c>
      <c r="B684" s="2">
        <f t="shared" si="73"/>
        <v>105905</v>
      </c>
      <c r="C684" s="5">
        <f t="shared" si="74"/>
        <v>25</v>
      </c>
      <c r="D684" s="5">
        <f t="shared" si="75"/>
        <v>43</v>
      </c>
      <c r="E684" s="2" t="s">
        <v>130</v>
      </c>
      <c r="F684" s="2" t="s">
        <v>61</v>
      </c>
      <c r="G684">
        <f>B684/137/32</f>
        <v>24.157162408759124</v>
      </c>
      <c r="H684">
        <f t="shared" si="70"/>
        <v>0.15716240875912391</v>
      </c>
      <c r="I684">
        <f t="shared" si="71"/>
        <v>688.9999999999992</v>
      </c>
      <c r="J684">
        <f t="shared" si="72"/>
        <v>24</v>
      </c>
      <c r="K684">
        <f t="shared" si="76"/>
        <v>6.029197080291965</v>
      </c>
    </row>
    <row r="685" spans="1:11" x14ac:dyDescent="0.45">
      <c r="A685" s="2" t="s">
        <v>788</v>
      </c>
      <c r="B685" s="2">
        <f t="shared" si="73"/>
        <v>107001</v>
      </c>
      <c r="C685" s="5">
        <f t="shared" si="74"/>
        <v>26</v>
      </c>
      <c r="D685" s="5">
        <f t="shared" si="75"/>
        <v>44</v>
      </c>
      <c r="E685" s="2" t="s">
        <v>130</v>
      </c>
      <c r="F685" s="2" t="s">
        <v>65</v>
      </c>
      <c r="G685">
        <f>B685/137/32</f>
        <v>24.407162408759124</v>
      </c>
      <c r="H685">
        <f t="shared" si="70"/>
        <v>0.40716240875912391</v>
      </c>
      <c r="I685">
        <f t="shared" si="71"/>
        <v>1784.9999999999991</v>
      </c>
      <c r="J685">
        <f t="shared" si="72"/>
        <v>24</v>
      </c>
      <c r="K685">
        <f t="shared" si="76"/>
        <v>14.029197080291965</v>
      </c>
    </row>
    <row r="686" spans="1:11" x14ac:dyDescent="0.45">
      <c r="A686" s="2" t="s">
        <v>798</v>
      </c>
      <c r="B686" s="2">
        <f t="shared" si="73"/>
        <v>108371</v>
      </c>
      <c r="C686" s="5">
        <f t="shared" si="74"/>
        <v>26</v>
      </c>
      <c r="D686" s="5">
        <f t="shared" si="75"/>
        <v>45</v>
      </c>
      <c r="E686" s="2" t="s">
        <v>130</v>
      </c>
      <c r="F686" s="2" t="s">
        <v>57</v>
      </c>
      <c r="G686">
        <f>B686/137/32</f>
        <v>24.719662408759124</v>
      </c>
      <c r="H686">
        <f t="shared" si="70"/>
        <v>0.71966240875912391</v>
      </c>
      <c r="I686">
        <f t="shared" si="71"/>
        <v>3154.9999999999991</v>
      </c>
      <c r="J686">
        <f t="shared" si="72"/>
        <v>24</v>
      </c>
      <c r="K686">
        <f t="shared" si="76"/>
        <v>24.029197080291965</v>
      </c>
    </row>
    <row r="687" spans="1:11" x14ac:dyDescent="0.45">
      <c r="A687" s="2" t="s">
        <v>806</v>
      </c>
      <c r="B687" s="2">
        <f t="shared" si="73"/>
        <v>109467</v>
      </c>
      <c r="C687" s="5">
        <f t="shared" si="74"/>
        <v>26</v>
      </c>
      <c r="D687" s="5">
        <f t="shared" si="75"/>
        <v>46</v>
      </c>
      <c r="E687" s="2" t="s">
        <v>130</v>
      </c>
      <c r="F687" s="2" t="s">
        <v>59</v>
      </c>
      <c r="G687">
        <f>B687/137/32</f>
        <v>24.969662408759124</v>
      </c>
      <c r="H687">
        <f t="shared" si="70"/>
        <v>0.96966240875912391</v>
      </c>
      <c r="I687">
        <f t="shared" si="71"/>
        <v>4250.9999999999991</v>
      </c>
      <c r="J687">
        <f t="shared" si="72"/>
        <v>24</v>
      </c>
      <c r="K687">
        <f t="shared" si="76"/>
        <v>32.029197080291965</v>
      </c>
    </row>
    <row r="688" spans="1:11" x14ac:dyDescent="0.45">
      <c r="A688" s="2" t="s">
        <v>782</v>
      </c>
      <c r="B688" s="2">
        <f t="shared" si="73"/>
        <v>106179</v>
      </c>
      <c r="C688" s="5">
        <f t="shared" si="74"/>
        <v>25</v>
      </c>
      <c r="D688" s="5">
        <f t="shared" si="75"/>
        <v>47</v>
      </c>
      <c r="E688" s="2" t="s">
        <v>130</v>
      </c>
      <c r="F688" s="2" t="s">
        <v>63</v>
      </c>
      <c r="G688">
        <f>B688/137/32</f>
        <v>24.219662408759124</v>
      </c>
      <c r="H688">
        <f t="shared" si="70"/>
        <v>0.21966240875912391</v>
      </c>
      <c r="I688">
        <f t="shared" si="71"/>
        <v>962.9999999999992</v>
      </c>
      <c r="J688">
        <f t="shared" si="72"/>
        <v>24</v>
      </c>
      <c r="K688">
        <f t="shared" si="76"/>
        <v>8.029197080291965</v>
      </c>
    </row>
    <row r="689" spans="1:11" x14ac:dyDescent="0.45">
      <c r="A689" s="2" t="s">
        <v>790</v>
      </c>
      <c r="B689" s="2">
        <f t="shared" si="73"/>
        <v>107275</v>
      </c>
      <c r="C689" s="5">
        <f t="shared" si="74"/>
        <v>26</v>
      </c>
      <c r="D689" s="5">
        <f t="shared" si="75"/>
        <v>48</v>
      </c>
      <c r="E689" s="2" t="s">
        <v>130</v>
      </c>
      <c r="F689" s="2" t="s">
        <v>67</v>
      </c>
      <c r="G689">
        <f>B689/137/32</f>
        <v>24.469662408759124</v>
      </c>
      <c r="H689">
        <f t="shared" si="70"/>
        <v>0.46966240875912391</v>
      </c>
      <c r="I689">
        <f t="shared" si="71"/>
        <v>2058.9999999999991</v>
      </c>
      <c r="J689">
        <f t="shared" si="72"/>
        <v>24</v>
      </c>
      <c r="K689">
        <f t="shared" si="76"/>
        <v>16.029197080291965</v>
      </c>
    </row>
    <row r="690" spans="1:11" x14ac:dyDescent="0.45">
      <c r="A690" s="2" t="s">
        <v>807</v>
      </c>
      <c r="B690" s="2">
        <f t="shared" si="73"/>
        <v>109604</v>
      </c>
      <c r="C690" s="5">
        <f t="shared" si="74"/>
        <v>26</v>
      </c>
      <c r="D690" s="5">
        <f t="shared" si="75"/>
        <v>49</v>
      </c>
      <c r="E690" s="2" t="s">
        <v>130</v>
      </c>
      <c r="F690" s="2" t="s">
        <v>87</v>
      </c>
      <c r="G690">
        <f>B690/137/32</f>
        <v>25.000912408759124</v>
      </c>
      <c r="H690">
        <f t="shared" si="70"/>
        <v>9.1240875912390607E-4</v>
      </c>
      <c r="I690">
        <f t="shared" si="71"/>
        <v>3.9999999999992042</v>
      </c>
      <c r="J690">
        <f t="shared" si="72"/>
        <v>25</v>
      </c>
      <c r="K690">
        <f t="shared" si="76"/>
        <v>1.029197080291965</v>
      </c>
    </row>
    <row r="691" spans="1:11" x14ac:dyDescent="0.45">
      <c r="A691" s="2" t="s">
        <v>815</v>
      </c>
      <c r="B691" s="2">
        <f t="shared" si="73"/>
        <v>110700</v>
      </c>
      <c r="C691" s="5">
        <f t="shared" si="74"/>
        <v>27</v>
      </c>
      <c r="D691" s="5">
        <f t="shared" si="75"/>
        <v>50</v>
      </c>
      <c r="E691" s="2" t="s">
        <v>130</v>
      </c>
      <c r="F691" s="2" t="s">
        <v>101</v>
      </c>
      <c r="G691">
        <f>B691/137/32</f>
        <v>25.250912408759124</v>
      </c>
      <c r="H691">
        <f t="shared" si="70"/>
        <v>0.25091240875912391</v>
      </c>
      <c r="I691">
        <f t="shared" si="71"/>
        <v>1099.9999999999991</v>
      </c>
      <c r="J691">
        <f t="shared" si="72"/>
        <v>25</v>
      </c>
      <c r="K691">
        <f t="shared" si="76"/>
        <v>9.029197080291965</v>
      </c>
    </row>
    <row r="692" spans="1:11" x14ac:dyDescent="0.45">
      <c r="A692" s="2" t="s">
        <v>823</v>
      </c>
      <c r="B692" s="2">
        <f t="shared" si="73"/>
        <v>111796</v>
      </c>
      <c r="C692" s="5">
        <f t="shared" si="74"/>
        <v>27</v>
      </c>
      <c r="D692" s="5">
        <f t="shared" si="75"/>
        <v>51</v>
      </c>
      <c r="E692" s="2" t="s">
        <v>130</v>
      </c>
      <c r="F692" s="2" t="s">
        <v>114</v>
      </c>
      <c r="G692">
        <f>B692/137/32</f>
        <v>25.500912408759124</v>
      </c>
      <c r="H692">
        <f t="shared" si="70"/>
        <v>0.50091240875912391</v>
      </c>
      <c r="I692">
        <f t="shared" si="71"/>
        <v>2195.9999999999991</v>
      </c>
      <c r="J692">
        <f t="shared" si="72"/>
        <v>25</v>
      </c>
      <c r="K692">
        <f t="shared" si="76"/>
        <v>17.029197080291965</v>
      </c>
    </row>
    <row r="693" spans="1:11" x14ac:dyDescent="0.45">
      <c r="A693" s="2" t="s">
        <v>831</v>
      </c>
      <c r="B693" s="2">
        <f t="shared" si="73"/>
        <v>112892</v>
      </c>
      <c r="C693" s="5">
        <f t="shared" si="74"/>
        <v>27</v>
      </c>
      <c r="D693" s="5">
        <f t="shared" si="75"/>
        <v>52</v>
      </c>
      <c r="E693" s="2" t="s">
        <v>130</v>
      </c>
      <c r="F693" s="2" t="s">
        <v>126</v>
      </c>
      <c r="G693">
        <f>B693/137/32</f>
        <v>25.750912408759124</v>
      </c>
      <c r="H693">
        <f t="shared" si="70"/>
        <v>0.75091240875912391</v>
      </c>
      <c r="I693">
        <f t="shared" si="71"/>
        <v>3291.9999999999991</v>
      </c>
      <c r="J693">
        <f t="shared" si="72"/>
        <v>25</v>
      </c>
      <c r="K693">
        <f t="shared" si="76"/>
        <v>25.029197080291965</v>
      </c>
    </row>
    <row r="694" spans="1:11" x14ac:dyDescent="0.45">
      <c r="A694" s="2" t="s">
        <v>809</v>
      </c>
      <c r="B694" s="2">
        <f t="shared" si="73"/>
        <v>109878</v>
      </c>
      <c r="C694" s="5">
        <f t="shared" si="74"/>
        <v>26</v>
      </c>
      <c r="D694" s="5">
        <f t="shared" si="75"/>
        <v>53</v>
      </c>
      <c r="E694" s="2" t="s">
        <v>130</v>
      </c>
      <c r="F694" s="2" t="s">
        <v>91</v>
      </c>
      <c r="G694">
        <f>B694/137/32</f>
        <v>25.063412408759124</v>
      </c>
      <c r="H694">
        <f t="shared" si="70"/>
        <v>6.3412408759123906E-2</v>
      </c>
      <c r="I694">
        <f t="shared" si="71"/>
        <v>277.9999999999992</v>
      </c>
      <c r="J694">
        <f t="shared" si="72"/>
        <v>25</v>
      </c>
      <c r="K694">
        <f t="shared" si="76"/>
        <v>3.029197080291965</v>
      </c>
    </row>
    <row r="695" spans="1:11" x14ac:dyDescent="0.45">
      <c r="A695" s="2" t="s">
        <v>817</v>
      </c>
      <c r="B695" s="2">
        <f t="shared" si="73"/>
        <v>110974</v>
      </c>
      <c r="C695" s="5">
        <f t="shared" si="74"/>
        <v>27</v>
      </c>
      <c r="D695" s="5">
        <f t="shared" si="75"/>
        <v>54</v>
      </c>
      <c r="E695" s="2" t="s">
        <v>130</v>
      </c>
      <c r="F695" s="2" t="s">
        <v>105</v>
      </c>
      <c r="G695">
        <f>B695/137/32</f>
        <v>25.313412408759124</v>
      </c>
      <c r="H695">
        <f t="shared" si="70"/>
        <v>0.31341240875912391</v>
      </c>
      <c r="I695">
        <f t="shared" si="71"/>
        <v>1373.9999999999991</v>
      </c>
      <c r="J695">
        <f t="shared" si="72"/>
        <v>25</v>
      </c>
      <c r="K695">
        <f t="shared" si="76"/>
        <v>11.029197080291965</v>
      </c>
    </row>
    <row r="696" spans="1:11" x14ac:dyDescent="0.45">
      <c r="A696" s="2" t="s">
        <v>825</v>
      </c>
      <c r="B696" s="2">
        <f t="shared" si="73"/>
        <v>112070</v>
      </c>
      <c r="C696" s="5">
        <f t="shared" si="74"/>
        <v>27</v>
      </c>
      <c r="D696" s="5">
        <f t="shared" si="75"/>
        <v>55</v>
      </c>
      <c r="E696" s="2" t="s">
        <v>130</v>
      </c>
      <c r="F696" s="2" t="s">
        <v>118</v>
      </c>
      <c r="G696">
        <f>B696/137/32</f>
        <v>25.563412408759124</v>
      </c>
      <c r="H696">
        <f t="shared" si="70"/>
        <v>0.56341240875912391</v>
      </c>
      <c r="I696">
        <f t="shared" si="71"/>
        <v>2469.9999999999991</v>
      </c>
      <c r="J696">
        <f t="shared" si="72"/>
        <v>25</v>
      </c>
      <c r="K696">
        <f t="shared" si="76"/>
        <v>19.029197080291965</v>
      </c>
    </row>
    <row r="697" spans="1:11" x14ac:dyDescent="0.45">
      <c r="A697" s="2" t="s">
        <v>833</v>
      </c>
      <c r="B697" s="2">
        <f t="shared" si="73"/>
        <v>113166</v>
      </c>
      <c r="C697" s="5">
        <f t="shared" si="74"/>
        <v>27</v>
      </c>
      <c r="D697" s="5">
        <f t="shared" si="75"/>
        <v>56</v>
      </c>
      <c r="E697" s="2" t="s">
        <v>130</v>
      </c>
      <c r="F697" s="2" t="s">
        <v>130</v>
      </c>
      <c r="G697">
        <f>B697/137/32</f>
        <v>25.813412408759124</v>
      </c>
      <c r="H697">
        <f t="shared" si="70"/>
        <v>0.81341240875912391</v>
      </c>
      <c r="I697">
        <f t="shared" si="71"/>
        <v>3565.9999999999991</v>
      </c>
      <c r="J697">
        <f t="shared" si="72"/>
        <v>25</v>
      </c>
      <c r="K697">
        <f t="shared" si="76"/>
        <v>27.029197080291965</v>
      </c>
    </row>
    <row r="698" spans="1:11" x14ac:dyDescent="0.45">
      <c r="A698" s="2" t="s">
        <v>811</v>
      </c>
      <c r="B698" s="2">
        <f t="shared" si="73"/>
        <v>110152</v>
      </c>
      <c r="C698" s="5">
        <f t="shared" si="74"/>
        <v>26</v>
      </c>
      <c r="D698" s="5">
        <f t="shared" si="75"/>
        <v>57</v>
      </c>
      <c r="E698" s="2" t="s">
        <v>130</v>
      </c>
      <c r="F698" s="2" t="s">
        <v>95</v>
      </c>
      <c r="G698">
        <f>B698/137/32</f>
        <v>25.125912408759124</v>
      </c>
      <c r="H698">
        <f t="shared" si="70"/>
        <v>0.12591240875912391</v>
      </c>
      <c r="I698">
        <f t="shared" si="71"/>
        <v>551.9999999999992</v>
      </c>
      <c r="J698">
        <f t="shared" si="72"/>
        <v>25</v>
      </c>
      <c r="K698">
        <f t="shared" si="76"/>
        <v>5.029197080291965</v>
      </c>
    </row>
    <row r="699" spans="1:11" x14ac:dyDescent="0.45">
      <c r="A699" s="2" t="s">
        <v>819</v>
      </c>
      <c r="B699" s="2">
        <f t="shared" si="73"/>
        <v>111248</v>
      </c>
      <c r="C699" s="5">
        <f t="shared" si="74"/>
        <v>27</v>
      </c>
      <c r="D699" s="5">
        <f t="shared" si="75"/>
        <v>58</v>
      </c>
      <c r="E699" s="2" t="s">
        <v>130</v>
      </c>
      <c r="F699" s="2" t="s">
        <v>109</v>
      </c>
      <c r="G699">
        <f>B699/137/32</f>
        <v>25.375912408759124</v>
      </c>
      <c r="H699">
        <f t="shared" si="70"/>
        <v>0.37591240875912391</v>
      </c>
      <c r="I699">
        <f t="shared" si="71"/>
        <v>1647.9999999999991</v>
      </c>
      <c r="J699">
        <f t="shared" si="72"/>
        <v>25</v>
      </c>
      <c r="K699">
        <f t="shared" si="76"/>
        <v>13.029197080291965</v>
      </c>
    </row>
    <row r="700" spans="1:11" x14ac:dyDescent="0.45">
      <c r="A700" s="2" t="s">
        <v>827</v>
      </c>
      <c r="B700" s="2">
        <f t="shared" si="73"/>
        <v>112344</v>
      </c>
      <c r="C700" s="5">
        <f t="shared" si="74"/>
        <v>27</v>
      </c>
      <c r="D700" s="5">
        <f t="shared" si="75"/>
        <v>59</v>
      </c>
      <c r="E700" s="2" t="s">
        <v>130</v>
      </c>
      <c r="F700" s="2" t="s">
        <v>62</v>
      </c>
      <c r="G700">
        <f>B700/137/32</f>
        <v>25.625912408759124</v>
      </c>
      <c r="H700">
        <f t="shared" si="70"/>
        <v>0.62591240875912391</v>
      </c>
      <c r="I700">
        <f t="shared" si="71"/>
        <v>2743.9999999999991</v>
      </c>
      <c r="J700">
        <f t="shared" si="72"/>
        <v>25</v>
      </c>
      <c r="K700">
        <f t="shared" si="76"/>
        <v>21.029197080291965</v>
      </c>
    </row>
    <row r="701" spans="1:11" x14ac:dyDescent="0.45">
      <c r="A701" s="2" t="s">
        <v>835</v>
      </c>
      <c r="B701" s="2">
        <f t="shared" si="73"/>
        <v>113440</v>
      </c>
      <c r="C701" s="5">
        <f t="shared" si="74"/>
        <v>27</v>
      </c>
      <c r="D701" s="5">
        <f t="shared" si="75"/>
        <v>60</v>
      </c>
      <c r="E701" s="2" t="s">
        <v>130</v>
      </c>
      <c r="F701" s="2" t="s">
        <v>66</v>
      </c>
      <c r="G701">
        <f>B701/137/32</f>
        <v>25.875912408759124</v>
      </c>
      <c r="H701">
        <f t="shared" si="70"/>
        <v>0.87591240875912391</v>
      </c>
      <c r="I701">
        <f t="shared" si="71"/>
        <v>3839.9999999999991</v>
      </c>
      <c r="J701">
        <f t="shared" si="72"/>
        <v>25</v>
      </c>
      <c r="K701">
        <f t="shared" si="76"/>
        <v>29.029197080291965</v>
      </c>
    </row>
    <row r="702" spans="1:11" x14ac:dyDescent="0.45">
      <c r="A702" s="2" t="s">
        <v>813</v>
      </c>
      <c r="B702" s="2">
        <f t="shared" si="73"/>
        <v>110426</v>
      </c>
      <c r="C702" s="5">
        <f t="shared" si="74"/>
        <v>26</v>
      </c>
      <c r="D702" s="5">
        <f t="shared" si="75"/>
        <v>61</v>
      </c>
      <c r="E702" s="2" t="s">
        <v>130</v>
      </c>
      <c r="F702" s="2" t="s">
        <v>58</v>
      </c>
      <c r="G702">
        <f>B702/137/32</f>
        <v>25.188412408759124</v>
      </c>
      <c r="H702">
        <f t="shared" si="70"/>
        <v>0.18841240875912391</v>
      </c>
      <c r="I702">
        <f t="shared" si="71"/>
        <v>825.9999999999992</v>
      </c>
      <c r="J702">
        <f t="shared" si="72"/>
        <v>25</v>
      </c>
      <c r="K702">
        <f t="shared" si="76"/>
        <v>7.029197080291965</v>
      </c>
    </row>
    <row r="703" spans="1:11" x14ac:dyDescent="0.45">
      <c r="A703" s="2" t="s">
        <v>821</v>
      </c>
      <c r="B703" s="2">
        <f t="shared" si="73"/>
        <v>111522</v>
      </c>
      <c r="C703" s="5">
        <f t="shared" si="74"/>
        <v>27</v>
      </c>
      <c r="D703" s="5">
        <f t="shared" si="75"/>
        <v>62</v>
      </c>
      <c r="E703" s="2" t="s">
        <v>130</v>
      </c>
      <c r="F703" s="2" t="s">
        <v>60</v>
      </c>
      <c r="G703">
        <f>B703/137/32</f>
        <v>25.438412408759124</v>
      </c>
      <c r="H703">
        <f t="shared" si="70"/>
        <v>0.43841240875912391</v>
      </c>
      <c r="I703">
        <f t="shared" si="71"/>
        <v>1921.9999999999991</v>
      </c>
      <c r="J703">
        <f t="shared" si="72"/>
        <v>25</v>
      </c>
      <c r="K703">
        <f t="shared" si="76"/>
        <v>15.029197080291965</v>
      </c>
    </row>
    <row r="704" spans="1:11" x14ac:dyDescent="0.45">
      <c r="A704" s="2" t="s">
        <v>829</v>
      </c>
      <c r="B704" s="2">
        <f t="shared" si="73"/>
        <v>112618</v>
      </c>
      <c r="C704" s="5">
        <f t="shared" si="74"/>
        <v>27</v>
      </c>
      <c r="D704" s="5">
        <f t="shared" si="75"/>
        <v>63</v>
      </c>
      <c r="E704" s="2" t="s">
        <v>130</v>
      </c>
      <c r="F704" s="2" t="s">
        <v>64</v>
      </c>
      <c r="G704">
        <f>B704/137/32</f>
        <v>25.688412408759124</v>
      </c>
      <c r="H704">
        <f t="shared" si="70"/>
        <v>0.68841240875912391</v>
      </c>
      <c r="I704">
        <f t="shared" si="71"/>
        <v>3017.9999999999991</v>
      </c>
      <c r="J704">
        <f t="shared" si="72"/>
        <v>25</v>
      </c>
      <c r="K704">
        <f t="shared" si="76"/>
        <v>23.029197080291965</v>
      </c>
    </row>
    <row r="705" spans="1:11" x14ac:dyDescent="0.45">
      <c r="A705" s="2" t="s">
        <v>837</v>
      </c>
      <c r="B705" s="2">
        <f t="shared" si="73"/>
        <v>113714</v>
      </c>
      <c r="C705" s="5">
        <f t="shared" si="74"/>
        <v>27</v>
      </c>
      <c r="D705" s="5">
        <f t="shared" si="75"/>
        <v>64</v>
      </c>
      <c r="E705" s="2" t="s">
        <v>130</v>
      </c>
      <c r="F705" s="2" t="s">
        <v>68</v>
      </c>
      <c r="G705">
        <f>B705/137/32</f>
        <v>25.938412408759124</v>
      </c>
      <c r="H705">
        <f t="shared" si="70"/>
        <v>0.93841240875912391</v>
      </c>
      <c r="I705">
        <f t="shared" si="71"/>
        <v>4113.9999999999991</v>
      </c>
      <c r="J705">
        <f t="shared" si="72"/>
        <v>25</v>
      </c>
      <c r="K705">
        <f t="shared" si="76"/>
        <v>31.029197080291965</v>
      </c>
    </row>
    <row r="706" spans="1:11" x14ac:dyDescent="0.45">
      <c r="A706" s="2" t="s">
        <v>824</v>
      </c>
      <c r="B706" s="2">
        <f t="shared" si="73"/>
        <v>111933</v>
      </c>
      <c r="C706" s="5">
        <f t="shared" si="74"/>
        <v>27</v>
      </c>
      <c r="D706" s="5">
        <f t="shared" si="75"/>
        <v>65</v>
      </c>
      <c r="E706" s="2" t="s">
        <v>95</v>
      </c>
      <c r="F706" s="2" t="s">
        <v>85</v>
      </c>
      <c r="G706">
        <f>B706/137/32</f>
        <v>25.532162408759124</v>
      </c>
      <c r="H706">
        <f t="shared" ref="H706:H769" si="77">G706-FLOOR(G706,1)</f>
        <v>0.53216240875912391</v>
      </c>
      <c r="I706">
        <f t="shared" ref="I706:I769" si="78">H706*32*137</f>
        <v>2332.9999999999991</v>
      </c>
      <c r="J706">
        <f t="shared" ref="J706:J769" si="79">FLOOR(G706,1)</f>
        <v>25</v>
      </c>
      <c r="K706">
        <f t="shared" si="76"/>
        <v>18.029197080291965</v>
      </c>
    </row>
    <row r="707" spans="1:11" x14ac:dyDescent="0.45">
      <c r="A707" s="2" t="s">
        <v>832</v>
      </c>
      <c r="B707" s="2">
        <f t="shared" ref="B707:B770" si="80">A707-3</f>
        <v>113029</v>
      </c>
      <c r="C707" s="5">
        <f t="shared" ref="C707:C770" si="81">FLOOR(B707/4096,1)</f>
        <v>27</v>
      </c>
      <c r="D707" s="5">
        <f t="shared" ref="D707:D770" si="82">MOD(ROW()-2,128)+1</f>
        <v>66</v>
      </c>
      <c r="E707" s="2" t="s">
        <v>95</v>
      </c>
      <c r="F707" s="2" t="s">
        <v>99</v>
      </c>
      <c r="G707">
        <f>B707/137/32</f>
        <v>25.782162408759124</v>
      </c>
      <c r="H707">
        <f t="shared" si="77"/>
        <v>0.78216240875912391</v>
      </c>
      <c r="I707">
        <f t="shared" si="78"/>
        <v>3428.9999999999991</v>
      </c>
      <c r="J707">
        <f t="shared" si="79"/>
        <v>25</v>
      </c>
      <c r="K707">
        <f t="shared" ref="K707:K770" si="83">I707/137+1</f>
        <v>26.029197080291965</v>
      </c>
    </row>
    <row r="708" spans="1:11" x14ac:dyDescent="0.45">
      <c r="A708" s="2" t="s">
        <v>808</v>
      </c>
      <c r="B708" s="2">
        <f t="shared" si="80"/>
        <v>109741</v>
      </c>
      <c r="C708" s="5">
        <f t="shared" si="81"/>
        <v>26</v>
      </c>
      <c r="D708" s="5">
        <f t="shared" si="82"/>
        <v>67</v>
      </c>
      <c r="E708" s="2" t="s">
        <v>95</v>
      </c>
      <c r="F708" s="2" t="s">
        <v>84</v>
      </c>
      <c r="G708">
        <f>B708/137/32</f>
        <v>25.032162408759124</v>
      </c>
      <c r="H708">
        <f t="shared" si="77"/>
        <v>3.2162408759123906E-2</v>
      </c>
      <c r="I708">
        <f t="shared" si="78"/>
        <v>140.9999999999992</v>
      </c>
      <c r="J708">
        <f t="shared" si="79"/>
        <v>25</v>
      </c>
      <c r="K708">
        <f t="shared" si="83"/>
        <v>2.029197080291965</v>
      </c>
    </row>
    <row r="709" spans="1:11" x14ac:dyDescent="0.45">
      <c r="A709" s="2" t="s">
        <v>816</v>
      </c>
      <c r="B709" s="2">
        <f t="shared" si="80"/>
        <v>110837</v>
      </c>
      <c r="C709" s="5">
        <f t="shared" si="81"/>
        <v>27</v>
      </c>
      <c r="D709" s="5">
        <f t="shared" si="82"/>
        <v>68</v>
      </c>
      <c r="E709" s="2" t="s">
        <v>95</v>
      </c>
      <c r="F709" s="2" t="s">
        <v>124</v>
      </c>
      <c r="G709">
        <f>B709/137/32</f>
        <v>25.282162408759124</v>
      </c>
      <c r="H709">
        <f t="shared" si="77"/>
        <v>0.28216240875912391</v>
      </c>
      <c r="I709">
        <f t="shared" si="78"/>
        <v>1236.9999999999991</v>
      </c>
      <c r="J709">
        <f t="shared" si="79"/>
        <v>25</v>
      </c>
      <c r="K709">
        <f t="shared" si="83"/>
        <v>10.029197080291965</v>
      </c>
    </row>
    <row r="710" spans="1:11" x14ac:dyDescent="0.45">
      <c r="A710" s="2" t="s">
        <v>826</v>
      </c>
      <c r="B710" s="2">
        <f t="shared" si="80"/>
        <v>112207</v>
      </c>
      <c r="C710" s="5">
        <f t="shared" si="81"/>
        <v>27</v>
      </c>
      <c r="D710" s="5">
        <f t="shared" si="82"/>
        <v>69</v>
      </c>
      <c r="E710" s="2" t="s">
        <v>95</v>
      </c>
      <c r="F710" s="2" t="s">
        <v>89</v>
      </c>
      <c r="G710">
        <f>B710/137/32</f>
        <v>25.594662408759124</v>
      </c>
      <c r="H710">
        <f t="shared" si="77"/>
        <v>0.59466240875912391</v>
      </c>
      <c r="I710">
        <f t="shared" si="78"/>
        <v>2606.9999999999991</v>
      </c>
      <c r="J710">
        <f t="shared" si="79"/>
        <v>25</v>
      </c>
      <c r="K710">
        <f t="shared" si="83"/>
        <v>20.029197080291965</v>
      </c>
    </row>
    <row r="711" spans="1:11" x14ac:dyDescent="0.45">
      <c r="A711" s="2" t="s">
        <v>834</v>
      </c>
      <c r="B711" s="2">
        <f t="shared" si="80"/>
        <v>113303</v>
      </c>
      <c r="C711" s="5">
        <f t="shared" si="81"/>
        <v>27</v>
      </c>
      <c r="D711" s="5">
        <f t="shared" si="82"/>
        <v>70</v>
      </c>
      <c r="E711" s="2" t="s">
        <v>95</v>
      </c>
      <c r="F711" s="2" t="s">
        <v>103</v>
      </c>
      <c r="G711">
        <f>B711/137/32</f>
        <v>25.844662408759124</v>
      </c>
      <c r="H711">
        <f t="shared" si="77"/>
        <v>0.84466240875912391</v>
      </c>
      <c r="I711">
        <f t="shared" si="78"/>
        <v>3702.9999999999991</v>
      </c>
      <c r="J711">
        <f t="shared" si="79"/>
        <v>25</v>
      </c>
      <c r="K711">
        <f t="shared" si="83"/>
        <v>28.029197080291965</v>
      </c>
    </row>
    <row r="712" spans="1:11" x14ac:dyDescent="0.45">
      <c r="A712" s="2" t="s">
        <v>810</v>
      </c>
      <c r="B712" s="2">
        <f t="shared" si="80"/>
        <v>110015</v>
      </c>
      <c r="C712" s="5">
        <f t="shared" si="81"/>
        <v>26</v>
      </c>
      <c r="D712" s="5">
        <f t="shared" si="82"/>
        <v>71</v>
      </c>
      <c r="E712" s="2" t="s">
        <v>95</v>
      </c>
      <c r="F712" s="2" t="s">
        <v>116</v>
      </c>
      <c r="G712">
        <f>B712/137/32</f>
        <v>25.094662408759124</v>
      </c>
      <c r="H712">
        <f t="shared" si="77"/>
        <v>9.4662408759123906E-2</v>
      </c>
      <c r="I712">
        <f t="shared" si="78"/>
        <v>414.9999999999992</v>
      </c>
      <c r="J712">
        <f t="shared" si="79"/>
        <v>25</v>
      </c>
      <c r="K712">
        <f t="shared" si="83"/>
        <v>4.029197080291965</v>
      </c>
    </row>
    <row r="713" spans="1:11" x14ac:dyDescent="0.45">
      <c r="A713" s="2" t="s">
        <v>818</v>
      </c>
      <c r="B713" s="2">
        <f t="shared" si="80"/>
        <v>111111</v>
      </c>
      <c r="C713" s="5">
        <f t="shared" si="81"/>
        <v>27</v>
      </c>
      <c r="D713" s="5">
        <f t="shared" si="82"/>
        <v>72</v>
      </c>
      <c r="E713" s="2" t="s">
        <v>95</v>
      </c>
      <c r="F713" s="2" t="s">
        <v>128</v>
      </c>
      <c r="G713">
        <f>B713/137/32</f>
        <v>25.344662408759124</v>
      </c>
      <c r="H713">
        <f t="shared" si="77"/>
        <v>0.34466240875912391</v>
      </c>
      <c r="I713">
        <f t="shared" si="78"/>
        <v>1510.9999999999991</v>
      </c>
      <c r="J713">
        <f t="shared" si="79"/>
        <v>25</v>
      </c>
      <c r="K713">
        <f t="shared" si="83"/>
        <v>12.029197080291965</v>
      </c>
    </row>
    <row r="714" spans="1:11" x14ac:dyDescent="0.45">
      <c r="A714" s="2" t="s">
        <v>828</v>
      </c>
      <c r="B714" s="2">
        <f t="shared" si="80"/>
        <v>112481</v>
      </c>
      <c r="C714" s="5">
        <f t="shared" si="81"/>
        <v>27</v>
      </c>
      <c r="D714" s="5">
        <f t="shared" si="82"/>
        <v>73</v>
      </c>
      <c r="E714" s="2" t="s">
        <v>95</v>
      </c>
      <c r="F714" s="2" t="s">
        <v>93</v>
      </c>
      <c r="G714">
        <f>B714/137/32</f>
        <v>25.657162408759124</v>
      </c>
      <c r="H714">
        <f t="shared" si="77"/>
        <v>0.65716240875912391</v>
      </c>
      <c r="I714">
        <f t="shared" si="78"/>
        <v>2880.9999999999991</v>
      </c>
      <c r="J714">
        <f t="shared" si="79"/>
        <v>25</v>
      </c>
      <c r="K714">
        <f t="shared" si="83"/>
        <v>22.029197080291965</v>
      </c>
    </row>
    <row r="715" spans="1:11" x14ac:dyDescent="0.45">
      <c r="A715" s="2" t="s">
        <v>836</v>
      </c>
      <c r="B715" s="2">
        <f t="shared" si="80"/>
        <v>113577</v>
      </c>
      <c r="C715" s="5">
        <f t="shared" si="81"/>
        <v>27</v>
      </c>
      <c r="D715" s="5">
        <f t="shared" si="82"/>
        <v>74</v>
      </c>
      <c r="E715" s="2" t="s">
        <v>95</v>
      </c>
      <c r="F715" s="2" t="s">
        <v>107</v>
      </c>
      <c r="G715">
        <f>B715/137/32</f>
        <v>25.907162408759124</v>
      </c>
      <c r="H715">
        <f t="shared" si="77"/>
        <v>0.90716240875912391</v>
      </c>
      <c r="I715">
        <f t="shared" si="78"/>
        <v>3976.9999999999991</v>
      </c>
      <c r="J715">
        <f t="shared" si="79"/>
        <v>25</v>
      </c>
      <c r="K715">
        <f t="shared" si="83"/>
        <v>30.029197080291965</v>
      </c>
    </row>
    <row r="716" spans="1:11" x14ac:dyDescent="0.45">
      <c r="A716" s="2" t="s">
        <v>812</v>
      </c>
      <c r="B716" s="2">
        <f t="shared" si="80"/>
        <v>110289</v>
      </c>
      <c r="C716" s="5">
        <f t="shared" si="81"/>
        <v>26</v>
      </c>
      <c r="D716" s="5">
        <f t="shared" si="82"/>
        <v>75</v>
      </c>
      <c r="E716" s="2" t="s">
        <v>95</v>
      </c>
      <c r="F716" s="2" t="s">
        <v>61</v>
      </c>
      <c r="G716">
        <f>B716/137/32</f>
        <v>25.157162408759124</v>
      </c>
      <c r="H716">
        <f t="shared" si="77"/>
        <v>0.15716240875912391</v>
      </c>
      <c r="I716">
        <f t="shared" si="78"/>
        <v>688.9999999999992</v>
      </c>
      <c r="J716">
        <f t="shared" si="79"/>
        <v>25</v>
      </c>
      <c r="K716">
        <f t="shared" si="83"/>
        <v>6.029197080291965</v>
      </c>
    </row>
    <row r="717" spans="1:11" x14ac:dyDescent="0.45">
      <c r="A717" s="2" t="s">
        <v>820</v>
      </c>
      <c r="B717" s="2">
        <f t="shared" si="80"/>
        <v>111385</v>
      </c>
      <c r="C717" s="5">
        <f t="shared" si="81"/>
        <v>27</v>
      </c>
      <c r="D717" s="5">
        <f t="shared" si="82"/>
        <v>76</v>
      </c>
      <c r="E717" s="2" t="s">
        <v>95</v>
      </c>
      <c r="F717" s="2" t="s">
        <v>65</v>
      </c>
      <c r="G717">
        <f>B717/137/32</f>
        <v>25.407162408759124</v>
      </c>
      <c r="H717">
        <f t="shared" si="77"/>
        <v>0.40716240875912391</v>
      </c>
      <c r="I717">
        <f t="shared" si="78"/>
        <v>1784.9999999999991</v>
      </c>
      <c r="J717">
        <f t="shared" si="79"/>
        <v>25</v>
      </c>
      <c r="K717">
        <f t="shared" si="83"/>
        <v>14.029197080291965</v>
      </c>
    </row>
    <row r="718" spans="1:11" x14ac:dyDescent="0.45">
      <c r="A718" s="2" t="s">
        <v>830</v>
      </c>
      <c r="B718" s="2">
        <f t="shared" si="80"/>
        <v>112755</v>
      </c>
      <c r="C718" s="5">
        <f t="shared" si="81"/>
        <v>27</v>
      </c>
      <c r="D718" s="5">
        <f t="shared" si="82"/>
        <v>77</v>
      </c>
      <c r="E718" s="2" t="s">
        <v>95</v>
      </c>
      <c r="F718" s="2" t="s">
        <v>57</v>
      </c>
      <c r="G718">
        <f>B718/137/32</f>
        <v>25.719662408759124</v>
      </c>
      <c r="H718">
        <f t="shared" si="77"/>
        <v>0.71966240875912391</v>
      </c>
      <c r="I718">
        <f t="shared" si="78"/>
        <v>3154.9999999999991</v>
      </c>
      <c r="J718">
        <f t="shared" si="79"/>
        <v>25</v>
      </c>
      <c r="K718">
        <f t="shared" si="83"/>
        <v>24.029197080291965</v>
      </c>
    </row>
    <row r="719" spans="1:11" x14ac:dyDescent="0.45">
      <c r="A719" s="2" t="s">
        <v>838</v>
      </c>
      <c r="B719" s="2">
        <f t="shared" si="80"/>
        <v>113851</v>
      </c>
      <c r="C719" s="5">
        <f t="shared" si="81"/>
        <v>27</v>
      </c>
      <c r="D719" s="5">
        <f t="shared" si="82"/>
        <v>78</v>
      </c>
      <c r="E719" s="2" t="s">
        <v>95</v>
      </c>
      <c r="F719" s="2" t="s">
        <v>59</v>
      </c>
      <c r="G719">
        <f>B719/137/32</f>
        <v>25.969662408759124</v>
      </c>
      <c r="H719">
        <f t="shared" si="77"/>
        <v>0.96966240875912391</v>
      </c>
      <c r="I719">
        <f t="shared" si="78"/>
        <v>4250.9999999999991</v>
      </c>
      <c r="J719">
        <f t="shared" si="79"/>
        <v>25</v>
      </c>
      <c r="K719">
        <f t="shared" si="83"/>
        <v>32.029197080291965</v>
      </c>
    </row>
    <row r="720" spans="1:11" x14ac:dyDescent="0.45">
      <c r="A720" s="2" t="s">
        <v>814</v>
      </c>
      <c r="B720" s="2">
        <f t="shared" si="80"/>
        <v>110563</v>
      </c>
      <c r="C720" s="5">
        <f t="shared" si="81"/>
        <v>26</v>
      </c>
      <c r="D720" s="5">
        <f t="shared" si="82"/>
        <v>79</v>
      </c>
      <c r="E720" s="2" t="s">
        <v>95</v>
      </c>
      <c r="F720" s="2" t="s">
        <v>63</v>
      </c>
      <c r="G720">
        <f>B720/137/32</f>
        <v>25.219662408759124</v>
      </c>
      <c r="H720">
        <f t="shared" si="77"/>
        <v>0.21966240875912391</v>
      </c>
      <c r="I720">
        <f t="shared" si="78"/>
        <v>962.9999999999992</v>
      </c>
      <c r="J720">
        <f t="shared" si="79"/>
        <v>25</v>
      </c>
      <c r="K720">
        <f t="shared" si="83"/>
        <v>8.029197080291965</v>
      </c>
    </row>
    <row r="721" spans="1:11" x14ac:dyDescent="0.45">
      <c r="A721" s="2" t="s">
        <v>822</v>
      </c>
      <c r="B721" s="2">
        <f t="shared" si="80"/>
        <v>111659</v>
      </c>
      <c r="C721" s="5">
        <f t="shared" si="81"/>
        <v>27</v>
      </c>
      <c r="D721" s="5">
        <f t="shared" si="82"/>
        <v>80</v>
      </c>
      <c r="E721" s="2" t="s">
        <v>95</v>
      </c>
      <c r="F721" s="2" t="s">
        <v>67</v>
      </c>
      <c r="G721">
        <f>B721/137/32</f>
        <v>25.469662408759124</v>
      </c>
      <c r="H721">
        <f t="shared" si="77"/>
        <v>0.46966240875912391</v>
      </c>
      <c r="I721">
        <f t="shared" si="78"/>
        <v>2058.9999999999991</v>
      </c>
      <c r="J721">
        <f t="shared" si="79"/>
        <v>25</v>
      </c>
      <c r="K721">
        <f t="shared" si="83"/>
        <v>16.029197080291965</v>
      </c>
    </row>
    <row r="722" spans="1:11" x14ac:dyDescent="0.45">
      <c r="A722" s="2" t="s">
        <v>839</v>
      </c>
      <c r="B722" s="2">
        <f t="shared" si="80"/>
        <v>113988</v>
      </c>
      <c r="C722" s="5">
        <f t="shared" si="81"/>
        <v>27</v>
      </c>
      <c r="D722" s="5">
        <f t="shared" si="82"/>
        <v>81</v>
      </c>
      <c r="E722" s="2" t="s">
        <v>95</v>
      </c>
      <c r="F722" s="2" t="s">
        <v>87</v>
      </c>
      <c r="G722">
        <f>B722/137/32</f>
        <v>26.000912408759124</v>
      </c>
      <c r="H722">
        <f t="shared" si="77"/>
        <v>9.1240875912390607E-4</v>
      </c>
      <c r="I722">
        <f t="shared" si="78"/>
        <v>3.9999999999992042</v>
      </c>
      <c r="J722">
        <f t="shared" si="79"/>
        <v>26</v>
      </c>
      <c r="K722">
        <f t="shared" si="83"/>
        <v>1.029197080291965</v>
      </c>
    </row>
    <row r="723" spans="1:11" x14ac:dyDescent="0.45">
      <c r="A723" s="2" t="s">
        <v>847</v>
      </c>
      <c r="B723" s="2">
        <f t="shared" si="80"/>
        <v>115084</v>
      </c>
      <c r="C723" s="5">
        <f t="shared" si="81"/>
        <v>28</v>
      </c>
      <c r="D723" s="5">
        <f t="shared" si="82"/>
        <v>82</v>
      </c>
      <c r="E723" s="2" t="s">
        <v>95</v>
      </c>
      <c r="F723" s="2" t="s">
        <v>101</v>
      </c>
      <c r="G723">
        <f>B723/137/32</f>
        <v>26.250912408759124</v>
      </c>
      <c r="H723">
        <f t="shared" si="77"/>
        <v>0.25091240875912391</v>
      </c>
      <c r="I723">
        <f t="shared" si="78"/>
        <v>1099.9999999999991</v>
      </c>
      <c r="J723">
        <f t="shared" si="79"/>
        <v>26</v>
      </c>
      <c r="K723">
        <f t="shared" si="83"/>
        <v>9.029197080291965</v>
      </c>
    </row>
    <row r="724" spans="1:11" x14ac:dyDescent="0.45">
      <c r="A724" s="2" t="s">
        <v>855</v>
      </c>
      <c r="B724" s="2">
        <f t="shared" si="80"/>
        <v>116180</v>
      </c>
      <c r="C724" s="5">
        <f t="shared" si="81"/>
        <v>28</v>
      </c>
      <c r="D724" s="5">
        <f t="shared" si="82"/>
        <v>83</v>
      </c>
      <c r="E724" s="2" t="s">
        <v>95</v>
      </c>
      <c r="F724" s="2" t="s">
        <v>114</v>
      </c>
      <c r="G724">
        <f>B724/137/32</f>
        <v>26.500912408759124</v>
      </c>
      <c r="H724">
        <f t="shared" si="77"/>
        <v>0.50091240875912391</v>
      </c>
      <c r="I724">
        <f t="shared" si="78"/>
        <v>2195.9999999999991</v>
      </c>
      <c r="J724">
        <f t="shared" si="79"/>
        <v>26</v>
      </c>
      <c r="K724">
        <f t="shared" si="83"/>
        <v>17.029197080291965</v>
      </c>
    </row>
    <row r="725" spans="1:11" x14ac:dyDescent="0.45">
      <c r="A725" s="2" t="s">
        <v>863</v>
      </c>
      <c r="B725" s="2">
        <f t="shared" si="80"/>
        <v>117276</v>
      </c>
      <c r="C725" s="5">
        <f t="shared" si="81"/>
        <v>28</v>
      </c>
      <c r="D725" s="5">
        <f t="shared" si="82"/>
        <v>84</v>
      </c>
      <c r="E725" s="2" t="s">
        <v>95</v>
      </c>
      <c r="F725" s="2" t="s">
        <v>126</v>
      </c>
      <c r="G725">
        <f>B725/137/32</f>
        <v>26.750912408759124</v>
      </c>
      <c r="H725">
        <f t="shared" si="77"/>
        <v>0.75091240875912391</v>
      </c>
      <c r="I725">
        <f t="shared" si="78"/>
        <v>3291.9999999999991</v>
      </c>
      <c r="J725">
        <f t="shared" si="79"/>
        <v>26</v>
      </c>
      <c r="K725">
        <f t="shared" si="83"/>
        <v>25.029197080291965</v>
      </c>
    </row>
    <row r="726" spans="1:11" x14ac:dyDescent="0.45">
      <c r="A726" s="2" t="s">
        <v>841</v>
      </c>
      <c r="B726" s="2">
        <f t="shared" si="80"/>
        <v>114262</v>
      </c>
      <c r="C726" s="5">
        <f t="shared" si="81"/>
        <v>27</v>
      </c>
      <c r="D726" s="5">
        <f t="shared" si="82"/>
        <v>85</v>
      </c>
      <c r="E726" s="2" t="s">
        <v>95</v>
      </c>
      <c r="F726" s="2" t="s">
        <v>91</v>
      </c>
      <c r="G726">
        <f>B726/137/32</f>
        <v>26.063412408759124</v>
      </c>
      <c r="H726">
        <f t="shared" si="77"/>
        <v>6.3412408759123906E-2</v>
      </c>
      <c r="I726">
        <f t="shared" si="78"/>
        <v>277.9999999999992</v>
      </c>
      <c r="J726">
        <f t="shared" si="79"/>
        <v>26</v>
      </c>
      <c r="K726">
        <f t="shared" si="83"/>
        <v>3.029197080291965</v>
      </c>
    </row>
    <row r="727" spans="1:11" x14ac:dyDescent="0.45">
      <c r="A727" s="2" t="s">
        <v>849</v>
      </c>
      <c r="B727" s="2">
        <f t="shared" si="80"/>
        <v>115358</v>
      </c>
      <c r="C727" s="5">
        <f t="shared" si="81"/>
        <v>28</v>
      </c>
      <c r="D727" s="5">
        <f t="shared" si="82"/>
        <v>86</v>
      </c>
      <c r="E727" s="2" t="s">
        <v>95</v>
      </c>
      <c r="F727" s="2" t="s">
        <v>105</v>
      </c>
      <c r="G727">
        <f>B727/137/32</f>
        <v>26.313412408759124</v>
      </c>
      <c r="H727">
        <f t="shared" si="77"/>
        <v>0.31341240875912391</v>
      </c>
      <c r="I727">
        <f t="shared" si="78"/>
        <v>1373.9999999999991</v>
      </c>
      <c r="J727">
        <f t="shared" si="79"/>
        <v>26</v>
      </c>
      <c r="K727">
        <f t="shared" si="83"/>
        <v>11.029197080291965</v>
      </c>
    </row>
    <row r="728" spans="1:11" x14ac:dyDescent="0.45">
      <c r="A728" s="2" t="s">
        <v>857</v>
      </c>
      <c r="B728" s="2">
        <f t="shared" si="80"/>
        <v>116454</v>
      </c>
      <c r="C728" s="5">
        <f t="shared" si="81"/>
        <v>28</v>
      </c>
      <c r="D728" s="5">
        <f t="shared" si="82"/>
        <v>87</v>
      </c>
      <c r="E728" s="2" t="s">
        <v>95</v>
      </c>
      <c r="F728" s="2" t="s">
        <v>118</v>
      </c>
      <c r="G728">
        <f>B728/137/32</f>
        <v>26.563412408759124</v>
      </c>
      <c r="H728">
        <f t="shared" si="77"/>
        <v>0.56341240875912391</v>
      </c>
      <c r="I728">
        <f t="shared" si="78"/>
        <v>2469.9999999999991</v>
      </c>
      <c r="J728">
        <f t="shared" si="79"/>
        <v>26</v>
      </c>
      <c r="K728">
        <f t="shared" si="83"/>
        <v>19.029197080291965</v>
      </c>
    </row>
    <row r="729" spans="1:11" x14ac:dyDescent="0.45">
      <c r="A729" s="2" t="s">
        <v>865</v>
      </c>
      <c r="B729" s="2">
        <f t="shared" si="80"/>
        <v>117550</v>
      </c>
      <c r="C729" s="5">
        <f t="shared" si="81"/>
        <v>28</v>
      </c>
      <c r="D729" s="5">
        <f t="shared" si="82"/>
        <v>88</v>
      </c>
      <c r="E729" s="2" t="s">
        <v>95</v>
      </c>
      <c r="F729" s="2" t="s">
        <v>130</v>
      </c>
      <c r="G729">
        <f>B729/137/32</f>
        <v>26.813412408759124</v>
      </c>
      <c r="H729">
        <f t="shared" si="77"/>
        <v>0.81341240875912391</v>
      </c>
      <c r="I729">
        <f t="shared" si="78"/>
        <v>3565.9999999999991</v>
      </c>
      <c r="J729">
        <f t="shared" si="79"/>
        <v>26</v>
      </c>
      <c r="K729">
        <f t="shared" si="83"/>
        <v>27.029197080291965</v>
      </c>
    </row>
    <row r="730" spans="1:11" x14ac:dyDescent="0.45">
      <c r="A730" s="2" t="s">
        <v>843</v>
      </c>
      <c r="B730" s="2">
        <f t="shared" si="80"/>
        <v>114536</v>
      </c>
      <c r="C730" s="5">
        <f t="shared" si="81"/>
        <v>27</v>
      </c>
      <c r="D730" s="5">
        <f t="shared" si="82"/>
        <v>89</v>
      </c>
      <c r="E730" s="2" t="s">
        <v>95</v>
      </c>
      <c r="F730" s="2" t="s">
        <v>95</v>
      </c>
      <c r="G730">
        <f>B730/137/32</f>
        <v>26.125912408759124</v>
      </c>
      <c r="H730">
        <f t="shared" si="77"/>
        <v>0.12591240875912391</v>
      </c>
      <c r="I730">
        <f t="shared" si="78"/>
        <v>551.9999999999992</v>
      </c>
      <c r="J730">
        <f t="shared" si="79"/>
        <v>26</v>
      </c>
      <c r="K730">
        <f t="shared" si="83"/>
        <v>5.029197080291965</v>
      </c>
    </row>
    <row r="731" spans="1:11" x14ac:dyDescent="0.45">
      <c r="A731" s="2" t="s">
        <v>851</v>
      </c>
      <c r="B731" s="2">
        <f t="shared" si="80"/>
        <v>115632</v>
      </c>
      <c r="C731" s="5">
        <f t="shared" si="81"/>
        <v>28</v>
      </c>
      <c r="D731" s="5">
        <f t="shared" si="82"/>
        <v>90</v>
      </c>
      <c r="E731" s="2" t="s">
        <v>95</v>
      </c>
      <c r="F731" s="2" t="s">
        <v>109</v>
      </c>
      <c r="G731">
        <f>B731/137/32</f>
        <v>26.375912408759124</v>
      </c>
      <c r="H731">
        <f t="shared" si="77"/>
        <v>0.37591240875912391</v>
      </c>
      <c r="I731">
        <f t="shared" si="78"/>
        <v>1647.9999999999991</v>
      </c>
      <c r="J731">
        <f t="shared" si="79"/>
        <v>26</v>
      </c>
      <c r="K731">
        <f t="shared" si="83"/>
        <v>13.029197080291965</v>
      </c>
    </row>
    <row r="732" spans="1:11" x14ac:dyDescent="0.45">
      <c r="A732" s="2" t="s">
        <v>859</v>
      </c>
      <c r="B732" s="2">
        <f t="shared" si="80"/>
        <v>116728</v>
      </c>
      <c r="C732" s="5">
        <f t="shared" si="81"/>
        <v>28</v>
      </c>
      <c r="D732" s="5">
        <f t="shared" si="82"/>
        <v>91</v>
      </c>
      <c r="E732" s="2" t="s">
        <v>95</v>
      </c>
      <c r="F732" s="2" t="s">
        <v>62</v>
      </c>
      <c r="G732">
        <f>B732/137/32</f>
        <v>26.625912408759124</v>
      </c>
      <c r="H732">
        <f t="shared" si="77"/>
        <v>0.62591240875912391</v>
      </c>
      <c r="I732">
        <f t="shared" si="78"/>
        <v>2743.9999999999991</v>
      </c>
      <c r="J732">
        <f t="shared" si="79"/>
        <v>26</v>
      </c>
      <c r="K732">
        <f t="shared" si="83"/>
        <v>21.029197080291965</v>
      </c>
    </row>
    <row r="733" spans="1:11" x14ac:dyDescent="0.45">
      <c r="A733" s="2" t="s">
        <v>867</v>
      </c>
      <c r="B733" s="2">
        <f t="shared" si="80"/>
        <v>117824</v>
      </c>
      <c r="C733" s="5">
        <f t="shared" si="81"/>
        <v>28</v>
      </c>
      <c r="D733" s="5">
        <f t="shared" si="82"/>
        <v>92</v>
      </c>
      <c r="E733" s="2" t="s">
        <v>95</v>
      </c>
      <c r="F733" s="2" t="s">
        <v>66</v>
      </c>
      <c r="G733">
        <f>B733/137/32</f>
        <v>26.875912408759124</v>
      </c>
      <c r="H733">
        <f t="shared" si="77"/>
        <v>0.87591240875912391</v>
      </c>
      <c r="I733">
        <f t="shared" si="78"/>
        <v>3839.9999999999991</v>
      </c>
      <c r="J733">
        <f t="shared" si="79"/>
        <v>26</v>
      </c>
      <c r="K733">
        <f t="shared" si="83"/>
        <v>29.029197080291965</v>
      </c>
    </row>
    <row r="734" spans="1:11" x14ac:dyDescent="0.45">
      <c r="A734" s="2" t="s">
        <v>845</v>
      </c>
      <c r="B734" s="2">
        <f t="shared" si="80"/>
        <v>114810</v>
      </c>
      <c r="C734" s="5">
        <f t="shared" si="81"/>
        <v>28</v>
      </c>
      <c r="D734" s="5">
        <f t="shared" si="82"/>
        <v>93</v>
      </c>
      <c r="E734" s="2" t="s">
        <v>95</v>
      </c>
      <c r="F734" s="2" t="s">
        <v>58</v>
      </c>
      <c r="G734">
        <f>B734/137/32</f>
        <v>26.188412408759124</v>
      </c>
      <c r="H734">
        <f t="shared" si="77"/>
        <v>0.18841240875912391</v>
      </c>
      <c r="I734">
        <f t="shared" si="78"/>
        <v>825.9999999999992</v>
      </c>
      <c r="J734">
        <f t="shared" si="79"/>
        <v>26</v>
      </c>
      <c r="K734">
        <f t="shared" si="83"/>
        <v>7.029197080291965</v>
      </c>
    </row>
    <row r="735" spans="1:11" x14ac:dyDescent="0.45">
      <c r="A735" s="2" t="s">
        <v>853</v>
      </c>
      <c r="B735" s="2">
        <f t="shared" si="80"/>
        <v>115906</v>
      </c>
      <c r="C735" s="5">
        <f t="shared" si="81"/>
        <v>28</v>
      </c>
      <c r="D735" s="5">
        <f t="shared" si="82"/>
        <v>94</v>
      </c>
      <c r="E735" s="2" t="s">
        <v>95</v>
      </c>
      <c r="F735" s="2" t="s">
        <v>60</v>
      </c>
      <c r="G735">
        <f>B735/137/32</f>
        <v>26.438412408759124</v>
      </c>
      <c r="H735">
        <f t="shared" si="77"/>
        <v>0.43841240875912391</v>
      </c>
      <c r="I735">
        <f t="shared" si="78"/>
        <v>1921.9999999999991</v>
      </c>
      <c r="J735">
        <f t="shared" si="79"/>
        <v>26</v>
      </c>
      <c r="K735">
        <f t="shared" si="83"/>
        <v>15.029197080291965</v>
      </c>
    </row>
    <row r="736" spans="1:11" x14ac:dyDescent="0.45">
      <c r="A736" s="2" t="s">
        <v>861</v>
      </c>
      <c r="B736" s="2">
        <f t="shared" si="80"/>
        <v>117002</v>
      </c>
      <c r="C736" s="5">
        <f t="shared" si="81"/>
        <v>28</v>
      </c>
      <c r="D736" s="5">
        <f t="shared" si="82"/>
        <v>95</v>
      </c>
      <c r="E736" s="2" t="s">
        <v>95</v>
      </c>
      <c r="F736" s="2" t="s">
        <v>64</v>
      </c>
      <c r="G736">
        <f>B736/137/32</f>
        <v>26.688412408759124</v>
      </c>
      <c r="H736">
        <f t="shared" si="77"/>
        <v>0.68841240875912391</v>
      </c>
      <c r="I736">
        <f t="shared" si="78"/>
        <v>3017.9999999999991</v>
      </c>
      <c r="J736">
        <f t="shared" si="79"/>
        <v>26</v>
      </c>
      <c r="K736">
        <f t="shared" si="83"/>
        <v>23.029197080291965</v>
      </c>
    </row>
    <row r="737" spans="1:11" x14ac:dyDescent="0.45">
      <c r="A737" s="2" t="s">
        <v>869</v>
      </c>
      <c r="B737" s="2">
        <f t="shared" si="80"/>
        <v>118098</v>
      </c>
      <c r="C737" s="5">
        <f t="shared" si="81"/>
        <v>28</v>
      </c>
      <c r="D737" s="5">
        <f t="shared" si="82"/>
        <v>96</v>
      </c>
      <c r="E737" s="2" t="s">
        <v>95</v>
      </c>
      <c r="F737" s="2" t="s">
        <v>68</v>
      </c>
      <c r="G737">
        <f>B737/137/32</f>
        <v>26.938412408759124</v>
      </c>
      <c r="H737">
        <f t="shared" si="77"/>
        <v>0.93841240875912391</v>
      </c>
      <c r="I737">
        <f t="shared" si="78"/>
        <v>4113.9999999999991</v>
      </c>
      <c r="J737">
        <f t="shared" si="79"/>
        <v>26</v>
      </c>
      <c r="K737">
        <f t="shared" si="83"/>
        <v>31.029197080291965</v>
      </c>
    </row>
    <row r="738" spans="1:11" x14ac:dyDescent="0.45">
      <c r="A738" s="2" t="s">
        <v>856</v>
      </c>
      <c r="B738" s="2">
        <f t="shared" si="80"/>
        <v>116317</v>
      </c>
      <c r="C738" s="5">
        <f t="shared" si="81"/>
        <v>28</v>
      </c>
      <c r="D738" s="5">
        <f t="shared" si="82"/>
        <v>97</v>
      </c>
      <c r="E738" s="2" t="s">
        <v>109</v>
      </c>
      <c r="F738" s="2" t="s">
        <v>85</v>
      </c>
      <c r="G738">
        <f>B738/137/32</f>
        <v>26.532162408759124</v>
      </c>
      <c r="H738">
        <f t="shared" si="77"/>
        <v>0.53216240875912391</v>
      </c>
      <c r="I738">
        <f t="shared" si="78"/>
        <v>2332.9999999999991</v>
      </c>
      <c r="J738">
        <f t="shared" si="79"/>
        <v>26</v>
      </c>
      <c r="K738">
        <f t="shared" si="83"/>
        <v>18.029197080291965</v>
      </c>
    </row>
    <row r="739" spans="1:11" x14ac:dyDescent="0.45">
      <c r="A739" s="2" t="s">
        <v>864</v>
      </c>
      <c r="B739" s="2">
        <f t="shared" si="80"/>
        <v>117413</v>
      </c>
      <c r="C739" s="5">
        <f t="shared" si="81"/>
        <v>28</v>
      </c>
      <c r="D739" s="5">
        <f t="shared" si="82"/>
        <v>98</v>
      </c>
      <c r="E739" s="2" t="s">
        <v>109</v>
      </c>
      <c r="F739" s="2" t="s">
        <v>99</v>
      </c>
      <c r="G739">
        <f>B739/137/32</f>
        <v>26.782162408759124</v>
      </c>
      <c r="H739">
        <f t="shared" si="77"/>
        <v>0.78216240875912391</v>
      </c>
      <c r="I739">
        <f t="shared" si="78"/>
        <v>3428.9999999999991</v>
      </c>
      <c r="J739">
        <f t="shared" si="79"/>
        <v>26</v>
      </c>
      <c r="K739">
        <f t="shared" si="83"/>
        <v>26.029197080291965</v>
      </c>
    </row>
    <row r="740" spans="1:11" x14ac:dyDescent="0.45">
      <c r="A740" s="2" t="s">
        <v>840</v>
      </c>
      <c r="B740" s="2">
        <f t="shared" si="80"/>
        <v>114125</v>
      </c>
      <c r="C740" s="5">
        <f t="shared" si="81"/>
        <v>27</v>
      </c>
      <c r="D740" s="5">
        <f t="shared" si="82"/>
        <v>99</v>
      </c>
      <c r="E740" s="2" t="s">
        <v>109</v>
      </c>
      <c r="F740" s="2" t="s">
        <v>84</v>
      </c>
      <c r="G740">
        <f>B740/137/32</f>
        <v>26.032162408759124</v>
      </c>
      <c r="H740">
        <f t="shared" si="77"/>
        <v>3.2162408759123906E-2</v>
      </c>
      <c r="I740">
        <f t="shared" si="78"/>
        <v>140.9999999999992</v>
      </c>
      <c r="J740">
        <f t="shared" si="79"/>
        <v>26</v>
      </c>
      <c r="K740">
        <f t="shared" si="83"/>
        <v>2.029197080291965</v>
      </c>
    </row>
    <row r="741" spans="1:11" x14ac:dyDescent="0.45">
      <c r="A741" s="2" t="s">
        <v>848</v>
      </c>
      <c r="B741" s="2">
        <f t="shared" si="80"/>
        <v>115221</v>
      </c>
      <c r="C741" s="5">
        <f t="shared" si="81"/>
        <v>28</v>
      </c>
      <c r="D741" s="5">
        <f t="shared" si="82"/>
        <v>100</v>
      </c>
      <c r="E741" s="2" t="s">
        <v>109</v>
      </c>
      <c r="F741" s="2" t="s">
        <v>124</v>
      </c>
      <c r="G741">
        <f>B741/137/32</f>
        <v>26.282162408759124</v>
      </c>
      <c r="H741">
        <f t="shared" si="77"/>
        <v>0.28216240875912391</v>
      </c>
      <c r="I741">
        <f t="shared" si="78"/>
        <v>1236.9999999999991</v>
      </c>
      <c r="J741">
        <f t="shared" si="79"/>
        <v>26</v>
      </c>
      <c r="K741">
        <f t="shared" si="83"/>
        <v>10.029197080291965</v>
      </c>
    </row>
    <row r="742" spans="1:11" x14ac:dyDescent="0.45">
      <c r="A742" s="2" t="s">
        <v>858</v>
      </c>
      <c r="B742" s="2">
        <f t="shared" si="80"/>
        <v>116591</v>
      </c>
      <c r="C742" s="5">
        <f t="shared" si="81"/>
        <v>28</v>
      </c>
      <c r="D742" s="5">
        <f t="shared" si="82"/>
        <v>101</v>
      </c>
      <c r="E742" s="2" t="s">
        <v>109</v>
      </c>
      <c r="F742" s="2" t="s">
        <v>89</v>
      </c>
      <c r="G742">
        <f>B742/137/32</f>
        <v>26.594662408759124</v>
      </c>
      <c r="H742">
        <f t="shared" si="77"/>
        <v>0.59466240875912391</v>
      </c>
      <c r="I742">
        <f t="shared" si="78"/>
        <v>2606.9999999999991</v>
      </c>
      <c r="J742">
        <f t="shared" si="79"/>
        <v>26</v>
      </c>
      <c r="K742">
        <f t="shared" si="83"/>
        <v>20.029197080291965</v>
      </c>
    </row>
    <row r="743" spans="1:11" x14ac:dyDescent="0.45">
      <c r="A743" s="2" t="s">
        <v>866</v>
      </c>
      <c r="B743" s="2">
        <f t="shared" si="80"/>
        <v>117687</v>
      </c>
      <c r="C743" s="5">
        <f t="shared" si="81"/>
        <v>28</v>
      </c>
      <c r="D743" s="5">
        <f t="shared" si="82"/>
        <v>102</v>
      </c>
      <c r="E743" s="2" t="s">
        <v>109</v>
      </c>
      <c r="F743" s="2" t="s">
        <v>103</v>
      </c>
      <c r="G743">
        <f>B743/137/32</f>
        <v>26.844662408759124</v>
      </c>
      <c r="H743">
        <f t="shared" si="77"/>
        <v>0.84466240875912391</v>
      </c>
      <c r="I743">
        <f t="shared" si="78"/>
        <v>3702.9999999999991</v>
      </c>
      <c r="J743">
        <f t="shared" si="79"/>
        <v>26</v>
      </c>
      <c r="K743">
        <f t="shared" si="83"/>
        <v>28.029197080291965</v>
      </c>
    </row>
    <row r="744" spans="1:11" x14ac:dyDescent="0.45">
      <c r="A744" s="2" t="s">
        <v>842</v>
      </c>
      <c r="B744" s="2">
        <f t="shared" si="80"/>
        <v>114399</v>
      </c>
      <c r="C744" s="5">
        <f t="shared" si="81"/>
        <v>27</v>
      </c>
      <c r="D744" s="5">
        <f t="shared" si="82"/>
        <v>103</v>
      </c>
      <c r="E744" s="2" t="s">
        <v>109</v>
      </c>
      <c r="F744" s="2" t="s">
        <v>116</v>
      </c>
      <c r="G744">
        <f>B744/137/32</f>
        <v>26.094662408759124</v>
      </c>
      <c r="H744">
        <f t="shared" si="77"/>
        <v>9.4662408759123906E-2</v>
      </c>
      <c r="I744">
        <f t="shared" si="78"/>
        <v>414.9999999999992</v>
      </c>
      <c r="J744">
        <f t="shared" si="79"/>
        <v>26</v>
      </c>
      <c r="K744">
        <f t="shared" si="83"/>
        <v>4.029197080291965</v>
      </c>
    </row>
    <row r="745" spans="1:11" x14ac:dyDescent="0.45">
      <c r="A745" s="2" t="s">
        <v>850</v>
      </c>
      <c r="B745" s="2">
        <f t="shared" si="80"/>
        <v>115495</v>
      </c>
      <c r="C745" s="5">
        <f t="shared" si="81"/>
        <v>28</v>
      </c>
      <c r="D745" s="5">
        <f t="shared" si="82"/>
        <v>104</v>
      </c>
      <c r="E745" s="2" t="s">
        <v>109</v>
      </c>
      <c r="F745" s="2" t="s">
        <v>128</v>
      </c>
      <c r="G745">
        <f>B745/137/32</f>
        <v>26.344662408759124</v>
      </c>
      <c r="H745">
        <f t="shared" si="77"/>
        <v>0.34466240875912391</v>
      </c>
      <c r="I745">
        <f t="shared" si="78"/>
        <v>1510.9999999999991</v>
      </c>
      <c r="J745">
        <f t="shared" si="79"/>
        <v>26</v>
      </c>
      <c r="K745">
        <f t="shared" si="83"/>
        <v>12.029197080291965</v>
      </c>
    </row>
    <row r="746" spans="1:11" x14ac:dyDescent="0.45">
      <c r="A746" s="2" t="s">
        <v>860</v>
      </c>
      <c r="B746" s="2">
        <f t="shared" si="80"/>
        <v>116865</v>
      </c>
      <c r="C746" s="5">
        <f t="shared" si="81"/>
        <v>28</v>
      </c>
      <c r="D746" s="5">
        <f t="shared" si="82"/>
        <v>105</v>
      </c>
      <c r="E746" s="2" t="s">
        <v>109</v>
      </c>
      <c r="F746" s="2" t="s">
        <v>93</v>
      </c>
      <c r="G746">
        <f>B746/137/32</f>
        <v>26.657162408759124</v>
      </c>
      <c r="H746">
        <f t="shared" si="77"/>
        <v>0.65716240875912391</v>
      </c>
      <c r="I746">
        <f t="shared" si="78"/>
        <v>2880.9999999999991</v>
      </c>
      <c r="J746">
        <f t="shared" si="79"/>
        <v>26</v>
      </c>
      <c r="K746">
        <f t="shared" si="83"/>
        <v>22.029197080291965</v>
      </c>
    </row>
    <row r="747" spans="1:11" x14ac:dyDescent="0.45">
      <c r="A747" s="2" t="s">
        <v>868</v>
      </c>
      <c r="B747" s="2">
        <f t="shared" si="80"/>
        <v>117961</v>
      </c>
      <c r="C747" s="5">
        <f t="shared" si="81"/>
        <v>28</v>
      </c>
      <c r="D747" s="5">
        <f t="shared" si="82"/>
        <v>106</v>
      </c>
      <c r="E747" s="2" t="s">
        <v>109</v>
      </c>
      <c r="F747" s="2" t="s">
        <v>107</v>
      </c>
      <c r="G747">
        <f>B747/137/32</f>
        <v>26.907162408759124</v>
      </c>
      <c r="H747">
        <f t="shared" si="77"/>
        <v>0.90716240875912391</v>
      </c>
      <c r="I747">
        <f t="shared" si="78"/>
        <v>3976.9999999999991</v>
      </c>
      <c r="J747">
        <f t="shared" si="79"/>
        <v>26</v>
      </c>
      <c r="K747">
        <f t="shared" si="83"/>
        <v>30.029197080291965</v>
      </c>
    </row>
    <row r="748" spans="1:11" x14ac:dyDescent="0.45">
      <c r="A748" s="2" t="s">
        <v>844</v>
      </c>
      <c r="B748" s="2">
        <f t="shared" si="80"/>
        <v>114673</v>
      </c>
      <c r="C748" s="5">
        <f t="shared" si="81"/>
        <v>27</v>
      </c>
      <c r="D748" s="5">
        <f t="shared" si="82"/>
        <v>107</v>
      </c>
      <c r="E748" s="2" t="s">
        <v>109</v>
      </c>
      <c r="F748" s="2" t="s">
        <v>61</v>
      </c>
      <c r="G748">
        <f>B748/137/32</f>
        <v>26.157162408759124</v>
      </c>
      <c r="H748">
        <f t="shared" si="77"/>
        <v>0.15716240875912391</v>
      </c>
      <c r="I748">
        <f t="shared" si="78"/>
        <v>688.9999999999992</v>
      </c>
      <c r="J748">
        <f t="shared" si="79"/>
        <v>26</v>
      </c>
      <c r="K748">
        <f t="shared" si="83"/>
        <v>6.029197080291965</v>
      </c>
    </row>
    <row r="749" spans="1:11" x14ac:dyDescent="0.45">
      <c r="A749" s="2" t="s">
        <v>852</v>
      </c>
      <c r="B749" s="2">
        <f t="shared" si="80"/>
        <v>115769</v>
      </c>
      <c r="C749" s="5">
        <f t="shared" si="81"/>
        <v>28</v>
      </c>
      <c r="D749" s="5">
        <f t="shared" si="82"/>
        <v>108</v>
      </c>
      <c r="E749" s="2" t="s">
        <v>109</v>
      </c>
      <c r="F749" s="2" t="s">
        <v>65</v>
      </c>
      <c r="G749">
        <f>B749/137/32</f>
        <v>26.407162408759124</v>
      </c>
      <c r="H749">
        <f t="shared" si="77"/>
        <v>0.40716240875912391</v>
      </c>
      <c r="I749">
        <f t="shared" si="78"/>
        <v>1784.9999999999991</v>
      </c>
      <c r="J749">
        <f t="shared" si="79"/>
        <v>26</v>
      </c>
      <c r="K749">
        <f t="shared" si="83"/>
        <v>14.029197080291965</v>
      </c>
    </row>
    <row r="750" spans="1:11" x14ac:dyDescent="0.45">
      <c r="A750" s="2" t="s">
        <v>862</v>
      </c>
      <c r="B750" s="2">
        <f t="shared" si="80"/>
        <v>117139</v>
      </c>
      <c r="C750" s="5">
        <f t="shared" si="81"/>
        <v>28</v>
      </c>
      <c r="D750" s="5">
        <f t="shared" si="82"/>
        <v>109</v>
      </c>
      <c r="E750" s="2" t="s">
        <v>109</v>
      </c>
      <c r="F750" s="2" t="s">
        <v>57</v>
      </c>
      <c r="G750">
        <f>B750/137/32</f>
        <v>26.719662408759124</v>
      </c>
      <c r="H750">
        <f t="shared" si="77"/>
        <v>0.71966240875912391</v>
      </c>
      <c r="I750">
        <f t="shared" si="78"/>
        <v>3154.9999999999991</v>
      </c>
      <c r="J750">
        <f t="shared" si="79"/>
        <v>26</v>
      </c>
      <c r="K750">
        <f t="shared" si="83"/>
        <v>24.029197080291965</v>
      </c>
    </row>
    <row r="751" spans="1:11" x14ac:dyDescent="0.45">
      <c r="A751" s="2" t="s">
        <v>870</v>
      </c>
      <c r="B751" s="2">
        <f t="shared" si="80"/>
        <v>118235</v>
      </c>
      <c r="C751" s="5">
        <f t="shared" si="81"/>
        <v>28</v>
      </c>
      <c r="D751" s="5">
        <f t="shared" si="82"/>
        <v>110</v>
      </c>
      <c r="E751" s="2" t="s">
        <v>109</v>
      </c>
      <c r="F751" s="2" t="s">
        <v>59</v>
      </c>
      <c r="G751">
        <f>B751/137/32</f>
        <v>26.969662408759124</v>
      </c>
      <c r="H751">
        <f t="shared" si="77"/>
        <v>0.96966240875912391</v>
      </c>
      <c r="I751">
        <f t="shared" si="78"/>
        <v>4250.9999999999991</v>
      </c>
      <c r="J751">
        <f t="shared" si="79"/>
        <v>26</v>
      </c>
      <c r="K751">
        <f t="shared" si="83"/>
        <v>32.029197080291965</v>
      </c>
    </row>
    <row r="752" spans="1:11" x14ac:dyDescent="0.45">
      <c r="A752" s="2" t="s">
        <v>846</v>
      </c>
      <c r="B752" s="2">
        <f t="shared" si="80"/>
        <v>114947</v>
      </c>
      <c r="C752" s="5">
        <f t="shared" si="81"/>
        <v>28</v>
      </c>
      <c r="D752" s="5">
        <f t="shared" si="82"/>
        <v>111</v>
      </c>
      <c r="E752" s="2" t="s">
        <v>109</v>
      </c>
      <c r="F752" s="2" t="s">
        <v>63</v>
      </c>
      <c r="G752">
        <f>B752/137/32</f>
        <v>26.219662408759124</v>
      </c>
      <c r="H752">
        <f t="shared" si="77"/>
        <v>0.21966240875912391</v>
      </c>
      <c r="I752">
        <f t="shared" si="78"/>
        <v>962.9999999999992</v>
      </c>
      <c r="J752">
        <f t="shared" si="79"/>
        <v>26</v>
      </c>
      <c r="K752">
        <f t="shared" si="83"/>
        <v>8.029197080291965</v>
      </c>
    </row>
    <row r="753" spans="1:11" x14ac:dyDescent="0.45">
      <c r="A753" s="2" t="s">
        <v>854</v>
      </c>
      <c r="B753" s="2">
        <f t="shared" si="80"/>
        <v>116043</v>
      </c>
      <c r="C753" s="5">
        <f t="shared" si="81"/>
        <v>28</v>
      </c>
      <c r="D753" s="5">
        <f t="shared" si="82"/>
        <v>112</v>
      </c>
      <c r="E753" s="2" t="s">
        <v>109</v>
      </c>
      <c r="F753" s="2" t="s">
        <v>67</v>
      </c>
      <c r="G753">
        <f>B753/137/32</f>
        <v>26.469662408759124</v>
      </c>
      <c r="H753">
        <f t="shared" si="77"/>
        <v>0.46966240875912391</v>
      </c>
      <c r="I753">
        <f t="shared" si="78"/>
        <v>2058.9999999999991</v>
      </c>
      <c r="J753">
        <f t="shared" si="79"/>
        <v>26</v>
      </c>
      <c r="K753">
        <f t="shared" si="83"/>
        <v>16.029197080291965</v>
      </c>
    </row>
    <row r="754" spans="1:11" x14ac:dyDescent="0.45">
      <c r="A754" s="2" t="s">
        <v>871</v>
      </c>
      <c r="B754" s="2">
        <f t="shared" si="80"/>
        <v>118372</v>
      </c>
      <c r="C754" s="5">
        <f t="shared" si="81"/>
        <v>28</v>
      </c>
      <c r="D754" s="5">
        <f t="shared" si="82"/>
        <v>113</v>
      </c>
      <c r="E754" s="2" t="s">
        <v>109</v>
      </c>
      <c r="F754" s="2" t="s">
        <v>87</v>
      </c>
      <c r="G754">
        <f>B754/137/32</f>
        <v>27.000912408759124</v>
      </c>
      <c r="H754">
        <f t="shared" si="77"/>
        <v>9.1240875912390607E-4</v>
      </c>
      <c r="I754">
        <f t="shared" si="78"/>
        <v>3.9999999999992042</v>
      </c>
      <c r="J754">
        <f t="shared" si="79"/>
        <v>27</v>
      </c>
      <c r="K754">
        <f t="shared" si="83"/>
        <v>1.029197080291965</v>
      </c>
    </row>
    <row r="755" spans="1:11" x14ac:dyDescent="0.45">
      <c r="A755" s="2" t="s">
        <v>879</v>
      </c>
      <c r="B755" s="2">
        <f t="shared" si="80"/>
        <v>119468</v>
      </c>
      <c r="C755" s="5">
        <f t="shared" si="81"/>
        <v>29</v>
      </c>
      <c r="D755" s="5">
        <f t="shared" si="82"/>
        <v>114</v>
      </c>
      <c r="E755" s="2" t="s">
        <v>109</v>
      </c>
      <c r="F755" s="2" t="s">
        <v>101</v>
      </c>
      <c r="G755">
        <f>B755/137/32</f>
        <v>27.250912408759124</v>
      </c>
      <c r="H755">
        <f t="shared" si="77"/>
        <v>0.25091240875912391</v>
      </c>
      <c r="I755">
        <f t="shared" si="78"/>
        <v>1099.9999999999991</v>
      </c>
      <c r="J755">
        <f t="shared" si="79"/>
        <v>27</v>
      </c>
      <c r="K755">
        <f t="shared" si="83"/>
        <v>9.029197080291965</v>
      </c>
    </row>
    <row r="756" spans="1:11" x14ac:dyDescent="0.45">
      <c r="A756" s="2" t="s">
        <v>887</v>
      </c>
      <c r="B756" s="2">
        <f t="shared" si="80"/>
        <v>120564</v>
      </c>
      <c r="C756" s="5">
        <f t="shared" si="81"/>
        <v>29</v>
      </c>
      <c r="D756" s="5">
        <f t="shared" si="82"/>
        <v>115</v>
      </c>
      <c r="E756" s="2" t="s">
        <v>109</v>
      </c>
      <c r="F756" s="2" t="s">
        <v>114</v>
      </c>
      <c r="G756">
        <f>B756/137/32</f>
        <v>27.500912408759124</v>
      </c>
      <c r="H756">
        <f t="shared" si="77"/>
        <v>0.50091240875912391</v>
      </c>
      <c r="I756">
        <f t="shared" si="78"/>
        <v>2195.9999999999991</v>
      </c>
      <c r="J756">
        <f t="shared" si="79"/>
        <v>27</v>
      </c>
      <c r="K756">
        <f t="shared" si="83"/>
        <v>17.029197080291965</v>
      </c>
    </row>
    <row r="757" spans="1:11" x14ac:dyDescent="0.45">
      <c r="A757" s="2" t="s">
        <v>895</v>
      </c>
      <c r="B757" s="2">
        <f t="shared" si="80"/>
        <v>121660</v>
      </c>
      <c r="C757" s="5">
        <f t="shared" si="81"/>
        <v>29</v>
      </c>
      <c r="D757" s="5">
        <f t="shared" si="82"/>
        <v>116</v>
      </c>
      <c r="E757" s="2" t="s">
        <v>109</v>
      </c>
      <c r="F757" s="2" t="s">
        <v>126</v>
      </c>
      <c r="G757">
        <f>B757/137/32</f>
        <v>27.750912408759124</v>
      </c>
      <c r="H757">
        <f t="shared" si="77"/>
        <v>0.75091240875912391</v>
      </c>
      <c r="I757">
        <f t="shared" si="78"/>
        <v>3291.9999999999991</v>
      </c>
      <c r="J757">
        <f t="shared" si="79"/>
        <v>27</v>
      </c>
      <c r="K757">
        <f t="shared" si="83"/>
        <v>25.029197080291965</v>
      </c>
    </row>
    <row r="758" spans="1:11" x14ac:dyDescent="0.45">
      <c r="A758" s="2" t="s">
        <v>873</v>
      </c>
      <c r="B758" s="2">
        <f t="shared" si="80"/>
        <v>118646</v>
      </c>
      <c r="C758" s="5">
        <f t="shared" si="81"/>
        <v>28</v>
      </c>
      <c r="D758" s="5">
        <f t="shared" si="82"/>
        <v>117</v>
      </c>
      <c r="E758" s="2" t="s">
        <v>109</v>
      </c>
      <c r="F758" s="2" t="s">
        <v>91</v>
      </c>
      <c r="G758">
        <f>B758/137/32</f>
        <v>27.063412408759124</v>
      </c>
      <c r="H758">
        <f t="shared" si="77"/>
        <v>6.3412408759123906E-2</v>
      </c>
      <c r="I758">
        <f t="shared" si="78"/>
        <v>277.9999999999992</v>
      </c>
      <c r="J758">
        <f t="shared" si="79"/>
        <v>27</v>
      </c>
      <c r="K758">
        <f t="shared" si="83"/>
        <v>3.029197080291965</v>
      </c>
    </row>
    <row r="759" spans="1:11" x14ac:dyDescent="0.45">
      <c r="A759" s="2" t="s">
        <v>881</v>
      </c>
      <c r="B759" s="2">
        <f t="shared" si="80"/>
        <v>119742</v>
      </c>
      <c r="C759" s="5">
        <f t="shared" si="81"/>
        <v>29</v>
      </c>
      <c r="D759" s="5">
        <f t="shared" si="82"/>
        <v>118</v>
      </c>
      <c r="E759" s="2" t="s">
        <v>109</v>
      </c>
      <c r="F759" s="2" t="s">
        <v>105</v>
      </c>
      <c r="G759">
        <f>B759/137/32</f>
        <v>27.313412408759124</v>
      </c>
      <c r="H759">
        <f t="shared" si="77"/>
        <v>0.31341240875912391</v>
      </c>
      <c r="I759">
        <f t="shared" si="78"/>
        <v>1373.9999999999991</v>
      </c>
      <c r="J759">
        <f t="shared" si="79"/>
        <v>27</v>
      </c>
      <c r="K759">
        <f t="shared" si="83"/>
        <v>11.029197080291965</v>
      </c>
    </row>
    <row r="760" spans="1:11" x14ac:dyDescent="0.45">
      <c r="A760" s="2" t="s">
        <v>889</v>
      </c>
      <c r="B760" s="2">
        <f t="shared" si="80"/>
        <v>120838</v>
      </c>
      <c r="C760" s="5">
        <f t="shared" si="81"/>
        <v>29</v>
      </c>
      <c r="D760" s="5">
        <f t="shared" si="82"/>
        <v>119</v>
      </c>
      <c r="E760" s="2" t="s">
        <v>109</v>
      </c>
      <c r="F760" s="2" t="s">
        <v>118</v>
      </c>
      <c r="G760">
        <f>B760/137/32</f>
        <v>27.563412408759124</v>
      </c>
      <c r="H760">
        <f t="shared" si="77"/>
        <v>0.56341240875912391</v>
      </c>
      <c r="I760">
        <f t="shared" si="78"/>
        <v>2469.9999999999991</v>
      </c>
      <c r="J760">
        <f t="shared" si="79"/>
        <v>27</v>
      </c>
      <c r="K760">
        <f t="shared" si="83"/>
        <v>19.029197080291965</v>
      </c>
    </row>
    <row r="761" spans="1:11" x14ac:dyDescent="0.45">
      <c r="A761" s="2" t="s">
        <v>897</v>
      </c>
      <c r="B761" s="2">
        <f t="shared" si="80"/>
        <v>121934</v>
      </c>
      <c r="C761" s="5">
        <f t="shared" si="81"/>
        <v>29</v>
      </c>
      <c r="D761" s="5">
        <f t="shared" si="82"/>
        <v>120</v>
      </c>
      <c r="E761" s="2" t="s">
        <v>109</v>
      </c>
      <c r="F761" s="2" t="s">
        <v>130</v>
      </c>
      <c r="G761">
        <f>B761/137/32</f>
        <v>27.813412408759124</v>
      </c>
      <c r="H761">
        <f t="shared" si="77"/>
        <v>0.81341240875912391</v>
      </c>
      <c r="I761">
        <f t="shared" si="78"/>
        <v>3565.9999999999991</v>
      </c>
      <c r="J761">
        <f t="shared" si="79"/>
        <v>27</v>
      </c>
      <c r="K761">
        <f t="shared" si="83"/>
        <v>27.029197080291965</v>
      </c>
    </row>
    <row r="762" spans="1:11" x14ac:dyDescent="0.45">
      <c r="A762" s="2" t="s">
        <v>875</v>
      </c>
      <c r="B762" s="2">
        <f t="shared" si="80"/>
        <v>118920</v>
      </c>
      <c r="C762" s="5">
        <f t="shared" si="81"/>
        <v>29</v>
      </c>
      <c r="D762" s="5">
        <f t="shared" si="82"/>
        <v>121</v>
      </c>
      <c r="E762" s="2" t="s">
        <v>109</v>
      </c>
      <c r="F762" s="2" t="s">
        <v>95</v>
      </c>
      <c r="G762">
        <f>B762/137/32</f>
        <v>27.125912408759124</v>
      </c>
      <c r="H762">
        <f t="shared" si="77"/>
        <v>0.12591240875912391</v>
      </c>
      <c r="I762">
        <f t="shared" si="78"/>
        <v>551.9999999999992</v>
      </c>
      <c r="J762">
        <f t="shared" si="79"/>
        <v>27</v>
      </c>
      <c r="K762">
        <f t="shared" si="83"/>
        <v>5.029197080291965</v>
      </c>
    </row>
    <row r="763" spans="1:11" x14ac:dyDescent="0.45">
      <c r="A763" s="2" t="s">
        <v>883</v>
      </c>
      <c r="B763" s="2">
        <f t="shared" si="80"/>
        <v>120016</v>
      </c>
      <c r="C763" s="5">
        <f t="shared" si="81"/>
        <v>29</v>
      </c>
      <c r="D763" s="5">
        <f t="shared" si="82"/>
        <v>122</v>
      </c>
      <c r="E763" s="2" t="s">
        <v>109</v>
      </c>
      <c r="F763" s="2" t="s">
        <v>109</v>
      </c>
      <c r="G763">
        <f>B763/137/32</f>
        <v>27.375912408759124</v>
      </c>
      <c r="H763">
        <f t="shared" si="77"/>
        <v>0.37591240875912391</v>
      </c>
      <c r="I763">
        <f t="shared" si="78"/>
        <v>1647.9999999999991</v>
      </c>
      <c r="J763">
        <f t="shared" si="79"/>
        <v>27</v>
      </c>
      <c r="K763">
        <f t="shared" si="83"/>
        <v>13.029197080291965</v>
      </c>
    </row>
    <row r="764" spans="1:11" x14ac:dyDescent="0.45">
      <c r="A764" s="2" t="s">
        <v>891</v>
      </c>
      <c r="B764" s="2">
        <f t="shared" si="80"/>
        <v>121112</v>
      </c>
      <c r="C764" s="5">
        <f t="shared" si="81"/>
        <v>29</v>
      </c>
      <c r="D764" s="5">
        <f t="shared" si="82"/>
        <v>123</v>
      </c>
      <c r="E764" s="2" t="s">
        <v>109</v>
      </c>
      <c r="F764" s="2" t="s">
        <v>62</v>
      </c>
      <c r="G764">
        <f>B764/137/32</f>
        <v>27.625912408759124</v>
      </c>
      <c r="H764">
        <f t="shared" si="77"/>
        <v>0.62591240875912391</v>
      </c>
      <c r="I764">
        <f t="shared" si="78"/>
        <v>2743.9999999999991</v>
      </c>
      <c r="J764">
        <f t="shared" si="79"/>
        <v>27</v>
      </c>
      <c r="K764">
        <f t="shared" si="83"/>
        <v>21.029197080291965</v>
      </c>
    </row>
    <row r="765" spans="1:11" x14ac:dyDescent="0.45">
      <c r="A765" s="2" t="s">
        <v>899</v>
      </c>
      <c r="B765" s="2">
        <f t="shared" si="80"/>
        <v>122208</v>
      </c>
      <c r="C765" s="5">
        <f t="shared" si="81"/>
        <v>29</v>
      </c>
      <c r="D765" s="5">
        <f t="shared" si="82"/>
        <v>124</v>
      </c>
      <c r="E765" s="2" t="s">
        <v>109</v>
      </c>
      <c r="F765" s="2" t="s">
        <v>66</v>
      </c>
      <c r="G765">
        <f>B765/137/32</f>
        <v>27.875912408759124</v>
      </c>
      <c r="H765">
        <f t="shared" si="77"/>
        <v>0.87591240875912391</v>
      </c>
      <c r="I765">
        <f t="shared" si="78"/>
        <v>3839.9999999999991</v>
      </c>
      <c r="J765">
        <f t="shared" si="79"/>
        <v>27</v>
      </c>
      <c r="K765">
        <f t="shared" si="83"/>
        <v>29.029197080291965</v>
      </c>
    </row>
    <row r="766" spans="1:11" x14ac:dyDescent="0.45">
      <c r="A766" s="2" t="s">
        <v>877</v>
      </c>
      <c r="B766" s="2">
        <f t="shared" si="80"/>
        <v>119194</v>
      </c>
      <c r="C766" s="5">
        <f t="shared" si="81"/>
        <v>29</v>
      </c>
      <c r="D766" s="5">
        <f t="shared" si="82"/>
        <v>125</v>
      </c>
      <c r="E766" s="2" t="s">
        <v>109</v>
      </c>
      <c r="F766" s="2" t="s">
        <v>58</v>
      </c>
      <c r="G766">
        <f>B766/137/32</f>
        <v>27.188412408759124</v>
      </c>
      <c r="H766">
        <f t="shared" si="77"/>
        <v>0.18841240875912391</v>
      </c>
      <c r="I766">
        <f t="shared" si="78"/>
        <v>825.9999999999992</v>
      </c>
      <c r="J766">
        <f t="shared" si="79"/>
        <v>27</v>
      </c>
      <c r="K766">
        <f t="shared" si="83"/>
        <v>7.029197080291965</v>
      </c>
    </row>
    <row r="767" spans="1:11" x14ac:dyDescent="0.45">
      <c r="A767" s="2" t="s">
        <v>885</v>
      </c>
      <c r="B767" s="2">
        <f t="shared" si="80"/>
        <v>120290</v>
      </c>
      <c r="C767" s="5">
        <f t="shared" si="81"/>
        <v>29</v>
      </c>
      <c r="D767" s="5">
        <f t="shared" si="82"/>
        <v>126</v>
      </c>
      <c r="E767" s="2" t="s">
        <v>109</v>
      </c>
      <c r="F767" s="2" t="s">
        <v>60</v>
      </c>
      <c r="G767">
        <f>B767/137/32</f>
        <v>27.438412408759124</v>
      </c>
      <c r="H767">
        <f t="shared" si="77"/>
        <v>0.43841240875912391</v>
      </c>
      <c r="I767">
        <f t="shared" si="78"/>
        <v>1921.9999999999991</v>
      </c>
      <c r="J767">
        <f t="shared" si="79"/>
        <v>27</v>
      </c>
      <c r="K767">
        <f t="shared" si="83"/>
        <v>15.029197080291965</v>
      </c>
    </row>
    <row r="768" spans="1:11" x14ac:dyDescent="0.45">
      <c r="A768" s="2" t="s">
        <v>893</v>
      </c>
      <c r="B768" s="2">
        <f t="shared" si="80"/>
        <v>121386</v>
      </c>
      <c r="C768" s="5">
        <f t="shared" si="81"/>
        <v>29</v>
      </c>
      <c r="D768" s="5">
        <f t="shared" si="82"/>
        <v>127</v>
      </c>
      <c r="E768" s="2" t="s">
        <v>109</v>
      </c>
      <c r="F768" s="2" t="s">
        <v>64</v>
      </c>
      <c r="G768">
        <f>B768/137/32</f>
        <v>27.688412408759124</v>
      </c>
      <c r="H768">
        <f t="shared" si="77"/>
        <v>0.68841240875912391</v>
      </c>
      <c r="I768">
        <f t="shared" si="78"/>
        <v>3017.9999999999991</v>
      </c>
      <c r="J768">
        <f t="shared" si="79"/>
        <v>27</v>
      </c>
      <c r="K768">
        <f t="shared" si="83"/>
        <v>23.029197080291965</v>
      </c>
    </row>
    <row r="769" spans="1:11" x14ac:dyDescent="0.45">
      <c r="A769" s="2" t="s">
        <v>901</v>
      </c>
      <c r="B769" s="2">
        <f t="shared" si="80"/>
        <v>122482</v>
      </c>
      <c r="C769" s="5">
        <f t="shared" si="81"/>
        <v>29</v>
      </c>
      <c r="D769" s="5">
        <f t="shared" si="82"/>
        <v>128</v>
      </c>
      <c r="E769" s="2" t="s">
        <v>109</v>
      </c>
      <c r="F769" s="2" t="s">
        <v>68</v>
      </c>
      <c r="G769">
        <f>B769/137/32</f>
        <v>27.938412408759124</v>
      </c>
      <c r="H769">
        <f t="shared" si="77"/>
        <v>0.93841240875912391</v>
      </c>
      <c r="I769">
        <f t="shared" si="78"/>
        <v>4113.9999999999991</v>
      </c>
      <c r="J769">
        <f t="shared" si="79"/>
        <v>27</v>
      </c>
      <c r="K769">
        <f t="shared" si="83"/>
        <v>31.029197080291965</v>
      </c>
    </row>
    <row r="770" spans="1:11" x14ac:dyDescent="0.45">
      <c r="A770" s="2" t="s">
        <v>888</v>
      </c>
      <c r="B770" s="2">
        <f t="shared" si="80"/>
        <v>120701</v>
      </c>
      <c r="C770" s="5">
        <f t="shared" si="81"/>
        <v>29</v>
      </c>
      <c r="D770" s="5">
        <f t="shared" si="82"/>
        <v>1</v>
      </c>
      <c r="E770" s="2" t="s">
        <v>62</v>
      </c>
      <c r="F770" s="2" t="s">
        <v>85</v>
      </c>
      <c r="G770">
        <f>B770/137/32</f>
        <v>27.532162408759124</v>
      </c>
      <c r="H770">
        <f t="shared" ref="H770:H833" si="84">G770-FLOOR(G770,1)</f>
        <v>0.53216240875912391</v>
      </c>
      <c r="I770">
        <f t="shared" ref="I770:I833" si="85">H770*32*137</f>
        <v>2332.9999999999991</v>
      </c>
      <c r="J770">
        <f t="shared" ref="J770:J833" si="86">FLOOR(G770,1)</f>
        <v>27</v>
      </c>
      <c r="K770">
        <f t="shared" si="83"/>
        <v>18.029197080291965</v>
      </c>
    </row>
    <row r="771" spans="1:11" x14ac:dyDescent="0.45">
      <c r="A771" s="2" t="s">
        <v>896</v>
      </c>
      <c r="B771" s="2">
        <f t="shared" ref="B771:B834" si="87">A771-3</f>
        <v>121797</v>
      </c>
      <c r="C771" s="5">
        <f t="shared" ref="C771:C834" si="88">FLOOR(B771/4096,1)</f>
        <v>29</v>
      </c>
      <c r="D771" s="5">
        <f t="shared" ref="D771:D834" si="89">MOD(ROW()-2,128)+1</f>
        <v>2</v>
      </c>
      <c r="E771" s="2" t="s">
        <v>62</v>
      </c>
      <c r="F771" s="2" t="s">
        <v>99</v>
      </c>
      <c r="G771">
        <f>B771/137/32</f>
        <v>27.782162408759124</v>
      </c>
      <c r="H771">
        <f t="shared" si="84"/>
        <v>0.78216240875912391</v>
      </c>
      <c r="I771">
        <f t="shared" si="85"/>
        <v>3428.9999999999991</v>
      </c>
      <c r="J771">
        <f t="shared" si="86"/>
        <v>27</v>
      </c>
      <c r="K771">
        <f t="shared" ref="K771:K834" si="90">I771/137+1</f>
        <v>26.029197080291965</v>
      </c>
    </row>
    <row r="772" spans="1:11" x14ac:dyDescent="0.45">
      <c r="A772" s="2" t="s">
        <v>872</v>
      </c>
      <c r="B772" s="2">
        <f t="shared" si="87"/>
        <v>118509</v>
      </c>
      <c r="C772" s="5">
        <f t="shared" si="88"/>
        <v>28</v>
      </c>
      <c r="D772" s="5">
        <f t="shared" si="89"/>
        <v>3</v>
      </c>
      <c r="E772" s="2" t="s">
        <v>62</v>
      </c>
      <c r="F772" s="2" t="s">
        <v>84</v>
      </c>
      <c r="G772">
        <f>B772/137/32</f>
        <v>27.032162408759124</v>
      </c>
      <c r="H772">
        <f t="shared" si="84"/>
        <v>3.2162408759123906E-2</v>
      </c>
      <c r="I772">
        <f t="shared" si="85"/>
        <v>140.9999999999992</v>
      </c>
      <c r="J772">
        <f t="shared" si="86"/>
        <v>27</v>
      </c>
      <c r="K772">
        <f t="shared" si="90"/>
        <v>2.029197080291965</v>
      </c>
    </row>
    <row r="773" spans="1:11" x14ac:dyDescent="0.45">
      <c r="A773" s="2" t="s">
        <v>880</v>
      </c>
      <c r="B773" s="2">
        <f t="shared" si="87"/>
        <v>119605</v>
      </c>
      <c r="C773" s="5">
        <f t="shared" si="88"/>
        <v>29</v>
      </c>
      <c r="D773" s="5">
        <f t="shared" si="89"/>
        <v>4</v>
      </c>
      <c r="E773" s="2" t="s">
        <v>62</v>
      </c>
      <c r="F773" s="2" t="s">
        <v>124</v>
      </c>
      <c r="G773">
        <f>B773/137/32</f>
        <v>27.282162408759124</v>
      </c>
      <c r="H773">
        <f t="shared" si="84"/>
        <v>0.28216240875912391</v>
      </c>
      <c r="I773">
        <f t="shared" si="85"/>
        <v>1236.9999999999991</v>
      </c>
      <c r="J773">
        <f t="shared" si="86"/>
        <v>27</v>
      </c>
      <c r="K773">
        <f t="shared" si="90"/>
        <v>10.029197080291965</v>
      </c>
    </row>
    <row r="774" spans="1:11" x14ac:dyDescent="0.45">
      <c r="A774" s="2" t="s">
        <v>890</v>
      </c>
      <c r="B774" s="2">
        <f t="shared" si="87"/>
        <v>120975</v>
      </c>
      <c r="C774" s="5">
        <f t="shared" si="88"/>
        <v>29</v>
      </c>
      <c r="D774" s="5">
        <f t="shared" si="89"/>
        <v>5</v>
      </c>
      <c r="E774" s="2" t="s">
        <v>62</v>
      </c>
      <c r="F774" s="2" t="s">
        <v>89</v>
      </c>
      <c r="G774">
        <f>B774/137/32</f>
        <v>27.594662408759124</v>
      </c>
      <c r="H774">
        <f t="shared" si="84"/>
        <v>0.59466240875912391</v>
      </c>
      <c r="I774">
        <f t="shared" si="85"/>
        <v>2606.9999999999991</v>
      </c>
      <c r="J774">
        <f t="shared" si="86"/>
        <v>27</v>
      </c>
      <c r="K774">
        <f t="shared" si="90"/>
        <v>20.029197080291965</v>
      </c>
    </row>
    <row r="775" spans="1:11" x14ac:dyDescent="0.45">
      <c r="A775" s="2" t="s">
        <v>898</v>
      </c>
      <c r="B775" s="2">
        <f t="shared" si="87"/>
        <v>122071</v>
      </c>
      <c r="C775" s="5">
        <f t="shared" si="88"/>
        <v>29</v>
      </c>
      <c r="D775" s="5">
        <f t="shared" si="89"/>
        <v>6</v>
      </c>
      <c r="E775" s="2" t="s">
        <v>62</v>
      </c>
      <c r="F775" s="2" t="s">
        <v>103</v>
      </c>
      <c r="G775">
        <f>B775/137/32</f>
        <v>27.844662408759124</v>
      </c>
      <c r="H775">
        <f t="shared" si="84"/>
        <v>0.84466240875912391</v>
      </c>
      <c r="I775">
        <f t="shared" si="85"/>
        <v>3702.9999999999991</v>
      </c>
      <c r="J775">
        <f t="shared" si="86"/>
        <v>27</v>
      </c>
      <c r="K775">
        <f t="shared" si="90"/>
        <v>28.029197080291965</v>
      </c>
    </row>
    <row r="776" spans="1:11" x14ac:dyDescent="0.45">
      <c r="A776" s="2" t="s">
        <v>874</v>
      </c>
      <c r="B776" s="2">
        <f t="shared" si="87"/>
        <v>118783</v>
      </c>
      <c r="C776" s="5">
        <f t="shared" si="88"/>
        <v>28</v>
      </c>
      <c r="D776" s="5">
        <f t="shared" si="89"/>
        <v>7</v>
      </c>
      <c r="E776" s="2" t="s">
        <v>62</v>
      </c>
      <c r="F776" s="2" t="s">
        <v>116</v>
      </c>
      <c r="G776">
        <f>B776/137/32</f>
        <v>27.094662408759124</v>
      </c>
      <c r="H776">
        <f t="shared" si="84"/>
        <v>9.4662408759123906E-2</v>
      </c>
      <c r="I776">
        <f t="shared" si="85"/>
        <v>414.9999999999992</v>
      </c>
      <c r="J776">
        <f t="shared" si="86"/>
        <v>27</v>
      </c>
      <c r="K776">
        <f t="shared" si="90"/>
        <v>4.029197080291965</v>
      </c>
    </row>
    <row r="777" spans="1:11" x14ac:dyDescent="0.45">
      <c r="A777" s="2" t="s">
        <v>882</v>
      </c>
      <c r="B777" s="2">
        <f t="shared" si="87"/>
        <v>119879</v>
      </c>
      <c r="C777" s="5">
        <f t="shared" si="88"/>
        <v>29</v>
      </c>
      <c r="D777" s="5">
        <f t="shared" si="89"/>
        <v>8</v>
      </c>
      <c r="E777" s="2" t="s">
        <v>62</v>
      </c>
      <c r="F777" s="2" t="s">
        <v>128</v>
      </c>
      <c r="G777">
        <f>B777/137/32</f>
        <v>27.344662408759124</v>
      </c>
      <c r="H777">
        <f t="shared" si="84"/>
        <v>0.34466240875912391</v>
      </c>
      <c r="I777">
        <f t="shared" si="85"/>
        <v>1510.9999999999991</v>
      </c>
      <c r="J777">
        <f t="shared" si="86"/>
        <v>27</v>
      </c>
      <c r="K777">
        <f t="shared" si="90"/>
        <v>12.029197080291965</v>
      </c>
    </row>
    <row r="778" spans="1:11" x14ac:dyDescent="0.45">
      <c r="A778" s="2" t="s">
        <v>892</v>
      </c>
      <c r="B778" s="2">
        <f t="shared" si="87"/>
        <v>121249</v>
      </c>
      <c r="C778" s="5">
        <f t="shared" si="88"/>
        <v>29</v>
      </c>
      <c r="D778" s="5">
        <f t="shared" si="89"/>
        <v>9</v>
      </c>
      <c r="E778" s="2" t="s">
        <v>62</v>
      </c>
      <c r="F778" s="2" t="s">
        <v>93</v>
      </c>
      <c r="G778">
        <f>B778/137/32</f>
        <v>27.657162408759124</v>
      </c>
      <c r="H778">
        <f t="shared" si="84"/>
        <v>0.65716240875912391</v>
      </c>
      <c r="I778">
        <f t="shared" si="85"/>
        <v>2880.9999999999991</v>
      </c>
      <c r="J778">
        <f t="shared" si="86"/>
        <v>27</v>
      </c>
      <c r="K778">
        <f t="shared" si="90"/>
        <v>22.029197080291965</v>
      </c>
    </row>
    <row r="779" spans="1:11" x14ac:dyDescent="0.45">
      <c r="A779" s="2" t="s">
        <v>900</v>
      </c>
      <c r="B779" s="2">
        <f t="shared" si="87"/>
        <v>122345</v>
      </c>
      <c r="C779" s="5">
        <f t="shared" si="88"/>
        <v>29</v>
      </c>
      <c r="D779" s="5">
        <f t="shared" si="89"/>
        <v>10</v>
      </c>
      <c r="E779" s="2" t="s">
        <v>62</v>
      </c>
      <c r="F779" s="2" t="s">
        <v>107</v>
      </c>
      <c r="G779">
        <f>B779/137/32</f>
        <v>27.907162408759124</v>
      </c>
      <c r="H779">
        <f t="shared" si="84"/>
        <v>0.90716240875912391</v>
      </c>
      <c r="I779">
        <f t="shared" si="85"/>
        <v>3976.9999999999991</v>
      </c>
      <c r="J779">
        <f t="shared" si="86"/>
        <v>27</v>
      </c>
      <c r="K779">
        <f t="shared" si="90"/>
        <v>30.029197080291965</v>
      </c>
    </row>
    <row r="780" spans="1:11" x14ac:dyDescent="0.45">
      <c r="A780" s="2" t="s">
        <v>876</v>
      </c>
      <c r="B780" s="2">
        <f t="shared" si="87"/>
        <v>119057</v>
      </c>
      <c r="C780" s="5">
        <f t="shared" si="88"/>
        <v>29</v>
      </c>
      <c r="D780" s="5">
        <f t="shared" si="89"/>
        <v>11</v>
      </c>
      <c r="E780" s="2" t="s">
        <v>62</v>
      </c>
      <c r="F780" s="2" t="s">
        <v>61</v>
      </c>
      <c r="G780">
        <f>B780/137/32</f>
        <v>27.157162408759124</v>
      </c>
      <c r="H780">
        <f t="shared" si="84"/>
        <v>0.15716240875912391</v>
      </c>
      <c r="I780">
        <f t="shared" si="85"/>
        <v>688.9999999999992</v>
      </c>
      <c r="J780">
        <f t="shared" si="86"/>
        <v>27</v>
      </c>
      <c r="K780">
        <f t="shared" si="90"/>
        <v>6.029197080291965</v>
      </c>
    </row>
    <row r="781" spans="1:11" x14ac:dyDescent="0.45">
      <c r="A781" s="2" t="s">
        <v>884</v>
      </c>
      <c r="B781" s="2">
        <f t="shared" si="87"/>
        <v>120153</v>
      </c>
      <c r="C781" s="5">
        <f t="shared" si="88"/>
        <v>29</v>
      </c>
      <c r="D781" s="5">
        <f t="shared" si="89"/>
        <v>12</v>
      </c>
      <c r="E781" s="2" t="s">
        <v>62</v>
      </c>
      <c r="F781" s="2" t="s">
        <v>65</v>
      </c>
      <c r="G781">
        <f>B781/137/32</f>
        <v>27.407162408759124</v>
      </c>
      <c r="H781">
        <f t="shared" si="84"/>
        <v>0.40716240875912391</v>
      </c>
      <c r="I781">
        <f t="shared" si="85"/>
        <v>1784.9999999999991</v>
      </c>
      <c r="J781">
        <f t="shared" si="86"/>
        <v>27</v>
      </c>
      <c r="K781">
        <f t="shared" si="90"/>
        <v>14.029197080291965</v>
      </c>
    </row>
    <row r="782" spans="1:11" x14ac:dyDescent="0.45">
      <c r="A782" s="2" t="s">
        <v>894</v>
      </c>
      <c r="B782" s="2">
        <f t="shared" si="87"/>
        <v>121523</v>
      </c>
      <c r="C782" s="5">
        <f t="shared" si="88"/>
        <v>29</v>
      </c>
      <c r="D782" s="5">
        <f t="shared" si="89"/>
        <v>13</v>
      </c>
      <c r="E782" s="2" t="s">
        <v>62</v>
      </c>
      <c r="F782" s="2" t="s">
        <v>57</v>
      </c>
      <c r="G782">
        <f>B782/137/32</f>
        <v>27.719662408759124</v>
      </c>
      <c r="H782">
        <f t="shared" si="84"/>
        <v>0.71966240875912391</v>
      </c>
      <c r="I782">
        <f t="shared" si="85"/>
        <v>3154.9999999999991</v>
      </c>
      <c r="J782">
        <f t="shared" si="86"/>
        <v>27</v>
      </c>
      <c r="K782">
        <f t="shared" si="90"/>
        <v>24.029197080291965</v>
      </c>
    </row>
    <row r="783" spans="1:11" x14ac:dyDescent="0.45">
      <c r="A783" s="2" t="s">
        <v>902</v>
      </c>
      <c r="B783" s="2">
        <f t="shared" si="87"/>
        <v>122619</v>
      </c>
      <c r="C783" s="5">
        <f t="shared" si="88"/>
        <v>29</v>
      </c>
      <c r="D783" s="5">
        <f t="shared" si="89"/>
        <v>14</v>
      </c>
      <c r="E783" s="2" t="s">
        <v>62</v>
      </c>
      <c r="F783" s="2" t="s">
        <v>59</v>
      </c>
      <c r="G783">
        <f>B783/137/32</f>
        <v>27.969662408759124</v>
      </c>
      <c r="H783">
        <f t="shared" si="84"/>
        <v>0.96966240875912391</v>
      </c>
      <c r="I783">
        <f t="shared" si="85"/>
        <v>4250.9999999999991</v>
      </c>
      <c r="J783">
        <f t="shared" si="86"/>
        <v>27</v>
      </c>
      <c r="K783">
        <f t="shared" si="90"/>
        <v>32.029197080291965</v>
      </c>
    </row>
    <row r="784" spans="1:11" x14ac:dyDescent="0.45">
      <c r="A784" s="2" t="s">
        <v>878</v>
      </c>
      <c r="B784" s="2">
        <f t="shared" si="87"/>
        <v>119331</v>
      </c>
      <c r="C784" s="5">
        <f t="shared" si="88"/>
        <v>29</v>
      </c>
      <c r="D784" s="5">
        <f t="shared" si="89"/>
        <v>15</v>
      </c>
      <c r="E784" s="2" t="s">
        <v>62</v>
      </c>
      <c r="F784" s="2" t="s">
        <v>63</v>
      </c>
      <c r="G784">
        <f>B784/137/32</f>
        <v>27.219662408759124</v>
      </c>
      <c r="H784">
        <f t="shared" si="84"/>
        <v>0.21966240875912391</v>
      </c>
      <c r="I784">
        <f t="shared" si="85"/>
        <v>962.9999999999992</v>
      </c>
      <c r="J784">
        <f t="shared" si="86"/>
        <v>27</v>
      </c>
      <c r="K784">
        <f t="shared" si="90"/>
        <v>8.029197080291965</v>
      </c>
    </row>
    <row r="785" spans="1:11" x14ac:dyDescent="0.45">
      <c r="A785" s="2" t="s">
        <v>886</v>
      </c>
      <c r="B785" s="2">
        <f t="shared" si="87"/>
        <v>120427</v>
      </c>
      <c r="C785" s="5">
        <f t="shared" si="88"/>
        <v>29</v>
      </c>
      <c r="D785" s="5">
        <f t="shared" si="89"/>
        <v>16</v>
      </c>
      <c r="E785" s="2" t="s">
        <v>62</v>
      </c>
      <c r="F785" s="2" t="s">
        <v>67</v>
      </c>
      <c r="G785">
        <f>B785/137/32</f>
        <v>27.469662408759124</v>
      </c>
      <c r="H785">
        <f t="shared" si="84"/>
        <v>0.46966240875912391</v>
      </c>
      <c r="I785">
        <f t="shared" si="85"/>
        <v>2058.9999999999991</v>
      </c>
      <c r="J785">
        <f t="shared" si="86"/>
        <v>27</v>
      </c>
      <c r="K785">
        <f t="shared" si="90"/>
        <v>16.029197080291965</v>
      </c>
    </row>
    <row r="786" spans="1:11" x14ac:dyDescent="0.45">
      <c r="A786" s="2" t="s">
        <v>903</v>
      </c>
      <c r="B786" s="2">
        <f t="shared" si="87"/>
        <v>122756</v>
      </c>
      <c r="C786" s="5">
        <f t="shared" si="88"/>
        <v>29</v>
      </c>
      <c r="D786" s="5">
        <f t="shared" si="89"/>
        <v>17</v>
      </c>
      <c r="E786" s="2" t="s">
        <v>62</v>
      </c>
      <c r="F786" s="2" t="s">
        <v>87</v>
      </c>
      <c r="G786">
        <f>B786/137/32</f>
        <v>28.000912408759124</v>
      </c>
      <c r="H786">
        <f t="shared" si="84"/>
        <v>9.1240875912390607E-4</v>
      </c>
      <c r="I786">
        <f t="shared" si="85"/>
        <v>3.9999999999992042</v>
      </c>
      <c r="J786">
        <f t="shared" si="86"/>
        <v>28</v>
      </c>
      <c r="K786">
        <f t="shared" si="90"/>
        <v>1.029197080291965</v>
      </c>
    </row>
    <row r="787" spans="1:11" x14ac:dyDescent="0.45">
      <c r="A787" s="2" t="s">
        <v>911</v>
      </c>
      <c r="B787" s="2">
        <f t="shared" si="87"/>
        <v>123852</v>
      </c>
      <c r="C787" s="5">
        <f t="shared" si="88"/>
        <v>30</v>
      </c>
      <c r="D787" s="5">
        <f t="shared" si="89"/>
        <v>18</v>
      </c>
      <c r="E787" s="2" t="s">
        <v>62</v>
      </c>
      <c r="F787" s="2" t="s">
        <v>101</v>
      </c>
      <c r="G787">
        <f>B787/137/32</f>
        <v>28.250912408759124</v>
      </c>
      <c r="H787">
        <f t="shared" si="84"/>
        <v>0.25091240875912391</v>
      </c>
      <c r="I787">
        <f t="shared" si="85"/>
        <v>1099.9999999999991</v>
      </c>
      <c r="J787">
        <f t="shared" si="86"/>
        <v>28</v>
      </c>
      <c r="K787">
        <f t="shared" si="90"/>
        <v>9.029197080291965</v>
      </c>
    </row>
    <row r="788" spans="1:11" x14ac:dyDescent="0.45">
      <c r="A788" s="2" t="s">
        <v>919</v>
      </c>
      <c r="B788" s="2">
        <f t="shared" si="87"/>
        <v>124948</v>
      </c>
      <c r="C788" s="5">
        <f t="shared" si="88"/>
        <v>30</v>
      </c>
      <c r="D788" s="5">
        <f t="shared" si="89"/>
        <v>19</v>
      </c>
      <c r="E788" s="2" t="s">
        <v>62</v>
      </c>
      <c r="F788" s="2" t="s">
        <v>114</v>
      </c>
      <c r="G788">
        <f>B788/137/32</f>
        <v>28.500912408759124</v>
      </c>
      <c r="H788">
        <f t="shared" si="84"/>
        <v>0.50091240875912391</v>
      </c>
      <c r="I788">
        <f t="shared" si="85"/>
        <v>2195.9999999999991</v>
      </c>
      <c r="J788">
        <f t="shared" si="86"/>
        <v>28</v>
      </c>
      <c r="K788">
        <f t="shared" si="90"/>
        <v>17.029197080291965</v>
      </c>
    </row>
    <row r="789" spans="1:11" x14ac:dyDescent="0.45">
      <c r="A789" s="2" t="s">
        <v>927</v>
      </c>
      <c r="B789" s="2">
        <f t="shared" si="87"/>
        <v>126044</v>
      </c>
      <c r="C789" s="5">
        <f t="shared" si="88"/>
        <v>30</v>
      </c>
      <c r="D789" s="5">
        <f t="shared" si="89"/>
        <v>20</v>
      </c>
      <c r="E789" s="2" t="s">
        <v>62</v>
      </c>
      <c r="F789" s="2" t="s">
        <v>126</v>
      </c>
      <c r="G789">
        <f>B789/137/32</f>
        <v>28.750912408759124</v>
      </c>
      <c r="H789">
        <f t="shared" si="84"/>
        <v>0.75091240875912391</v>
      </c>
      <c r="I789">
        <f t="shared" si="85"/>
        <v>3291.9999999999991</v>
      </c>
      <c r="J789">
        <f t="shared" si="86"/>
        <v>28</v>
      </c>
      <c r="K789">
        <f t="shared" si="90"/>
        <v>25.029197080291965</v>
      </c>
    </row>
    <row r="790" spans="1:11" x14ac:dyDescent="0.45">
      <c r="A790" s="2" t="s">
        <v>905</v>
      </c>
      <c r="B790" s="2">
        <f t="shared" si="87"/>
        <v>123030</v>
      </c>
      <c r="C790" s="5">
        <f t="shared" si="88"/>
        <v>30</v>
      </c>
      <c r="D790" s="5">
        <f t="shared" si="89"/>
        <v>21</v>
      </c>
      <c r="E790" s="2" t="s">
        <v>62</v>
      </c>
      <c r="F790" s="2" t="s">
        <v>91</v>
      </c>
      <c r="G790">
        <f>B790/137/32</f>
        <v>28.063412408759124</v>
      </c>
      <c r="H790">
        <f t="shared" si="84"/>
        <v>6.3412408759123906E-2</v>
      </c>
      <c r="I790">
        <f t="shared" si="85"/>
        <v>277.9999999999992</v>
      </c>
      <c r="J790">
        <f t="shared" si="86"/>
        <v>28</v>
      </c>
      <c r="K790">
        <f t="shared" si="90"/>
        <v>3.029197080291965</v>
      </c>
    </row>
    <row r="791" spans="1:11" x14ac:dyDescent="0.45">
      <c r="A791" s="2" t="s">
        <v>913</v>
      </c>
      <c r="B791" s="2">
        <f t="shared" si="87"/>
        <v>124126</v>
      </c>
      <c r="C791" s="5">
        <f t="shared" si="88"/>
        <v>30</v>
      </c>
      <c r="D791" s="5">
        <f t="shared" si="89"/>
        <v>22</v>
      </c>
      <c r="E791" s="2" t="s">
        <v>62</v>
      </c>
      <c r="F791" s="2" t="s">
        <v>105</v>
      </c>
      <c r="G791">
        <f>B791/137/32</f>
        <v>28.313412408759124</v>
      </c>
      <c r="H791">
        <f t="shared" si="84"/>
        <v>0.31341240875912391</v>
      </c>
      <c r="I791">
        <f t="shared" si="85"/>
        <v>1373.9999999999991</v>
      </c>
      <c r="J791">
        <f t="shared" si="86"/>
        <v>28</v>
      </c>
      <c r="K791">
        <f t="shared" si="90"/>
        <v>11.029197080291965</v>
      </c>
    </row>
    <row r="792" spans="1:11" x14ac:dyDescent="0.45">
      <c r="A792" s="2" t="s">
        <v>921</v>
      </c>
      <c r="B792" s="2">
        <f t="shared" si="87"/>
        <v>125222</v>
      </c>
      <c r="C792" s="5">
        <f t="shared" si="88"/>
        <v>30</v>
      </c>
      <c r="D792" s="5">
        <f t="shared" si="89"/>
        <v>23</v>
      </c>
      <c r="E792" s="2" t="s">
        <v>62</v>
      </c>
      <c r="F792" s="2" t="s">
        <v>118</v>
      </c>
      <c r="G792">
        <f>B792/137/32</f>
        <v>28.563412408759124</v>
      </c>
      <c r="H792">
        <f t="shared" si="84"/>
        <v>0.56341240875912391</v>
      </c>
      <c r="I792">
        <f t="shared" si="85"/>
        <v>2469.9999999999991</v>
      </c>
      <c r="J792">
        <f t="shared" si="86"/>
        <v>28</v>
      </c>
      <c r="K792">
        <f t="shared" si="90"/>
        <v>19.029197080291965</v>
      </c>
    </row>
    <row r="793" spans="1:11" x14ac:dyDescent="0.45">
      <c r="A793" s="2" t="s">
        <v>929</v>
      </c>
      <c r="B793" s="2">
        <f t="shared" si="87"/>
        <v>126318</v>
      </c>
      <c r="C793" s="5">
        <f t="shared" si="88"/>
        <v>30</v>
      </c>
      <c r="D793" s="5">
        <f t="shared" si="89"/>
        <v>24</v>
      </c>
      <c r="E793" s="2" t="s">
        <v>62</v>
      </c>
      <c r="F793" s="2" t="s">
        <v>130</v>
      </c>
      <c r="G793">
        <f>B793/137/32</f>
        <v>28.813412408759124</v>
      </c>
      <c r="H793">
        <f t="shared" si="84"/>
        <v>0.81341240875912391</v>
      </c>
      <c r="I793">
        <f t="shared" si="85"/>
        <v>3565.9999999999991</v>
      </c>
      <c r="J793">
        <f t="shared" si="86"/>
        <v>28</v>
      </c>
      <c r="K793">
        <f t="shared" si="90"/>
        <v>27.029197080291965</v>
      </c>
    </row>
    <row r="794" spans="1:11" x14ac:dyDescent="0.45">
      <c r="A794" s="2" t="s">
        <v>907</v>
      </c>
      <c r="B794" s="2">
        <f t="shared" si="87"/>
        <v>123304</v>
      </c>
      <c r="C794" s="5">
        <f t="shared" si="88"/>
        <v>30</v>
      </c>
      <c r="D794" s="5">
        <f t="shared" si="89"/>
        <v>25</v>
      </c>
      <c r="E794" s="2" t="s">
        <v>62</v>
      </c>
      <c r="F794" s="2" t="s">
        <v>95</v>
      </c>
      <c r="G794">
        <f>B794/137/32</f>
        <v>28.125912408759124</v>
      </c>
      <c r="H794">
        <f t="shared" si="84"/>
        <v>0.12591240875912391</v>
      </c>
      <c r="I794">
        <f t="shared" si="85"/>
        <v>551.9999999999992</v>
      </c>
      <c r="J794">
        <f t="shared" si="86"/>
        <v>28</v>
      </c>
      <c r="K794">
        <f t="shared" si="90"/>
        <v>5.029197080291965</v>
      </c>
    </row>
    <row r="795" spans="1:11" x14ac:dyDescent="0.45">
      <c r="A795" s="2" t="s">
        <v>915</v>
      </c>
      <c r="B795" s="2">
        <f t="shared" si="87"/>
        <v>124400</v>
      </c>
      <c r="C795" s="5">
        <f t="shared" si="88"/>
        <v>30</v>
      </c>
      <c r="D795" s="5">
        <f t="shared" si="89"/>
        <v>26</v>
      </c>
      <c r="E795" s="2" t="s">
        <v>62</v>
      </c>
      <c r="F795" s="2" t="s">
        <v>109</v>
      </c>
      <c r="G795">
        <f>B795/137/32</f>
        <v>28.375912408759124</v>
      </c>
      <c r="H795">
        <f t="shared" si="84"/>
        <v>0.37591240875912391</v>
      </c>
      <c r="I795">
        <f t="shared" si="85"/>
        <v>1647.9999999999991</v>
      </c>
      <c r="J795">
        <f t="shared" si="86"/>
        <v>28</v>
      </c>
      <c r="K795">
        <f t="shared" si="90"/>
        <v>13.029197080291965</v>
      </c>
    </row>
    <row r="796" spans="1:11" x14ac:dyDescent="0.45">
      <c r="A796" s="2" t="s">
        <v>923</v>
      </c>
      <c r="B796" s="2">
        <f t="shared" si="87"/>
        <v>125496</v>
      </c>
      <c r="C796" s="5">
        <f t="shared" si="88"/>
        <v>30</v>
      </c>
      <c r="D796" s="5">
        <f t="shared" si="89"/>
        <v>27</v>
      </c>
      <c r="E796" s="2" t="s">
        <v>62</v>
      </c>
      <c r="F796" s="2" t="s">
        <v>62</v>
      </c>
      <c r="G796">
        <f>B796/137/32</f>
        <v>28.625912408759124</v>
      </c>
      <c r="H796">
        <f t="shared" si="84"/>
        <v>0.62591240875912391</v>
      </c>
      <c r="I796">
        <f t="shared" si="85"/>
        <v>2743.9999999999991</v>
      </c>
      <c r="J796">
        <f t="shared" si="86"/>
        <v>28</v>
      </c>
      <c r="K796">
        <f t="shared" si="90"/>
        <v>21.029197080291965</v>
      </c>
    </row>
    <row r="797" spans="1:11" x14ac:dyDescent="0.45">
      <c r="A797" s="2" t="s">
        <v>931</v>
      </c>
      <c r="B797" s="2">
        <f t="shared" si="87"/>
        <v>126592</v>
      </c>
      <c r="C797" s="5">
        <f t="shared" si="88"/>
        <v>30</v>
      </c>
      <c r="D797" s="5">
        <f t="shared" si="89"/>
        <v>28</v>
      </c>
      <c r="E797" s="2" t="s">
        <v>62</v>
      </c>
      <c r="F797" s="2" t="s">
        <v>66</v>
      </c>
      <c r="G797">
        <f>B797/137/32</f>
        <v>28.875912408759124</v>
      </c>
      <c r="H797">
        <f t="shared" si="84"/>
        <v>0.87591240875912391</v>
      </c>
      <c r="I797">
        <f t="shared" si="85"/>
        <v>3839.9999999999991</v>
      </c>
      <c r="J797">
        <f t="shared" si="86"/>
        <v>28</v>
      </c>
      <c r="K797">
        <f t="shared" si="90"/>
        <v>29.029197080291965</v>
      </c>
    </row>
    <row r="798" spans="1:11" x14ac:dyDescent="0.45">
      <c r="A798" s="2" t="s">
        <v>909</v>
      </c>
      <c r="B798" s="2">
        <f t="shared" si="87"/>
        <v>123578</v>
      </c>
      <c r="C798" s="5">
        <f t="shared" si="88"/>
        <v>30</v>
      </c>
      <c r="D798" s="5">
        <f t="shared" si="89"/>
        <v>29</v>
      </c>
      <c r="E798" s="2" t="s">
        <v>62</v>
      </c>
      <c r="F798" s="2" t="s">
        <v>58</v>
      </c>
      <c r="G798">
        <f>B798/137/32</f>
        <v>28.188412408759124</v>
      </c>
      <c r="H798">
        <f t="shared" si="84"/>
        <v>0.18841240875912391</v>
      </c>
      <c r="I798">
        <f t="shared" si="85"/>
        <v>825.9999999999992</v>
      </c>
      <c r="J798">
        <f t="shared" si="86"/>
        <v>28</v>
      </c>
      <c r="K798">
        <f t="shared" si="90"/>
        <v>7.029197080291965</v>
      </c>
    </row>
    <row r="799" spans="1:11" x14ac:dyDescent="0.45">
      <c r="A799" s="2" t="s">
        <v>917</v>
      </c>
      <c r="B799" s="2">
        <f t="shared" si="87"/>
        <v>124674</v>
      </c>
      <c r="C799" s="5">
        <f t="shared" si="88"/>
        <v>30</v>
      </c>
      <c r="D799" s="5">
        <f t="shared" si="89"/>
        <v>30</v>
      </c>
      <c r="E799" s="2" t="s">
        <v>62</v>
      </c>
      <c r="F799" s="2" t="s">
        <v>60</v>
      </c>
      <c r="G799">
        <f>B799/137/32</f>
        <v>28.438412408759124</v>
      </c>
      <c r="H799">
        <f t="shared" si="84"/>
        <v>0.43841240875912391</v>
      </c>
      <c r="I799">
        <f t="shared" si="85"/>
        <v>1921.9999999999991</v>
      </c>
      <c r="J799">
        <f t="shared" si="86"/>
        <v>28</v>
      </c>
      <c r="K799">
        <f t="shared" si="90"/>
        <v>15.029197080291965</v>
      </c>
    </row>
    <row r="800" spans="1:11" x14ac:dyDescent="0.45">
      <c r="A800" s="2" t="s">
        <v>925</v>
      </c>
      <c r="B800" s="2">
        <f t="shared" si="87"/>
        <v>125770</v>
      </c>
      <c r="C800" s="5">
        <f t="shared" si="88"/>
        <v>30</v>
      </c>
      <c r="D800" s="5">
        <f t="shared" si="89"/>
        <v>31</v>
      </c>
      <c r="E800" s="2" t="s">
        <v>62</v>
      </c>
      <c r="F800" s="2" t="s">
        <v>64</v>
      </c>
      <c r="G800">
        <f>B800/137/32</f>
        <v>28.688412408759124</v>
      </c>
      <c r="H800">
        <f t="shared" si="84"/>
        <v>0.68841240875912391</v>
      </c>
      <c r="I800">
        <f t="shared" si="85"/>
        <v>3017.9999999999991</v>
      </c>
      <c r="J800">
        <f t="shared" si="86"/>
        <v>28</v>
      </c>
      <c r="K800">
        <f t="shared" si="90"/>
        <v>23.029197080291965</v>
      </c>
    </row>
    <row r="801" spans="1:11" x14ac:dyDescent="0.45">
      <c r="A801" s="2" t="s">
        <v>933</v>
      </c>
      <c r="B801" s="2">
        <f t="shared" si="87"/>
        <v>126866</v>
      </c>
      <c r="C801" s="5">
        <f t="shared" si="88"/>
        <v>30</v>
      </c>
      <c r="D801" s="5">
        <f t="shared" si="89"/>
        <v>32</v>
      </c>
      <c r="E801" s="2" t="s">
        <v>62</v>
      </c>
      <c r="F801" s="2" t="s">
        <v>68</v>
      </c>
      <c r="G801">
        <f>B801/137/32</f>
        <v>28.938412408759124</v>
      </c>
      <c r="H801">
        <f t="shared" si="84"/>
        <v>0.93841240875912391</v>
      </c>
      <c r="I801">
        <f t="shared" si="85"/>
        <v>4113.9999999999991</v>
      </c>
      <c r="J801">
        <f t="shared" si="86"/>
        <v>28</v>
      </c>
      <c r="K801">
        <f t="shared" si="90"/>
        <v>31.029197080291965</v>
      </c>
    </row>
    <row r="802" spans="1:11" x14ac:dyDescent="0.45">
      <c r="A802" s="2" t="s">
        <v>920</v>
      </c>
      <c r="B802" s="2">
        <f t="shared" si="87"/>
        <v>125085</v>
      </c>
      <c r="C802" s="5">
        <f t="shared" si="88"/>
        <v>30</v>
      </c>
      <c r="D802" s="5">
        <f t="shared" si="89"/>
        <v>33</v>
      </c>
      <c r="E802" s="2" t="s">
        <v>66</v>
      </c>
      <c r="F802" s="2" t="s">
        <v>85</v>
      </c>
      <c r="G802">
        <f>B802/137/32</f>
        <v>28.532162408759124</v>
      </c>
      <c r="H802">
        <f t="shared" si="84"/>
        <v>0.53216240875912391</v>
      </c>
      <c r="I802">
        <f t="shared" si="85"/>
        <v>2332.9999999999991</v>
      </c>
      <c r="J802">
        <f t="shared" si="86"/>
        <v>28</v>
      </c>
      <c r="K802">
        <f t="shared" si="90"/>
        <v>18.029197080291965</v>
      </c>
    </row>
    <row r="803" spans="1:11" x14ac:dyDescent="0.45">
      <c r="A803" s="2" t="s">
        <v>928</v>
      </c>
      <c r="B803" s="2">
        <f t="shared" si="87"/>
        <v>126181</v>
      </c>
      <c r="C803" s="5">
        <f t="shared" si="88"/>
        <v>30</v>
      </c>
      <c r="D803" s="5">
        <f t="shared" si="89"/>
        <v>34</v>
      </c>
      <c r="E803" s="2" t="s">
        <v>66</v>
      </c>
      <c r="F803" s="2" t="s">
        <v>99</v>
      </c>
      <c r="G803">
        <f>B803/137/32</f>
        <v>28.782162408759124</v>
      </c>
      <c r="H803">
        <f t="shared" si="84"/>
        <v>0.78216240875912391</v>
      </c>
      <c r="I803">
        <f t="shared" si="85"/>
        <v>3428.9999999999991</v>
      </c>
      <c r="J803">
        <f t="shared" si="86"/>
        <v>28</v>
      </c>
      <c r="K803">
        <f t="shared" si="90"/>
        <v>26.029197080291965</v>
      </c>
    </row>
    <row r="804" spans="1:11" x14ac:dyDescent="0.45">
      <c r="A804" s="2" t="s">
        <v>904</v>
      </c>
      <c r="B804" s="2">
        <f t="shared" si="87"/>
        <v>122893</v>
      </c>
      <c r="C804" s="5">
        <f t="shared" si="88"/>
        <v>30</v>
      </c>
      <c r="D804" s="5">
        <f t="shared" si="89"/>
        <v>35</v>
      </c>
      <c r="E804" s="2" t="s">
        <v>66</v>
      </c>
      <c r="F804" s="2" t="s">
        <v>84</v>
      </c>
      <c r="G804">
        <f>B804/137/32</f>
        <v>28.032162408759124</v>
      </c>
      <c r="H804">
        <f t="shared" si="84"/>
        <v>3.2162408759123906E-2</v>
      </c>
      <c r="I804">
        <f t="shared" si="85"/>
        <v>140.9999999999992</v>
      </c>
      <c r="J804">
        <f t="shared" si="86"/>
        <v>28</v>
      </c>
      <c r="K804">
        <f t="shared" si="90"/>
        <v>2.029197080291965</v>
      </c>
    </row>
    <row r="805" spans="1:11" x14ac:dyDescent="0.45">
      <c r="A805" s="2" t="s">
        <v>912</v>
      </c>
      <c r="B805" s="2">
        <f t="shared" si="87"/>
        <v>123989</v>
      </c>
      <c r="C805" s="5">
        <f t="shared" si="88"/>
        <v>30</v>
      </c>
      <c r="D805" s="5">
        <f t="shared" si="89"/>
        <v>36</v>
      </c>
      <c r="E805" s="2" t="s">
        <v>66</v>
      </c>
      <c r="F805" s="2" t="s">
        <v>124</v>
      </c>
      <c r="G805">
        <f>B805/137/32</f>
        <v>28.282162408759124</v>
      </c>
      <c r="H805">
        <f t="shared" si="84"/>
        <v>0.28216240875912391</v>
      </c>
      <c r="I805">
        <f t="shared" si="85"/>
        <v>1236.9999999999991</v>
      </c>
      <c r="J805">
        <f t="shared" si="86"/>
        <v>28</v>
      </c>
      <c r="K805">
        <f t="shared" si="90"/>
        <v>10.029197080291965</v>
      </c>
    </row>
    <row r="806" spans="1:11" x14ac:dyDescent="0.45">
      <c r="A806" s="2" t="s">
        <v>922</v>
      </c>
      <c r="B806" s="2">
        <f t="shared" si="87"/>
        <v>125359</v>
      </c>
      <c r="C806" s="5">
        <f t="shared" si="88"/>
        <v>30</v>
      </c>
      <c r="D806" s="5">
        <f t="shared" si="89"/>
        <v>37</v>
      </c>
      <c r="E806" s="2" t="s">
        <v>66</v>
      </c>
      <c r="F806" s="2" t="s">
        <v>89</v>
      </c>
      <c r="G806">
        <f>B806/137/32</f>
        <v>28.594662408759124</v>
      </c>
      <c r="H806">
        <f t="shared" si="84"/>
        <v>0.59466240875912391</v>
      </c>
      <c r="I806">
        <f t="shared" si="85"/>
        <v>2606.9999999999991</v>
      </c>
      <c r="J806">
        <f t="shared" si="86"/>
        <v>28</v>
      </c>
      <c r="K806">
        <f t="shared" si="90"/>
        <v>20.029197080291965</v>
      </c>
    </row>
    <row r="807" spans="1:11" x14ac:dyDescent="0.45">
      <c r="A807" s="2" t="s">
        <v>930</v>
      </c>
      <c r="B807" s="2">
        <f t="shared" si="87"/>
        <v>126455</v>
      </c>
      <c r="C807" s="5">
        <f t="shared" si="88"/>
        <v>30</v>
      </c>
      <c r="D807" s="5">
        <f t="shared" si="89"/>
        <v>38</v>
      </c>
      <c r="E807" s="2" t="s">
        <v>66</v>
      </c>
      <c r="F807" s="2" t="s">
        <v>103</v>
      </c>
      <c r="G807">
        <f>B807/137/32</f>
        <v>28.844662408759124</v>
      </c>
      <c r="H807">
        <f t="shared" si="84"/>
        <v>0.84466240875912391</v>
      </c>
      <c r="I807">
        <f t="shared" si="85"/>
        <v>3702.9999999999991</v>
      </c>
      <c r="J807">
        <f t="shared" si="86"/>
        <v>28</v>
      </c>
      <c r="K807">
        <f t="shared" si="90"/>
        <v>28.029197080291965</v>
      </c>
    </row>
    <row r="808" spans="1:11" x14ac:dyDescent="0.45">
      <c r="A808" s="2" t="s">
        <v>906</v>
      </c>
      <c r="B808" s="2">
        <f t="shared" si="87"/>
        <v>123167</v>
      </c>
      <c r="C808" s="5">
        <f t="shared" si="88"/>
        <v>30</v>
      </c>
      <c r="D808" s="5">
        <f t="shared" si="89"/>
        <v>39</v>
      </c>
      <c r="E808" s="2" t="s">
        <v>66</v>
      </c>
      <c r="F808" s="2" t="s">
        <v>116</v>
      </c>
      <c r="G808">
        <f>B808/137/32</f>
        <v>28.094662408759124</v>
      </c>
      <c r="H808">
        <f t="shared" si="84"/>
        <v>9.4662408759123906E-2</v>
      </c>
      <c r="I808">
        <f t="shared" si="85"/>
        <v>414.9999999999992</v>
      </c>
      <c r="J808">
        <f t="shared" si="86"/>
        <v>28</v>
      </c>
      <c r="K808">
        <f t="shared" si="90"/>
        <v>4.029197080291965</v>
      </c>
    </row>
    <row r="809" spans="1:11" x14ac:dyDescent="0.45">
      <c r="A809" s="2" t="s">
        <v>914</v>
      </c>
      <c r="B809" s="2">
        <f t="shared" si="87"/>
        <v>124263</v>
      </c>
      <c r="C809" s="5">
        <f t="shared" si="88"/>
        <v>30</v>
      </c>
      <c r="D809" s="5">
        <f t="shared" si="89"/>
        <v>40</v>
      </c>
      <c r="E809" s="2" t="s">
        <v>66</v>
      </c>
      <c r="F809" s="2" t="s">
        <v>128</v>
      </c>
      <c r="G809">
        <f>B809/137/32</f>
        <v>28.344662408759124</v>
      </c>
      <c r="H809">
        <f t="shared" si="84"/>
        <v>0.34466240875912391</v>
      </c>
      <c r="I809">
        <f t="shared" si="85"/>
        <v>1510.9999999999991</v>
      </c>
      <c r="J809">
        <f t="shared" si="86"/>
        <v>28</v>
      </c>
      <c r="K809">
        <f t="shared" si="90"/>
        <v>12.029197080291965</v>
      </c>
    </row>
    <row r="810" spans="1:11" x14ac:dyDescent="0.45">
      <c r="A810" s="2" t="s">
        <v>924</v>
      </c>
      <c r="B810" s="2">
        <f t="shared" si="87"/>
        <v>125633</v>
      </c>
      <c r="C810" s="5">
        <f t="shared" si="88"/>
        <v>30</v>
      </c>
      <c r="D810" s="5">
        <f t="shared" si="89"/>
        <v>41</v>
      </c>
      <c r="E810" s="2" t="s">
        <v>66</v>
      </c>
      <c r="F810" s="2" t="s">
        <v>93</v>
      </c>
      <c r="G810">
        <f>B810/137/32</f>
        <v>28.657162408759124</v>
      </c>
      <c r="H810">
        <f t="shared" si="84"/>
        <v>0.65716240875912391</v>
      </c>
      <c r="I810">
        <f t="shared" si="85"/>
        <v>2880.9999999999991</v>
      </c>
      <c r="J810">
        <f t="shared" si="86"/>
        <v>28</v>
      </c>
      <c r="K810">
        <f t="shared" si="90"/>
        <v>22.029197080291965</v>
      </c>
    </row>
    <row r="811" spans="1:11" x14ac:dyDescent="0.45">
      <c r="A811" s="2" t="s">
        <v>932</v>
      </c>
      <c r="B811" s="2">
        <f t="shared" si="87"/>
        <v>126729</v>
      </c>
      <c r="C811" s="5">
        <f t="shared" si="88"/>
        <v>30</v>
      </c>
      <c r="D811" s="5">
        <f t="shared" si="89"/>
        <v>42</v>
      </c>
      <c r="E811" s="2" t="s">
        <v>66</v>
      </c>
      <c r="F811" s="2" t="s">
        <v>107</v>
      </c>
      <c r="G811">
        <f>B811/137/32</f>
        <v>28.907162408759124</v>
      </c>
      <c r="H811">
        <f t="shared" si="84"/>
        <v>0.90716240875912391</v>
      </c>
      <c r="I811">
        <f t="shared" si="85"/>
        <v>3976.9999999999991</v>
      </c>
      <c r="J811">
        <f t="shared" si="86"/>
        <v>28</v>
      </c>
      <c r="K811">
        <f t="shared" si="90"/>
        <v>30.029197080291965</v>
      </c>
    </row>
    <row r="812" spans="1:11" x14ac:dyDescent="0.45">
      <c r="A812" s="2" t="s">
        <v>908</v>
      </c>
      <c r="B812" s="2">
        <f t="shared" si="87"/>
        <v>123441</v>
      </c>
      <c r="C812" s="5">
        <f t="shared" si="88"/>
        <v>30</v>
      </c>
      <c r="D812" s="5">
        <f t="shared" si="89"/>
        <v>43</v>
      </c>
      <c r="E812" s="2" t="s">
        <v>66</v>
      </c>
      <c r="F812" s="2" t="s">
        <v>61</v>
      </c>
      <c r="G812">
        <f>B812/137/32</f>
        <v>28.157162408759124</v>
      </c>
      <c r="H812">
        <f t="shared" si="84"/>
        <v>0.15716240875912391</v>
      </c>
      <c r="I812">
        <f t="shared" si="85"/>
        <v>688.9999999999992</v>
      </c>
      <c r="J812">
        <f t="shared" si="86"/>
        <v>28</v>
      </c>
      <c r="K812">
        <f t="shared" si="90"/>
        <v>6.029197080291965</v>
      </c>
    </row>
    <row r="813" spans="1:11" x14ac:dyDescent="0.45">
      <c r="A813" s="2" t="s">
        <v>916</v>
      </c>
      <c r="B813" s="2">
        <f t="shared" si="87"/>
        <v>124537</v>
      </c>
      <c r="C813" s="5">
        <f t="shared" si="88"/>
        <v>30</v>
      </c>
      <c r="D813" s="5">
        <f t="shared" si="89"/>
        <v>44</v>
      </c>
      <c r="E813" s="2" t="s">
        <v>66</v>
      </c>
      <c r="F813" s="2" t="s">
        <v>65</v>
      </c>
      <c r="G813">
        <f>B813/137/32</f>
        <v>28.407162408759124</v>
      </c>
      <c r="H813">
        <f t="shared" si="84"/>
        <v>0.40716240875912391</v>
      </c>
      <c r="I813">
        <f t="shared" si="85"/>
        <v>1784.9999999999991</v>
      </c>
      <c r="J813">
        <f t="shared" si="86"/>
        <v>28</v>
      </c>
      <c r="K813">
        <f t="shared" si="90"/>
        <v>14.029197080291965</v>
      </c>
    </row>
    <row r="814" spans="1:11" x14ac:dyDescent="0.45">
      <c r="A814" s="2" t="s">
        <v>926</v>
      </c>
      <c r="B814" s="2">
        <f t="shared" si="87"/>
        <v>125907</v>
      </c>
      <c r="C814" s="5">
        <f t="shared" si="88"/>
        <v>30</v>
      </c>
      <c r="D814" s="5">
        <f t="shared" si="89"/>
        <v>45</v>
      </c>
      <c r="E814" s="2" t="s">
        <v>66</v>
      </c>
      <c r="F814" s="2" t="s">
        <v>57</v>
      </c>
      <c r="G814">
        <f>B814/137/32</f>
        <v>28.719662408759124</v>
      </c>
      <c r="H814">
        <f t="shared" si="84"/>
        <v>0.71966240875912391</v>
      </c>
      <c r="I814">
        <f t="shared" si="85"/>
        <v>3154.9999999999991</v>
      </c>
      <c r="J814">
        <f t="shared" si="86"/>
        <v>28</v>
      </c>
      <c r="K814">
        <f t="shared" si="90"/>
        <v>24.029197080291965</v>
      </c>
    </row>
    <row r="815" spans="1:11" x14ac:dyDescent="0.45">
      <c r="A815" s="2" t="s">
        <v>934</v>
      </c>
      <c r="B815" s="2">
        <f t="shared" si="87"/>
        <v>127003</v>
      </c>
      <c r="C815" s="5">
        <f t="shared" si="88"/>
        <v>31</v>
      </c>
      <c r="D815" s="5">
        <f t="shared" si="89"/>
        <v>46</v>
      </c>
      <c r="E815" s="2" t="s">
        <v>66</v>
      </c>
      <c r="F815" s="2" t="s">
        <v>59</v>
      </c>
      <c r="G815">
        <f>B815/137/32</f>
        <v>28.969662408759124</v>
      </c>
      <c r="H815">
        <f t="shared" si="84"/>
        <v>0.96966240875912391</v>
      </c>
      <c r="I815">
        <f t="shared" si="85"/>
        <v>4250.9999999999991</v>
      </c>
      <c r="J815">
        <f t="shared" si="86"/>
        <v>28</v>
      </c>
      <c r="K815">
        <f t="shared" si="90"/>
        <v>32.029197080291965</v>
      </c>
    </row>
    <row r="816" spans="1:11" x14ac:dyDescent="0.45">
      <c r="A816" s="2" t="s">
        <v>910</v>
      </c>
      <c r="B816" s="2">
        <f t="shared" si="87"/>
        <v>123715</v>
      </c>
      <c r="C816" s="5">
        <f t="shared" si="88"/>
        <v>30</v>
      </c>
      <c r="D816" s="5">
        <f t="shared" si="89"/>
        <v>47</v>
      </c>
      <c r="E816" s="2" t="s">
        <v>66</v>
      </c>
      <c r="F816" s="2" t="s">
        <v>63</v>
      </c>
      <c r="G816">
        <f>B816/137/32</f>
        <v>28.219662408759124</v>
      </c>
      <c r="H816">
        <f t="shared" si="84"/>
        <v>0.21966240875912391</v>
      </c>
      <c r="I816">
        <f t="shared" si="85"/>
        <v>962.9999999999992</v>
      </c>
      <c r="J816">
        <f t="shared" si="86"/>
        <v>28</v>
      </c>
      <c r="K816">
        <f t="shared" si="90"/>
        <v>8.029197080291965</v>
      </c>
    </row>
    <row r="817" spans="1:11" x14ac:dyDescent="0.45">
      <c r="A817" s="2" t="s">
        <v>918</v>
      </c>
      <c r="B817" s="2">
        <f t="shared" si="87"/>
        <v>124811</v>
      </c>
      <c r="C817" s="5">
        <f t="shared" si="88"/>
        <v>30</v>
      </c>
      <c r="D817" s="5">
        <f t="shared" si="89"/>
        <v>48</v>
      </c>
      <c r="E817" s="2" t="s">
        <v>66</v>
      </c>
      <c r="F817" s="2" t="s">
        <v>67</v>
      </c>
      <c r="G817">
        <f>B817/137/32</f>
        <v>28.469662408759124</v>
      </c>
      <c r="H817">
        <f t="shared" si="84"/>
        <v>0.46966240875912391</v>
      </c>
      <c r="I817">
        <f t="shared" si="85"/>
        <v>2058.9999999999991</v>
      </c>
      <c r="J817">
        <f t="shared" si="86"/>
        <v>28</v>
      </c>
      <c r="K817">
        <f t="shared" si="90"/>
        <v>16.029197080291965</v>
      </c>
    </row>
    <row r="818" spans="1:11" x14ac:dyDescent="0.45">
      <c r="A818" s="2" t="s">
        <v>935</v>
      </c>
      <c r="B818" s="2">
        <f t="shared" si="87"/>
        <v>127140</v>
      </c>
      <c r="C818" s="5">
        <f t="shared" si="88"/>
        <v>31</v>
      </c>
      <c r="D818" s="5">
        <f t="shared" si="89"/>
        <v>49</v>
      </c>
      <c r="E818" s="2" t="s">
        <v>66</v>
      </c>
      <c r="F818" s="2" t="s">
        <v>87</v>
      </c>
      <c r="G818">
        <f>B818/137/32</f>
        <v>29.000912408759124</v>
      </c>
      <c r="H818">
        <f t="shared" si="84"/>
        <v>9.1240875912390607E-4</v>
      </c>
      <c r="I818">
        <f t="shared" si="85"/>
        <v>3.9999999999992042</v>
      </c>
      <c r="J818">
        <f t="shared" si="86"/>
        <v>29</v>
      </c>
      <c r="K818">
        <f t="shared" si="90"/>
        <v>1.029197080291965</v>
      </c>
    </row>
    <row r="819" spans="1:11" x14ac:dyDescent="0.45">
      <c r="A819" s="2" t="s">
        <v>943</v>
      </c>
      <c r="B819" s="2">
        <f t="shared" si="87"/>
        <v>128236</v>
      </c>
      <c r="C819" s="5">
        <f t="shared" si="88"/>
        <v>31</v>
      </c>
      <c r="D819" s="5">
        <f t="shared" si="89"/>
        <v>50</v>
      </c>
      <c r="E819" s="2" t="s">
        <v>66</v>
      </c>
      <c r="F819" s="2" t="s">
        <v>101</v>
      </c>
      <c r="G819">
        <f>B819/137/32</f>
        <v>29.250912408759124</v>
      </c>
      <c r="H819">
        <f t="shared" si="84"/>
        <v>0.25091240875912391</v>
      </c>
      <c r="I819">
        <f t="shared" si="85"/>
        <v>1099.9999999999991</v>
      </c>
      <c r="J819">
        <f t="shared" si="86"/>
        <v>29</v>
      </c>
      <c r="K819">
        <f t="shared" si="90"/>
        <v>9.029197080291965</v>
      </c>
    </row>
    <row r="820" spans="1:11" x14ac:dyDescent="0.45">
      <c r="A820" s="2" t="s">
        <v>951</v>
      </c>
      <c r="B820" s="2">
        <f t="shared" si="87"/>
        <v>129332</v>
      </c>
      <c r="C820" s="5">
        <f t="shared" si="88"/>
        <v>31</v>
      </c>
      <c r="D820" s="5">
        <f t="shared" si="89"/>
        <v>51</v>
      </c>
      <c r="E820" s="2" t="s">
        <v>66</v>
      </c>
      <c r="F820" s="2" t="s">
        <v>114</v>
      </c>
      <c r="G820">
        <f>B820/137/32</f>
        <v>29.500912408759124</v>
      </c>
      <c r="H820">
        <f t="shared" si="84"/>
        <v>0.50091240875912391</v>
      </c>
      <c r="I820">
        <f t="shared" si="85"/>
        <v>2195.9999999999991</v>
      </c>
      <c r="J820">
        <f t="shared" si="86"/>
        <v>29</v>
      </c>
      <c r="K820">
        <f t="shared" si="90"/>
        <v>17.029197080291965</v>
      </c>
    </row>
    <row r="821" spans="1:11" x14ac:dyDescent="0.45">
      <c r="A821" s="2" t="s">
        <v>959</v>
      </c>
      <c r="B821" s="2">
        <f t="shared" si="87"/>
        <v>130428</v>
      </c>
      <c r="C821" s="5">
        <f t="shared" si="88"/>
        <v>31</v>
      </c>
      <c r="D821" s="5">
        <f t="shared" si="89"/>
        <v>52</v>
      </c>
      <c r="E821" s="2" t="s">
        <v>66</v>
      </c>
      <c r="F821" s="2" t="s">
        <v>126</v>
      </c>
      <c r="G821">
        <f>B821/137/32</f>
        <v>29.750912408759124</v>
      </c>
      <c r="H821">
        <f t="shared" si="84"/>
        <v>0.75091240875912391</v>
      </c>
      <c r="I821">
        <f t="shared" si="85"/>
        <v>3291.9999999999991</v>
      </c>
      <c r="J821">
        <f t="shared" si="86"/>
        <v>29</v>
      </c>
      <c r="K821">
        <f t="shared" si="90"/>
        <v>25.029197080291965</v>
      </c>
    </row>
    <row r="822" spans="1:11" x14ac:dyDescent="0.45">
      <c r="A822" s="2" t="s">
        <v>937</v>
      </c>
      <c r="B822" s="2">
        <f t="shared" si="87"/>
        <v>127414</v>
      </c>
      <c r="C822" s="5">
        <f t="shared" si="88"/>
        <v>31</v>
      </c>
      <c r="D822" s="5">
        <f t="shared" si="89"/>
        <v>53</v>
      </c>
      <c r="E822" s="2" t="s">
        <v>66</v>
      </c>
      <c r="F822" s="2" t="s">
        <v>91</v>
      </c>
      <c r="G822">
        <f>B822/137/32</f>
        <v>29.063412408759124</v>
      </c>
      <c r="H822">
        <f t="shared" si="84"/>
        <v>6.3412408759123906E-2</v>
      </c>
      <c r="I822">
        <f t="shared" si="85"/>
        <v>277.9999999999992</v>
      </c>
      <c r="J822">
        <f t="shared" si="86"/>
        <v>29</v>
      </c>
      <c r="K822">
        <f t="shared" si="90"/>
        <v>3.029197080291965</v>
      </c>
    </row>
    <row r="823" spans="1:11" x14ac:dyDescent="0.45">
      <c r="A823" s="2" t="s">
        <v>945</v>
      </c>
      <c r="B823" s="2">
        <f t="shared" si="87"/>
        <v>128510</v>
      </c>
      <c r="C823" s="5">
        <f t="shared" si="88"/>
        <v>31</v>
      </c>
      <c r="D823" s="5">
        <f t="shared" si="89"/>
        <v>54</v>
      </c>
      <c r="E823" s="2" t="s">
        <v>66</v>
      </c>
      <c r="F823" s="2" t="s">
        <v>105</v>
      </c>
      <c r="G823">
        <f>B823/137/32</f>
        <v>29.313412408759124</v>
      </c>
      <c r="H823">
        <f t="shared" si="84"/>
        <v>0.31341240875912391</v>
      </c>
      <c r="I823">
        <f t="shared" si="85"/>
        <v>1373.9999999999991</v>
      </c>
      <c r="J823">
        <f t="shared" si="86"/>
        <v>29</v>
      </c>
      <c r="K823">
        <f t="shared" si="90"/>
        <v>11.029197080291965</v>
      </c>
    </row>
    <row r="824" spans="1:11" x14ac:dyDescent="0.45">
      <c r="A824" s="2" t="s">
        <v>953</v>
      </c>
      <c r="B824" s="2">
        <f t="shared" si="87"/>
        <v>129606</v>
      </c>
      <c r="C824" s="5">
        <f t="shared" si="88"/>
        <v>31</v>
      </c>
      <c r="D824" s="5">
        <f t="shared" si="89"/>
        <v>55</v>
      </c>
      <c r="E824" s="2" t="s">
        <v>66</v>
      </c>
      <c r="F824" s="2" t="s">
        <v>118</v>
      </c>
      <c r="G824">
        <f>B824/137/32</f>
        <v>29.563412408759124</v>
      </c>
      <c r="H824">
        <f t="shared" si="84"/>
        <v>0.56341240875912391</v>
      </c>
      <c r="I824">
        <f t="shared" si="85"/>
        <v>2469.9999999999991</v>
      </c>
      <c r="J824">
        <f t="shared" si="86"/>
        <v>29</v>
      </c>
      <c r="K824">
        <f t="shared" si="90"/>
        <v>19.029197080291965</v>
      </c>
    </row>
    <row r="825" spans="1:11" x14ac:dyDescent="0.45">
      <c r="A825" s="2" t="s">
        <v>961</v>
      </c>
      <c r="B825" s="2">
        <f t="shared" si="87"/>
        <v>130702</v>
      </c>
      <c r="C825" s="5">
        <f t="shared" si="88"/>
        <v>31</v>
      </c>
      <c r="D825" s="5">
        <f t="shared" si="89"/>
        <v>56</v>
      </c>
      <c r="E825" s="2" t="s">
        <v>66</v>
      </c>
      <c r="F825" s="2" t="s">
        <v>130</v>
      </c>
      <c r="G825">
        <f>B825/137/32</f>
        <v>29.813412408759124</v>
      </c>
      <c r="H825">
        <f t="shared" si="84"/>
        <v>0.81341240875912391</v>
      </c>
      <c r="I825">
        <f t="shared" si="85"/>
        <v>3565.9999999999991</v>
      </c>
      <c r="J825">
        <f t="shared" si="86"/>
        <v>29</v>
      </c>
      <c r="K825">
        <f t="shared" si="90"/>
        <v>27.029197080291965</v>
      </c>
    </row>
    <row r="826" spans="1:11" x14ac:dyDescent="0.45">
      <c r="A826" s="2" t="s">
        <v>939</v>
      </c>
      <c r="B826" s="2">
        <f t="shared" si="87"/>
        <v>127688</v>
      </c>
      <c r="C826" s="5">
        <f t="shared" si="88"/>
        <v>31</v>
      </c>
      <c r="D826" s="5">
        <f t="shared" si="89"/>
        <v>57</v>
      </c>
      <c r="E826" s="2" t="s">
        <v>66</v>
      </c>
      <c r="F826" s="2" t="s">
        <v>95</v>
      </c>
      <c r="G826">
        <f>B826/137/32</f>
        <v>29.125912408759124</v>
      </c>
      <c r="H826">
        <f t="shared" si="84"/>
        <v>0.12591240875912391</v>
      </c>
      <c r="I826">
        <f t="shared" si="85"/>
        <v>551.9999999999992</v>
      </c>
      <c r="J826">
        <f t="shared" si="86"/>
        <v>29</v>
      </c>
      <c r="K826">
        <f t="shared" si="90"/>
        <v>5.029197080291965</v>
      </c>
    </row>
    <row r="827" spans="1:11" x14ac:dyDescent="0.45">
      <c r="A827" s="2" t="s">
        <v>947</v>
      </c>
      <c r="B827" s="2">
        <f t="shared" si="87"/>
        <v>128784</v>
      </c>
      <c r="C827" s="5">
        <f t="shared" si="88"/>
        <v>31</v>
      </c>
      <c r="D827" s="5">
        <f t="shared" si="89"/>
        <v>58</v>
      </c>
      <c r="E827" s="2" t="s">
        <v>66</v>
      </c>
      <c r="F827" s="2" t="s">
        <v>109</v>
      </c>
      <c r="G827">
        <f>B827/137/32</f>
        <v>29.375912408759124</v>
      </c>
      <c r="H827">
        <f t="shared" si="84"/>
        <v>0.37591240875912391</v>
      </c>
      <c r="I827">
        <f t="shared" si="85"/>
        <v>1647.9999999999991</v>
      </c>
      <c r="J827">
        <f t="shared" si="86"/>
        <v>29</v>
      </c>
      <c r="K827">
        <f t="shared" si="90"/>
        <v>13.029197080291965</v>
      </c>
    </row>
    <row r="828" spans="1:11" x14ac:dyDescent="0.45">
      <c r="A828" s="2" t="s">
        <v>955</v>
      </c>
      <c r="B828" s="2">
        <f t="shared" si="87"/>
        <v>129880</v>
      </c>
      <c r="C828" s="5">
        <f t="shared" si="88"/>
        <v>31</v>
      </c>
      <c r="D828" s="5">
        <f t="shared" si="89"/>
        <v>59</v>
      </c>
      <c r="E828" s="2" t="s">
        <v>66</v>
      </c>
      <c r="F828" s="2" t="s">
        <v>62</v>
      </c>
      <c r="G828">
        <f>B828/137/32</f>
        <v>29.625912408759124</v>
      </c>
      <c r="H828">
        <f t="shared" si="84"/>
        <v>0.62591240875912391</v>
      </c>
      <c r="I828">
        <f t="shared" si="85"/>
        <v>2743.9999999999991</v>
      </c>
      <c r="J828">
        <f t="shared" si="86"/>
        <v>29</v>
      </c>
      <c r="K828">
        <f t="shared" si="90"/>
        <v>21.029197080291965</v>
      </c>
    </row>
    <row r="829" spans="1:11" x14ac:dyDescent="0.45">
      <c r="A829" s="2" t="s">
        <v>963</v>
      </c>
      <c r="B829" s="2">
        <f t="shared" si="87"/>
        <v>130976</v>
      </c>
      <c r="C829" s="5">
        <f t="shared" si="88"/>
        <v>31</v>
      </c>
      <c r="D829" s="5">
        <f t="shared" si="89"/>
        <v>60</v>
      </c>
      <c r="E829" s="2" t="s">
        <v>66</v>
      </c>
      <c r="F829" s="2" t="s">
        <v>66</v>
      </c>
      <c r="G829">
        <f>B829/137/32</f>
        <v>29.875912408759124</v>
      </c>
      <c r="H829">
        <f t="shared" si="84"/>
        <v>0.87591240875912391</v>
      </c>
      <c r="I829">
        <f t="shared" si="85"/>
        <v>3839.9999999999991</v>
      </c>
      <c r="J829">
        <f t="shared" si="86"/>
        <v>29</v>
      </c>
      <c r="K829">
        <f t="shared" si="90"/>
        <v>29.029197080291965</v>
      </c>
    </row>
    <row r="830" spans="1:11" x14ac:dyDescent="0.45">
      <c r="A830" s="2" t="s">
        <v>941</v>
      </c>
      <c r="B830" s="2">
        <f t="shared" si="87"/>
        <v>127962</v>
      </c>
      <c r="C830" s="5">
        <f t="shared" si="88"/>
        <v>31</v>
      </c>
      <c r="D830" s="5">
        <f t="shared" si="89"/>
        <v>61</v>
      </c>
      <c r="E830" s="2" t="s">
        <v>66</v>
      </c>
      <c r="F830" s="2" t="s">
        <v>58</v>
      </c>
      <c r="G830">
        <f>B830/137/32</f>
        <v>29.188412408759124</v>
      </c>
      <c r="H830">
        <f t="shared" si="84"/>
        <v>0.18841240875912391</v>
      </c>
      <c r="I830">
        <f t="shared" si="85"/>
        <v>825.9999999999992</v>
      </c>
      <c r="J830">
        <f t="shared" si="86"/>
        <v>29</v>
      </c>
      <c r="K830">
        <f t="shared" si="90"/>
        <v>7.029197080291965</v>
      </c>
    </row>
    <row r="831" spans="1:11" x14ac:dyDescent="0.45">
      <c r="A831" s="2" t="s">
        <v>949</v>
      </c>
      <c r="B831" s="2">
        <f t="shared" si="87"/>
        <v>129058</v>
      </c>
      <c r="C831" s="5">
        <f t="shared" si="88"/>
        <v>31</v>
      </c>
      <c r="D831" s="5">
        <f t="shared" si="89"/>
        <v>62</v>
      </c>
      <c r="E831" s="2" t="s">
        <v>66</v>
      </c>
      <c r="F831" s="2" t="s">
        <v>60</v>
      </c>
      <c r="G831">
        <f>B831/137/32</f>
        <v>29.438412408759124</v>
      </c>
      <c r="H831">
        <f t="shared" si="84"/>
        <v>0.43841240875912391</v>
      </c>
      <c r="I831">
        <f t="shared" si="85"/>
        <v>1921.9999999999991</v>
      </c>
      <c r="J831">
        <f t="shared" si="86"/>
        <v>29</v>
      </c>
      <c r="K831">
        <f t="shared" si="90"/>
        <v>15.029197080291965</v>
      </c>
    </row>
    <row r="832" spans="1:11" x14ac:dyDescent="0.45">
      <c r="A832" s="2" t="s">
        <v>957</v>
      </c>
      <c r="B832" s="2">
        <f t="shared" si="87"/>
        <v>130154</v>
      </c>
      <c r="C832" s="5">
        <f t="shared" si="88"/>
        <v>31</v>
      </c>
      <c r="D832" s="5">
        <f t="shared" si="89"/>
        <v>63</v>
      </c>
      <c r="E832" s="2" t="s">
        <v>66</v>
      </c>
      <c r="F832" s="2" t="s">
        <v>64</v>
      </c>
      <c r="G832">
        <f>B832/137/32</f>
        <v>29.688412408759124</v>
      </c>
      <c r="H832">
        <f t="shared" si="84"/>
        <v>0.68841240875912391</v>
      </c>
      <c r="I832">
        <f t="shared" si="85"/>
        <v>3017.9999999999991</v>
      </c>
      <c r="J832">
        <f t="shared" si="86"/>
        <v>29</v>
      </c>
      <c r="K832">
        <f t="shared" si="90"/>
        <v>23.029197080291965</v>
      </c>
    </row>
    <row r="833" spans="1:11" x14ac:dyDescent="0.45">
      <c r="A833" s="2" t="s">
        <v>965</v>
      </c>
      <c r="B833" s="2">
        <f t="shared" si="87"/>
        <v>131250</v>
      </c>
      <c r="C833" s="5">
        <f t="shared" si="88"/>
        <v>32</v>
      </c>
      <c r="D833" s="5">
        <f t="shared" si="89"/>
        <v>64</v>
      </c>
      <c r="E833" s="2" t="s">
        <v>66</v>
      </c>
      <c r="F833" s="2" t="s">
        <v>68</v>
      </c>
      <c r="G833">
        <f>B833/137/32</f>
        <v>29.938412408759124</v>
      </c>
      <c r="H833">
        <f t="shared" si="84"/>
        <v>0.93841240875912391</v>
      </c>
      <c r="I833">
        <f t="shared" si="85"/>
        <v>4113.9999999999991</v>
      </c>
      <c r="J833">
        <f t="shared" si="86"/>
        <v>29</v>
      </c>
      <c r="K833">
        <f t="shared" si="90"/>
        <v>31.029197080291965</v>
      </c>
    </row>
    <row r="834" spans="1:11" x14ac:dyDescent="0.45">
      <c r="A834" s="2" t="s">
        <v>952</v>
      </c>
      <c r="B834" s="2">
        <f t="shared" si="87"/>
        <v>129469</v>
      </c>
      <c r="C834" s="5">
        <f t="shared" si="88"/>
        <v>31</v>
      </c>
      <c r="D834" s="5">
        <f t="shared" si="89"/>
        <v>65</v>
      </c>
      <c r="E834" s="2" t="s">
        <v>58</v>
      </c>
      <c r="F834" s="2" t="s">
        <v>85</v>
      </c>
      <c r="G834">
        <f>B834/137/32</f>
        <v>29.532162408759124</v>
      </c>
      <c r="H834">
        <f t="shared" ref="H834:H897" si="91">G834-FLOOR(G834,1)</f>
        <v>0.53216240875912391</v>
      </c>
      <c r="I834">
        <f t="shared" ref="I834:I897" si="92">H834*32*137</f>
        <v>2332.9999999999991</v>
      </c>
      <c r="J834">
        <f t="shared" ref="J834:J897" si="93">FLOOR(G834,1)</f>
        <v>29</v>
      </c>
      <c r="K834">
        <f t="shared" si="90"/>
        <v>18.029197080291965</v>
      </c>
    </row>
    <row r="835" spans="1:11" x14ac:dyDescent="0.45">
      <c r="A835" s="2" t="s">
        <v>960</v>
      </c>
      <c r="B835" s="2">
        <f t="shared" ref="B835:B898" si="94">A835-3</f>
        <v>130565</v>
      </c>
      <c r="C835" s="5">
        <f t="shared" ref="C835:C898" si="95">FLOOR(B835/4096,1)</f>
        <v>31</v>
      </c>
      <c r="D835" s="5">
        <f t="shared" ref="D835:D898" si="96">MOD(ROW()-2,128)+1</f>
        <v>66</v>
      </c>
      <c r="E835" s="2" t="s">
        <v>58</v>
      </c>
      <c r="F835" s="2" t="s">
        <v>99</v>
      </c>
      <c r="G835">
        <f>B835/137/32</f>
        <v>29.782162408759124</v>
      </c>
      <c r="H835">
        <f t="shared" si="91"/>
        <v>0.78216240875912391</v>
      </c>
      <c r="I835">
        <f t="shared" si="92"/>
        <v>3428.9999999999991</v>
      </c>
      <c r="J835">
        <f t="shared" si="93"/>
        <v>29</v>
      </c>
      <c r="K835">
        <f t="shared" ref="K835:K898" si="97">I835/137+1</f>
        <v>26.029197080291965</v>
      </c>
    </row>
    <row r="836" spans="1:11" x14ac:dyDescent="0.45">
      <c r="A836" s="2" t="s">
        <v>936</v>
      </c>
      <c r="B836" s="2">
        <f t="shared" si="94"/>
        <v>127277</v>
      </c>
      <c r="C836" s="5">
        <f t="shared" si="95"/>
        <v>31</v>
      </c>
      <c r="D836" s="5">
        <f t="shared" si="96"/>
        <v>67</v>
      </c>
      <c r="E836" s="2" t="s">
        <v>58</v>
      </c>
      <c r="F836" s="2" t="s">
        <v>84</v>
      </c>
      <c r="G836">
        <f>B836/137/32</f>
        <v>29.032162408759124</v>
      </c>
      <c r="H836">
        <f t="shared" si="91"/>
        <v>3.2162408759123906E-2</v>
      </c>
      <c r="I836">
        <f t="shared" si="92"/>
        <v>140.9999999999992</v>
      </c>
      <c r="J836">
        <f t="shared" si="93"/>
        <v>29</v>
      </c>
      <c r="K836">
        <f t="shared" si="97"/>
        <v>2.029197080291965</v>
      </c>
    </row>
    <row r="837" spans="1:11" x14ac:dyDescent="0.45">
      <c r="A837" s="2" t="s">
        <v>944</v>
      </c>
      <c r="B837" s="2">
        <f t="shared" si="94"/>
        <v>128373</v>
      </c>
      <c r="C837" s="5">
        <f t="shared" si="95"/>
        <v>31</v>
      </c>
      <c r="D837" s="5">
        <f t="shared" si="96"/>
        <v>68</v>
      </c>
      <c r="E837" s="2" t="s">
        <v>58</v>
      </c>
      <c r="F837" s="2" t="s">
        <v>124</v>
      </c>
      <c r="G837">
        <f>B837/137/32</f>
        <v>29.282162408759124</v>
      </c>
      <c r="H837">
        <f t="shared" si="91"/>
        <v>0.28216240875912391</v>
      </c>
      <c r="I837">
        <f t="shared" si="92"/>
        <v>1236.9999999999991</v>
      </c>
      <c r="J837">
        <f t="shared" si="93"/>
        <v>29</v>
      </c>
      <c r="K837">
        <f t="shared" si="97"/>
        <v>10.029197080291965</v>
      </c>
    </row>
    <row r="838" spans="1:11" x14ac:dyDescent="0.45">
      <c r="A838" s="2" t="s">
        <v>954</v>
      </c>
      <c r="B838" s="2">
        <f t="shared" si="94"/>
        <v>129743</v>
      </c>
      <c r="C838" s="5">
        <f t="shared" si="95"/>
        <v>31</v>
      </c>
      <c r="D838" s="5">
        <f t="shared" si="96"/>
        <v>69</v>
      </c>
      <c r="E838" s="2" t="s">
        <v>58</v>
      </c>
      <c r="F838" s="2" t="s">
        <v>89</v>
      </c>
      <c r="G838">
        <f>B838/137/32</f>
        <v>29.594662408759124</v>
      </c>
      <c r="H838">
        <f t="shared" si="91"/>
        <v>0.59466240875912391</v>
      </c>
      <c r="I838">
        <f t="shared" si="92"/>
        <v>2606.9999999999991</v>
      </c>
      <c r="J838">
        <f t="shared" si="93"/>
        <v>29</v>
      </c>
      <c r="K838">
        <f t="shared" si="97"/>
        <v>20.029197080291965</v>
      </c>
    </row>
    <row r="839" spans="1:11" x14ac:dyDescent="0.45">
      <c r="A839" s="2" t="s">
        <v>962</v>
      </c>
      <c r="B839" s="2">
        <f t="shared" si="94"/>
        <v>130839</v>
      </c>
      <c r="C839" s="5">
        <f t="shared" si="95"/>
        <v>31</v>
      </c>
      <c r="D839" s="5">
        <f t="shared" si="96"/>
        <v>70</v>
      </c>
      <c r="E839" s="2" t="s">
        <v>58</v>
      </c>
      <c r="F839" s="2" t="s">
        <v>103</v>
      </c>
      <c r="G839">
        <f>B839/137/32</f>
        <v>29.844662408759124</v>
      </c>
      <c r="H839">
        <f t="shared" si="91"/>
        <v>0.84466240875912391</v>
      </c>
      <c r="I839">
        <f t="shared" si="92"/>
        <v>3702.9999999999991</v>
      </c>
      <c r="J839">
        <f t="shared" si="93"/>
        <v>29</v>
      </c>
      <c r="K839">
        <f t="shared" si="97"/>
        <v>28.029197080291965</v>
      </c>
    </row>
    <row r="840" spans="1:11" x14ac:dyDescent="0.45">
      <c r="A840" s="2" t="s">
        <v>938</v>
      </c>
      <c r="B840" s="2">
        <f t="shared" si="94"/>
        <v>127551</v>
      </c>
      <c r="C840" s="5">
        <f t="shared" si="95"/>
        <v>31</v>
      </c>
      <c r="D840" s="5">
        <f t="shared" si="96"/>
        <v>71</v>
      </c>
      <c r="E840" s="2" t="s">
        <v>58</v>
      </c>
      <c r="F840" s="2" t="s">
        <v>116</v>
      </c>
      <c r="G840">
        <f>B840/137/32</f>
        <v>29.094662408759124</v>
      </c>
      <c r="H840">
        <f t="shared" si="91"/>
        <v>9.4662408759123906E-2</v>
      </c>
      <c r="I840">
        <f t="shared" si="92"/>
        <v>414.9999999999992</v>
      </c>
      <c r="J840">
        <f t="shared" si="93"/>
        <v>29</v>
      </c>
      <c r="K840">
        <f t="shared" si="97"/>
        <v>4.029197080291965</v>
      </c>
    </row>
    <row r="841" spans="1:11" x14ac:dyDescent="0.45">
      <c r="A841" s="2" t="s">
        <v>946</v>
      </c>
      <c r="B841" s="2">
        <f t="shared" si="94"/>
        <v>128647</v>
      </c>
      <c r="C841" s="5">
        <f t="shared" si="95"/>
        <v>31</v>
      </c>
      <c r="D841" s="5">
        <f t="shared" si="96"/>
        <v>72</v>
      </c>
      <c r="E841" s="2" t="s">
        <v>58</v>
      </c>
      <c r="F841" s="2" t="s">
        <v>128</v>
      </c>
      <c r="G841">
        <f>B841/137/32</f>
        <v>29.344662408759124</v>
      </c>
      <c r="H841">
        <f t="shared" si="91"/>
        <v>0.34466240875912391</v>
      </c>
      <c r="I841">
        <f t="shared" si="92"/>
        <v>1510.9999999999991</v>
      </c>
      <c r="J841">
        <f t="shared" si="93"/>
        <v>29</v>
      </c>
      <c r="K841">
        <f t="shared" si="97"/>
        <v>12.029197080291965</v>
      </c>
    </row>
    <row r="842" spans="1:11" x14ac:dyDescent="0.45">
      <c r="A842" s="2" t="s">
        <v>956</v>
      </c>
      <c r="B842" s="2">
        <f t="shared" si="94"/>
        <v>130017</v>
      </c>
      <c r="C842" s="5">
        <f t="shared" si="95"/>
        <v>31</v>
      </c>
      <c r="D842" s="5">
        <f t="shared" si="96"/>
        <v>73</v>
      </c>
      <c r="E842" s="2" t="s">
        <v>58</v>
      </c>
      <c r="F842" s="2" t="s">
        <v>93</v>
      </c>
      <c r="G842">
        <f>B842/137/32</f>
        <v>29.657162408759124</v>
      </c>
      <c r="H842">
        <f t="shared" si="91"/>
        <v>0.65716240875912391</v>
      </c>
      <c r="I842">
        <f t="shared" si="92"/>
        <v>2880.9999999999991</v>
      </c>
      <c r="J842">
        <f t="shared" si="93"/>
        <v>29</v>
      </c>
      <c r="K842">
        <f t="shared" si="97"/>
        <v>22.029197080291965</v>
      </c>
    </row>
    <row r="843" spans="1:11" x14ac:dyDescent="0.45">
      <c r="A843" s="2" t="s">
        <v>964</v>
      </c>
      <c r="B843" s="2">
        <f t="shared" si="94"/>
        <v>131113</v>
      </c>
      <c r="C843" s="5">
        <f t="shared" si="95"/>
        <v>32</v>
      </c>
      <c r="D843" s="5">
        <f t="shared" si="96"/>
        <v>74</v>
      </c>
      <c r="E843" s="2" t="s">
        <v>58</v>
      </c>
      <c r="F843" s="2" t="s">
        <v>107</v>
      </c>
      <c r="G843">
        <f>B843/137/32</f>
        <v>29.907162408759124</v>
      </c>
      <c r="H843">
        <f t="shared" si="91"/>
        <v>0.90716240875912391</v>
      </c>
      <c r="I843">
        <f t="shared" si="92"/>
        <v>3976.9999999999991</v>
      </c>
      <c r="J843">
        <f t="shared" si="93"/>
        <v>29</v>
      </c>
      <c r="K843">
        <f t="shared" si="97"/>
        <v>30.029197080291965</v>
      </c>
    </row>
    <row r="844" spans="1:11" x14ac:dyDescent="0.45">
      <c r="A844" s="2" t="s">
        <v>940</v>
      </c>
      <c r="B844" s="2">
        <f t="shared" si="94"/>
        <v>127825</v>
      </c>
      <c r="C844" s="5">
        <f t="shared" si="95"/>
        <v>31</v>
      </c>
      <c r="D844" s="5">
        <f t="shared" si="96"/>
        <v>75</v>
      </c>
      <c r="E844" s="2" t="s">
        <v>58</v>
      </c>
      <c r="F844" s="2" t="s">
        <v>61</v>
      </c>
      <c r="G844">
        <f>B844/137/32</f>
        <v>29.157162408759124</v>
      </c>
      <c r="H844">
        <f t="shared" si="91"/>
        <v>0.15716240875912391</v>
      </c>
      <c r="I844">
        <f t="shared" si="92"/>
        <v>688.9999999999992</v>
      </c>
      <c r="J844">
        <f t="shared" si="93"/>
        <v>29</v>
      </c>
      <c r="K844">
        <f t="shared" si="97"/>
        <v>6.029197080291965</v>
      </c>
    </row>
    <row r="845" spans="1:11" x14ac:dyDescent="0.45">
      <c r="A845" s="2" t="s">
        <v>948</v>
      </c>
      <c r="B845" s="2">
        <f t="shared" si="94"/>
        <v>128921</v>
      </c>
      <c r="C845" s="5">
        <f t="shared" si="95"/>
        <v>31</v>
      </c>
      <c r="D845" s="5">
        <f t="shared" si="96"/>
        <v>76</v>
      </c>
      <c r="E845" s="2" t="s">
        <v>58</v>
      </c>
      <c r="F845" s="2" t="s">
        <v>65</v>
      </c>
      <c r="G845">
        <f>B845/137/32</f>
        <v>29.407162408759124</v>
      </c>
      <c r="H845">
        <f t="shared" si="91"/>
        <v>0.40716240875912391</v>
      </c>
      <c r="I845">
        <f t="shared" si="92"/>
        <v>1784.9999999999991</v>
      </c>
      <c r="J845">
        <f t="shared" si="93"/>
        <v>29</v>
      </c>
      <c r="K845">
        <f t="shared" si="97"/>
        <v>14.029197080291965</v>
      </c>
    </row>
    <row r="846" spans="1:11" x14ac:dyDescent="0.45">
      <c r="A846" s="2" t="s">
        <v>958</v>
      </c>
      <c r="B846" s="2">
        <f t="shared" si="94"/>
        <v>130291</v>
      </c>
      <c r="C846" s="5">
        <f t="shared" si="95"/>
        <v>31</v>
      </c>
      <c r="D846" s="5">
        <f t="shared" si="96"/>
        <v>77</v>
      </c>
      <c r="E846" s="2" t="s">
        <v>58</v>
      </c>
      <c r="F846" s="2" t="s">
        <v>57</v>
      </c>
      <c r="G846">
        <f>B846/137/32</f>
        <v>29.719662408759124</v>
      </c>
      <c r="H846">
        <f t="shared" si="91"/>
        <v>0.71966240875912391</v>
      </c>
      <c r="I846">
        <f t="shared" si="92"/>
        <v>3154.9999999999991</v>
      </c>
      <c r="J846">
        <f t="shared" si="93"/>
        <v>29</v>
      </c>
      <c r="K846">
        <f t="shared" si="97"/>
        <v>24.029197080291965</v>
      </c>
    </row>
    <row r="847" spans="1:11" x14ac:dyDescent="0.45">
      <c r="A847" s="2" t="s">
        <v>966</v>
      </c>
      <c r="B847" s="2">
        <f t="shared" si="94"/>
        <v>131387</v>
      </c>
      <c r="C847" s="5">
        <f t="shared" si="95"/>
        <v>32</v>
      </c>
      <c r="D847" s="5">
        <f t="shared" si="96"/>
        <v>78</v>
      </c>
      <c r="E847" s="2" t="s">
        <v>58</v>
      </c>
      <c r="F847" s="2" t="s">
        <v>59</v>
      </c>
      <c r="G847">
        <f>B847/137/32</f>
        <v>29.969662408759124</v>
      </c>
      <c r="H847">
        <f t="shared" si="91"/>
        <v>0.96966240875912391</v>
      </c>
      <c r="I847">
        <f t="shared" si="92"/>
        <v>4250.9999999999991</v>
      </c>
      <c r="J847">
        <f t="shared" si="93"/>
        <v>29</v>
      </c>
      <c r="K847">
        <f t="shared" si="97"/>
        <v>32.029197080291965</v>
      </c>
    </row>
    <row r="848" spans="1:11" x14ac:dyDescent="0.45">
      <c r="A848" s="2" t="s">
        <v>942</v>
      </c>
      <c r="B848" s="2">
        <f t="shared" si="94"/>
        <v>128099</v>
      </c>
      <c r="C848" s="5">
        <f t="shared" si="95"/>
        <v>31</v>
      </c>
      <c r="D848" s="5">
        <f t="shared" si="96"/>
        <v>79</v>
      </c>
      <c r="E848" s="2" t="s">
        <v>58</v>
      </c>
      <c r="F848" s="2" t="s">
        <v>63</v>
      </c>
      <c r="G848">
        <f>B848/137/32</f>
        <v>29.219662408759124</v>
      </c>
      <c r="H848">
        <f t="shared" si="91"/>
        <v>0.21966240875912391</v>
      </c>
      <c r="I848">
        <f t="shared" si="92"/>
        <v>962.9999999999992</v>
      </c>
      <c r="J848">
        <f t="shared" si="93"/>
        <v>29</v>
      </c>
      <c r="K848">
        <f t="shared" si="97"/>
        <v>8.029197080291965</v>
      </c>
    </row>
    <row r="849" spans="1:11" x14ac:dyDescent="0.45">
      <c r="A849" s="2" t="s">
        <v>950</v>
      </c>
      <c r="B849" s="2">
        <f t="shared" si="94"/>
        <v>129195</v>
      </c>
      <c r="C849" s="5">
        <f t="shared" si="95"/>
        <v>31</v>
      </c>
      <c r="D849" s="5">
        <f t="shared" si="96"/>
        <v>80</v>
      </c>
      <c r="E849" s="2" t="s">
        <v>58</v>
      </c>
      <c r="F849" s="2" t="s">
        <v>67</v>
      </c>
      <c r="G849">
        <f>B849/137/32</f>
        <v>29.469662408759124</v>
      </c>
      <c r="H849">
        <f t="shared" si="91"/>
        <v>0.46966240875912391</v>
      </c>
      <c r="I849">
        <f t="shared" si="92"/>
        <v>2058.9999999999991</v>
      </c>
      <c r="J849">
        <f t="shared" si="93"/>
        <v>29</v>
      </c>
      <c r="K849">
        <f t="shared" si="97"/>
        <v>16.029197080291965</v>
      </c>
    </row>
    <row r="850" spans="1:11" x14ac:dyDescent="0.45">
      <c r="A850" s="2" t="s">
        <v>967</v>
      </c>
      <c r="B850" s="2">
        <f t="shared" si="94"/>
        <v>131524</v>
      </c>
      <c r="C850" s="5">
        <f t="shared" si="95"/>
        <v>32</v>
      </c>
      <c r="D850" s="5">
        <f t="shared" si="96"/>
        <v>81</v>
      </c>
      <c r="E850" s="2" t="s">
        <v>58</v>
      </c>
      <c r="F850" s="2" t="s">
        <v>87</v>
      </c>
      <c r="G850">
        <f>B850/137/32</f>
        <v>30.000912408759124</v>
      </c>
      <c r="H850">
        <f t="shared" si="91"/>
        <v>9.1240875912390607E-4</v>
      </c>
      <c r="I850">
        <f t="shared" si="92"/>
        <v>3.9999999999992042</v>
      </c>
      <c r="J850">
        <f t="shared" si="93"/>
        <v>30</v>
      </c>
      <c r="K850">
        <f t="shared" si="97"/>
        <v>1.029197080291965</v>
      </c>
    </row>
    <row r="851" spans="1:11" x14ac:dyDescent="0.45">
      <c r="A851" s="2" t="s">
        <v>975</v>
      </c>
      <c r="B851" s="2">
        <f t="shared" si="94"/>
        <v>132620</v>
      </c>
      <c r="C851" s="5">
        <f t="shared" si="95"/>
        <v>32</v>
      </c>
      <c r="D851" s="5">
        <f t="shared" si="96"/>
        <v>82</v>
      </c>
      <c r="E851" s="2" t="s">
        <v>58</v>
      </c>
      <c r="F851" s="2" t="s">
        <v>101</v>
      </c>
      <c r="G851">
        <f>B851/137/32</f>
        <v>30.250912408759124</v>
      </c>
      <c r="H851">
        <f t="shared" si="91"/>
        <v>0.25091240875912391</v>
      </c>
      <c r="I851">
        <f t="shared" si="92"/>
        <v>1099.9999999999991</v>
      </c>
      <c r="J851">
        <f t="shared" si="93"/>
        <v>30</v>
      </c>
      <c r="K851">
        <f t="shared" si="97"/>
        <v>9.029197080291965</v>
      </c>
    </row>
    <row r="852" spans="1:11" x14ac:dyDescent="0.45">
      <c r="A852" s="2" t="s">
        <v>983</v>
      </c>
      <c r="B852" s="2">
        <f t="shared" si="94"/>
        <v>133716</v>
      </c>
      <c r="C852" s="5">
        <f t="shared" si="95"/>
        <v>32</v>
      </c>
      <c r="D852" s="5">
        <f t="shared" si="96"/>
        <v>83</v>
      </c>
      <c r="E852" s="2" t="s">
        <v>58</v>
      </c>
      <c r="F852" s="2" t="s">
        <v>114</v>
      </c>
      <c r="G852">
        <f>B852/137/32</f>
        <v>30.500912408759124</v>
      </c>
      <c r="H852">
        <f t="shared" si="91"/>
        <v>0.50091240875912391</v>
      </c>
      <c r="I852">
        <f t="shared" si="92"/>
        <v>2195.9999999999991</v>
      </c>
      <c r="J852">
        <f t="shared" si="93"/>
        <v>30</v>
      </c>
      <c r="K852">
        <f t="shared" si="97"/>
        <v>17.029197080291965</v>
      </c>
    </row>
    <row r="853" spans="1:11" x14ac:dyDescent="0.45">
      <c r="A853" s="2" t="s">
        <v>991</v>
      </c>
      <c r="B853" s="2">
        <f t="shared" si="94"/>
        <v>134812</v>
      </c>
      <c r="C853" s="5">
        <f t="shared" si="95"/>
        <v>32</v>
      </c>
      <c r="D853" s="5">
        <f t="shared" si="96"/>
        <v>84</v>
      </c>
      <c r="E853" s="2" t="s">
        <v>58</v>
      </c>
      <c r="F853" s="2" t="s">
        <v>126</v>
      </c>
      <c r="G853">
        <f>B853/137/32</f>
        <v>30.750912408759124</v>
      </c>
      <c r="H853">
        <f t="shared" si="91"/>
        <v>0.75091240875912391</v>
      </c>
      <c r="I853">
        <f t="shared" si="92"/>
        <v>3291.9999999999991</v>
      </c>
      <c r="J853">
        <f t="shared" si="93"/>
        <v>30</v>
      </c>
      <c r="K853">
        <f t="shared" si="97"/>
        <v>25.029197080291965</v>
      </c>
    </row>
    <row r="854" spans="1:11" x14ac:dyDescent="0.45">
      <c r="A854" s="2" t="s">
        <v>969</v>
      </c>
      <c r="B854" s="2">
        <f t="shared" si="94"/>
        <v>131798</v>
      </c>
      <c r="C854" s="5">
        <f t="shared" si="95"/>
        <v>32</v>
      </c>
      <c r="D854" s="5">
        <f t="shared" si="96"/>
        <v>85</v>
      </c>
      <c r="E854" s="2" t="s">
        <v>58</v>
      </c>
      <c r="F854" s="2" t="s">
        <v>91</v>
      </c>
      <c r="G854">
        <f>B854/137/32</f>
        <v>30.063412408759124</v>
      </c>
      <c r="H854">
        <f t="shared" si="91"/>
        <v>6.3412408759123906E-2</v>
      </c>
      <c r="I854">
        <f t="shared" si="92"/>
        <v>277.9999999999992</v>
      </c>
      <c r="J854">
        <f t="shared" si="93"/>
        <v>30</v>
      </c>
      <c r="K854">
        <f t="shared" si="97"/>
        <v>3.029197080291965</v>
      </c>
    </row>
    <row r="855" spans="1:11" x14ac:dyDescent="0.45">
      <c r="A855" s="2" t="s">
        <v>977</v>
      </c>
      <c r="B855" s="2">
        <f t="shared" si="94"/>
        <v>132894</v>
      </c>
      <c r="C855" s="5">
        <f t="shared" si="95"/>
        <v>32</v>
      </c>
      <c r="D855" s="5">
        <f t="shared" si="96"/>
        <v>86</v>
      </c>
      <c r="E855" s="2" t="s">
        <v>58</v>
      </c>
      <c r="F855" s="2" t="s">
        <v>105</v>
      </c>
      <c r="G855">
        <f>B855/137/32</f>
        <v>30.313412408759124</v>
      </c>
      <c r="H855">
        <f t="shared" si="91"/>
        <v>0.31341240875912391</v>
      </c>
      <c r="I855">
        <f t="shared" si="92"/>
        <v>1373.9999999999991</v>
      </c>
      <c r="J855">
        <f t="shared" si="93"/>
        <v>30</v>
      </c>
      <c r="K855">
        <f t="shared" si="97"/>
        <v>11.029197080291965</v>
      </c>
    </row>
    <row r="856" spans="1:11" x14ac:dyDescent="0.45">
      <c r="A856" s="2" t="s">
        <v>985</v>
      </c>
      <c r="B856" s="2">
        <f t="shared" si="94"/>
        <v>133990</v>
      </c>
      <c r="C856" s="5">
        <f t="shared" si="95"/>
        <v>32</v>
      </c>
      <c r="D856" s="5">
        <f t="shared" si="96"/>
        <v>87</v>
      </c>
      <c r="E856" s="2" t="s">
        <v>58</v>
      </c>
      <c r="F856" s="2" t="s">
        <v>118</v>
      </c>
      <c r="G856">
        <f>B856/137/32</f>
        <v>30.563412408759124</v>
      </c>
      <c r="H856">
        <f t="shared" si="91"/>
        <v>0.56341240875912391</v>
      </c>
      <c r="I856">
        <f t="shared" si="92"/>
        <v>2469.9999999999991</v>
      </c>
      <c r="J856">
        <f t="shared" si="93"/>
        <v>30</v>
      </c>
      <c r="K856">
        <f t="shared" si="97"/>
        <v>19.029197080291965</v>
      </c>
    </row>
    <row r="857" spans="1:11" x14ac:dyDescent="0.45">
      <c r="A857" s="2" t="s">
        <v>993</v>
      </c>
      <c r="B857" s="2">
        <f t="shared" si="94"/>
        <v>135086</v>
      </c>
      <c r="C857" s="5">
        <f t="shared" si="95"/>
        <v>32</v>
      </c>
      <c r="D857" s="5">
        <f t="shared" si="96"/>
        <v>88</v>
      </c>
      <c r="E857" s="2" t="s">
        <v>58</v>
      </c>
      <c r="F857" s="2" t="s">
        <v>130</v>
      </c>
      <c r="G857">
        <f>B857/137/32</f>
        <v>30.813412408759124</v>
      </c>
      <c r="H857">
        <f t="shared" si="91"/>
        <v>0.81341240875912391</v>
      </c>
      <c r="I857">
        <f t="shared" si="92"/>
        <v>3565.9999999999991</v>
      </c>
      <c r="J857">
        <f t="shared" si="93"/>
        <v>30</v>
      </c>
      <c r="K857">
        <f t="shared" si="97"/>
        <v>27.029197080291965</v>
      </c>
    </row>
    <row r="858" spans="1:11" x14ac:dyDescent="0.45">
      <c r="A858" s="2" t="s">
        <v>971</v>
      </c>
      <c r="B858" s="2">
        <f t="shared" si="94"/>
        <v>132072</v>
      </c>
      <c r="C858" s="5">
        <f t="shared" si="95"/>
        <v>32</v>
      </c>
      <c r="D858" s="5">
        <f t="shared" si="96"/>
        <v>89</v>
      </c>
      <c r="E858" s="2" t="s">
        <v>58</v>
      </c>
      <c r="F858" s="2" t="s">
        <v>95</v>
      </c>
      <c r="G858">
        <f>B858/137/32</f>
        <v>30.125912408759124</v>
      </c>
      <c r="H858">
        <f t="shared" si="91"/>
        <v>0.12591240875912391</v>
      </c>
      <c r="I858">
        <f t="shared" si="92"/>
        <v>551.9999999999992</v>
      </c>
      <c r="J858">
        <f t="shared" si="93"/>
        <v>30</v>
      </c>
      <c r="K858">
        <f t="shared" si="97"/>
        <v>5.029197080291965</v>
      </c>
    </row>
    <row r="859" spans="1:11" x14ac:dyDescent="0.45">
      <c r="A859" s="2" t="s">
        <v>979</v>
      </c>
      <c r="B859" s="2">
        <f t="shared" si="94"/>
        <v>133168</v>
      </c>
      <c r="C859" s="5">
        <f t="shared" si="95"/>
        <v>32</v>
      </c>
      <c r="D859" s="5">
        <f t="shared" si="96"/>
        <v>90</v>
      </c>
      <c r="E859" s="2" t="s">
        <v>58</v>
      </c>
      <c r="F859" s="2" t="s">
        <v>109</v>
      </c>
      <c r="G859">
        <f>B859/137/32</f>
        <v>30.375912408759124</v>
      </c>
      <c r="H859">
        <f t="shared" si="91"/>
        <v>0.37591240875912391</v>
      </c>
      <c r="I859">
        <f t="shared" si="92"/>
        <v>1647.9999999999991</v>
      </c>
      <c r="J859">
        <f t="shared" si="93"/>
        <v>30</v>
      </c>
      <c r="K859">
        <f t="shared" si="97"/>
        <v>13.029197080291965</v>
      </c>
    </row>
    <row r="860" spans="1:11" x14ac:dyDescent="0.45">
      <c r="A860" s="2" t="s">
        <v>987</v>
      </c>
      <c r="B860" s="2">
        <f t="shared" si="94"/>
        <v>134264</v>
      </c>
      <c r="C860" s="5">
        <f t="shared" si="95"/>
        <v>32</v>
      </c>
      <c r="D860" s="5">
        <f t="shared" si="96"/>
        <v>91</v>
      </c>
      <c r="E860" s="2" t="s">
        <v>58</v>
      </c>
      <c r="F860" s="2" t="s">
        <v>62</v>
      </c>
      <c r="G860">
        <f>B860/137/32</f>
        <v>30.625912408759124</v>
      </c>
      <c r="H860">
        <f t="shared" si="91"/>
        <v>0.62591240875912391</v>
      </c>
      <c r="I860">
        <f t="shared" si="92"/>
        <v>2743.9999999999991</v>
      </c>
      <c r="J860">
        <f t="shared" si="93"/>
        <v>30</v>
      </c>
      <c r="K860">
        <f t="shared" si="97"/>
        <v>21.029197080291965</v>
      </c>
    </row>
    <row r="861" spans="1:11" x14ac:dyDescent="0.45">
      <c r="A861" s="2" t="s">
        <v>995</v>
      </c>
      <c r="B861" s="2">
        <f t="shared" si="94"/>
        <v>135360</v>
      </c>
      <c r="C861" s="5">
        <f t="shared" si="95"/>
        <v>33</v>
      </c>
      <c r="D861" s="5">
        <f t="shared" si="96"/>
        <v>92</v>
      </c>
      <c r="E861" s="2" t="s">
        <v>58</v>
      </c>
      <c r="F861" s="2" t="s">
        <v>66</v>
      </c>
      <c r="G861">
        <f>B861/137/32</f>
        <v>30.875912408759124</v>
      </c>
      <c r="H861">
        <f t="shared" si="91"/>
        <v>0.87591240875912391</v>
      </c>
      <c r="I861">
        <f t="shared" si="92"/>
        <v>3839.9999999999991</v>
      </c>
      <c r="J861">
        <f t="shared" si="93"/>
        <v>30</v>
      </c>
      <c r="K861">
        <f t="shared" si="97"/>
        <v>29.029197080291965</v>
      </c>
    </row>
    <row r="862" spans="1:11" x14ac:dyDescent="0.45">
      <c r="A862" s="2" t="s">
        <v>973</v>
      </c>
      <c r="B862" s="2">
        <f t="shared" si="94"/>
        <v>132346</v>
      </c>
      <c r="C862" s="5">
        <f t="shared" si="95"/>
        <v>32</v>
      </c>
      <c r="D862" s="5">
        <f t="shared" si="96"/>
        <v>93</v>
      </c>
      <c r="E862" s="2" t="s">
        <v>58</v>
      </c>
      <c r="F862" s="2" t="s">
        <v>58</v>
      </c>
      <c r="G862">
        <f>B862/137/32</f>
        <v>30.188412408759124</v>
      </c>
      <c r="H862">
        <f t="shared" si="91"/>
        <v>0.18841240875912391</v>
      </c>
      <c r="I862">
        <f t="shared" si="92"/>
        <v>825.9999999999992</v>
      </c>
      <c r="J862">
        <f t="shared" si="93"/>
        <v>30</v>
      </c>
      <c r="K862">
        <f t="shared" si="97"/>
        <v>7.029197080291965</v>
      </c>
    </row>
    <row r="863" spans="1:11" x14ac:dyDescent="0.45">
      <c r="A863" s="2" t="s">
        <v>981</v>
      </c>
      <c r="B863" s="2">
        <f t="shared" si="94"/>
        <v>133442</v>
      </c>
      <c r="C863" s="5">
        <f t="shared" si="95"/>
        <v>32</v>
      </c>
      <c r="D863" s="5">
        <f t="shared" si="96"/>
        <v>94</v>
      </c>
      <c r="E863" s="2" t="s">
        <v>58</v>
      </c>
      <c r="F863" s="2" t="s">
        <v>60</v>
      </c>
      <c r="G863">
        <f>B863/137/32</f>
        <v>30.438412408759124</v>
      </c>
      <c r="H863">
        <f t="shared" si="91"/>
        <v>0.43841240875912391</v>
      </c>
      <c r="I863">
        <f t="shared" si="92"/>
        <v>1921.9999999999991</v>
      </c>
      <c r="J863">
        <f t="shared" si="93"/>
        <v>30</v>
      </c>
      <c r="K863">
        <f t="shared" si="97"/>
        <v>15.029197080291965</v>
      </c>
    </row>
    <row r="864" spans="1:11" x14ac:dyDescent="0.45">
      <c r="A864" s="2" t="s">
        <v>989</v>
      </c>
      <c r="B864" s="2">
        <f t="shared" si="94"/>
        <v>134538</v>
      </c>
      <c r="C864" s="5">
        <f t="shared" si="95"/>
        <v>32</v>
      </c>
      <c r="D864" s="5">
        <f t="shared" si="96"/>
        <v>95</v>
      </c>
      <c r="E864" s="2" t="s">
        <v>58</v>
      </c>
      <c r="F864" s="2" t="s">
        <v>64</v>
      </c>
      <c r="G864">
        <f>B864/137/32</f>
        <v>30.688412408759124</v>
      </c>
      <c r="H864">
        <f t="shared" si="91"/>
        <v>0.68841240875912391</v>
      </c>
      <c r="I864">
        <f t="shared" si="92"/>
        <v>3017.9999999999991</v>
      </c>
      <c r="J864">
        <f t="shared" si="93"/>
        <v>30</v>
      </c>
      <c r="K864">
        <f t="shared" si="97"/>
        <v>23.029197080291965</v>
      </c>
    </row>
    <row r="865" spans="1:11" x14ac:dyDescent="0.45">
      <c r="A865" s="2" t="s">
        <v>997</v>
      </c>
      <c r="B865" s="2">
        <f t="shared" si="94"/>
        <v>135634</v>
      </c>
      <c r="C865" s="5">
        <f t="shared" si="95"/>
        <v>33</v>
      </c>
      <c r="D865" s="5">
        <f t="shared" si="96"/>
        <v>96</v>
      </c>
      <c r="E865" s="2" t="s">
        <v>58</v>
      </c>
      <c r="F865" s="2" t="s">
        <v>68</v>
      </c>
      <c r="G865">
        <f>B865/137/32</f>
        <v>30.938412408759124</v>
      </c>
      <c r="H865">
        <f t="shared" si="91"/>
        <v>0.93841240875912391</v>
      </c>
      <c r="I865">
        <f t="shared" si="92"/>
        <v>4113.9999999999991</v>
      </c>
      <c r="J865">
        <f t="shared" si="93"/>
        <v>30</v>
      </c>
      <c r="K865">
        <f t="shared" si="97"/>
        <v>31.029197080291965</v>
      </c>
    </row>
    <row r="866" spans="1:11" x14ac:dyDescent="0.45">
      <c r="A866" s="2" t="s">
        <v>984</v>
      </c>
      <c r="B866" s="2">
        <f t="shared" si="94"/>
        <v>133853</v>
      </c>
      <c r="C866" s="5">
        <f t="shared" si="95"/>
        <v>32</v>
      </c>
      <c r="D866" s="5">
        <f t="shared" si="96"/>
        <v>97</v>
      </c>
      <c r="E866" s="2" t="s">
        <v>60</v>
      </c>
      <c r="F866" s="2" t="s">
        <v>85</v>
      </c>
      <c r="G866">
        <f>B866/137/32</f>
        <v>30.532162408759124</v>
      </c>
      <c r="H866">
        <f t="shared" si="91"/>
        <v>0.53216240875912391</v>
      </c>
      <c r="I866">
        <f t="shared" si="92"/>
        <v>2332.9999999999991</v>
      </c>
      <c r="J866">
        <f t="shared" si="93"/>
        <v>30</v>
      </c>
      <c r="K866">
        <f t="shared" si="97"/>
        <v>18.029197080291965</v>
      </c>
    </row>
    <row r="867" spans="1:11" x14ac:dyDescent="0.45">
      <c r="A867" s="2" t="s">
        <v>992</v>
      </c>
      <c r="B867" s="2">
        <f t="shared" si="94"/>
        <v>134949</v>
      </c>
      <c r="C867" s="5">
        <f t="shared" si="95"/>
        <v>32</v>
      </c>
      <c r="D867" s="5">
        <f t="shared" si="96"/>
        <v>98</v>
      </c>
      <c r="E867" s="2" t="s">
        <v>60</v>
      </c>
      <c r="F867" s="2" t="s">
        <v>99</v>
      </c>
      <c r="G867">
        <f>B867/137/32</f>
        <v>30.782162408759124</v>
      </c>
      <c r="H867">
        <f t="shared" si="91"/>
        <v>0.78216240875912391</v>
      </c>
      <c r="I867">
        <f t="shared" si="92"/>
        <v>3428.9999999999991</v>
      </c>
      <c r="J867">
        <f t="shared" si="93"/>
        <v>30</v>
      </c>
      <c r="K867">
        <f t="shared" si="97"/>
        <v>26.029197080291965</v>
      </c>
    </row>
    <row r="868" spans="1:11" x14ac:dyDescent="0.45">
      <c r="A868" s="2" t="s">
        <v>968</v>
      </c>
      <c r="B868" s="2">
        <f t="shared" si="94"/>
        <v>131661</v>
      </c>
      <c r="C868" s="5">
        <f t="shared" si="95"/>
        <v>32</v>
      </c>
      <c r="D868" s="5">
        <f t="shared" si="96"/>
        <v>99</v>
      </c>
      <c r="E868" s="2" t="s">
        <v>60</v>
      </c>
      <c r="F868" s="2" t="s">
        <v>84</v>
      </c>
      <c r="G868">
        <f>B868/137/32</f>
        <v>30.032162408759124</v>
      </c>
      <c r="H868">
        <f t="shared" si="91"/>
        <v>3.2162408759123906E-2</v>
      </c>
      <c r="I868">
        <f t="shared" si="92"/>
        <v>140.9999999999992</v>
      </c>
      <c r="J868">
        <f t="shared" si="93"/>
        <v>30</v>
      </c>
      <c r="K868">
        <f t="shared" si="97"/>
        <v>2.029197080291965</v>
      </c>
    </row>
    <row r="869" spans="1:11" x14ac:dyDescent="0.45">
      <c r="A869" s="2" t="s">
        <v>976</v>
      </c>
      <c r="B869" s="2">
        <f t="shared" si="94"/>
        <v>132757</v>
      </c>
      <c r="C869" s="5">
        <f t="shared" si="95"/>
        <v>32</v>
      </c>
      <c r="D869" s="5">
        <f t="shared" si="96"/>
        <v>100</v>
      </c>
      <c r="E869" s="2" t="s">
        <v>60</v>
      </c>
      <c r="F869" s="2" t="s">
        <v>124</v>
      </c>
      <c r="G869">
        <f>B869/137/32</f>
        <v>30.282162408759124</v>
      </c>
      <c r="H869">
        <f t="shared" si="91"/>
        <v>0.28216240875912391</v>
      </c>
      <c r="I869">
        <f t="shared" si="92"/>
        <v>1236.9999999999991</v>
      </c>
      <c r="J869">
        <f t="shared" si="93"/>
        <v>30</v>
      </c>
      <c r="K869">
        <f t="shared" si="97"/>
        <v>10.029197080291965</v>
      </c>
    </row>
    <row r="870" spans="1:11" x14ac:dyDescent="0.45">
      <c r="A870" s="2" t="s">
        <v>986</v>
      </c>
      <c r="B870" s="2">
        <f t="shared" si="94"/>
        <v>134127</v>
      </c>
      <c r="C870" s="5">
        <f t="shared" si="95"/>
        <v>32</v>
      </c>
      <c r="D870" s="5">
        <f t="shared" si="96"/>
        <v>101</v>
      </c>
      <c r="E870" s="2" t="s">
        <v>60</v>
      </c>
      <c r="F870" s="2" t="s">
        <v>89</v>
      </c>
      <c r="G870">
        <f>B870/137/32</f>
        <v>30.594662408759124</v>
      </c>
      <c r="H870">
        <f t="shared" si="91"/>
        <v>0.59466240875912391</v>
      </c>
      <c r="I870">
        <f t="shared" si="92"/>
        <v>2606.9999999999991</v>
      </c>
      <c r="J870">
        <f t="shared" si="93"/>
        <v>30</v>
      </c>
      <c r="K870">
        <f t="shared" si="97"/>
        <v>20.029197080291965</v>
      </c>
    </row>
    <row r="871" spans="1:11" x14ac:dyDescent="0.45">
      <c r="A871" s="2" t="s">
        <v>994</v>
      </c>
      <c r="B871" s="2">
        <f t="shared" si="94"/>
        <v>135223</v>
      </c>
      <c r="C871" s="5">
        <f t="shared" si="95"/>
        <v>33</v>
      </c>
      <c r="D871" s="5">
        <f t="shared" si="96"/>
        <v>102</v>
      </c>
      <c r="E871" s="2" t="s">
        <v>60</v>
      </c>
      <c r="F871" s="2" t="s">
        <v>103</v>
      </c>
      <c r="G871">
        <f>B871/137/32</f>
        <v>30.844662408759124</v>
      </c>
      <c r="H871">
        <f t="shared" si="91"/>
        <v>0.84466240875912391</v>
      </c>
      <c r="I871">
        <f t="shared" si="92"/>
        <v>3702.9999999999991</v>
      </c>
      <c r="J871">
        <f t="shared" si="93"/>
        <v>30</v>
      </c>
      <c r="K871">
        <f t="shared" si="97"/>
        <v>28.029197080291965</v>
      </c>
    </row>
    <row r="872" spans="1:11" x14ac:dyDescent="0.45">
      <c r="A872" s="2" t="s">
        <v>970</v>
      </c>
      <c r="B872" s="2">
        <f t="shared" si="94"/>
        <v>131935</v>
      </c>
      <c r="C872" s="5">
        <f t="shared" si="95"/>
        <v>32</v>
      </c>
      <c r="D872" s="5">
        <f t="shared" si="96"/>
        <v>103</v>
      </c>
      <c r="E872" s="2" t="s">
        <v>60</v>
      </c>
      <c r="F872" s="2" t="s">
        <v>116</v>
      </c>
      <c r="G872">
        <f>B872/137/32</f>
        <v>30.094662408759124</v>
      </c>
      <c r="H872">
        <f t="shared" si="91"/>
        <v>9.4662408759123906E-2</v>
      </c>
      <c r="I872">
        <f t="shared" si="92"/>
        <v>414.9999999999992</v>
      </c>
      <c r="J872">
        <f t="shared" si="93"/>
        <v>30</v>
      </c>
      <c r="K872">
        <f t="shared" si="97"/>
        <v>4.029197080291965</v>
      </c>
    </row>
    <row r="873" spans="1:11" x14ac:dyDescent="0.45">
      <c r="A873" s="2" t="s">
        <v>978</v>
      </c>
      <c r="B873" s="2">
        <f t="shared" si="94"/>
        <v>133031</v>
      </c>
      <c r="C873" s="5">
        <f t="shared" si="95"/>
        <v>32</v>
      </c>
      <c r="D873" s="5">
        <f t="shared" si="96"/>
        <v>104</v>
      </c>
      <c r="E873" s="2" t="s">
        <v>60</v>
      </c>
      <c r="F873" s="2" t="s">
        <v>128</v>
      </c>
      <c r="G873">
        <f>B873/137/32</f>
        <v>30.344662408759124</v>
      </c>
      <c r="H873">
        <f t="shared" si="91"/>
        <v>0.34466240875912391</v>
      </c>
      <c r="I873">
        <f t="shared" si="92"/>
        <v>1510.9999999999991</v>
      </c>
      <c r="J873">
        <f t="shared" si="93"/>
        <v>30</v>
      </c>
      <c r="K873">
        <f t="shared" si="97"/>
        <v>12.029197080291965</v>
      </c>
    </row>
    <row r="874" spans="1:11" x14ac:dyDescent="0.45">
      <c r="A874" s="2" t="s">
        <v>988</v>
      </c>
      <c r="B874" s="2">
        <f t="shared" si="94"/>
        <v>134401</v>
      </c>
      <c r="C874" s="5">
        <f t="shared" si="95"/>
        <v>32</v>
      </c>
      <c r="D874" s="5">
        <f t="shared" si="96"/>
        <v>105</v>
      </c>
      <c r="E874" s="2" t="s">
        <v>60</v>
      </c>
      <c r="F874" s="2" t="s">
        <v>93</v>
      </c>
      <c r="G874">
        <f>B874/137/32</f>
        <v>30.657162408759124</v>
      </c>
      <c r="H874">
        <f t="shared" si="91"/>
        <v>0.65716240875912391</v>
      </c>
      <c r="I874">
        <f t="shared" si="92"/>
        <v>2880.9999999999991</v>
      </c>
      <c r="J874">
        <f t="shared" si="93"/>
        <v>30</v>
      </c>
      <c r="K874">
        <f t="shared" si="97"/>
        <v>22.029197080291965</v>
      </c>
    </row>
    <row r="875" spans="1:11" x14ac:dyDescent="0.45">
      <c r="A875" s="2" t="s">
        <v>996</v>
      </c>
      <c r="B875" s="2">
        <f t="shared" si="94"/>
        <v>135497</v>
      </c>
      <c r="C875" s="5">
        <f t="shared" si="95"/>
        <v>33</v>
      </c>
      <c r="D875" s="5">
        <f t="shared" si="96"/>
        <v>106</v>
      </c>
      <c r="E875" s="2" t="s">
        <v>60</v>
      </c>
      <c r="F875" s="2" t="s">
        <v>107</v>
      </c>
      <c r="G875">
        <f>B875/137/32</f>
        <v>30.907162408759124</v>
      </c>
      <c r="H875">
        <f t="shared" si="91"/>
        <v>0.90716240875912391</v>
      </c>
      <c r="I875">
        <f t="shared" si="92"/>
        <v>3976.9999999999991</v>
      </c>
      <c r="J875">
        <f t="shared" si="93"/>
        <v>30</v>
      </c>
      <c r="K875">
        <f t="shared" si="97"/>
        <v>30.029197080291965</v>
      </c>
    </row>
    <row r="876" spans="1:11" x14ac:dyDescent="0.45">
      <c r="A876" s="2" t="s">
        <v>972</v>
      </c>
      <c r="B876" s="2">
        <f t="shared" si="94"/>
        <v>132209</v>
      </c>
      <c r="C876" s="5">
        <f t="shared" si="95"/>
        <v>32</v>
      </c>
      <c r="D876" s="5">
        <f t="shared" si="96"/>
        <v>107</v>
      </c>
      <c r="E876" s="2" t="s">
        <v>60</v>
      </c>
      <c r="F876" s="2" t="s">
        <v>61</v>
      </c>
      <c r="G876">
        <f>B876/137/32</f>
        <v>30.157162408759124</v>
      </c>
      <c r="H876">
        <f t="shared" si="91"/>
        <v>0.15716240875912391</v>
      </c>
      <c r="I876">
        <f t="shared" si="92"/>
        <v>688.9999999999992</v>
      </c>
      <c r="J876">
        <f t="shared" si="93"/>
        <v>30</v>
      </c>
      <c r="K876">
        <f t="shared" si="97"/>
        <v>6.029197080291965</v>
      </c>
    </row>
    <row r="877" spans="1:11" x14ac:dyDescent="0.45">
      <c r="A877" s="2" t="s">
        <v>980</v>
      </c>
      <c r="B877" s="2">
        <f t="shared" si="94"/>
        <v>133305</v>
      </c>
      <c r="C877" s="5">
        <f t="shared" si="95"/>
        <v>32</v>
      </c>
      <c r="D877" s="5">
        <f t="shared" si="96"/>
        <v>108</v>
      </c>
      <c r="E877" s="2" t="s">
        <v>60</v>
      </c>
      <c r="F877" s="2" t="s">
        <v>65</v>
      </c>
      <c r="G877">
        <f>B877/137/32</f>
        <v>30.407162408759124</v>
      </c>
      <c r="H877">
        <f t="shared" si="91"/>
        <v>0.40716240875912391</v>
      </c>
      <c r="I877">
        <f t="shared" si="92"/>
        <v>1784.9999999999991</v>
      </c>
      <c r="J877">
        <f t="shared" si="93"/>
        <v>30</v>
      </c>
      <c r="K877">
        <f t="shared" si="97"/>
        <v>14.029197080291965</v>
      </c>
    </row>
    <row r="878" spans="1:11" x14ac:dyDescent="0.45">
      <c r="A878" s="2" t="s">
        <v>990</v>
      </c>
      <c r="B878" s="2">
        <f t="shared" si="94"/>
        <v>134675</v>
      </c>
      <c r="C878" s="5">
        <f t="shared" si="95"/>
        <v>32</v>
      </c>
      <c r="D878" s="5">
        <f t="shared" si="96"/>
        <v>109</v>
      </c>
      <c r="E878" s="2" t="s">
        <v>60</v>
      </c>
      <c r="F878" s="2" t="s">
        <v>57</v>
      </c>
      <c r="G878">
        <f>B878/137/32</f>
        <v>30.719662408759124</v>
      </c>
      <c r="H878">
        <f t="shared" si="91"/>
        <v>0.71966240875912391</v>
      </c>
      <c r="I878">
        <f t="shared" si="92"/>
        <v>3154.9999999999991</v>
      </c>
      <c r="J878">
        <f t="shared" si="93"/>
        <v>30</v>
      </c>
      <c r="K878">
        <f t="shared" si="97"/>
        <v>24.029197080291965</v>
      </c>
    </row>
    <row r="879" spans="1:11" x14ac:dyDescent="0.45">
      <c r="A879" s="2" t="s">
        <v>998</v>
      </c>
      <c r="B879" s="2">
        <f t="shared" si="94"/>
        <v>135771</v>
      </c>
      <c r="C879" s="5">
        <f t="shared" si="95"/>
        <v>33</v>
      </c>
      <c r="D879" s="5">
        <f t="shared" si="96"/>
        <v>110</v>
      </c>
      <c r="E879" s="2" t="s">
        <v>60</v>
      </c>
      <c r="F879" s="2" t="s">
        <v>59</v>
      </c>
      <c r="G879">
        <f>B879/137/32</f>
        <v>30.969662408759124</v>
      </c>
      <c r="H879">
        <f t="shared" si="91"/>
        <v>0.96966240875912391</v>
      </c>
      <c r="I879">
        <f t="shared" si="92"/>
        <v>4250.9999999999991</v>
      </c>
      <c r="J879">
        <f t="shared" si="93"/>
        <v>30</v>
      </c>
      <c r="K879">
        <f t="shared" si="97"/>
        <v>32.029197080291965</v>
      </c>
    </row>
    <row r="880" spans="1:11" x14ac:dyDescent="0.45">
      <c r="A880" s="2" t="s">
        <v>974</v>
      </c>
      <c r="B880" s="2">
        <f t="shared" si="94"/>
        <v>132483</v>
      </c>
      <c r="C880" s="5">
        <f t="shared" si="95"/>
        <v>32</v>
      </c>
      <c r="D880" s="5">
        <f t="shared" si="96"/>
        <v>111</v>
      </c>
      <c r="E880" s="2" t="s">
        <v>60</v>
      </c>
      <c r="F880" s="2" t="s">
        <v>63</v>
      </c>
      <c r="G880">
        <f>B880/137/32</f>
        <v>30.219662408759124</v>
      </c>
      <c r="H880">
        <f t="shared" si="91"/>
        <v>0.21966240875912391</v>
      </c>
      <c r="I880">
        <f t="shared" si="92"/>
        <v>962.9999999999992</v>
      </c>
      <c r="J880">
        <f t="shared" si="93"/>
        <v>30</v>
      </c>
      <c r="K880">
        <f t="shared" si="97"/>
        <v>8.029197080291965</v>
      </c>
    </row>
    <row r="881" spans="1:11" x14ac:dyDescent="0.45">
      <c r="A881" s="2" t="s">
        <v>982</v>
      </c>
      <c r="B881" s="2">
        <f t="shared" si="94"/>
        <v>133579</v>
      </c>
      <c r="C881" s="5">
        <f t="shared" si="95"/>
        <v>32</v>
      </c>
      <c r="D881" s="5">
        <f t="shared" si="96"/>
        <v>112</v>
      </c>
      <c r="E881" s="2" t="s">
        <v>60</v>
      </c>
      <c r="F881" s="2" t="s">
        <v>67</v>
      </c>
      <c r="G881">
        <f>B881/137/32</f>
        <v>30.469662408759124</v>
      </c>
      <c r="H881">
        <f t="shared" si="91"/>
        <v>0.46966240875912391</v>
      </c>
      <c r="I881">
        <f t="shared" si="92"/>
        <v>2058.9999999999991</v>
      </c>
      <c r="J881">
        <f t="shared" si="93"/>
        <v>30</v>
      </c>
      <c r="K881">
        <f t="shared" si="97"/>
        <v>16.029197080291965</v>
      </c>
    </row>
    <row r="882" spans="1:11" x14ac:dyDescent="0.45">
      <c r="A882" s="2" t="s">
        <v>999</v>
      </c>
      <c r="B882" s="2">
        <f t="shared" si="94"/>
        <v>135908</v>
      </c>
      <c r="C882" s="5">
        <f t="shared" si="95"/>
        <v>33</v>
      </c>
      <c r="D882" s="5">
        <f t="shared" si="96"/>
        <v>113</v>
      </c>
      <c r="E882" s="2" t="s">
        <v>60</v>
      </c>
      <c r="F882" s="2" t="s">
        <v>87</v>
      </c>
      <c r="G882">
        <f>B882/137/32</f>
        <v>31.000912408759124</v>
      </c>
      <c r="H882">
        <f t="shared" si="91"/>
        <v>9.1240875912390607E-4</v>
      </c>
      <c r="I882">
        <f t="shared" si="92"/>
        <v>3.9999999999992042</v>
      </c>
      <c r="J882">
        <f t="shared" si="93"/>
        <v>31</v>
      </c>
      <c r="K882">
        <f t="shared" si="97"/>
        <v>1.029197080291965</v>
      </c>
    </row>
    <row r="883" spans="1:11" x14ac:dyDescent="0.45">
      <c r="A883" s="2" t="s">
        <v>1007</v>
      </c>
      <c r="B883" s="2">
        <f t="shared" si="94"/>
        <v>137004</v>
      </c>
      <c r="C883" s="5">
        <f t="shared" si="95"/>
        <v>33</v>
      </c>
      <c r="D883" s="5">
        <f t="shared" si="96"/>
        <v>114</v>
      </c>
      <c r="E883" s="2" t="s">
        <v>60</v>
      </c>
      <c r="F883" s="2" t="s">
        <v>101</v>
      </c>
      <c r="G883">
        <f>B883/137/32</f>
        <v>31.250912408759124</v>
      </c>
      <c r="H883">
        <f t="shared" si="91"/>
        <v>0.25091240875912391</v>
      </c>
      <c r="I883">
        <f t="shared" si="92"/>
        <v>1099.9999999999991</v>
      </c>
      <c r="J883">
        <f t="shared" si="93"/>
        <v>31</v>
      </c>
      <c r="K883">
        <f t="shared" si="97"/>
        <v>9.029197080291965</v>
      </c>
    </row>
    <row r="884" spans="1:11" x14ac:dyDescent="0.45">
      <c r="A884" s="2" t="s">
        <v>1015</v>
      </c>
      <c r="B884" s="2">
        <f t="shared" si="94"/>
        <v>138100</v>
      </c>
      <c r="C884" s="5">
        <f t="shared" si="95"/>
        <v>33</v>
      </c>
      <c r="D884" s="5">
        <f t="shared" si="96"/>
        <v>115</v>
      </c>
      <c r="E884" s="2" t="s">
        <v>60</v>
      </c>
      <c r="F884" s="2" t="s">
        <v>114</v>
      </c>
      <c r="G884">
        <f>B884/137/32</f>
        <v>31.500912408759124</v>
      </c>
      <c r="H884">
        <f t="shared" si="91"/>
        <v>0.50091240875912391</v>
      </c>
      <c r="I884">
        <f t="shared" si="92"/>
        <v>2195.9999999999991</v>
      </c>
      <c r="J884">
        <f t="shared" si="93"/>
        <v>31</v>
      </c>
      <c r="K884">
        <f t="shared" si="97"/>
        <v>17.029197080291965</v>
      </c>
    </row>
    <row r="885" spans="1:11" x14ac:dyDescent="0.45">
      <c r="A885" s="2" t="s">
        <v>1023</v>
      </c>
      <c r="B885" s="2">
        <f t="shared" si="94"/>
        <v>139196</v>
      </c>
      <c r="C885" s="5">
        <f t="shared" si="95"/>
        <v>33</v>
      </c>
      <c r="D885" s="5">
        <f t="shared" si="96"/>
        <v>116</v>
      </c>
      <c r="E885" s="2" t="s">
        <v>60</v>
      </c>
      <c r="F885" s="2" t="s">
        <v>126</v>
      </c>
      <c r="G885">
        <f>B885/137/32</f>
        <v>31.750912408759124</v>
      </c>
      <c r="H885">
        <f t="shared" si="91"/>
        <v>0.75091240875912391</v>
      </c>
      <c r="I885">
        <f t="shared" si="92"/>
        <v>3291.9999999999991</v>
      </c>
      <c r="J885">
        <f t="shared" si="93"/>
        <v>31</v>
      </c>
      <c r="K885">
        <f t="shared" si="97"/>
        <v>25.029197080291965</v>
      </c>
    </row>
    <row r="886" spans="1:11" x14ac:dyDescent="0.45">
      <c r="A886" s="2" t="s">
        <v>1001</v>
      </c>
      <c r="B886" s="2">
        <f t="shared" si="94"/>
        <v>136182</v>
      </c>
      <c r="C886" s="5">
        <f t="shared" si="95"/>
        <v>33</v>
      </c>
      <c r="D886" s="5">
        <f t="shared" si="96"/>
        <v>117</v>
      </c>
      <c r="E886" s="2" t="s">
        <v>60</v>
      </c>
      <c r="F886" s="2" t="s">
        <v>91</v>
      </c>
      <c r="G886">
        <f>B886/137/32</f>
        <v>31.063412408759124</v>
      </c>
      <c r="H886">
        <f t="shared" si="91"/>
        <v>6.3412408759123906E-2</v>
      </c>
      <c r="I886">
        <f t="shared" si="92"/>
        <v>277.9999999999992</v>
      </c>
      <c r="J886">
        <f t="shared" si="93"/>
        <v>31</v>
      </c>
      <c r="K886">
        <f t="shared" si="97"/>
        <v>3.029197080291965</v>
      </c>
    </row>
    <row r="887" spans="1:11" x14ac:dyDescent="0.45">
      <c r="A887" s="2" t="s">
        <v>1009</v>
      </c>
      <c r="B887" s="2">
        <f t="shared" si="94"/>
        <v>137278</v>
      </c>
      <c r="C887" s="5">
        <f t="shared" si="95"/>
        <v>33</v>
      </c>
      <c r="D887" s="5">
        <f t="shared" si="96"/>
        <v>118</v>
      </c>
      <c r="E887" s="2" t="s">
        <v>60</v>
      </c>
      <c r="F887" s="2" t="s">
        <v>105</v>
      </c>
      <c r="G887">
        <f>B887/137/32</f>
        <v>31.313412408759124</v>
      </c>
      <c r="H887">
        <f t="shared" si="91"/>
        <v>0.31341240875912391</v>
      </c>
      <c r="I887">
        <f t="shared" si="92"/>
        <v>1373.9999999999991</v>
      </c>
      <c r="J887">
        <f t="shared" si="93"/>
        <v>31</v>
      </c>
      <c r="K887">
        <f t="shared" si="97"/>
        <v>11.029197080291965</v>
      </c>
    </row>
    <row r="888" spans="1:11" x14ac:dyDescent="0.45">
      <c r="A888" s="2" t="s">
        <v>1017</v>
      </c>
      <c r="B888" s="2">
        <f t="shared" si="94"/>
        <v>138374</v>
      </c>
      <c r="C888" s="5">
        <f t="shared" si="95"/>
        <v>33</v>
      </c>
      <c r="D888" s="5">
        <f t="shared" si="96"/>
        <v>119</v>
      </c>
      <c r="E888" s="2" t="s">
        <v>60</v>
      </c>
      <c r="F888" s="2" t="s">
        <v>118</v>
      </c>
      <c r="G888">
        <f>B888/137/32</f>
        <v>31.563412408759124</v>
      </c>
      <c r="H888">
        <f t="shared" si="91"/>
        <v>0.56341240875912391</v>
      </c>
      <c r="I888">
        <f t="shared" si="92"/>
        <v>2469.9999999999991</v>
      </c>
      <c r="J888">
        <f t="shared" si="93"/>
        <v>31</v>
      </c>
      <c r="K888">
        <f t="shared" si="97"/>
        <v>19.029197080291965</v>
      </c>
    </row>
    <row r="889" spans="1:11" x14ac:dyDescent="0.45">
      <c r="A889" s="2" t="s">
        <v>1025</v>
      </c>
      <c r="B889" s="2">
        <f t="shared" si="94"/>
        <v>139470</v>
      </c>
      <c r="C889" s="5">
        <f t="shared" si="95"/>
        <v>34</v>
      </c>
      <c r="D889" s="5">
        <f t="shared" si="96"/>
        <v>120</v>
      </c>
      <c r="E889" s="2" t="s">
        <v>60</v>
      </c>
      <c r="F889" s="2" t="s">
        <v>130</v>
      </c>
      <c r="G889">
        <f>B889/137/32</f>
        <v>31.813412408759124</v>
      </c>
      <c r="H889">
        <f t="shared" si="91"/>
        <v>0.81341240875912391</v>
      </c>
      <c r="I889">
        <f t="shared" si="92"/>
        <v>3565.9999999999991</v>
      </c>
      <c r="J889">
        <f t="shared" si="93"/>
        <v>31</v>
      </c>
      <c r="K889">
        <f t="shared" si="97"/>
        <v>27.029197080291965</v>
      </c>
    </row>
    <row r="890" spans="1:11" x14ac:dyDescent="0.45">
      <c r="A890" s="2" t="s">
        <v>1003</v>
      </c>
      <c r="B890" s="2">
        <f t="shared" si="94"/>
        <v>136456</v>
      </c>
      <c r="C890" s="5">
        <f t="shared" si="95"/>
        <v>33</v>
      </c>
      <c r="D890" s="5">
        <f t="shared" si="96"/>
        <v>121</v>
      </c>
      <c r="E890" s="2" t="s">
        <v>60</v>
      </c>
      <c r="F890" s="2" t="s">
        <v>95</v>
      </c>
      <c r="G890">
        <f>B890/137/32</f>
        <v>31.125912408759124</v>
      </c>
      <c r="H890">
        <f t="shared" si="91"/>
        <v>0.12591240875912391</v>
      </c>
      <c r="I890">
        <f t="shared" si="92"/>
        <v>551.9999999999992</v>
      </c>
      <c r="J890">
        <f t="shared" si="93"/>
        <v>31</v>
      </c>
      <c r="K890">
        <f t="shared" si="97"/>
        <v>5.029197080291965</v>
      </c>
    </row>
    <row r="891" spans="1:11" x14ac:dyDescent="0.45">
      <c r="A891" s="2" t="s">
        <v>1011</v>
      </c>
      <c r="B891" s="2">
        <f t="shared" si="94"/>
        <v>137552</v>
      </c>
      <c r="C891" s="5">
        <f t="shared" si="95"/>
        <v>33</v>
      </c>
      <c r="D891" s="5">
        <f t="shared" si="96"/>
        <v>122</v>
      </c>
      <c r="E891" s="2" t="s">
        <v>60</v>
      </c>
      <c r="F891" s="2" t="s">
        <v>109</v>
      </c>
      <c r="G891">
        <f>B891/137/32</f>
        <v>31.375912408759124</v>
      </c>
      <c r="H891">
        <f t="shared" si="91"/>
        <v>0.37591240875912391</v>
      </c>
      <c r="I891">
        <f t="shared" si="92"/>
        <v>1647.9999999999991</v>
      </c>
      <c r="J891">
        <f t="shared" si="93"/>
        <v>31</v>
      </c>
      <c r="K891">
        <f t="shared" si="97"/>
        <v>13.029197080291965</v>
      </c>
    </row>
    <row r="892" spans="1:11" x14ac:dyDescent="0.45">
      <c r="A892" s="2" t="s">
        <v>1019</v>
      </c>
      <c r="B892" s="2">
        <f t="shared" si="94"/>
        <v>138648</v>
      </c>
      <c r="C892" s="5">
        <f t="shared" si="95"/>
        <v>33</v>
      </c>
      <c r="D892" s="5">
        <f t="shared" si="96"/>
        <v>123</v>
      </c>
      <c r="E892" s="2" t="s">
        <v>60</v>
      </c>
      <c r="F892" s="2" t="s">
        <v>62</v>
      </c>
      <c r="G892">
        <f>B892/137/32</f>
        <v>31.625912408759124</v>
      </c>
      <c r="H892">
        <f t="shared" si="91"/>
        <v>0.62591240875912391</v>
      </c>
      <c r="I892">
        <f t="shared" si="92"/>
        <v>2743.9999999999991</v>
      </c>
      <c r="J892">
        <f t="shared" si="93"/>
        <v>31</v>
      </c>
      <c r="K892">
        <f t="shared" si="97"/>
        <v>21.029197080291965</v>
      </c>
    </row>
    <row r="893" spans="1:11" x14ac:dyDescent="0.45">
      <c r="A893" s="2" t="s">
        <v>1027</v>
      </c>
      <c r="B893" s="2">
        <f t="shared" si="94"/>
        <v>139744</v>
      </c>
      <c r="C893" s="5">
        <f t="shared" si="95"/>
        <v>34</v>
      </c>
      <c r="D893" s="5">
        <f t="shared" si="96"/>
        <v>124</v>
      </c>
      <c r="E893" s="2" t="s">
        <v>60</v>
      </c>
      <c r="F893" s="2" t="s">
        <v>66</v>
      </c>
      <c r="G893">
        <f>B893/137/32</f>
        <v>31.875912408759124</v>
      </c>
      <c r="H893">
        <f t="shared" si="91"/>
        <v>0.87591240875912391</v>
      </c>
      <c r="I893">
        <f t="shared" si="92"/>
        <v>3839.9999999999991</v>
      </c>
      <c r="J893">
        <f t="shared" si="93"/>
        <v>31</v>
      </c>
      <c r="K893">
        <f t="shared" si="97"/>
        <v>29.029197080291965</v>
      </c>
    </row>
    <row r="894" spans="1:11" x14ac:dyDescent="0.45">
      <c r="A894" s="2" t="s">
        <v>1005</v>
      </c>
      <c r="B894" s="2">
        <f t="shared" si="94"/>
        <v>136730</v>
      </c>
      <c r="C894" s="5">
        <f t="shared" si="95"/>
        <v>33</v>
      </c>
      <c r="D894" s="5">
        <f t="shared" si="96"/>
        <v>125</v>
      </c>
      <c r="E894" s="2" t="s">
        <v>60</v>
      </c>
      <c r="F894" s="2" t="s">
        <v>58</v>
      </c>
      <c r="G894">
        <f>B894/137/32</f>
        <v>31.188412408759124</v>
      </c>
      <c r="H894">
        <f t="shared" si="91"/>
        <v>0.18841240875912391</v>
      </c>
      <c r="I894">
        <f t="shared" si="92"/>
        <v>825.9999999999992</v>
      </c>
      <c r="J894">
        <f t="shared" si="93"/>
        <v>31</v>
      </c>
      <c r="K894">
        <f t="shared" si="97"/>
        <v>7.029197080291965</v>
      </c>
    </row>
    <row r="895" spans="1:11" x14ac:dyDescent="0.45">
      <c r="A895" s="2" t="s">
        <v>1013</v>
      </c>
      <c r="B895" s="2">
        <f t="shared" si="94"/>
        <v>137826</v>
      </c>
      <c r="C895" s="5">
        <f t="shared" si="95"/>
        <v>33</v>
      </c>
      <c r="D895" s="5">
        <f t="shared" si="96"/>
        <v>126</v>
      </c>
      <c r="E895" s="2" t="s">
        <v>60</v>
      </c>
      <c r="F895" s="2" t="s">
        <v>60</v>
      </c>
      <c r="G895">
        <f>B895/137/32</f>
        <v>31.438412408759124</v>
      </c>
      <c r="H895">
        <f t="shared" si="91"/>
        <v>0.43841240875912391</v>
      </c>
      <c r="I895">
        <f t="shared" si="92"/>
        <v>1921.9999999999991</v>
      </c>
      <c r="J895">
        <f t="shared" si="93"/>
        <v>31</v>
      </c>
      <c r="K895">
        <f t="shared" si="97"/>
        <v>15.029197080291965</v>
      </c>
    </row>
    <row r="896" spans="1:11" x14ac:dyDescent="0.45">
      <c r="A896" s="2" t="s">
        <v>1021</v>
      </c>
      <c r="B896" s="2">
        <f t="shared" si="94"/>
        <v>138922</v>
      </c>
      <c r="C896" s="5">
        <f t="shared" si="95"/>
        <v>33</v>
      </c>
      <c r="D896" s="5">
        <f t="shared" si="96"/>
        <v>127</v>
      </c>
      <c r="E896" s="2" t="s">
        <v>60</v>
      </c>
      <c r="F896" s="2" t="s">
        <v>64</v>
      </c>
      <c r="G896">
        <f>B896/137/32</f>
        <v>31.688412408759124</v>
      </c>
      <c r="H896">
        <f t="shared" si="91"/>
        <v>0.68841240875912391</v>
      </c>
      <c r="I896">
        <f t="shared" si="92"/>
        <v>3017.9999999999991</v>
      </c>
      <c r="J896">
        <f t="shared" si="93"/>
        <v>31</v>
      </c>
      <c r="K896">
        <f t="shared" si="97"/>
        <v>23.029197080291965</v>
      </c>
    </row>
    <row r="897" spans="1:11" x14ac:dyDescent="0.45">
      <c r="A897" s="2" t="s">
        <v>1029</v>
      </c>
      <c r="B897" s="2">
        <f t="shared" si="94"/>
        <v>140018</v>
      </c>
      <c r="C897" s="5">
        <f t="shared" si="95"/>
        <v>34</v>
      </c>
      <c r="D897" s="5">
        <f t="shared" si="96"/>
        <v>128</v>
      </c>
      <c r="E897" s="2" t="s">
        <v>60</v>
      </c>
      <c r="F897" s="2" t="s">
        <v>68</v>
      </c>
      <c r="G897">
        <f>B897/137/32</f>
        <v>31.938412408759124</v>
      </c>
      <c r="H897">
        <f t="shared" si="91"/>
        <v>0.93841240875912391</v>
      </c>
      <c r="I897">
        <f t="shared" si="92"/>
        <v>4113.9999999999991</v>
      </c>
      <c r="J897">
        <f t="shared" si="93"/>
        <v>31</v>
      </c>
      <c r="K897">
        <f t="shared" si="97"/>
        <v>31.029197080291965</v>
      </c>
    </row>
    <row r="898" spans="1:11" x14ac:dyDescent="0.45">
      <c r="A898" s="2" t="s">
        <v>1016</v>
      </c>
      <c r="B898" s="2">
        <f t="shared" si="94"/>
        <v>138237</v>
      </c>
      <c r="C898" s="5">
        <f t="shared" si="95"/>
        <v>33</v>
      </c>
      <c r="D898" s="5">
        <f t="shared" si="96"/>
        <v>1</v>
      </c>
      <c r="E898" s="2" t="s">
        <v>64</v>
      </c>
      <c r="F898" s="2" t="s">
        <v>85</v>
      </c>
      <c r="G898">
        <f>B898/137/32</f>
        <v>31.532162408759124</v>
      </c>
      <c r="H898">
        <f t="shared" ref="H898:H961" si="98">G898-FLOOR(G898,1)</f>
        <v>0.53216240875912391</v>
      </c>
      <c r="I898">
        <f t="shared" ref="I898:I961" si="99">H898*32*137</f>
        <v>2332.9999999999991</v>
      </c>
      <c r="J898">
        <f t="shared" ref="J898:J961" si="100">FLOOR(G898,1)</f>
        <v>31</v>
      </c>
      <c r="K898">
        <f t="shared" si="97"/>
        <v>18.029197080291965</v>
      </c>
    </row>
    <row r="899" spans="1:11" x14ac:dyDescent="0.45">
      <c r="A899" s="2" t="s">
        <v>1024</v>
      </c>
      <c r="B899" s="2">
        <f t="shared" ref="B899:B962" si="101">A899-3</f>
        <v>139333</v>
      </c>
      <c r="C899" s="5">
        <f t="shared" ref="C899:C962" si="102">FLOOR(B899/4096,1)</f>
        <v>34</v>
      </c>
      <c r="D899" s="5">
        <f t="shared" ref="D899:D962" si="103">MOD(ROW()-2,128)+1</f>
        <v>2</v>
      </c>
      <c r="E899" s="2" t="s">
        <v>64</v>
      </c>
      <c r="F899" s="2" t="s">
        <v>99</v>
      </c>
      <c r="G899">
        <f>B899/137/32</f>
        <v>31.782162408759124</v>
      </c>
      <c r="H899">
        <f t="shared" si="98"/>
        <v>0.78216240875912391</v>
      </c>
      <c r="I899">
        <f t="shared" si="99"/>
        <v>3428.9999999999991</v>
      </c>
      <c r="J899">
        <f t="shared" si="100"/>
        <v>31</v>
      </c>
      <c r="K899">
        <f t="shared" ref="K899:K962" si="104">I899/137+1</f>
        <v>26.029197080291965</v>
      </c>
    </row>
    <row r="900" spans="1:11" x14ac:dyDescent="0.45">
      <c r="A900" s="2" t="s">
        <v>1000</v>
      </c>
      <c r="B900" s="2">
        <f t="shared" si="101"/>
        <v>136045</v>
      </c>
      <c r="C900" s="5">
        <f t="shared" si="102"/>
        <v>33</v>
      </c>
      <c r="D900" s="5">
        <f t="shared" si="103"/>
        <v>3</v>
      </c>
      <c r="E900" s="2" t="s">
        <v>64</v>
      </c>
      <c r="F900" s="2" t="s">
        <v>84</v>
      </c>
      <c r="G900">
        <f>B900/137/32</f>
        <v>31.032162408759124</v>
      </c>
      <c r="H900">
        <f t="shared" si="98"/>
        <v>3.2162408759123906E-2</v>
      </c>
      <c r="I900">
        <f t="shared" si="99"/>
        <v>140.9999999999992</v>
      </c>
      <c r="J900">
        <f t="shared" si="100"/>
        <v>31</v>
      </c>
      <c r="K900">
        <f t="shared" si="104"/>
        <v>2.029197080291965</v>
      </c>
    </row>
    <row r="901" spans="1:11" x14ac:dyDescent="0.45">
      <c r="A901" s="2" t="s">
        <v>1008</v>
      </c>
      <c r="B901" s="2">
        <f t="shared" si="101"/>
        <v>137141</v>
      </c>
      <c r="C901" s="5">
        <f t="shared" si="102"/>
        <v>33</v>
      </c>
      <c r="D901" s="5">
        <f t="shared" si="103"/>
        <v>4</v>
      </c>
      <c r="E901" s="2" t="s">
        <v>64</v>
      </c>
      <c r="F901" s="2" t="s">
        <v>124</v>
      </c>
      <c r="G901">
        <f>B901/137/32</f>
        <v>31.282162408759124</v>
      </c>
      <c r="H901">
        <f t="shared" si="98"/>
        <v>0.28216240875912391</v>
      </c>
      <c r="I901">
        <f t="shared" si="99"/>
        <v>1236.9999999999991</v>
      </c>
      <c r="J901">
        <f t="shared" si="100"/>
        <v>31</v>
      </c>
      <c r="K901">
        <f t="shared" si="104"/>
        <v>10.029197080291965</v>
      </c>
    </row>
    <row r="902" spans="1:11" x14ac:dyDescent="0.45">
      <c r="A902" s="2" t="s">
        <v>1018</v>
      </c>
      <c r="B902" s="2">
        <f t="shared" si="101"/>
        <v>138511</v>
      </c>
      <c r="C902" s="5">
        <f t="shared" si="102"/>
        <v>33</v>
      </c>
      <c r="D902" s="5">
        <f t="shared" si="103"/>
        <v>5</v>
      </c>
      <c r="E902" s="2" t="s">
        <v>64</v>
      </c>
      <c r="F902" s="2" t="s">
        <v>89</v>
      </c>
      <c r="G902">
        <f>B902/137/32</f>
        <v>31.594662408759124</v>
      </c>
      <c r="H902">
        <f t="shared" si="98"/>
        <v>0.59466240875912391</v>
      </c>
      <c r="I902">
        <f t="shared" si="99"/>
        <v>2606.9999999999991</v>
      </c>
      <c r="J902">
        <f t="shared" si="100"/>
        <v>31</v>
      </c>
      <c r="K902">
        <f t="shared" si="104"/>
        <v>20.029197080291965</v>
      </c>
    </row>
    <row r="903" spans="1:11" x14ac:dyDescent="0.45">
      <c r="A903" s="2" t="s">
        <v>1026</v>
      </c>
      <c r="B903" s="2">
        <f t="shared" si="101"/>
        <v>139607</v>
      </c>
      <c r="C903" s="5">
        <f t="shared" si="102"/>
        <v>34</v>
      </c>
      <c r="D903" s="5">
        <f t="shared" si="103"/>
        <v>6</v>
      </c>
      <c r="E903" s="2" t="s">
        <v>64</v>
      </c>
      <c r="F903" s="2" t="s">
        <v>103</v>
      </c>
      <c r="G903">
        <f>B903/137/32</f>
        <v>31.844662408759124</v>
      </c>
      <c r="H903">
        <f t="shared" si="98"/>
        <v>0.84466240875912391</v>
      </c>
      <c r="I903">
        <f t="shared" si="99"/>
        <v>3702.9999999999991</v>
      </c>
      <c r="J903">
        <f t="shared" si="100"/>
        <v>31</v>
      </c>
      <c r="K903">
        <f t="shared" si="104"/>
        <v>28.029197080291965</v>
      </c>
    </row>
    <row r="904" spans="1:11" x14ac:dyDescent="0.45">
      <c r="A904" s="2" t="s">
        <v>1002</v>
      </c>
      <c r="B904" s="2">
        <f t="shared" si="101"/>
        <v>136319</v>
      </c>
      <c r="C904" s="5">
        <f t="shared" si="102"/>
        <v>33</v>
      </c>
      <c r="D904" s="5">
        <f t="shared" si="103"/>
        <v>7</v>
      </c>
      <c r="E904" s="2" t="s">
        <v>64</v>
      </c>
      <c r="F904" s="2" t="s">
        <v>116</v>
      </c>
      <c r="G904">
        <f>B904/137/32</f>
        <v>31.094662408759124</v>
      </c>
      <c r="H904">
        <f t="shared" si="98"/>
        <v>9.4662408759123906E-2</v>
      </c>
      <c r="I904">
        <f t="shared" si="99"/>
        <v>414.9999999999992</v>
      </c>
      <c r="J904">
        <f t="shared" si="100"/>
        <v>31</v>
      </c>
      <c r="K904">
        <f t="shared" si="104"/>
        <v>4.029197080291965</v>
      </c>
    </row>
    <row r="905" spans="1:11" x14ac:dyDescent="0.45">
      <c r="A905" s="2" t="s">
        <v>1010</v>
      </c>
      <c r="B905" s="2">
        <f t="shared" si="101"/>
        <v>137415</v>
      </c>
      <c r="C905" s="5">
        <f t="shared" si="102"/>
        <v>33</v>
      </c>
      <c r="D905" s="5">
        <f t="shared" si="103"/>
        <v>8</v>
      </c>
      <c r="E905" s="2" t="s">
        <v>64</v>
      </c>
      <c r="F905" s="2" t="s">
        <v>128</v>
      </c>
      <c r="G905">
        <f>B905/137/32</f>
        <v>31.344662408759124</v>
      </c>
      <c r="H905">
        <f t="shared" si="98"/>
        <v>0.34466240875912391</v>
      </c>
      <c r="I905">
        <f t="shared" si="99"/>
        <v>1510.9999999999991</v>
      </c>
      <c r="J905">
        <f t="shared" si="100"/>
        <v>31</v>
      </c>
      <c r="K905">
        <f t="shared" si="104"/>
        <v>12.029197080291965</v>
      </c>
    </row>
    <row r="906" spans="1:11" x14ac:dyDescent="0.45">
      <c r="A906" s="2" t="s">
        <v>1020</v>
      </c>
      <c r="B906" s="2">
        <f t="shared" si="101"/>
        <v>138785</v>
      </c>
      <c r="C906" s="5">
        <f t="shared" si="102"/>
        <v>33</v>
      </c>
      <c r="D906" s="5">
        <f t="shared" si="103"/>
        <v>9</v>
      </c>
      <c r="E906" s="2" t="s">
        <v>64</v>
      </c>
      <c r="F906" s="2" t="s">
        <v>93</v>
      </c>
      <c r="G906">
        <f>B906/137/32</f>
        <v>31.657162408759124</v>
      </c>
      <c r="H906">
        <f t="shared" si="98"/>
        <v>0.65716240875912391</v>
      </c>
      <c r="I906">
        <f t="shared" si="99"/>
        <v>2880.9999999999991</v>
      </c>
      <c r="J906">
        <f t="shared" si="100"/>
        <v>31</v>
      </c>
      <c r="K906">
        <f t="shared" si="104"/>
        <v>22.029197080291965</v>
      </c>
    </row>
    <row r="907" spans="1:11" x14ac:dyDescent="0.45">
      <c r="A907" s="2" t="s">
        <v>1028</v>
      </c>
      <c r="B907" s="2">
        <f t="shared" si="101"/>
        <v>139881</v>
      </c>
      <c r="C907" s="5">
        <f t="shared" si="102"/>
        <v>34</v>
      </c>
      <c r="D907" s="5">
        <f t="shared" si="103"/>
        <v>10</v>
      </c>
      <c r="E907" s="2" t="s">
        <v>64</v>
      </c>
      <c r="F907" s="2" t="s">
        <v>107</v>
      </c>
      <c r="G907">
        <f>B907/137/32</f>
        <v>31.907162408759124</v>
      </c>
      <c r="H907">
        <f t="shared" si="98"/>
        <v>0.90716240875912391</v>
      </c>
      <c r="I907">
        <f t="shared" si="99"/>
        <v>3976.9999999999991</v>
      </c>
      <c r="J907">
        <f t="shared" si="100"/>
        <v>31</v>
      </c>
      <c r="K907">
        <f t="shared" si="104"/>
        <v>30.029197080291965</v>
      </c>
    </row>
    <row r="908" spans="1:11" x14ac:dyDescent="0.45">
      <c r="A908" s="2" t="s">
        <v>1004</v>
      </c>
      <c r="B908" s="2">
        <f t="shared" si="101"/>
        <v>136593</v>
      </c>
      <c r="C908" s="5">
        <f t="shared" si="102"/>
        <v>33</v>
      </c>
      <c r="D908" s="5">
        <f t="shared" si="103"/>
        <v>11</v>
      </c>
      <c r="E908" s="2" t="s">
        <v>64</v>
      </c>
      <c r="F908" s="2" t="s">
        <v>61</v>
      </c>
      <c r="G908">
        <f>B908/137/32</f>
        <v>31.157162408759124</v>
      </c>
      <c r="H908">
        <f t="shared" si="98"/>
        <v>0.15716240875912391</v>
      </c>
      <c r="I908">
        <f t="shared" si="99"/>
        <v>688.9999999999992</v>
      </c>
      <c r="J908">
        <f t="shared" si="100"/>
        <v>31</v>
      </c>
      <c r="K908">
        <f t="shared" si="104"/>
        <v>6.029197080291965</v>
      </c>
    </row>
    <row r="909" spans="1:11" x14ac:dyDescent="0.45">
      <c r="A909" s="2" t="s">
        <v>1012</v>
      </c>
      <c r="B909" s="2">
        <f t="shared" si="101"/>
        <v>137689</v>
      </c>
      <c r="C909" s="5">
        <f t="shared" si="102"/>
        <v>33</v>
      </c>
      <c r="D909" s="5">
        <f t="shared" si="103"/>
        <v>12</v>
      </c>
      <c r="E909" s="2" t="s">
        <v>64</v>
      </c>
      <c r="F909" s="2" t="s">
        <v>65</v>
      </c>
      <c r="G909">
        <f>B909/137/32</f>
        <v>31.407162408759124</v>
      </c>
      <c r="H909">
        <f t="shared" si="98"/>
        <v>0.40716240875912391</v>
      </c>
      <c r="I909">
        <f t="shared" si="99"/>
        <v>1784.9999999999991</v>
      </c>
      <c r="J909">
        <f t="shared" si="100"/>
        <v>31</v>
      </c>
      <c r="K909">
        <f t="shared" si="104"/>
        <v>14.029197080291965</v>
      </c>
    </row>
    <row r="910" spans="1:11" x14ac:dyDescent="0.45">
      <c r="A910" s="2" t="s">
        <v>1022</v>
      </c>
      <c r="B910" s="2">
        <f t="shared" si="101"/>
        <v>139059</v>
      </c>
      <c r="C910" s="5">
        <f t="shared" si="102"/>
        <v>33</v>
      </c>
      <c r="D910" s="5">
        <f t="shared" si="103"/>
        <v>13</v>
      </c>
      <c r="E910" s="2" t="s">
        <v>64</v>
      </c>
      <c r="F910" s="2" t="s">
        <v>57</v>
      </c>
      <c r="G910">
        <f>B910/137/32</f>
        <v>31.719662408759124</v>
      </c>
      <c r="H910">
        <f t="shared" si="98"/>
        <v>0.71966240875912391</v>
      </c>
      <c r="I910">
        <f t="shared" si="99"/>
        <v>3154.9999999999991</v>
      </c>
      <c r="J910">
        <f t="shared" si="100"/>
        <v>31</v>
      </c>
      <c r="K910">
        <f t="shared" si="104"/>
        <v>24.029197080291965</v>
      </c>
    </row>
    <row r="911" spans="1:11" x14ac:dyDescent="0.45">
      <c r="A911" s="2" t="s">
        <v>1030</v>
      </c>
      <c r="B911" s="2">
        <f t="shared" si="101"/>
        <v>140155</v>
      </c>
      <c r="C911" s="5">
        <f t="shared" si="102"/>
        <v>34</v>
      </c>
      <c r="D911" s="5">
        <f t="shared" si="103"/>
        <v>14</v>
      </c>
      <c r="E911" s="2" t="s">
        <v>64</v>
      </c>
      <c r="F911" s="2" t="s">
        <v>59</v>
      </c>
      <c r="G911">
        <f>B911/137/32</f>
        <v>31.969662408759124</v>
      </c>
      <c r="H911">
        <f t="shared" si="98"/>
        <v>0.96966240875912391</v>
      </c>
      <c r="I911">
        <f t="shared" si="99"/>
        <v>4250.9999999999991</v>
      </c>
      <c r="J911">
        <f t="shared" si="100"/>
        <v>31</v>
      </c>
      <c r="K911">
        <f t="shared" si="104"/>
        <v>32.029197080291965</v>
      </c>
    </row>
    <row r="912" spans="1:11" x14ac:dyDescent="0.45">
      <c r="A912" s="2" t="s">
        <v>1006</v>
      </c>
      <c r="B912" s="2">
        <f t="shared" si="101"/>
        <v>136867</v>
      </c>
      <c r="C912" s="5">
        <f t="shared" si="102"/>
        <v>33</v>
      </c>
      <c r="D912" s="5">
        <f t="shared" si="103"/>
        <v>15</v>
      </c>
      <c r="E912" s="2" t="s">
        <v>64</v>
      </c>
      <c r="F912" s="2" t="s">
        <v>63</v>
      </c>
      <c r="G912">
        <f>B912/137/32</f>
        <v>31.219662408759124</v>
      </c>
      <c r="H912">
        <f t="shared" si="98"/>
        <v>0.21966240875912391</v>
      </c>
      <c r="I912">
        <f t="shared" si="99"/>
        <v>962.9999999999992</v>
      </c>
      <c r="J912">
        <f t="shared" si="100"/>
        <v>31</v>
      </c>
      <c r="K912">
        <f t="shared" si="104"/>
        <v>8.029197080291965</v>
      </c>
    </row>
    <row r="913" spans="1:11" x14ac:dyDescent="0.45">
      <c r="A913" s="2" t="s">
        <v>1014</v>
      </c>
      <c r="B913" s="2">
        <f t="shared" si="101"/>
        <v>137963</v>
      </c>
      <c r="C913" s="5">
        <f t="shared" si="102"/>
        <v>33</v>
      </c>
      <c r="D913" s="5">
        <f t="shared" si="103"/>
        <v>16</v>
      </c>
      <c r="E913" s="2" t="s">
        <v>64</v>
      </c>
      <c r="F913" s="2" t="s">
        <v>67</v>
      </c>
      <c r="G913">
        <f>B913/137/32</f>
        <v>31.469662408759124</v>
      </c>
      <c r="H913">
        <f t="shared" si="98"/>
        <v>0.46966240875912391</v>
      </c>
      <c r="I913">
        <f t="shared" si="99"/>
        <v>2058.9999999999991</v>
      </c>
      <c r="J913">
        <f t="shared" si="100"/>
        <v>31</v>
      </c>
      <c r="K913">
        <f t="shared" si="104"/>
        <v>16.029197080291965</v>
      </c>
    </row>
    <row r="914" spans="1:11" x14ac:dyDescent="0.45">
      <c r="A914" s="2" t="s">
        <v>1031</v>
      </c>
      <c r="B914" s="2">
        <f t="shared" si="101"/>
        <v>140292</v>
      </c>
      <c r="C914" s="5">
        <f t="shared" si="102"/>
        <v>34</v>
      </c>
      <c r="D914" s="5">
        <f t="shared" si="103"/>
        <v>17</v>
      </c>
      <c r="E914" s="2" t="s">
        <v>64</v>
      </c>
      <c r="F914" s="2" t="s">
        <v>87</v>
      </c>
      <c r="G914">
        <f>B914/137/32</f>
        <v>32.000912408759127</v>
      </c>
      <c r="H914">
        <f t="shared" si="98"/>
        <v>9.1240875912745878E-4</v>
      </c>
      <c r="I914">
        <f t="shared" si="99"/>
        <v>4.0000000000147793</v>
      </c>
      <c r="J914">
        <f t="shared" si="100"/>
        <v>32</v>
      </c>
      <c r="K914">
        <f t="shared" si="104"/>
        <v>1.0291970802920787</v>
      </c>
    </row>
    <row r="915" spans="1:11" x14ac:dyDescent="0.45">
      <c r="A915" s="2" t="s">
        <v>1039</v>
      </c>
      <c r="B915" s="2">
        <f t="shared" si="101"/>
        <v>141388</v>
      </c>
      <c r="C915" s="5">
        <f t="shared" si="102"/>
        <v>34</v>
      </c>
      <c r="D915" s="5">
        <f t="shared" si="103"/>
        <v>18</v>
      </c>
      <c r="E915" s="2" t="s">
        <v>64</v>
      </c>
      <c r="F915" s="2" t="s">
        <v>101</v>
      </c>
      <c r="G915">
        <f>B915/137/32</f>
        <v>32.250912408759127</v>
      </c>
      <c r="H915">
        <f t="shared" si="98"/>
        <v>0.25091240875912746</v>
      </c>
      <c r="I915">
        <f t="shared" si="99"/>
        <v>1100.0000000000148</v>
      </c>
      <c r="J915">
        <f t="shared" si="100"/>
        <v>32</v>
      </c>
      <c r="K915">
        <f t="shared" si="104"/>
        <v>9.0291970802920787</v>
      </c>
    </row>
    <row r="916" spans="1:11" x14ac:dyDescent="0.45">
      <c r="A916" s="2" t="s">
        <v>1047</v>
      </c>
      <c r="B916" s="2">
        <f t="shared" si="101"/>
        <v>142484</v>
      </c>
      <c r="C916" s="5">
        <f t="shared" si="102"/>
        <v>34</v>
      </c>
      <c r="D916" s="5">
        <f t="shared" si="103"/>
        <v>19</v>
      </c>
      <c r="E916" s="2" t="s">
        <v>64</v>
      </c>
      <c r="F916" s="2" t="s">
        <v>114</v>
      </c>
      <c r="G916">
        <f>B916/137/32</f>
        <v>32.500912408759127</v>
      </c>
      <c r="H916">
        <f t="shared" si="98"/>
        <v>0.50091240875912746</v>
      </c>
      <c r="I916">
        <f t="shared" si="99"/>
        <v>2196.0000000000146</v>
      </c>
      <c r="J916">
        <f t="shared" si="100"/>
        <v>32</v>
      </c>
      <c r="K916">
        <f t="shared" si="104"/>
        <v>17.029197080292079</v>
      </c>
    </row>
    <row r="917" spans="1:11" x14ac:dyDescent="0.45">
      <c r="A917" s="2" t="s">
        <v>1055</v>
      </c>
      <c r="B917" s="2">
        <f t="shared" si="101"/>
        <v>143580</v>
      </c>
      <c r="C917" s="5">
        <f t="shared" si="102"/>
        <v>35</v>
      </c>
      <c r="D917" s="5">
        <f t="shared" si="103"/>
        <v>20</v>
      </c>
      <c r="E917" s="2" t="s">
        <v>64</v>
      </c>
      <c r="F917" s="2" t="s">
        <v>126</v>
      </c>
      <c r="G917">
        <f>B917/137/32</f>
        <v>32.750912408759127</v>
      </c>
      <c r="H917">
        <f t="shared" si="98"/>
        <v>0.75091240875912746</v>
      </c>
      <c r="I917">
        <f t="shared" si="99"/>
        <v>3292.0000000000146</v>
      </c>
      <c r="J917">
        <f t="shared" si="100"/>
        <v>32</v>
      </c>
      <c r="K917">
        <f t="shared" si="104"/>
        <v>25.029197080292079</v>
      </c>
    </row>
    <row r="918" spans="1:11" x14ac:dyDescent="0.45">
      <c r="A918" s="2" t="s">
        <v>1033</v>
      </c>
      <c r="B918" s="2">
        <f t="shared" si="101"/>
        <v>140566</v>
      </c>
      <c r="C918" s="5">
        <f t="shared" si="102"/>
        <v>34</v>
      </c>
      <c r="D918" s="5">
        <f t="shared" si="103"/>
        <v>21</v>
      </c>
      <c r="E918" s="2" t="s">
        <v>64</v>
      </c>
      <c r="F918" s="2" t="s">
        <v>91</v>
      </c>
      <c r="G918">
        <f>B918/137/32</f>
        <v>32.063412408759127</v>
      </c>
      <c r="H918">
        <f t="shared" si="98"/>
        <v>6.3412408759127459E-2</v>
      </c>
      <c r="I918">
        <f t="shared" si="99"/>
        <v>278.00000000001478</v>
      </c>
      <c r="J918">
        <f t="shared" si="100"/>
        <v>32</v>
      </c>
      <c r="K918">
        <f t="shared" si="104"/>
        <v>3.0291970802920787</v>
      </c>
    </row>
    <row r="919" spans="1:11" x14ac:dyDescent="0.45">
      <c r="A919" s="2" t="s">
        <v>1041</v>
      </c>
      <c r="B919" s="2">
        <f t="shared" si="101"/>
        <v>141662</v>
      </c>
      <c r="C919" s="5">
        <f t="shared" si="102"/>
        <v>34</v>
      </c>
      <c r="D919" s="5">
        <f t="shared" si="103"/>
        <v>22</v>
      </c>
      <c r="E919" s="2" t="s">
        <v>64</v>
      </c>
      <c r="F919" s="2" t="s">
        <v>105</v>
      </c>
      <c r="G919">
        <f>B919/137/32</f>
        <v>32.313412408759127</v>
      </c>
      <c r="H919">
        <f t="shared" si="98"/>
        <v>0.31341240875912746</v>
      </c>
      <c r="I919">
        <f t="shared" si="99"/>
        <v>1374.0000000000148</v>
      </c>
      <c r="J919">
        <f t="shared" si="100"/>
        <v>32</v>
      </c>
      <c r="K919">
        <f t="shared" si="104"/>
        <v>11.029197080292079</v>
      </c>
    </row>
    <row r="920" spans="1:11" x14ac:dyDescent="0.45">
      <c r="A920" s="2" t="s">
        <v>1049</v>
      </c>
      <c r="B920" s="2">
        <f t="shared" si="101"/>
        <v>142758</v>
      </c>
      <c r="C920" s="5">
        <f t="shared" si="102"/>
        <v>34</v>
      </c>
      <c r="D920" s="5">
        <f t="shared" si="103"/>
        <v>23</v>
      </c>
      <c r="E920" s="2" t="s">
        <v>64</v>
      </c>
      <c r="F920" s="2" t="s">
        <v>118</v>
      </c>
      <c r="G920">
        <f>B920/137/32</f>
        <v>32.563412408759127</v>
      </c>
      <c r="H920">
        <f t="shared" si="98"/>
        <v>0.56341240875912746</v>
      </c>
      <c r="I920">
        <f t="shared" si="99"/>
        <v>2470.0000000000146</v>
      </c>
      <c r="J920">
        <f t="shared" si="100"/>
        <v>32</v>
      </c>
      <c r="K920">
        <f t="shared" si="104"/>
        <v>19.029197080292079</v>
      </c>
    </row>
    <row r="921" spans="1:11" x14ac:dyDescent="0.45">
      <c r="A921" s="2" t="s">
        <v>1057</v>
      </c>
      <c r="B921" s="2">
        <f t="shared" si="101"/>
        <v>143854</v>
      </c>
      <c r="C921" s="5">
        <f t="shared" si="102"/>
        <v>35</v>
      </c>
      <c r="D921" s="5">
        <f t="shared" si="103"/>
        <v>24</v>
      </c>
      <c r="E921" s="2" t="s">
        <v>64</v>
      </c>
      <c r="F921" s="2" t="s">
        <v>130</v>
      </c>
      <c r="G921">
        <f>B921/137/32</f>
        <v>32.813412408759127</v>
      </c>
      <c r="H921">
        <f t="shared" si="98"/>
        <v>0.81341240875912746</v>
      </c>
      <c r="I921">
        <f t="shared" si="99"/>
        <v>3566.0000000000146</v>
      </c>
      <c r="J921">
        <f t="shared" si="100"/>
        <v>32</v>
      </c>
      <c r="K921">
        <f t="shared" si="104"/>
        <v>27.029197080292079</v>
      </c>
    </row>
    <row r="922" spans="1:11" x14ac:dyDescent="0.45">
      <c r="A922" s="2" t="s">
        <v>1035</v>
      </c>
      <c r="B922" s="2">
        <f t="shared" si="101"/>
        <v>140840</v>
      </c>
      <c r="C922" s="5">
        <f t="shared" si="102"/>
        <v>34</v>
      </c>
      <c r="D922" s="5">
        <f t="shared" si="103"/>
        <v>25</v>
      </c>
      <c r="E922" s="2" t="s">
        <v>64</v>
      </c>
      <c r="F922" s="2" t="s">
        <v>95</v>
      </c>
      <c r="G922">
        <f>B922/137/32</f>
        <v>32.125912408759127</v>
      </c>
      <c r="H922">
        <f t="shared" si="98"/>
        <v>0.12591240875912746</v>
      </c>
      <c r="I922">
        <f t="shared" si="99"/>
        <v>552.00000000001478</v>
      </c>
      <c r="J922">
        <f t="shared" si="100"/>
        <v>32</v>
      </c>
      <c r="K922">
        <f t="shared" si="104"/>
        <v>5.0291970802920787</v>
      </c>
    </row>
    <row r="923" spans="1:11" x14ac:dyDescent="0.45">
      <c r="A923" s="2" t="s">
        <v>1043</v>
      </c>
      <c r="B923" s="2">
        <f t="shared" si="101"/>
        <v>141936</v>
      </c>
      <c r="C923" s="5">
        <f t="shared" si="102"/>
        <v>34</v>
      </c>
      <c r="D923" s="5">
        <f t="shared" si="103"/>
        <v>26</v>
      </c>
      <c r="E923" s="2" t="s">
        <v>64</v>
      </c>
      <c r="F923" s="2" t="s">
        <v>109</v>
      </c>
      <c r="G923">
        <f>B923/137/32</f>
        <v>32.375912408759127</v>
      </c>
      <c r="H923">
        <f t="shared" si="98"/>
        <v>0.37591240875912746</v>
      </c>
      <c r="I923">
        <f t="shared" si="99"/>
        <v>1648.0000000000148</v>
      </c>
      <c r="J923">
        <f t="shared" si="100"/>
        <v>32</v>
      </c>
      <c r="K923">
        <f t="shared" si="104"/>
        <v>13.029197080292079</v>
      </c>
    </row>
    <row r="924" spans="1:11" x14ac:dyDescent="0.45">
      <c r="A924" s="2" t="s">
        <v>1051</v>
      </c>
      <c r="B924" s="2">
        <f t="shared" si="101"/>
        <v>143032</v>
      </c>
      <c r="C924" s="5">
        <f t="shared" si="102"/>
        <v>34</v>
      </c>
      <c r="D924" s="5">
        <f t="shared" si="103"/>
        <v>27</v>
      </c>
      <c r="E924" s="2" t="s">
        <v>64</v>
      </c>
      <c r="F924" s="2" t="s">
        <v>62</v>
      </c>
      <c r="G924">
        <f>B924/137/32</f>
        <v>32.625912408759127</v>
      </c>
      <c r="H924">
        <f t="shared" si="98"/>
        <v>0.62591240875912746</v>
      </c>
      <c r="I924">
        <f t="shared" si="99"/>
        <v>2744.0000000000146</v>
      </c>
      <c r="J924">
        <f t="shared" si="100"/>
        <v>32</v>
      </c>
      <c r="K924">
        <f t="shared" si="104"/>
        <v>21.029197080292079</v>
      </c>
    </row>
    <row r="925" spans="1:11" x14ac:dyDescent="0.45">
      <c r="A925" s="2" t="s">
        <v>1059</v>
      </c>
      <c r="B925" s="2">
        <f t="shared" si="101"/>
        <v>144128</v>
      </c>
      <c r="C925" s="5">
        <f t="shared" si="102"/>
        <v>35</v>
      </c>
      <c r="D925" s="5">
        <f t="shared" si="103"/>
        <v>28</v>
      </c>
      <c r="E925" s="2" t="s">
        <v>64</v>
      </c>
      <c r="F925" s="2" t="s">
        <v>66</v>
      </c>
      <c r="G925">
        <f>B925/137/32</f>
        <v>32.875912408759127</v>
      </c>
      <c r="H925">
        <f t="shared" si="98"/>
        <v>0.87591240875912746</v>
      </c>
      <c r="I925">
        <f t="shared" si="99"/>
        <v>3840.0000000000146</v>
      </c>
      <c r="J925">
        <f t="shared" si="100"/>
        <v>32</v>
      </c>
      <c r="K925">
        <f t="shared" si="104"/>
        <v>29.029197080292079</v>
      </c>
    </row>
    <row r="926" spans="1:11" x14ac:dyDescent="0.45">
      <c r="A926" s="2" t="s">
        <v>1037</v>
      </c>
      <c r="B926" s="2">
        <f t="shared" si="101"/>
        <v>141114</v>
      </c>
      <c r="C926" s="5">
        <f t="shared" si="102"/>
        <v>34</v>
      </c>
      <c r="D926" s="5">
        <f t="shared" si="103"/>
        <v>29</v>
      </c>
      <c r="E926" s="2" t="s">
        <v>64</v>
      </c>
      <c r="F926" s="2" t="s">
        <v>58</v>
      </c>
      <c r="G926">
        <f>B926/137/32</f>
        <v>32.188412408759127</v>
      </c>
      <c r="H926">
        <f t="shared" si="98"/>
        <v>0.18841240875912746</v>
      </c>
      <c r="I926">
        <f t="shared" si="99"/>
        <v>826.00000000001478</v>
      </c>
      <c r="J926">
        <f t="shared" si="100"/>
        <v>32</v>
      </c>
      <c r="K926">
        <f t="shared" si="104"/>
        <v>7.0291970802920787</v>
      </c>
    </row>
    <row r="927" spans="1:11" x14ac:dyDescent="0.45">
      <c r="A927" s="2" t="s">
        <v>1045</v>
      </c>
      <c r="B927" s="2">
        <f t="shared" si="101"/>
        <v>142210</v>
      </c>
      <c r="C927" s="5">
        <f t="shared" si="102"/>
        <v>34</v>
      </c>
      <c r="D927" s="5">
        <f t="shared" si="103"/>
        <v>30</v>
      </c>
      <c r="E927" s="2" t="s">
        <v>64</v>
      </c>
      <c r="F927" s="2" t="s">
        <v>60</v>
      </c>
      <c r="G927">
        <f>B927/137/32</f>
        <v>32.438412408759127</v>
      </c>
      <c r="H927">
        <f t="shared" si="98"/>
        <v>0.43841240875912746</v>
      </c>
      <c r="I927">
        <f t="shared" si="99"/>
        <v>1922.0000000000148</v>
      </c>
      <c r="J927">
        <f t="shared" si="100"/>
        <v>32</v>
      </c>
      <c r="K927">
        <f t="shared" si="104"/>
        <v>15.029197080292079</v>
      </c>
    </row>
    <row r="928" spans="1:11" x14ac:dyDescent="0.45">
      <c r="A928" s="2" t="s">
        <v>1053</v>
      </c>
      <c r="B928" s="2">
        <f t="shared" si="101"/>
        <v>143306</v>
      </c>
      <c r="C928" s="5">
        <f t="shared" si="102"/>
        <v>34</v>
      </c>
      <c r="D928" s="5">
        <f t="shared" si="103"/>
        <v>31</v>
      </c>
      <c r="E928" s="2" t="s">
        <v>64</v>
      </c>
      <c r="F928" s="2" t="s">
        <v>64</v>
      </c>
      <c r="G928">
        <f>B928/137/32</f>
        <v>32.688412408759127</v>
      </c>
      <c r="H928">
        <f t="shared" si="98"/>
        <v>0.68841240875912746</v>
      </c>
      <c r="I928">
        <f t="shared" si="99"/>
        <v>3018.0000000000146</v>
      </c>
      <c r="J928">
        <f t="shared" si="100"/>
        <v>32</v>
      </c>
      <c r="K928">
        <f t="shared" si="104"/>
        <v>23.029197080292079</v>
      </c>
    </row>
    <row r="929" spans="1:11" x14ac:dyDescent="0.45">
      <c r="A929" s="2" t="s">
        <v>1061</v>
      </c>
      <c r="B929" s="2">
        <f t="shared" si="101"/>
        <v>144402</v>
      </c>
      <c r="C929" s="5">
        <f t="shared" si="102"/>
        <v>35</v>
      </c>
      <c r="D929" s="5">
        <f t="shared" si="103"/>
        <v>32</v>
      </c>
      <c r="E929" s="2" t="s">
        <v>64</v>
      </c>
      <c r="F929" s="2" t="s">
        <v>68</v>
      </c>
      <c r="G929">
        <f>B929/137/32</f>
        <v>32.938412408759127</v>
      </c>
      <c r="H929">
        <f t="shared" si="98"/>
        <v>0.93841240875912746</v>
      </c>
      <c r="I929">
        <f t="shared" si="99"/>
        <v>4114.0000000000146</v>
      </c>
      <c r="J929">
        <f t="shared" si="100"/>
        <v>32</v>
      </c>
      <c r="K929">
        <f t="shared" si="104"/>
        <v>31.029197080292079</v>
      </c>
    </row>
    <row r="930" spans="1:11" x14ac:dyDescent="0.45">
      <c r="A930" s="2" t="s">
        <v>1048</v>
      </c>
      <c r="B930" s="2">
        <f t="shared" si="101"/>
        <v>142621</v>
      </c>
      <c r="C930" s="5">
        <f t="shared" si="102"/>
        <v>34</v>
      </c>
      <c r="D930" s="5">
        <f t="shared" si="103"/>
        <v>33</v>
      </c>
      <c r="E930" s="2" t="s">
        <v>68</v>
      </c>
      <c r="F930" s="2" t="s">
        <v>85</v>
      </c>
      <c r="G930">
        <f>B930/137/32</f>
        <v>32.532162408759127</v>
      </c>
      <c r="H930">
        <f t="shared" si="98"/>
        <v>0.53216240875912746</v>
      </c>
      <c r="I930">
        <f t="shared" si="99"/>
        <v>2333.0000000000146</v>
      </c>
      <c r="J930">
        <f t="shared" si="100"/>
        <v>32</v>
      </c>
      <c r="K930">
        <f t="shared" si="104"/>
        <v>18.029197080292079</v>
      </c>
    </row>
    <row r="931" spans="1:11" x14ac:dyDescent="0.45">
      <c r="A931" s="2" t="s">
        <v>1056</v>
      </c>
      <c r="B931" s="2">
        <f t="shared" si="101"/>
        <v>143717</v>
      </c>
      <c r="C931" s="5">
        <f t="shared" si="102"/>
        <v>35</v>
      </c>
      <c r="D931" s="5">
        <f t="shared" si="103"/>
        <v>34</v>
      </c>
      <c r="E931" s="2" t="s">
        <v>68</v>
      </c>
      <c r="F931" s="2" t="s">
        <v>99</v>
      </c>
      <c r="G931">
        <f>B931/137/32</f>
        <v>32.782162408759127</v>
      </c>
      <c r="H931">
        <f t="shared" si="98"/>
        <v>0.78216240875912746</v>
      </c>
      <c r="I931">
        <f t="shared" si="99"/>
        <v>3429.0000000000146</v>
      </c>
      <c r="J931">
        <f t="shared" si="100"/>
        <v>32</v>
      </c>
      <c r="K931">
        <f t="shared" si="104"/>
        <v>26.029197080292079</v>
      </c>
    </row>
    <row r="932" spans="1:11" x14ac:dyDescent="0.45">
      <c r="A932" s="2" t="s">
        <v>1032</v>
      </c>
      <c r="B932" s="2">
        <f t="shared" si="101"/>
        <v>140429</v>
      </c>
      <c r="C932" s="5">
        <f t="shared" si="102"/>
        <v>34</v>
      </c>
      <c r="D932" s="5">
        <f t="shared" si="103"/>
        <v>35</v>
      </c>
      <c r="E932" s="2" t="s">
        <v>68</v>
      </c>
      <c r="F932" s="2" t="s">
        <v>84</v>
      </c>
      <c r="G932">
        <f>B932/137/32</f>
        <v>32.032162408759127</v>
      </c>
      <c r="H932">
        <f t="shared" si="98"/>
        <v>3.2162408759127459E-2</v>
      </c>
      <c r="I932">
        <f t="shared" si="99"/>
        <v>141.00000000001478</v>
      </c>
      <c r="J932">
        <f t="shared" si="100"/>
        <v>32</v>
      </c>
      <c r="K932">
        <f t="shared" si="104"/>
        <v>2.0291970802920787</v>
      </c>
    </row>
    <row r="933" spans="1:11" x14ac:dyDescent="0.45">
      <c r="A933" s="2" t="s">
        <v>1040</v>
      </c>
      <c r="B933" s="2">
        <f t="shared" si="101"/>
        <v>141525</v>
      </c>
      <c r="C933" s="5">
        <f t="shared" si="102"/>
        <v>34</v>
      </c>
      <c r="D933" s="5">
        <f t="shared" si="103"/>
        <v>36</v>
      </c>
      <c r="E933" s="2" t="s">
        <v>68</v>
      </c>
      <c r="F933" s="2" t="s">
        <v>124</v>
      </c>
      <c r="G933">
        <f>B933/137/32</f>
        <v>32.282162408759127</v>
      </c>
      <c r="H933">
        <f t="shared" si="98"/>
        <v>0.28216240875912746</v>
      </c>
      <c r="I933">
        <f t="shared" si="99"/>
        <v>1237.0000000000148</v>
      </c>
      <c r="J933">
        <f t="shared" si="100"/>
        <v>32</v>
      </c>
      <c r="K933">
        <f t="shared" si="104"/>
        <v>10.029197080292079</v>
      </c>
    </row>
    <row r="934" spans="1:11" x14ac:dyDescent="0.45">
      <c r="A934" s="2" t="s">
        <v>1050</v>
      </c>
      <c r="B934" s="2">
        <f t="shared" si="101"/>
        <v>142895</v>
      </c>
      <c r="C934" s="5">
        <f t="shared" si="102"/>
        <v>34</v>
      </c>
      <c r="D934" s="5">
        <f t="shared" si="103"/>
        <v>37</v>
      </c>
      <c r="E934" s="2" t="s">
        <v>68</v>
      </c>
      <c r="F934" s="2" t="s">
        <v>89</v>
      </c>
      <c r="G934">
        <f>B934/137/32</f>
        <v>32.594662408759127</v>
      </c>
      <c r="H934">
        <f t="shared" si="98"/>
        <v>0.59466240875912746</v>
      </c>
      <c r="I934">
        <f t="shared" si="99"/>
        <v>2607.0000000000146</v>
      </c>
      <c r="J934">
        <f t="shared" si="100"/>
        <v>32</v>
      </c>
      <c r="K934">
        <f t="shared" si="104"/>
        <v>20.029197080292079</v>
      </c>
    </row>
    <row r="935" spans="1:11" x14ac:dyDescent="0.45">
      <c r="A935" s="2" t="s">
        <v>1058</v>
      </c>
      <c r="B935" s="2">
        <f t="shared" si="101"/>
        <v>143991</v>
      </c>
      <c r="C935" s="5">
        <f t="shared" si="102"/>
        <v>35</v>
      </c>
      <c r="D935" s="5">
        <f t="shared" si="103"/>
        <v>38</v>
      </c>
      <c r="E935" s="2" t="s">
        <v>68</v>
      </c>
      <c r="F935" s="2" t="s">
        <v>103</v>
      </c>
      <c r="G935">
        <f>B935/137/32</f>
        <v>32.844662408759127</v>
      </c>
      <c r="H935">
        <f t="shared" si="98"/>
        <v>0.84466240875912746</v>
      </c>
      <c r="I935">
        <f t="shared" si="99"/>
        <v>3703.0000000000146</v>
      </c>
      <c r="J935">
        <f t="shared" si="100"/>
        <v>32</v>
      </c>
      <c r="K935">
        <f t="shared" si="104"/>
        <v>28.029197080292079</v>
      </c>
    </row>
    <row r="936" spans="1:11" x14ac:dyDescent="0.45">
      <c r="A936" s="2" t="s">
        <v>1034</v>
      </c>
      <c r="B936" s="2">
        <f t="shared" si="101"/>
        <v>140703</v>
      </c>
      <c r="C936" s="5">
        <f t="shared" si="102"/>
        <v>34</v>
      </c>
      <c r="D936" s="5">
        <f t="shared" si="103"/>
        <v>39</v>
      </c>
      <c r="E936" s="2" t="s">
        <v>68</v>
      </c>
      <c r="F936" s="2" t="s">
        <v>116</v>
      </c>
      <c r="G936">
        <f>B936/137/32</f>
        <v>32.094662408759127</v>
      </c>
      <c r="H936">
        <f t="shared" si="98"/>
        <v>9.4662408759127459E-2</v>
      </c>
      <c r="I936">
        <f t="shared" si="99"/>
        <v>415.00000000001478</v>
      </c>
      <c r="J936">
        <f t="shared" si="100"/>
        <v>32</v>
      </c>
      <c r="K936">
        <f t="shared" si="104"/>
        <v>4.0291970802920787</v>
      </c>
    </row>
    <row r="937" spans="1:11" x14ac:dyDescent="0.45">
      <c r="A937" s="2" t="s">
        <v>1042</v>
      </c>
      <c r="B937" s="2">
        <f t="shared" si="101"/>
        <v>141799</v>
      </c>
      <c r="C937" s="5">
        <f t="shared" si="102"/>
        <v>34</v>
      </c>
      <c r="D937" s="5">
        <f t="shared" si="103"/>
        <v>40</v>
      </c>
      <c r="E937" s="2" t="s">
        <v>68</v>
      </c>
      <c r="F937" s="2" t="s">
        <v>128</v>
      </c>
      <c r="G937">
        <f>B937/137/32</f>
        <v>32.344662408759127</v>
      </c>
      <c r="H937">
        <f t="shared" si="98"/>
        <v>0.34466240875912746</v>
      </c>
      <c r="I937">
        <f t="shared" si="99"/>
        <v>1511.0000000000148</v>
      </c>
      <c r="J937">
        <f t="shared" si="100"/>
        <v>32</v>
      </c>
      <c r="K937">
        <f t="shared" si="104"/>
        <v>12.029197080292079</v>
      </c>
    </row>
    <row r="938" spans="1:11" x14ac:dyDescent="0.45">
      <c r="A938" s="2" t="s">
        <v>1052</v>
      </c>
      <c r="B938" s="2">
        <f t="shared" si="101"/>
        <v>143169</v>
      </c>
      <c r="C938" s="5">
        <f t="shared" si="102"/>
        <v>34</v>
      </c>
      <c r="D938" s="5">
        <f t="shared" si="103"/>
        <v>41</v>
      </c>
      <c r="E938" s="2" t="s">
        <v>68</v>
      </c>
      <c r="F938" s="2" t="s">
        <v>93</v>
      </c>
      <c r="G938">
        <f>B938/137/32</f>
        <v>32.657162408759127</v>
      </c>
      <c r="H938">
        <f t="shared" si="98"/>
        <v>0.65716240875912746</v>
      </c>
      <c r="I938">
        <f t="shared" si="99"/>
        <v>2881.0000000000146</v>
      </c>
      <c r="J938">
        <f t="shared" si="100"/>
        <v>32</v>
      </c>
      <c r="K938">
        <f t="shared" si="104"/>
        <v>22.029197080292079</v>
      </c>
    </row>
    <row r="939" spans="1:11" x14ac:dyDescent="0.45">
      <c r="A939" s="2" t="s">
        <v>1060</v>
      </c>
      <c r="B939" s="2">
        <f t="shared" si="101"/>
        <v>144265</v>
      </c>
      <c r="C939" s="5">
        <f t="shared" si="102"/>
        <v>35</v>
      </c>
      <c r="D939" s="5">
        <f t="shared" si="103"/>
        <v>42</v>
      </c>
      <c r="E939" s="2" t="s">
        <v>68</v>
      </c>
      <c r="F939" s="2" t="s">
        <v>107</v>
      </c>
      <c r="G939">
        <f>B939/137/32</f>
        <v>32.907162408759127</v>
      </c>
      <c r="H939">
        <f t="shared" si="98"/>
        <v>0.90716240875912746</v>
      </c>
      <c r="I939">
        <f t="shared" si="99"/>
        <v>3977.0000000000146</v>
      </c>
      <c r="J939">
        <f t="shared" si="100"/>
        <v>32</v>
      </c>
      <c r="K939">
        <f t="shared" si="104"/>
        <v>30.029197080292079</v>
      </c>
    </row>
    <row r="940" spans="1:11" x14ac:dyDescent="0.45">
      <c r="A940" s="2" t="s">
        <v>1036</v>
      </c>
      <c r="B940" s="2">
        <f t="shared" si="101"/>
        <v>140977</v>
      </c>
      <c r="C940" s="5">
        <f t="shared" si="102"/>
        <v>34</v>
      </c>
      <c r="D940" s="5">
        <f t="shared" si="103"/>
        <v>43</v>
      </c>
      <c r="E940" s="2" t="s">
        <v>68</v>
      </c>
      <c r="F940" s="2" t="s">
        <v>61</v>
      </c>
      <c r="G940">
        <f>B940/137/32</f>
        <v>32.157162408759127</v>
      </c>
      <c r="H940">
        <f t="shared" si="98"/>
        <v>0.15716240875912746</v>
      </c>
      <c r="I940">
        <f t="shared" si="99"/>
        <v>689.00000000001478</v>
      </c>
      <c r="J940">
        <f t="shared" si="100"/>
        <v>32</v>
      </c>
      <c r="K940">
        <f t="shared" si="104"/>
        <v>6.0291970802920787</v>
      </c>
    </row>
    <row r="941" spans="1:11" x14ac:dyDescent="0.45">
      <c r="A941" s="2" t="s">
        <v>1044</v>
      </c>
      <c r="B941" s="2">
        <f t="shared" si="101"/>
        <v>142073</v>
      </c>
      <c r="C941" s="5">
        <f t="shared" si="102"/>
        <v>34</v>
      </c>
      <c r="D941" s="5">
        <f t="shared" si="103"/>
        <v>44</v>
      </c>
      <c r="E941" s="2" t="s">
        <v>68</v>
      </c>
      <c r="F941" s="2" t="s">
        <v>65</v>
      </c>
      <c r="G941">
        <f>B941/137/32</f>
        <v>32.407162408759127</v>
      </c>
      <c r="H941">
        <f t="shared" si="98"/>
        <v>0.40716240875912746</v>
      </c>
      <c r="I941">
        <f t="shared" si="99"/>
        <v>1785.0000000000148</v>
      </c>
      <c r="J941">
        <f t="shared" si="100"/>
        <v>32</v>
      </c>
      <c r="K941">
        <f t="shared" si="104"/>
        <v>14.029197080292079</v>
      </c>
    </row>
    <row r="942" spans="1:11" x14ac:dyDescent="0.45">
      <c r="A942" s="2" t="s">
        <v>1054</v>
      </c>
      <c r="B942" s="2">
        <f t="shared" si="101"/>
        <v>143443</v>
      </c>
      <c r="C942" s="5">
        <f t="shared" si="102"/>
        <v>35</v>
      </c>
      <c r="D942" s="5">
        <f t="shared" si="103"/>
        <v>45</v>
      </c>
      <c r="E942" s="2" t="s">
        <v>68</v>
      </c>
      <c r="F942" s="2" t="s">
        <v>57</v>
      </c>
      <c r="G942">
        <f>B942/137/32</f>
        <v>32.719662408759127</v>
      </c>
      <c r="H942">
        <f t="shared" si="98"/>
        <v>0.71966240875912746</v>
      </c>
      <c r="I942">
        <f t="shared" si="99"/>
        <v>3155.0000000000146</v>
      </c>
      <c r="J942">
        <f t="shared" si="100"/>
        <v>32</v>
      </c>
      <c r="K942">
        <f t="shared" si="104"/>
        <v>24.029197080292079</v>
      </c>
    </row>
    <row r="943" spans="1:11" x14ac:dyDescent="0.45">
      <c r="A943" s="2" t="s">
        <v>1062</v>
      </c>
      <c r="B943" s="2">
        <f t="shared" si="101"/>
        <v>144539</v>
      </c>
      <c r="C943" s="5">
        <f t="shared" si="102"/>
        <v>35</v>
      </c>
      <c r="D943" s="5">
        <f t="shared" si="103"/>
        <v>46</v>
      </c>
      <c r="E943" s="2" t="s">
        <v>68</v>
      </c>
      <c r="F943" s="2" t="s">
        <v>59</v>
      </c>
      <c r="G943">
        <f>B943/137/32</f>
        <v>32.969662408759127</v>
      </c>
      <c r="H943">
        <f t="shared" si="98"/>
        <v>0.96966240875912746</v>
      </c>
      <c r="I943">
        <f t="shared" si="99"/>
        <v>4251.0000000000146</v>
      </c>
      <c r="J943">
        <f t="shared" si="100"/>
        <v>32</v>
      </c>
      <c r="K943">
        <f t="shared" si="104"/>
        <v>32.029197080292079</v>
      </c>
    </row>
    <row r="944" spans="1:11" x14ac:dyDescent="0.45">
      <c r="A944" s="2" t="s">
        <v>1038</v>
      </c>
      <c r="B944" s="2">
        <f t="shared" si="101"/>
        <v>141251</v>
      </c>
      <c r="C944" s="5">
        <f t="shared" si="102"/>
        <v>34</v>
      </c>
      <c r="D944" s="5">
        <f t="shared" si="103"/>
        <v>47</v>
      </c>
      <c r="E944" s="2" t="s">
        <v>68</v>
      </c>
      <c r="F944" s="2" t="s">
        <v>63</v>
      </c>
      <c r="G944">
        <f>B944/137/32</f>
        <v>32.219662408759127</v>
      </c>
      <c r="H944">
        <f t="shared" si="98"/>
        <v>0.21966240875912746</v>
      </c>
      <c r="I944">
        <f t="shared" si="99"/>
        <v>963.00000000001478</v>
      </c>
      <c r="J944">
        <f t="shared" si="100"/>
        <v>32</v>
      </c>
      <c r="K944">
        <f t="shared" si="104"/>
        <v>8.0291970802920787</v>
      </c>
    </row>
    <row r="945" spans="1:11" x14ac:dyDescent="0.45">
      <c r="A945" s="2" t="s">
        <v>1046</v>
      </c>
      <c r="B945" s="2">
        <f t="shared" si="101"/>
        <v>142347</v>
      </c>
      <c r="C945" s="5">
        <f t="shared" si="102"/>
        <v>34</v>
      </c>
      <c r="D945" s="5">
        <f t="shared" si="103"/>
        <v>48</v>
      </c>
      <c r="E945" s="2" t="s">
        <v>68</v>
      </c>
      <c r="F945" s="2" t="s">
        <v>67</v>
      </c>
      <c r="G945">
        <f>B945/137/32</f>
        <v>32.469662408759127</v>
      </c>
      <c r="H945">
        <f t="shared" si="98"/>
        <v>0.46966240875912746</v>
      </c>
      <c r="I945">
        <f t="shared" si="99"/>
        <v>2059.0000000000146</v>
      </c>
      <c r="J945">
        <f t="shared" si="100"/>
        <v>32</v>
      </c>
      <c r="K945">
        <f t="shared" si="104"/>
        <v>16.029197080292079</v>
      </c>
    </row>
    <row r="946" spans="1:11" x14ac:dyDescent="0.45">
      <c r="A946" s="2" t="s">
        <v>1063</v>
      </c>
      <c r="B946" s="2">
        <f t="shared" si="101"/>
        <v>144676</v>
      </c>
      <c r="C946" s="5">
        <f t="shared" si="102"/>
        <v>35</v>
      </c>
      <c r="D946" s="5">
        <f t="shared" si="103"/>
        <v>49</v>
      </c>
      <c r="E946" s="2" t="s">
        <v>68</v>
      </c>
      <c r="F946" s="2" t="s">
        <v>87</v>
      </c>
      <c r="G946">
        <f>B946/137/32</f>
        <v>33.000912408759127</v>
      </c>
      <c r="H946">
        <f t="shared" si="98"/>
        <v>9.1240875912745878E-4</v>
      </c>
      <c r="I946">
        <f t="shared" si="99"/>
        <v>4.0000000000147793</v>
      </c>
      <c r="J946">
        <f t="shared" si="100"/>
        <v>33</v>
      </c>
      <c r="K946">
        <f t="shared" si="104"/>
        <v>1.0291970802920787</v>
      </c>
    </row>
    <row r="947" spans="1:11" x14ac:dyDescent="0.45">
      <c r="A947" s="2" t="s">
        <v>1072</v>
      </c>
      <c r="B947" s="2">
        <f t="shared" si="101"/>
        <v>145772</v>
      </c>
      <c r="C947" s="5">
        <f t="shared" si="102"/>
        <v>35</v>
      </c>
      <c r="D947" s="5">
        <f t="shared" si="103"/>
        <v>50</v>
      </c>
      <c r="E947" s="2" t="s">
        <v>68</v>
      </c>
      <c r="F947" s="2" t="s">
        <v>101</v>
      </c>
      <c r="G947">
        <f>B947/137/32</f>
        <v>33.250912408759127</v>
      </c>
      <c r="H947">
        <f t="shared" si="98"/>
        <v>0.25091240875912746</v>
      </c>
      <c r="I947">
        <f t="shared" si="99"/>
        <v>1100.0000000000148</v>
      </c>
      <c r="J947">
        <f t="shared" si="100"/>
        <v>33</v>
      </c>
      <c r="K947">
        <f t="shared" si="104"/>
        <v>9.0291970802920787</v>
      </c>
    </row>
    <row r="948" spans="1:11" x14ac:dyDescent="0.45">
      <c r="A948" s="2" t="s">
        <v>1080</v>
      </c>
      <c r="B948" s="2">
        <f t="shared" si="101"/>
        <v>146868</v>
      </c>
      <c r="C948" s="5">
        <f t="shared" si="102"/>
        <v>35</v>
      </c>
      <c r="D948" s="5">
        <f t="shared" si="103"/>
        <v>51</v>
      </c>
      <c r="E948" s="2" t="s">
        <v>68</v>
      </c>
      <c r="F948" s="2" t="s">
        <v>114</v>
      </c>
      <c r="G948">
        <f>B948/137/32</f>
        <v>33.500912408759127</v>
      </c>
      <c r="H948">
        <f t="shared" si="98"/>
        <v>0.50091240875912746</v>
      </c>
      <c r="I948">
        <f t="shared" si="99"/>
        <v>2196.0000000000146</v>
      </c>
      <c r="J948">
        <f t="shared" si="100"/>
        <v>33</v>
      </c>
      <c r="K948">
        <f t="shared" si="104"/>
        <v>17.029197080292079</v>
      </c>
    </row>
    <row r="949" spans="1:11" x14ac:dyDescent="0.45">
      <c r="A949" s="2" t="s">
        <v>1088</v>
      </c>
      <c r="B949" s="2">
        <f t="shared" si="101"/>
        <v>147964</v>
      </c>
      <c r="C949" s="5">
        <f t="shared" si="102"/>
        <v>36</v>
      </c>
      <c r="D949" s="5">
        <f t="shared" si="103"/>
        <v>52</v>
      </c>
      <c r="E949" s="2" t="s">
        <v>68</v>
      </c>
      <c r="F949" s="2" t="s">
        <v>126</v>
      </c>
      <c r="G949">
        <f>B949/137/32</f>
        <v>33.750912408759127</v>
      </c>
      <c r="H949">
        <f t="shared" si="98"/>
        <v>0.75091240875912746</v>
      </c>
      <c r="I949">
        <f t="shared" si="99"/>
        <v>3292.0000000000146</v>
      </c>
      <c r="J949">
        <f t="shared" si="100"/>
        <v>33</v>
      </c>
      <c r="K949">
        <f t="shared" si="104"/>
        <v>25.029197080292079</v>
      </c>
    </row>
    <row r="950" spans="1:11" x14ac:dyDescent="0.45">
      <c r="A950" s="2" t="s">
        <v>1066</v>
      </c>
      <c r="B950" s="2">
        <f t="shared" si="101"/>
        <v>144950</v>
      </c>
      <c r="C950" s="5">
        <f t="shared" si="102"/>
        <v>35</v>
      </c>
      <c r="D950" s="5">
        <f t="shared" si="103"/>
        <v>53</v>
      </c>
      <c r="E950" s="2" t="s">
        <v>68</v>
      </c>
      <c r="F950" s="2" t="s">
        <v>91</v>
      </c>
      <c r="G950">
        <f>B950/137/32</f>
        <v>33.063412408759127</v>
      </c>
      <c r="H950">
        <f t="shared" si="98"/>
        <v>6.3412408759127459E-2</v>
      </c>
      <c r="I950">
        <f t="shared" si="99"/>
        <v>278.00000000001478</v>
      </c>
      <c r="J950">
        <f t="shared" si="100"/>
        <v>33</v>
      </c>
      <c r="K950">
        <f t="shared" si="104"/>
        <v>3.0291970802920787</v>
      </c>
    </row>
    <row r="951" spans="1:11" x14ac:dyDescent="0.45">
      <c r="A951" s="2" t="s">
        <v>1074</v>
      </c>
      <c r="B951" s="2">
        <f t="shared" si="101"/>
        <v>146046</v>
      </c>
      <c r="C951" s="5">
        <f t="shared" si="102"/>
        <v>35</v>
      </c>
      <c r="D951" s="5">
        <f t="shared" si="103"/>
        <v>54</v>
      </c>
      <c r="E951" s="2" t="s">
        <v>68</v>
      </c>
      <c r="F951" s="2" t="s">
        <v>105</v>
      </c>
      <c r="G951">
        <f>B951/137/32</f>
        <v>33.313412408759127</v>
      </c>
      <c r="H951">
        <f t="shared" si="98"/>
        <v>0.31341240875912746</v>
      </c>
      <c r="I951">
        <f t="shared" si="99"/>
        <v>1374.0000000000148</v>
      </c>
      <c r="J951">
        <f t="shared" si="100"/>
        <v>33</v>
      </c>
      <c r="K951">
        <f t="shared" si="104"/>
        <v>11.029197080292079</v>
      </c>
    </row>
    <row r="952" spans="1:11" x14ac:dyDescent="0.45">
      <c r="A952" s="2" t="s">
        <v>1082</v>
      </c>
      <c r="B952" s="2">
        <f t="shared" si="101"/>
        <v>147142</v>
      </c>
      <c r="C952" s="5">
        <f t="shared" si="102"/>
        <v>35</v>
      </c>
      <c r="D952" s="5">
        <f t="shared" si="103"/>
        <v>55</v>
      </c>
      <c r="E952" s="2" t="s">
        <v>68</v>
      </c>
      <c r="F952" s="2" t="s">
        <v>118</v>
      </c>
      <c r="G952">
        <f>B952/137/32</f>
        <v>33.563412408759127</v>
      </c>
      <c r="H952">
        <f t="shared" si="98"/>
        <v>0.56341240875912746</v>
      </c>
      <c r="I952">
        <f t="shared" si="99"/>
        <v>2470.0000000000146</v>
      </c>
      <c r="J952">
        <f t="shared" si="100"/>
        <v>33</v>
      </c>
      <c r="K952">
        <f t="shared" si="104"/>
        <v>19.029197080292079</v>
      </c>
    </row>
    <row r="953" spans="1:11" x14ac:dyDescent="0.45">
      <c r="A953" s="2" t="s">
        <v>1090</v>
      </c>
      <c r="B953" s="2">
        <f t="shared" si="101"/>
        <v>148238</v>
      </c>
      <c r="C953" s="5">
        <f t="shared" si="102"/>
        <v>36</v>
      </c>
      <c r="D953" s="5">
        <f t="shared" si="103"/>
        <v>56</v>
      </c>
      <c r="E953" s="2" t="s">
        <v>68</v>
      </c>
      <c r="F953" s="2" t="s">
        <v>130</v>
      </c>
      <c r="G953">
        <f>B953/137/32</f>
        <v>33.813412408759127</v>
      </c>
      <c r="H953">
        <f t="shared" si="98"/>
        <v>0.81341240875912746</v>
      </c>
      <c r="I953">
        <f t="shared" si="99"/>
        <v>3566.0000000000146</v>
      </c>
      <c r="J953">
        <f t="shared" si="100"/>
        <v>33</v>
      </c>
      <c r="K953">
        <f t="shared" si="104"/>
        <v>27.029197080292079</v>
      </c>
    </row>
    <row r="954" spans="1:11" x14ac:dyDescent="0.45">
      <c r="A954" s="2" t="s">
        <v>1068</v>
      </c>
      <c r="B954" s="2">
        <f t="shared" si="101"/>
        <v>145224</v>
      </c>
      <c r="C954" s="5">
        <f t="shared" si="102"/>
        <v>35</v>
      </c>
      <c r="D954" s="5">
        <f t="shared" si="103"/>
        <v>57</v>
      </c>
      <c r="E954" s="2" t="s">
        <v>68</v>
      </c>
      <c r="F954" s="2" t="s">
        <v>95</v>
      </c>
      <c r="G954">
        <f>B954/137/32</f>
        <v>33.125912408759127</v>
      </c>
      <c r="H954">
        <f t="shared" si="98"/>
        <v>0.12591240875912746</v>
      </c>
      <c r="I954">
        <f t="shared" si="99"/>
        <v>552.00000000001478</v>
      </c>
      <c r="J954">
        <f t="shared" si="100"/>
        <v>33</v>
      </c>
      <c r="K954">
        <f t="shared" si="104"/>
        <v>5.0291970802920787</v>
      </c>
    </row>
    <row r="955" spans="1:11" x14ac:dyDescent="0.45">
      <c r="A955" s="2" t="s">
        <v>1076</v>
      </c>
      <c r="B955" s="2">
        <f t="shared" si="101"/>
        <v>146320</v>
      </c>
      <c r="C955" s="5">
        <f t="shared" si="102"/>
        <v>35</v>
      </c>
      <c r="D955" s="5">
        <f t="shared" si="103"/>
        <v>58</v>
      </c>
      <c r="E955" s="2" t="s">
        <v>68</v>
      </c>
      <c r="F955" s="2" t="s">
        <v>109</v>
      </c>
      <c r="G955">
        <f>B955/137/32</f>
        <v>33.375912408759127</v>
      </c>
      <c r="H955">
        <f t="shared" si="98"/>
        <v>0.37591240875912746</v>
      </c>
      <c r="I955">
        <f t="shared" si="99"/>
        <v>1648.0000000000148</v>
      </c>
      <c r="J955">
        <f t="shared" si="100"/>
        <v>33</v>
      </c>
      <c r="K955">
        <f t="shared" si="104"/>
        <v>13.029197080292079</v>
      </c>
    </row>
    <row r="956" spans="1:11" x14ac:dyDescent="0.45">
      <c r="A956" s="2" t="s">
        <v>1084</v>
      </c>
      <c r="B956" s="2">
        <f t="shared" si="101"/>
        <v>147416</v>
      </c>
      <c r="C956" s="5">
        <f t="shared" si="102"/>
        <v>35</v>
      </c>
      <c r="D956" s="5">
        <f t="shared" si="103"/>
        <v>59</v>
      </c>
      <c r="E956" s="2" t="s">
        <v>68</v>
      </c>
      <c r="F956" s="2" t="s">
        <v>62</v>
      </c>
      <c r="G956">
        <f>B956/137/32</f>
        <v>33.625912408759127</v>
      </c>
      <c r="H956">
        <f t="shared" si="98"/>
        <v>0.62591240875912746</v>
      </c>
      <c r="I956">
        <f t="shared" si="99"/>
        <v>2744.0000000000146</v>
      </c>
      <c r="J956">
        <f t="shared" si="100"/>
        <v>33</v>
      </c>
      <c r="K956">
        <f t="shared" si="104"/>
        <v>21.029197080292079</v>
      </c>
    </row>
    <row r="957" spans="1:11" x14ac:dyDescent="0.45">
      <c r="A957" s="2" t="s">
        <v>1092</v>
      </c>
      <c r="B957" s="2">
        <f t="shared" si="101"/>
        <v>148512</v>
      </c>
      <c r="C957" s="5">
        <f t="shared" si="102"/>
        <v>36</v>
      </c>
      <c r="D957" s="5">
        <f t="shared" si="103"/>
        <v>60</v>
      </c>
      <c r="E957" s="2" t="s">
        <v>68</v>
      </c>
      <c r="F957" s="2" t="s">
        <v>66</v>
      </c>
      <c r="G957">
        <f>B957/137/32</f>
        <v>33.875912408759127</v>
      </c>
      <c r="H957">
        <f t="shared" si="98"/>
        <v>0.87591240875912746</v>
      </c>
      <c r="I957">
        <f t="shared" si="99"/>
        <v>3840.0000000000146</v>
      </c>
      <c r="J957">
        <f t="shared" si="100"/>
        <v>33</v>
      </c>
      <c r="K957">
        <f t="shared" si="104"/>
        <v>29.029197080292079</v>
      </c>
    </row>
    <row r="958" spans="1:11" x14ac:dyDescent="0.45">
      <c r="A958" s="2" t="s">
        <v>1070</v>
      </c>
      <c r="B958" s="2">
        <f t="shared" si="101"/>
        <v>145498</v>
      </c>
      <c r="C958" s="5">
        <f t="shared" si="102"/>
        <v>35</v>
      </c>
      <c r="D958" s="5">
        <f t="shared" si="103"/>
        <v>61</v>
      </c>
      <c r="E958" s="2" t="s">
        <v>68</v>
      </c>
      <c r="F958" s="2" t="s">
        <v>58</v>
      </c>
      <c r="G958">
        <f>B958/137/32</f>
        <v>33.188412408759127</v>
      </c>
      <c r="H958">
        <f t="shared" si="98"/>
        <v>0.18841240875912746</v>
      </c>
      <c r="I958">
        <f t="shared" si="99"/>
        <v>826.00000000001478</v>
      </c>
      <c r="J958">
        <f t="shared" si="100"/>
        <v>33</v>
      </c>
      <c r="K958">
        <f t="shared" si="104"/>
        <v>7.0291970802920787</v>
      </c>
    </row>
    <row r="959" spans="1:11" x14ac:dyDescent="0.45">
      <c r="A959" s="2" t="s">
        <v>1078</v>
      </c>
      <c r="B959" s="2">
        <f t="shared" si="101"/>
        <v>146594</v>
      </c>
      <c r="C959" s="5">
        <f t="shared" si="102"/>
        <v>35</v>
      </c>
      <c r="D959" s="5">
        <f t="shared" si="103"/>
        <v>62</v>
      </c>
      <c r="E959" s="2" t="s">
        <v>68</v>
      </c>
      <c r="F959" s="2" t="s">
        <v>60</v>
      </c>
      <c r="G959">
        <f>B959/137/32</f>
        <v>33.438412408759127</v>
      </c>
      <c r="H959">
        <f t="shared" si="98"/>
        <v>0.43841240875912746</v>
      </c>
      <c r="I959">
        <f t="shared" si="99"/>
        <v>1922.0000000000148</v>
      </c>
      <c r="J959">
        <f t="shared" si="100"/>
        <v>33</v>
      </c>
      <c r="K959">
        <f t="shared" si="104"/>
        <v>15.029197080292079</v>
      </c>
    </row>
    <row r="960" spans="1:11" x14ac:dyDescent="0.45">
      <c r="A960" s="2" t="s">
        <v>1086</v>
      </c>
      <c r="B960" s="2">
        <f t="shared" si="101"/>
        <v>147690</v>
      </c>
      <c r="C960" s="5">
        <f t="shared" si="102"/>
        <v>36</v>
      </c>
      <c r="D960" s="5">
        <f t="shared" si="103"/>
        <v>63</v>
      </c>
      <c r="E960" s="2" t="s">
        <v>68</v>
      </c>
      <c r="F960" s="2" t="s">
        <v>64</v>
      </c>
      <c r="G960">
        <f>B960/137/32</f>
        <v>33.688412408759127</v>
      </c>
      <c r="H960">
        <f t="shared" si="98"/>
        <v>0.68841240875912746</v>
      </c>
      <c r="I960">
        <f t="shared" si="99"/>
        <v>3018.0000000000146</v>
      </c>
      <c r="J960">
        <f t="shared" si="100"/>
        <v>33</v>
      </c>
      <c r="K960">
        <f t="shared" si="104"/>
        <v>23.029197080292079</v>
      </c>
    </row>
    <row r="961" spans="1:11" x14ac:dyDescent="0.45">
      <c r="A961" s="2" t="s">
        <v>1094</v>
      </c>
      <c r="B961" s="2">
        <f t="shared" si="101"/>
        <v>148786</v>
      </c>
      <c r="C961" s="5">
        <f t="shared" si="102"/>
        <v>36</v>
      </c>
      <c r="D961" s="5">
        <f t="shared" si="103"/>
        <v>64</v>
      </c>
      <c r="E961" s="2" t="s">
        <v>68</v>
      </c>
      <c r="F961" s="2" t="s">
        <v>68</v>
      </c>
      <c r="G961">
        <f>B961/137/32</f>
        <v>33.938412408759127</v>
      </c>
      <c r="H961">
        <f t="shared" si="98"/>
        <v>0.93841240875912746</v>
      </c>
      <c r="I961">
        <f t="shared" si="99"/>
        <v>4114.0000000000146</v>
      </c>
      <c r="J961">
        <f t="shared" si="100"/>
        <v>33</v>
      </c>
      <c r="K961">
        <f t="shared" si="104"/>
        <v>31.029197080292079</v>
      </c>
    </row>
    <row r="962" spans="1:11" x14ac:dyDescent="0.45">
      <c r="A962" s="2" t="s">
        <v>1081</v>
      </c>
      <c r="B962" s="2">
        <f t="shared" si="101"/>
        <v>147005</v>
      </c>
      <c r="C962" s="5">
        <f t="shared" si="102"/>
        <v>35</v>
      </c>
      <c r="D962" s="5">
        <f t="shared" si="103"/>
        <v>65</v>
      </c>
      <c r="E962" s="2" t="s">
        <v>1064</v>
      </c>
      <c r="F962" s="2" t="s">
        <v>85</v>
      </c>
      <c r="G962">
        <f>B962/137/32</f>
        <v>33.532162408759127</v>
      </c>
      <c r="H962">
        <f t="shared" ref="H962:H1025" si="105">G962-FLOOR(G962,1)</f>
        <v>0.53216240875912746</v>
      </c>
      <c r="I962">
        <f t="shared" ref="I962:I1025" si="106">H962*32*137</f>
        <v>2333.0000000000146</v>
      </c>
      <c r="J962">
        <f t="shared" ref="J962:J1025" si="107">FLOOR(G962,1)</f>
        <v>33</v>
      </c>
      <c r="K962">
        <f t="shared" si="104"/>
        <v>18.029197080292079</v>
      </c>
    </row>
    <row r="963" spans="1:11" x14ac:dyDescent="0.45">
      <c r="A963" s="2" t="s">
        <v>1089</v>
      </c>
      <c r="B963" s="2">
        <f t="shared" ref="B963:B1026" si="108">A963-3</f>
        <v>148101</v>
      </c>
      <c r="C963" s="5">
        <f t="shared" ref="C963:C1026" si="109">FLOOR(B963/4096,1)</f>
        <v>36</v>
      </c>
      <c r="D963" s="5">
        <f t="shared" ref="D963:D1026" si="110">MOD(ROW()-2,128)+1</f>
        <v>66</v>
      </c>
      <c r="E963" s="2" t="s">
        <v>1064</v>
      </c>
      <c r="F963" s="2" t="s">
        <v>99</v>
      </c>
      <c r="G963">
        <f>B963/137/32</f>
        <v>33.782162408759127</v>
      </c>
      <c r="H963">
        <f t="shared" si="105"/>
        <v>0.78216240875912746</v>
      </c>
      <c r="I963">
        <f t="shared" si="106"/>
        <v>3429.0000000000146</v>
      </c>
      <c r="J963">
        <f t="shared" si="107"/>
        <v>33</v>
      </c>
      <c r="K963">
        <f t="shared" ref="K963:K1026" si="111">I963/137+1</f>
        <v>26.029197080292079</v>
      </c>
    </row>
    <row r="964" spans="1:11" x14ac:dyDescent="0.45">
      <c r="A964" s="2" t="s">
        <v>1065</v>
      </c>
      <c r="B964" s="2">
        <f t="shared" si="108"/>
        <v>144813</v>
      </c>
      <c r="C964" s="5">
        <f t="shared" si="109"/>
        <v>35</v>
      </c>
      <c r="D964" s="5">
        <f t="shared" si="110"/>
        <v>67</v>
      </c>
      <c r="E964" s="2" t="s">
        <v>1064</v>
      </c>
      <c r="F964" s="2" t="s">
        <v>84</v>
      </c>
      <c r="G964">
        <f>B964/137/32</f>
        <v>33.032162408759127</v>
      </c>
      <c r="H964">
        <f t="shared" si="105"/>
        <v>3.2162408759127459E-2</v>
      </c>
      <c r="I964">
        <f t="shared" si="106"/>
        <v>141.00000000001478</v>
      </c>
      <c r="J964">
        <f t="shared" si="107"/>
        <v>33</v>
      </c>
      <c r="K964">
        <f t="shared" si="111"/>
        <v>2.0291970802920787</v>
      </c>
    </row>
    <row r="965" spans="1:11" x14ac:dyDescent="0.45">
      <c r="A965" s="2" t="s">
        <v>1073</v>
      </c>
      <c r="B965" s="2">
        <f t="shared" si="108"/>
        <v>145909</v>
      </c>
      <c r="C965" s="5">
        <f t="shared" si="109"/>
        <v>35</v>
      </c>
      <c r="D965" s="5">
        <f t="shared" si="110"/>
        <v>68</v>
      </c>
      <c r="E965" s="2" t="s">
        <v>1064</v>
      </c>
      <c r="F965" s="2" t="s">
        <v>124</v>
      </c>
      <c r="G965">
        <f>B965/137/32</f>
        <v>33.282162408759127</v>
      </c>
      <c r="H965">
        <f t="shared" si="105"/>
        <v>0.28216240875912746</v>
      </c>
      <c r="I965">
        <f t="shared" si="106"/>
        <v>1237.0000000000148</v>
      </c>
      <c r="J965">
        <f t="shared" si="107"/>
        <v>33</v>
      </c>
      <c r="K965">
        <f t="shared" si="111"/>
        <v>10.029197080292079</v>
      </c>
    </row>
    <row r="966" spans="1:11" x14ac:dyDescent="0.45">
      <c r="A966" s="2" t="s">
        <v>1083</v>
      </c>
      <c r="B966" s="2">
        <f t="shared" si="108"/>
        <v>147279</v>
      </c>
      <c r="C966" s="5">
        <f t="shared" si="109"/>
        <v>35</v>
      </c>
      <c r="D966" s="5">
        <f t="shared" si="110"/>
        <v>69</v>
      </c>
      <c r="E966" s="2" t="s">
        <v>1064</v>
      </c>
      <c r="F966" s="2" t="s">
        <v>89</v>
      </c>
      <c r="G966">
        <f>B966/137/32</f>
        <v>33.594662408759127</v>
      </c>
      <c r="H966">
        <f t="shared" si="105"/>
        <v>0.59466240875912746</v>
      </c>
      <c r="I966">
        <f t="shared" si="106"/>
        <v>2607.0000000000146</v>
      </c>
      <c r="J966">
        <f t="shared" si="107"/>
        <v>33</v>
      </c>
      <c r="K966">
        <f t="shared" si="111"/>
        <v>20.029197080292079</v>
      </c>
    </row>
    <row r="967" spans="1:11" x14ac:dyDescent="0.45">
      <c r="A967" s="2" t="s">
        <v>1091</v>
      </c>
      <c r="B967" s="2">
        <f t="shared" si="108"/>
        <v>148375</v>
      </c>
      <c r="C967" s="5">
        <f t="shared" si="109"/>
        <v>36</v>
      </c>
      <c r="D967" s="5">
        <f t="shared" si="110"/>
        <v>70</v>
      </c>
      <c r="E967" s="2" t="s">
        <v>1064</v>
      </c>
      <c r="F967" s="2" t="s">
        <v>103</v>
      </c>
      <c r="G967">
        <f>B967/137/32</f>
        <v>33.844662408759127</v>
      </c>
      <c r="H967">
        <f t="shared" si="105"/>
        <v>0.84466240875912746</v>
      </c>
      <c r="I967">
        <f t="shared" si="106"/>
        <v>3703.0000000000146</v>
      </c>
      <c r="J967">
        <f t="shared" si="107"/>
        <v>33</v>
      </c>
      <c r="K967">
        <f t="shared" si="111"/>
        <v>28.029197080292079</v>
      </c>
    </row>
    <row r="968" spans="1:11" x14ac:dyDescent="0.45">
      <c r="A968" s="2" t="s">
        <v>1067</v>
      </c>
      <c r="B968" s="2">
        <f t="shared" si="108"/>
        <v>145087</v>
      </c>
      <c r="C968" s="5">
        <f t="shared" si="109"/>
        <v>35</v>
      </c>
      <c r="D968" s="5">
        <f t="shared" si="110"/>
        <v>71</v>
      </c>
      <c r="E968" s="2" t="s">
        <v>1064</v>
      </c>
      <c r="F968" s="2" t="s">
        <v>116</v>
      </c>
      <c r="G968">
        <f>B968/137/32</f>
        <v>33.094662408759127</v>
      </c>
      <c r="H968">
        <f t="shared" si="105"/>
        <v>9.4662408759127459E-2</v>
      </c>
      <c r="I968">
        <f t="shared" si="106"/>
        <v>415.00000000001478</v>
      </c>
      <c r="J968">
        <f t="shared" si="107"/>
        <v>33</v>
      </c>
      <c r="K968">
        <f t="shared" si="111"/>
        <v>4.0291970802920787</v>
      </c>
    </row>
    <row r="969" spans="1:11" x14ac:dyDescent="0.45">
      <c r="A969" s="2" t="s">
        <v>1075</v>
      </c>
      <c r="B969" s="2">
        <f t="shared" si="108"/>
        <v>146183</v>
      </c>
      <c r="C969" s="5">
        <f t="shared" si="109"/>
        <v>35</v>
      </c>
      <c r="D969" s="5">
        <f t="shared" si="110"/>
        <v>72</v>
      </c>
      <c r="E969" s="2" t="s">
        <v>1064</v>
      </c>
      <c r="F969" s="2" t="s">
        <v>128</v>
      </c>
      <c r="G969">
        <f>B969/137/32</f>
        <v>33.344662408759127</v>
      </c>
      <c r="H969">
        <f t="shared" si="105"/>
        <v>0.34466240875912746</v>
      </c>
      <c r="I969">
        <f t="shared" si="106"/>
        <v>1511.0000000000148</v>
      </c>
      <c r="J969">
        <f t="shared" si="107"/>
        <v>33</v>
      </c>
      <c r="K969">
        <f t="shared" si="111"/>
        <v>12.029197080292079</v>
      </c>
    </row>
    <row r="970" spans="1:11" x14ac:dyDescent="0.45">
      <c r="A970" s="2" t="s">
        <v>1085</v>
      </c>
      <c r="B970" s="2">
        <f t="shared" si="108"/>
        <v>147553</v>
      </c>
      <c r="C970" s="5">
        <f t="shared" si="109"/>
        <v>36</v>
      </c>
      <c r="D970" s="5">
        <f t="shared" si="110"/>
        <v>73</v>
      </c>
      <c r="E970" s="2" t="s">
        <v>1064</v>
      </c>
      <c r="F970" s="2" t="s">
        <v>93</v>
      </c>
      <c r="G970">
        <f>B970/137/32</f>
        <v>33.657162408759127</v>
      </c>
      <c r="H970">
        <f t="shared" si="105"/>
        <v>0.65716240875912746</v>
      </c>
      <c r="I970">
        <f t="shared" si="106"/>
        <v>2881.0000000000146</v>
      </c>
      <c r="J970">
        <f t="shared" si="107"/>
        <v>33</v>
      </c>
      <c r="K970">
        <f t="shared" si="111"/>
        <v>22.029197080292079</v>
      </c>
    </row>
    <row r="971" spans="1:11" x14ac:dyDescent="0.45">
      <c r="A971" s="2" t="s">
        <v>1093</v>
      </c>
      <c r="B971" s="2">
        <f t="shared" si="108"/>
        <v>148649</v>
      </c>
      <c r="C971" s="5">
        <f t="shared" si="109"/>
        <v>36</v>
      </c>
      <c r="D971" s="5">
        <f t="shared" si="110"/>
        <v>74</v>
      </c>
      <c r="E971" s="2" t="s">
        <v>1064</v>
      </c>
      <c r="F971" s="2" t="s">
        <v>107</v>
      </c>
      <c r="G971">
        <f>B971/137/32</f>
        <v>33.907162408759127</v>
      </c>
      <c r="H971">
        <f t="shared" si="105"/>
        <v>0.90716240875912746</v>
      </c>
      <c r="I971">
        <f t="shared" si="106"/>
        <v>3977.0000000000146</v>
      </c>
      <c r="J971">
        <f t="shared" si="107"/>
        <v>33</v>
      </c>
      <c r="K971">
        <f t="shared" si="111"/>
        <v>30.029197080292079</v>
      </c>
    </row>
    <row r="972" spans="1:11" x14ac:dyDescent="0.45">
      <c r="A972" s="2" t="s">
        <v>1069</v>
      </c>
      <c r="B972" s="2">
        <f t="shared" si="108"/>
        <v>145361</v>
      </c>
      <c r="C972" s="5">
        <f t="shared" si="109"/>
        <v>35</v>
      </c>
      <c r="D972" s="5">
        <f t="shared" si="110"/>
        <v>75</v>
      </c>
      <c r="E972" s="2" t="s">
        <v>1064</v>
      </c>
      <c r="F972" s="2" t="s">
        <v>61</v>
      </c>
      <c r="G972">
        <f>B972/137/32</f>
        <v>33.157162408759127</v>
      </c>
      <c r="H972">
        <f t="shared" si="105"/>
        <v>0.15716240875912746</v>
      </c>
      <c r="I972">
        <f t="shared" si="106"/>
        <v>689.00000000001478</v>
      </c>
      <c r="J972">
        <f t="shared" si="107"/>
        <v>33</v>
      </c>
      <c r="K972">
        <f t="shared" si="111"/>
        <v>6.0291970802920787</v>
      </c>
    </row>
    <row r="973" spans="1:11" x14ac:dyDescent="0.45">
      <c r="A973" s="2" t="s">
        <v>1077</v>
      </c>
      <c r="B973" s="2">
        <f t="shared" si="108"/>
        <v>146457</v>
      </c>
      <c r="C973" s="5">
        <f t="shared" si="109"/>
        <v>35</v>
      </c>
      <c r="D973" s="5">
        <f t="shared" si="110"/>
        <v>76</v>
      </c>
      <c r="E973" s="2" t="s">
        <v>1064</v>
      </c>
      <c r="F973" s="2" t="s">
        <v>65</v>
      </c>
      <c r="G973">
        <f>B973/137/32</f>
        <v>33.407162408759127</v>
      </c>
      <c r="H973">
        <f t="shared" si="105"/>
        <v>0.40716240875912746</v>
      </c>
      <c r="I973">
        <f t="shared" si="106"/>
        <v>1785.0000000000148</v>
      </c>
      <c r="J973">
        <f t="shared" si="107"/>
        <v>33</v>
      </c>
      <c r="K973">
        <f t="shared" si="111"/>
        <v>14.029197080292079</v>
      </c>
    </row>
    <row r="974" spans="1:11" x14ac:dyDescent="0.45">
      <c r="A974" s="2" t="s">
        <v>1087</v>
      </c>
      <c r="B974" s="2">
        <f t="shared" si="108"/>
        <v>147827</v>
      </c>
      <c r="C974" s="5">
        <f t="shared" si="109"/>
        <v>36</v>
      </c>
      <c r="D974" s="5">
        <f t="shared" si="110"/>
        <v>77</v>
      </c>
      <c r="E974" s="2" t="s">
        <v>1064</v>
      </c>
      <c r="F974" s="2" t="s">
        <v>57</v>
      </c>
      <c r="G974">
        <f>B974/137/32</f>
        <v>33.719662408759127</v>
      </c>
      <c r="H974">
        <f t="shared" si="105"/>
        <v>0.71966240875912746</v>
      </c>
      <c r="I974">
        <f t="shared" si="106"/>
        <v>3155.0000000000146</v>
      </c>
      <c r="J974">
        <f t="shared" si="107"/>
        <v>33</v>
      </c>
      <c r="K974">
        <f t="shared" si="111"/>
        <v>24.029197080292079</v>
      </c>
    </row>
    <row r="975" spans="1:11" x14ac:dyDescent="0.45">
      <c r="A975" s="2" t="s">
        <v>1095</v>
      </c>
      <c r="B975" s="2">
        <f t="shared" si="108"/>
        <v>148923</v>
      </c>
      <c r="C975" s="5">
        <f t="shared" si="109"/>
        <v>36</v>
      </c>
      <c r="D975" s="5">
        <f t="shared" si="110"/>
        <v>78</v>
      </c>
      <c r="E975" s="2" t="s">
        <v>1064</v>
      </c>
      <c r="F975" s="2" t="s">
        <v>59</v>
      </c>
      <c r="G975">
        <f>B975/137/32</f>
        <v>33.969662408759127</v>
      </c>
      <c r="H975">
        <f t="shared" si="105"/>
        <v>0.96966240875912746</v>
      </c>
      <c r="I975">
        <f t="shared" si="106"/>
        <v>4251.0000000000146</v>
      </c>
      <c r="J975">
        <f t="shared" si="107"/>
        <v>33</v>
      </c>
      <c r="K975">
        <f t="shared" si="111"/>
        <v>32.029197080292079</v>
      </c>
    </row>
    <row r="976" spans="1:11" x14ac:dyDescent="0.45">
      <c r="A976" s="2" t="s">
        <v>1071</v>
      </c>
      <c r="B976" s="2">
        <f t="shared" si="108"/>
        <v>145635</v>
      </c>
      <c r="C976" s="5">
        <f t="shared" si="109"/>
        <v>35</v>
      </c>
      <c r="D976" s="5">
        <f t="shared" si="110"/>
        <v>79</v>
      </c>
      <c r="E976" s="2" t="s">
        <v>1064</v>
      </c>
      <c r="F976" s="2" t="s">
        <v>63</v>
      </c>
      <c r="G976">
        <f>B976/137/32</f>
        <v>33.219662408759127</v>
      </c>
      <c r="H976">
        <f t="shared" si="105"/>
        <v>0.21966240875912746</v>
      </c>
      <c r="I976">
        <f t="shared" si="106"/>
        <v>963.00000000001478</v>
      </c>
      <c r="J976">
        <f t="shared" si="107"/>
        <v>33</v>
      </c>
      <c r="K976">
        <f t="shared" si="111"/>
        <v>8.0291970802920787</v>
      </c>
    </row>
    <row r="977" spans="1:11" x14ac:dyDescent="0.45">
      <c r="A977" s="2" t="s">
        <v>1079</v>
      </c>
      <c r="B977" s="2">
        <f t="shared" si="108"/>
        <v>146731</v>
      </c>
      <c r="C977" s="5">
        <f t="shared" si="109"/>
        <v>35</v>
      </c>
      <c r="D977" s="5">
        <f t="shared" si="110"/>
        <v>80</v>
      </c>
      <c r="E977" s="2" t="s">
        <v>1064</v>
      </c>
      <c r="F977" s="2" t="s">
        <v>67</v>
      </c>
      <c r="G977">
        <f>B977/137/32</f>
        <v>33.469662408759127</v>
      </c>
      <c r="H977">
        <f t="shared" si="105"/>
        <v>0.46966240875912746</v>
      </c>
      <c r="I977">
        <f t="shared" si="106"/>
        <v>2059.0000000000146</v>
      </c>
      <c r="J977">
        <f t="shared" si="107"/>
        <v>33</v>
      </c>
      <c r="K977">
        <f t="shared" si="111"/>
        <v>16.029197080292079</v>
      </c>
    </row>
    <row r="978" spans="1:11" x14ac:dyDescent="0.45">
      <c r="A978" s="2" t="s">
        <v>1096</v>
      </c>
      <c r="B978" s="2">
        <f t="shared" si="108"/>
        <v>149060</v>
      </c>
      <c r="C978" s="5">
        <f t="shared" si="109"/>
        <v>36</v>
      </c>
      <c r="D978" s="5">
        <f t="shared" si="110"/>
        <v>81</v>
      </c>
      <c r="E978" s="2" t="s">
        <v>1064</v>
      </c>
      <c r="F978" s="2" t="s">
        <v>87</v>
      </c>
      <c r="G978">
        <f>B978/137/32</f>
        <v>34.000912408759127</v>
      </c>
      <c r="H978">
        <f t="shared" si="105"/>
        <v>9.1240875912745878E-4</v>
      </c>
      <c r="I978">
        <f t="shared" si="106"/>
        <v>4.0000000000147793</v>
      </c>
      <c r="J978">
        <f t="shared" si="107"/>
        <v>34</v>
      </c>
      <c r="K978">
        <f t="shared" si="111"/>
        <v>1.0291970802920787</v>
      </c>
    </row>
    <row r="979" spans="1:11" x14ac:dyDescent="0.45">
      <c r="A979" s="2" t="s">
        <v>1105</v>
      </c>
      <c r="B979" s="2">
        <f t="shared" si="108"/>
        <v>150156</v>
      </c>
      <c r="C979" s="5">
        <f t="shared" si="109"/>
        <v>36</v>
      </c>
      <c r="D979" s="5">
        <f t="shared" si="110"/>
        <v>82</v>
      </c>
      <c r="E979" s="2" t="s">
        <v>1064</v>
      </c>
      <c r="F979" s="2" t="s">
        <v>101</v>
      </c>
      <c r="G979">
        <f>B979/137/32</f>
        <v>34.250912408759127</v>
      </c>
      <c r="H979">
        <f t="shared" si="105"/>
        <v>0.25091240875912746</v>
      </c>
      <c r="I979">
        <f t="shared" si="106"/>
        <v>1100.0000000000148</v>
      </c>
      <c r="J979">
        <f t="shared" si="107"/>
        <v>34</v>
      </c>
      <c r="K979">
        <f t="shared" si="111"/>
        <v>9.0291970802920787</v>
      </c>
    </row>
    <row r="980" spans="1:11" x14ac:dyDescent="0.45">
      <c r="A980" s="2" t="s">
        <v>1113</v>
      </c>
      <c r="B980" s="2">
        <f t="shared" si="108"/>
        <v>151252</v>
      </c>
      <c r="C980" s="5">
        <f t="shared" si="109"/>
        <v>36</v>
      </c>
      <c r="D980" s="5">
        <f t="shared" si="110"/>
        <v>83</v>
      </c>
      <c r="E980" s="2" t="s">
        <v>1064</v>
      </c>
      <c r="F980" s="2" t="s">
        <v>114</v>
      </c>
      <c r="G980">
        <f>B980/137/32</f>
        <v>34.500912408759127</v>
      </c>
      <c r="H980">
        <f t="shared" si="105"/>
        <v>0.50091240875912746</v>
      </c>
      <c r="I980">
        <f t="shared" si="106"/>
        <v>2196.0000000000146</v>
      </c>
      <c r="J980">
        <f t="shared" si="107"/>
        <v>34</v>
      </c>
      <c r="K980">
        <f t="shared" si="111"/>
        <v>17.029197080292079</v>
      </c>
    </row>
    <row r="981" spans="1:11" x14ac:dyDescent="0.45">
      <c r="A981" s="2" t="s">
        <v>1121</v>
      </c>
      <c r="B981" s="2">
        <f t="shared" si="108"/>
        <v>152348</v>
      </c>
      <c r="C981" s="5">
        <f t="shared" si="109"/>
        <v>37</v>
      </c>
      <c r="D981" s="5">
        <f t="shared" si="110"/>
        <v>84</v>
      </c>
      <c r="E981" s="2" t="s">
        <v>1064</v>
      </c>
      <c r="F981" s="2" t="s">
        <v>126</v>
      </c>
      <c r="G981">
        <f>B981/137/32</f>
        <v>34.750912408759127</v>
      </c>
      <c r="H981">
        <f t="shared" si="105"/>
        <v>0.75091240875912746</v>
      </c>
      <c r="I981">
        <f t="shared" si="106"/>
        <v>3292.0000000000146</v>
      </c>
      <c r="J981">
        <f t="shared" si="107"/>
        <v>34</v>
      </c>
      <c r="K981">
        <f t="shared" si="111"/>
        <v>25.029197080292079</v>
      </c>
    </row>
    <row r="982" spans="1:11" x14ac:dyDescent="0.45">
      <c r="A982" s="2" t="s">
        <v>1099</v>
      </c>
      <c r="B982" s="2">
        <f t="shared" si="108"/>
        <v>149334</v>
      </c>
      <c r="C982" s="5">
        <f t="shared" si="109"/>
        <v>36</v>
      </c>
      <c r="D982" s="5">
        <f t="shared" si="110"/>
        <v>85</v>
      </c>
      <c r="E982" s="2" t="s">
        <v>1064</v>
      </c>
      <c r="F982" s="2" t="s">
        <v>91</v>
      </c>
      <c r="G982">
        <f>B982/137/32</f>
        <v>34.063412408759127</v>
      </c>
      <c r="H982">
        <f t="shared" si="105"/>
        <v>6.3412408759127459E-2</v>
      </c>
      <c r="I982">
        <f t="shared" si="106"/>
        <v>278.00000000001478</v>
      </c>
      <c r="J982">
        <f t="shared" si="107"/>
        <v>34</v>
      </c>
      <c r="K982">
        <f t="shared" si="111"/>
        <v>3.0291970802920787</v>
      </c>
    </row>
    <row r="983" spans="1:11" x14ac:dyDescent="0.45">
      <c r="A983" s="2" t="s">
        <v>1107</v>
      </c>
      <c r="B983" s="2">
        <f t="shared" si="108"/>
        <v>150430</v>
      </c>
      <c r="C983" s="5">
        <f t="shared" si="109"/>
        <v>36</v>
      </c>
      <c r="D983" s="5">
        <f t="shared" si="110"/>
        <v>86</v>
      </c>
      <c r="E983" s="2" t="s">
        <v>1064</v>
      </c>
      <c r="F983" s="2" t="s">
        <v>105</v>
      </c>
      <c r="G983">
        <f>B983/137/32</f>
        <v>34.313412408759127</v>
      </c>
      <c r="H983">
        <f t="shared" si="105"/>
        <v>0.31341240875912746</v>
      </c>
      <c r="I983">
        <f t="shared" si="106"/>
        <v>1374.0000000000148</v>
      </c>
      <c r="J983">
        <f t="shared" si="107"/>
        <v>34</v>
      </c>
      <c r="K983">
        <f t="shared" si="111"/>
        <v>11.029197080292079</v>
      </c>
    </row>
    <row r="984" spans="1:11" x14ac:dyDescent="0.45">
      <c r="A984" s="2" t="s">
        <v>1115</v>
      </c>
      <c r="B984" s="2">
        <f t="shared" si="108"/>
        <v>151526</v>
      </c>
      <c r="C984" s="5">
        <f t="shared" si="109"/>
        <v>36</v>
      </c>
      <c r="D984" s="5">
        <f t="shared" si="110"/>
        <v>87</v>
      </c>
      <c r="E984" s="2" t="s">
        <v>1064</v>
      </c>
      <c r="F984" s="2" t="s">
        <v>118</v>
      </c>
      <c r="G984">
        <f>B984/137/32</f>
        <v>34.563412408759127</v>
      </c>
      <c r="H984">
        <f t="shared" si="105"/>
        <v>0.56341240875912746</v>
      </c>
      <c r="I984">
        <f t="shared" si="106"/>
        <v>2470.0000000000146</v>
      </c>
      <c r="J984">
        <f t="shared" si="107"/>
        <v>34</v>
      </c>
      <c r="K984">
        <f t="shared" si="111"/>
        <v>19.029197080292079</v>
      </c>
    </row>
    <row r="985" spans="1:11" x14ac:dyDescent="0.45">
      <c r="A985" s="2" t="s">
        <v>1123</v>
      </c>
      <c r="B985" s="2">
        <f t="shared" si="108"/>
        <v>152622</v>
      </c>
      <c r="C985" s="5">
        <f t="shared" si="109"/>
        <v>37</v>
      </c>
      <c r="D985" s="5">
        <f t="shared" si="110"/>
        <v>88</v>
      </c>
      <c r="E985" s="2" t="s">
        <v>1064</v>
      </c>
      <c r="F985" s="2" t="s">
        <v>130</v>
      </c>
      <c r="G985">
        <f>B985/137/32</f>
        <v>34.813412408759127</v>
      </c>
      <c r="H985">
        <f t="shared" si="105"/>
        <v>0.81341240875912746</v>
      </c>
      <c r="I985">
        <f t="shared" si="106"/>
        <v>3566.0000000000146</v>
      </c>
      <c r="J985">
        <f t="shared" si="107"/>
        <v>34</v>
      </c>
      <c r="K985">
        <f t="shared" si="111"/>
        <v>27.029197080292079</v>
      </c>
    </row>
    <row r="986" spans="1:11" x14ac:dyDescent="0.45">
      <c r="A986" s="2" t="s">
        <v>1101</v>
      </c>
      <c r="B986" s="2">
        <f t="shared" si="108"/>
        <v>149608</v>
      </c>
      <c r="C986" s="5">
        <f t="shared" si="109"/>
        <v>36</v>
      </c>
      <c r="D986" s="5">
        <f t="shared" si="110"/>
        <v>89</v>
      </c>
      <c r="E986" s="2" t="s">
        <v>1064</v>
      </c>
      <c r="F986" s="2" t="s">
        <v>95</v>
      </c>
      <c r="G986">
        <f>B986/137/32</f>
        <v>34.125912408759127</v>
      </c>
      <c r="H986">
        <f t="shared" si="105"/>
        <v>0.12591240875912746</v>
      </c>
      <c r="I986">
        <f t="shared" si="106"/>
        <v>552.00000000001478</v>
      </c>
      <c r="J986">
        <f t="shared" si="107"/>
        <v>34</v>
      </c>
      <c r="K986">
        <f t="shared" si="111"/>
        <v>5.0291970802920787</v>
      </c>
    </row>
    <row r="987" spans="1:11" x14ac:dyDescent="0.45">
      <c r="A987" s="2" t="s">
        <v>1109</v>
      </c>
      <c r="B987" s="2">
        <f t="shared" si="108"/>
        <v>150704</v>
      </c>
      <c r="C987" s="5">
        <f t="shared" si="109"/>
        <v>36</v>
      </c>
      <c r="D987" s="5">
        <f t="shared" si="110"/>
        <v>90</v>
      </c>
      <c r="E987" s="2" t="s">
        <v>1064</v>
      </c>
      <c r="F987" s="2" t="s">
        <v>109</v>
      </c>
      <c r="G987">
        <f>B987/137/32</f>
        <v>34.375912408759127</v>
      </c>
      <c r="H987">
        <f t="shared" si="105"/>
        <v>0.37591240875912746</v>
      </c>
      <c r="I987">
        <f t="shared" si="106"/>
        <v>1648.0000000000148</v>
      </c>
      <c r="J987">
        <f t="shared" si="107"/>
        <v>34</v>
      </c>
      <c r="K987">
        <f t="shared" si="111"/>
        <v>13.029197080292079</v>
      </c>
    </row>
    <row r="988" spans="1:11" x14ac:dyDescent="0.45">
      <c r="A988" s="2" t="s">
        <v>1117</v>
      </c>
      <c r="B988" s="2">
        <f t="shared" si="108"/>
        <v>151800</v>
      </c>
      <c r="C988" s="5">
        <f t="shared" si="109"/>
        <v>37</v>
      </c>
      <c r="D988" s="5">
        <f t="shared" si="110"/>
        <v>91</v>
      </c>
      <c r="E988" s="2" t="s">
        <v>1064</v>
      </c>
      <c r="F988" s="2" t="s">
        <v>62</v>
      </c>
      <c r="G988">
        <f>B988/137/32</f>
        <v>34.625912408759127</v>
      </c>
      <c r="H988">
        <f t="shared" si="105"/>
        <v>0.62591240875912746</v>
      </c>
      <c r="I988">
        <f t="shared" si="106"/>
        <v>2744.0000000000146</v>
      </c>
      <c r="J988">
        <f t="shared" si="107"/>
        <v>34</v>
      </c>
      <c r="K988">
        <f t="shared" si="111"/>
        <v>21.029197080292079</v>
      </c>
    </row>
    <row r="989" spans="1:11" x14ac:dyDescent="0.45">
      <c r="A989" s="2" t="s">
        <v>1125</v>
      </c>
      <c r="B989" s="2">
        <f t="shared" si="108"/>
        <v>152896</v>
      </c>
      <c r="C989" s="5">
        <f t="shared" si="109"/>
        <v>37</v>
      </c>
      <c r="D989" s="5">
        <f t="shared" si="110"/>
        <v>92</v>
      </c>
      <c r="E989" s="2" t="s">
        <v>1064</v>
      </c>
      <c r="F989" s="2" t="s">
        <v>66</v>
      </c>
      <c r="G989">
        <f>B989/137/32</f>
        <v>34.875912408759127</v>
      </c>
      <c r="H989">
        <f t="shared" si="105"/>
        <v>0.87591240875912746</v>
      </c>
      <c r="I989">
        <f t="shared" si="106"/>
        <v>3840.0000000000146</v>
      </c>
      <c r="J989">
        <f t="shared" si="107"/>
        <v>34</v>
      </c>
      <c r="K989">
        <f t="shared" si="111"/>
        <v>29.029197080292079</v>
      </c>
    </row>
    <row r="990" spans="1:11" x14ac:dyDescent="0.45">
      <c r="A990" s="2" t="s">
        <v>1103</v>
      </c>
      <c r="B990" s="2">
        <f t="shared" si="108"/>
        <v>149882</v>
      </c>
      <c r="C990" s="5">
        <f t="shared" si="109"/>
        <v>36</v>
      </c>
      <c r="D990" s="5">
        <f t="shared" si="110"/>
        <v>93</v>
      </c>
      <c r="E990" s="2" t="s">
        <v>1064</v>
      </c>
      <c r="F990" s="2" t="s">
        <v>58</v>
      </c>
      <c r="G990">
        <f>B990/137/32</f>
        <v>34.188412408759127</v>
      </c>
      <c r="H990">
        <f t="shared" si="105"/>
        <v>0.18841240875912746</v>
      </c>
      <c r="I990">
        <f t="shared" si="106"/>
        <v>826.00000000001478</v>
      </c>
      <c r="J990">
        <f t="shared" si="107"/>
        <v>34</v>
      </c>
      <c r="K990">
        <f t="shared" si="111"/>
        <v>7.0291970802920787</v>
      </c>
    </row>
    <row r="991" spans="1:11" x14ac:dyDescent="0.45">
      <c r="A991" s="2" t="s">
        <v>1111</v>
      </c>
      <c r="B991" s="2">
        <f t="shared" si="108"/>
        <v>150978</v>
      </c>
      <c r="C991" s="5">
        <f t="shared" si="109"/>
        <v>36</v>
      </c>
      <c r="D991" s="5">
        <f t="shared" si="110"/>
        <v>94</v>
      </c>
      <c r="E991" s="2" t="s">
        <v>1064</v>
      </c>
      <c r="F991" s="2" t="s">
        <v>60</v>
      </c>
      <c r="G991">
        <f>B991/137/32</f>
        <v>34.438412408759127</v>
      </c>
      <c r="H991">
        <f t="shared" si="105"/>
        <v>0.43841240875912746</v>
      </c>
      <c r="I991">
        <f t="shared" si="106"/>
        <v>1922.0000000000148</v>
      </c>
      <c r="J991">
        <f t="shared" si="107"/>
        <v>34</v>
      </c>
      <c r="K991">
        <f t="shared" si="111"/>
        <v>15.029197080292079</v>
      </c>
    </row>
    <row r="992" spans="1:11" x14ac:dyDescent="0.45">
      <c r="A992" s="2" t="s">
        <v>1119</v>
      </c>
      <c r="B992" s="2">
        <f t="shared" si="108"/>
        <v>152074</v>
      </c>
      <c r="C992" s="5">
        <f t="shared" si="109"/>
        <v>37</v>
      </c>
      <c r="D992" s="5">
        <f t="shared" si="110"/>
        <v>95</v>
      </c>
      <c r="E992" s="2" t="s">
        <v>1064</v>
      </c>
      <c r="F992" s="2" t="s">
        <v>64</v>
      </c>
      <c r="G992">
        <f>B992/137/32</f>
        <v>34.688412408759127</v>
      </c>
      <c r="H992">
        <f t="shared" si="105"/>
        <v>0.68841240875912746</v>
      </c>
      <c r="I992">
        <f t="shared" si="106"/>
        <v>3018.0000000000146</v>
      </c>
      <c r="J992">
        <f t="shared" si="107"/>
        <v>34</v>
      </c>
      <c r="K992">
        <f t="shared" si="111"/>
        <v>23.029197080292079</v>
      </c>
    </row>
    <row r="993" spans="1:11" x14ac:dyDescent="0.45">
      <c r="A993" s="2" t="s">
        <v>1127</v>
      </c>
      <c r="B993" s="2">
        <f t="shared" si="108"/>
        <v>153170</v>
      </c>
      <c r="C993" s="5">
        <f t="shared" si="109"/>
        <v>37</v>
      </c>
      <c r="D993" s="5">
        <f t="shared" si="110"/>
        <v>96</v>
      </c>
      <c r="E993" s="2" t="s">
        <v>1064</v>
      </c>
      <c r="F993" s="2" t="s">
        <v>68</v>
      </c>
      <c r="G993">
        <f>B993/137/32</f>
        <v>34.938412408759127</v>
      </c>
      <c r="H993">
        <f t="shared" si="105"/>
        <v>0.93841240875912746</v>
      </c>
      <c r="I993">
        <f t="shared" si="106"/>
        <v>4114.0000000000146</v>
      </c>
      <c r="J993">
        <f t="shared" si="107"/>
        <v>34</v>
      </c>
      <c r="K993">
        <f t="shared" si="111"/>
        <v>31.029197080292079</v>
      </c>
    </row>
    <row r="994" spans="1:11" x14ac:dyDescent="0.45">
      <c r="A994" s="2" t="s">
        <v>1114</v>
      </c>
      <c r="B994" s="2">
        <f t="shared" si="108"/>
        <v>151389</v>
      </c>
      <c r="C994" s="5">
        <f t="shared" si="109"/>
        <v>36</v>
      </c>
      <c r="D994" s="5">
        <f t="shared" si="110"/>
        <v>97</v>
      </c>
      <c r="E994" s="2" t="s">
        <v>1097</v>
      </c>
      <c r="F994" s="2" t="s">
        <v>85</v>
      </c>
      <c r="G994">
        <f>B994/137/32</f>
        <v>34.532162408759127</v>
      </c>
      <c r="H994">
        <f t="shared" si="105"/>
        <v>0.53216240875912746</v>
      </c>
      <c r="I994">
        <f t="shared" si="106"/>
        <v>2333.0000000000146</v>
      </c>
      <c r="J994">
        <f t="shared" si="107"/>
        <v>34</v>
      </c>
      <c r="K994">
        <f t="shared" si="111"/>
        <v>18.029197080292079</v>
      </c>
    </row>
    <row r="995" spans="1:11" x14ac:dyDescent="0.45">
      <c r="A995" s="2" t="s">
        <v>1122</v>
      </c>
      <c r="B995" s="2">
        <f t="shared" si="108"/>
        <v>152485</v>
      </c>
      <c r="C995" s="5">
        <f t="shared" si="109"/>
        <v>37</v>
      </c>
      <c r="D995" s="5">
        <f t="shared" si="110"/>
        <v>98</v>
      </c>
      <c r="E995" s="2" t="s">
        <v>1097</v>
      </c>
      <c r="F995" s="2" t="s">
        <v>99</v>
      </c>
      <c r="G995">
        <f>B995/137/32</f>
        <v>34.782162408759127</v>
      </c>
      <c r="H995">
        <f t="shared" si="105"/>
        <v>0.78216240875912746</v>
      </c>
      <c r="I995">
        <f t="shared" si="106"/>
        <v>3429.0000000000146</v>
      </c>
      <c r="J995">
        <f t="shared" si="107"/>
        <v>34</v>
      </c>
      <c r="K995">
        <f t="shared" si="111"/>
        <v>26.029197080292079</v>
      </c>
    </row>
    <row r="996" spans="1:11" x14ac:dyDescent="0.45">
      <c r="A996" s="2" t="s">
        <v>1098</v>
      </c>
      <c r="B996" s="2">
        <f t="shared" si="108"/>
        <v>149197</v>
      </c>
      <c r="C996" s="5">
        <f t="shared" si="109"/>
        <v>36</v>
      </c>
      <c r="D996" s="5">
        <f t="shared" si="110"/>
        <v>99</v>
      </c>
      <c r="E996" s="2" t="s">
        <v>1097</v>
      </c>
      <c r="F996" s="2" t="s">
        <v>84</v>
      </c>
      <c r="G996">
        <f>B996/137/32</f>
        <v>34.032162408759127</v>
      </c>
      <c r="H996">
        <f t="shared" si="105"/>
        <v>3.2162408759127459E-2</v>
      </c>
      <c r="I996">
        <f t="shared" si="106"/>
        <v>141.00000000001478</v>
      </c>
      <c r="J996">
        <f t="shared" si="107"/>
        <v>34</v>
      </c>
      <c r="K996">
        <f t="shared" si="111"/>
        <v>2.0291970802920787</v>
      </c>
    </row>
    <row r="997" spans="1:11" x14ac:dyDescent="0.45">
      <c r="A997" s="2" t="s">
        <v>1106</v>
      </c>
      <c r="B997" s="2">
        <f t="shared" si="108"/>
        <v>150293</v>
      </c>
      <c r="C997" s="5">
        <f t="shared" si="109"/>
        <v>36</v>
      </c>
      <c r="D997" s="5">
        <f t="shared" si="110"/>
        <v>100</v>
      </c>
      <c r="E997" s="2" t="s">
        <v>1097</v>
      </c>
      <c r="F997" s="2" t="s">
        <v>124</v>
      </c>
      <c r="G997">
        <f>B997/137/32</f>
        <v>34.282162408759127</v>
      </c>
      <c r="H997">
        <f t="shared" si="105"/>
        <v>0.28216240875912746</v>
      </c>
      <c r="I997">
        <f t="shared" si="106"/>
        <v>1237.0000000000148</v>
      </c>
      <c r="J997">
        <f t="shared" si="107"/>
        <v>34</v>
      </c>
      <c r="K997">
        <f t="shared" si="111"/>
        <v>10.029197080292079</v>
      </c>
    </row>
    <row r="998" spans="1:11" x14ac:dyDescent="0.45">
      <c r="A998" s="2" t="s">
        <v>1116</v>
      </c>
      <c r="B998" s="2">
        <f t="shared" si="108"/>
        <v>151663</v>
      </c>
      <c r="C998" s="5">
        <f t="shared" si="109"/>
        <v>37</v>
      </c>
      <c r="D998" s="5">
        <f t="shared" si="110"/>
        <v>101</v>
      </c>
      <c r="E998" s="2" t="s">
        <v>1097</v>
      </c>
      <c r="F998" s="2" t="s">
        <v>89</v>
      </c>
      <c r="G998">
        <f>B998/137/32</f>
        <v>34.594662408759127</v>
      </c>
      <c r="H998">
        <f t="shared" si="105"/>
        <v>0.59466240875912746</v>
      </c>
      <c r="I998">
        <f t="shared" si="106"/>
        <v>2607.0000000000146</v>
      </c>
      <c r="J998">
        <f t="shared" si="107"/>
        <v>34</v>
      </c>
      <c r="K998">
        <f t="shared" si="111"/>
        <v>20.029197080292079</v>
      </c>
    </row>
    <row r="999" spans="1:11" x14ac:dyDescent="0.45">
      <c r="A999" s="2" t="s">
        <v>1124</v>
      </c>
      <c r="B999" s="2">
        <f t="shared" si="108"/>
        <v>152759</v>
      </c>
      <c r="C999" s="5">
        <f t="shared" si="109"/>
        <v>37</v>
      </c>
      <c r="D999" s="5">
        <f t="shared" si="110"/>
        <v>102</v>
      </c>
      <c r="E999" s="2" t="s">
        <v>1097</v>
      </c>
      <c r="F999" s="2" t="s">
        <v>103</v>
      </c>
      <c r="G999">
        <f>B999/137/32</f>
        <v>34.844662408759127</v>
      </c>
      <c r="H999">
        <f t="shared" si="105"/>
        <v>0.84466240875912746</v>
      </c>
      <c r="I999">
        <f t="shared" si="106"/>
        <v>3703.0000000000146</v>
      </c>
      <c r="J999">
        <f t="shared" si="107"/>
        <v>34</v>
      </c>
      <c r="K999">
        <f t="shared" si="111"/>
        <v>28.029197080292079</v>
      </c>
    </row>
    <row r="1000" spans="1:11" x14ac:dyDescent="0.45">
      <c r="A1000" s="2" t="s">
        <v>1100</v>
      </c>
      <c r="B1000" s="2">
        <f t="shared" si="108"/>
        <v>149471</v>
      </c>
      <c r="C1000" s="5">
        <f t="shared" si="109"/>
        <v>36</v>
      </c>
      <c r="D1000" s="5">
        <f t="shared" si="110"/>
        <v>103</v>
      </c>
      <c r="E1000" s="2" t="s">
        <v>1097</v>
      </c>
      <c r="F1000" s="2" t="s">
        <v>116</v>
      </c>
      <c r="G1000">
        <f>B1000/137/32</f>
        <v>34.094662408759127</v>
      </c>
      <c r="H1000">
        <f t="shared" si="105"/>
        <v>9.4662408759127459E-2</v>
      </c>
      <c r="I1000">
        <f t="shared" si="106"/>
        <v>415.00000000001478</v>
      </c>
      <c r="J1000">
        <f t="shared" si="107"/>
        <v>34</v>
      </c>
      <c r="K1000">
        <f t="shared" si="111"/>
        <v>4.0291970802920787</v>
      </c>
    </row>
    <row r="1001" spans="1:11" x14ac:dyDescent="0.45">
      <c r="A1001" s="2" t="s">
        <v>1108</v>
      </c>
      <c r="B1001" s="2">
        <f t="shared" si="108"/>
        <v>150567</v>
      </c>
      <c r="C1001" s="5">
        <f t="shared" si="109"/>
        <v>36</v>
      </c>
      <c r="D1001" s="5">
        <f t="shared" si="110"/>
        <v>104</v>
      </c>
      <c r="E1001" s="2" t="s">
        <v>1097</v>
      </c>
      <c r="F1001" s="2" t="s">
        <v>128</v>
      </c>
      <c r="G1001">
        <f>B1001/137/32</f>
        <v>34.344662408759127</v>
      </c>
      <c r="H1001">
        <f t="shared" si="105"/>
        <v>0.34466240875912746</v>
      </c>
      <c r="I1001">
        <f t="shared" si="106"/>
        <v>1511.0000000000148</v>
      </c>
      <c r="J1001">
        <f t="shared" si="107"/>
        <v>34</v>
      </c>
      <c r="K1001">
        <f t="shared" si="111"/>
        <v>12.029197080292079</v>
      </c>
    </row>
    <row r="1002" spans="1:11" x14ac:dyDescent="0.45">
      <c r="A1002" s="2" t="s">
        <v>1118</v>
      </c>
      <c r="B1002" s="2">
        <f t="shared" si="108"/>
        <v>151937</v>
      </c>
      <c r="C1002" s="5">
        <f t="shared" si="109"/>
        <v>37</v>
      </c>
      <c r="D1002" s="5">
        <f t="shared" si="110"/>
        <v>105</v>
      </c>
      <c r="E1002" s="2" t="s">
        <v>1097</v>
      </c>
      <c r="F1002" s="2" t="s">
        <v>93</v>
      </c>
      <c r="G1002">
        <f>B1002/137/32</f>
        <v>34.657162408759127</v>
      </c>
      <c r="H1002">
        <f t="shared" si="105"/>
        <v>0.65716240875912746</v>
      </c>
      <c r="I1002">
        <f t="shared" si="106"/>
        <v>2881.0000000000146</v>
      </c>
      <c r="J1002">
        <f t="shared" si="107"/>
        <v>34</v>
      </c>
      <c r="K1002">
        <f t="shared" si="111"/>
        <v>22.029197080292079</v>
      </c>
    </row>
    <row r="1003" spans="1:11" x14ac:dyDescent="0.45">
      <c r="A1003" s="2" t="s">
        <v>1126</v>
      </c>
      <c r="B1003" s="2">
        <f t="shared" si="108"/>
        <v>153033</v>
      </c>
      <c r="C1003" s="5">
        <f t="shared" si="109"/>
        <v>37</v>
      </c>
      <c r="D1003" s="5">
        <f t="shared" si="110"/>
        <v>106</v>
      </c>
      <c r="E1003" s="2" t="s">
        <v>1097</v>
      </c>
      <c r="F1003" s="2" t="s">
        <v>107</v>
      </c>
      <c r="G1003">
        <f>B1003/137/32</f>
        <v>34.907162408759127</v>
      </c>
      <c r="H1003">
        <f t="shared" si="105"/>
        <v>0.90716240875912746</v>
      </c>
      <c r="I1003">
        <f t="shared" si="106"/>
        <v>3977.0000000000146</v>
      </c>
      <c r="J1003">
        <f t="shared" si="107"/>
        <v>34</v>
      </c>
      <c r="K1003">
        <f t="shared" si="111"/>
        <v>30.029197080292079</v>
      </c>
    </row>
    <row r="1004" spans="1:11" x14ac:dyDescent="0.45">
      <c r="A1004" s="2" t="s">
        <v>1102</v>
      </c>
      <c r="B1004" s="2">
        <f t="shared" si="108"/>
        <v>149745</v>
      </c>
      <c r="C1004" s="5">
        <f t="shared" si="109"/>
        <v>36</v>
      </c>
      <c r="D1004" s="5">
        <f t="shared" si="110"/>
        <v>107</v>
      </c>
      <c r="E1004" s="2" t="s">
        <v>1097</v>
      </c>
      <c r="F1004" s="2" t="s">
        <v>61</v>
      </c>
      <c r="G1004">
        <f>B1004/137/32</f>
        <v>34.157162408759127</v>
      </c>
      <c r="H1004">
        <f t="shared" si="105"/>
        <v>0.15716240875912746</v>
      </c>
      <c r="I1004">
        <f t="shared" si="106"/>
        <v>689.00000000001478</v>
      </c>
      <c r="J1004">
        <f t="shared" si="107"/>
        <v>34</v>
      </c>
      <c r="K1004">
        <f t="shared" si="111"/>
        <v>6.0291970802920787</v>
      </c>
    </row>
    <row r="1005" spans="1:11" x14ac:dyDescent="0.45">
      <c r="A1005" s="2" t="s">
        <v>1110</v>
      </c>
      <c r="B1005" s="2">
        <f t="shared" si="108"/>
        <v>150841</v>
      </c>
      <c r="C1005" s="5">
        <f t="shared" si="109"/>
        <v>36</v>
      </c>
      <c r="D1005" s="5">
        <f t="shared" si="110"/>
        <v>108</v>
      </c>
      <c r="E1005" s="2" t="s">
        <v>1097</v>
      </c>
      <c r="F1005" s="2" t="s">
        <v>65</v>
      </c>
      <c r="G1005">
        <f>B1005/137/32</f>
        <v>34.407162408759127</v>
      </c>
      <c r="H1005">
        <f t="shared" si="105"/>
        <v>0.40716240875912746</v>
      </c>
      <c r="I1005">
        <f t="shared" si="106"/>
        <v>1785.0000000000148</v>
      </c>
      <c r="J1005">
        <f t="shared" si="107"/>
        <v>34</v>
      </c>
      <c r="K1005">
        <f t="shared" si="111"/>
        <v>14.029197080292079</v>
      </c>
    </row>
    <row r="1006" spans="1:11" x14ac:dyDescent="0.45">
      <c r="A1006" s="2" t="s">
        <v>1120</v>
      </c>
      <c r="B1006" s="2">
        <f t="shared" si="108"/>
        <v>152211</v>
      </c>
      <c r="C1006" s="5">
        <f t="shared" si="109"/>
        <v>37</v>
      </c>
      <c r="D1006" s="5">
        <f t="shared" si="110"/>
        <v>109</v>
      </c>
      <c r="E1006" s="2" t="s">
        <v>1097</v>
      </c>
      <c r="F1006" s="2" t="s">
        <v>57</v>
      </c>
      <c r="G1006">
        <f>B1006/137/32</f>
        <v>34.719662408759127</v>
      </c>
      <c r="H1006">
        <f t="shared" si="105"/>
        <v>0.71966240875912746</v>
      </c>
      <c r="I1006">
        <f t="shared" si="106"/>
        <v>3155.0000000000146</v>
      </c>
      <c r="J1006">
        <f t="shared" si="107"/>
        <v>34</v>
      </c>
      <c r="K1006">
        <f t="shared" si="111"/>
        <v>24.029197080292079</v>
      </c>
    </row>
    <row r="1007" spans="1:11" x14ac:dyDescent="0.45">
      <c r="A1007" s="2" t="s">
        <v>1128</v>
      </c>
      <c r="B1007" s="2">
        <f t="shared" si="108"/>
        <v>153307</v>
      </c>
      <c r="C1007" s="5">
        <f t="shared" si="109"/>
        <v>37</v>
      </c>
      <c r="D1007" s="5">
        <f t="shared" si="110"/>
        <v>110</v>
      </c>
      <c r="E1007" s="2" t="s">
        <v>1097</v>
      </c>
      <c r="F1007" s="2" t="s">
        <v>59</v>
      </c>
      <c r="G1007">
        <f>B1007/137/32</f>
        <v>34.969662408759127</v>
      </c>
      <c r="H1007">
        <f t="shared" si="105"/>
        <v>0.96966240875912746</v>
      </c>
      <c r="I1007">
        <f t="shared" si="106"/>
        <v>4251.0000000000146</v>
      </c>
      <c r="J1007">
        <f t="shared" si="107"/>
        <v>34</v>
      </c>
      <c r="K1007">
        <f t="shared" si="111"/>
        <v>32.029197080292079</v>
      </c>
    </row>
    <row r="1008" spans="1:11" x14ac:dyDescent="0.45">
      <c r="A1008" s="2" t="s">
        <v>1104</v>
      </c>
      <c r="B1008" s="2">
        <f t="shared" si="108"/>
        <v>150019</v>
      </c>
      <c r="C1008" s="5">
        <f t="shared" si="109"/>
        <v>36</v>
      </c>
      <c r="D1008" s="5">
        <f t="shared" si="110"/>
        <v>111</v>
      </c>
      <c r="E1008" s="2" t="s">
        <v>1097</v>
      </c>
      <c r="F1008" s="2" t="s">
        <v>63</v>
      </c>
      <c r="G1008">
        <f>B1008/137/32</f>
        <v>34.219662408759127</v>
      </c>
      <c r="H1008">
        <f t="shared" si="105"/>
        <v>0.21966240875912746</v>
      </c>
      <c r="I1008">
        <f t="shared" si="106"/>
        <v>963.00000000001478</v>
      </c>
      <c r="J1008">
        <f t="shared" si="107"/>
        <v>34</v>
      </c>
      <c r="K1008">
        <f t="shared" si="111"/>
        <v>8.0291970802920787</v>
      </c>
    </row>
    <row r="1009" spans="1:11" x14ac:dyDescent="0.45">
      <c r="A1009" s="2" t="s">
        <v>1112</v>
      </c>
      <c r="B1009" s="2">
        <f t="shared" si="108"/>
        <v>151115</v>
      </c>
      <c r="C1009" s="5">
        <f t="shared" si="109"/>
        <v>36</v>
      </c>
      <c r="D1009" s="5">
        <f t="shared" si="110"/>
        <v>112</v>
      </c>
      <c r="E1009" s="2" t="s">
        <v>1097</v>
      </c>
      <c r="F1009" s="2" t="s">
        <v>67</v>
      </c>
      <c r="G1009">
        <f>B1009/137/32</f>
        <v>34.469662408759127</v>
      </c>
      <c r="H1009">
        <f t="shared" si="105"/>
        <v>0.46966240875912746</v>
      </c>
      <c r="I1009">
        <f t="shared" si="106"/>
        <v>2059.0000000000146</v>
      </c>
      <c r="J1009">
        <f t="shared" si="107"/>
        <v>34</v>
      </c>
      <c r="K1009">
        <f t="shared" si="111"/>
        <v>16.029197080292079</v>
      </c>
    </row>
    <row r="1010" spans="1:11" x14ac:dyDescent="0.45">
      <c r="A1010" s="2" t="s">
        <v>1129</v>
      </c>
      <c r="B1010" s="2">
        <f t="shared" si="108"/>
        <v>153444</v>
      </c>
      <c r="C1010" s="5">
        <f t="shared" si="109"/>
        <v>37</v>
      </c>
      <c r="D1010" s="5">
        <f t="shared" si="110"/>
        <v>113</v>
      </c>
      <c r="E1010" s="2" t="s">
        <v>1097</v>
      </c>
      <c r="F1010" s="2" t="s">
        <v>87</v>
      </c>
      <c r="G1010">
        <f>B1010/137/32</f>
        <v>35.000912408759127</v>
      </c>
      <c r="H1010">
        <f t="shared" si="105"/>
        <v>9.1240875912745878E-4</v>
      </c>
      <c r="I1010">
        <f t="shared" si="106"/>
        <v>4.0000000000147793</v>
      </c>
      <c r="J1010">
        <f t="shared" si="107"/>
        <v>35</v>
      </c>
      <c r="K1010">
        <f t="shared" si="111"/>
        <v>1.0291970802920787</v>
      </c>
    </row>
    <row r="1011" spans="1:11" x14ac:dyDescent="0.45">
      <c r="A1011" s="2" t="s">
        <v>1138</v>
      </c>
      <c r="B1011" s="2">
        <f t="shared" si="108"/>
        <v>154540</v>
      </c>
      <c r="C1011" s="5">
        <f t="shared" si="109"/>
        <v>37</v>
      </c>
      <c r="D1011" s="5">
        <f t="shared" si="110"/>
        <v>114</v>
      </c>
      <c r="E1011" s="2" t="s">
        <v>1097</v>
      </c>
      <c r="F1011" s="2" t="s">
        <v>101</v>
      </c>
      <c r="G1011">
        <f>B1011/137/32</f>
        <v>35.250912408759127</v>
      </c>
      <c r="H1011">
        <f t="shared" si="105"/>
        <v>0.25091240875912746</v>
      </c>
      <c r="I1011">
        <f t="shared" si="106"/>
        <v>1100.0000000000148</v>
      </c>
      <c r="J1011">
        <f t="shared" si="107"/>
        <v>35</v>
      </c>
      <c r="K1011">
        <f t="shared" si="111"/>
        <v>9.0291970802920787</v>
      </c>
    </row>
    <row r="1012" spans="1:11" x14ac:dyDescent="0.45">
      <c r="A1012" s="2" t="s">
        <v>1146</v>
      </c>
      <c r="B1012" s="2">
        <f t="shared" si="108"/>
        <v>155636</v>
      </c>
      <c r="C1012" s="5">
        <f t="shared" si="109"/>
        <v>37</v>
      </c>
      <c r="D1012" s="5">
        <f t="shared" si="110"/>
        <v>115</v>
      </c>
      <c r="E1012" s="2" t="s">
        <v>1097</v>
      </c>
      <c r="F1012" s="2" t="s">
        <v>114</v>
      </c>
      <c r="G1012">
        <f>B1012/137/32</f>
        <v>35.500912408759127</v>
      </c>
      <c r="H1012">
        <f t="shared" si="105"/>
        <v>0.50091240875912746</v>
      </c>
      <c r="I1012">
        <f t="shared" si="106"/>
        <v>2196.0000000000146</v>
      </c>
      <c r="J1012">
        <f t="shared" si="107"/>
        <v>35</v>
      </c>
      <c r="K1012">
        <f t="shared" si="111"/>
        <v>17.029197080292079</v>
      </c>
    </row>
    <row r="1013" spans="1:11" x14ac:dyDescent="0.45">
      <c r="A1013" s="2" t="s">
        <v>1154</v>
      </c>
      <c r="B1013" s="2">
        <f t="shared" si="108"/>
        <v>156732</v>
      </c>
      <c r="C1013" s="5">
        <f t="shared" si="109"/>
        <v>38</v>
      </c>
      <c r="D1013" s="5">
        <f t="shared" si="110"/>
        <v>116</v>
      </c>
      <c r="E1013" s="2" t="s">
        <v>1097</v>
      </c>
      <c r="F1013" s="2" t="s">
        <v>126</v>
      </c>
      <c r="G1013">
        <f>B1013/137/32</f>
        <v>35.750912408759127</v>
      </c>
      <c r="H1013">
        <f t="shared" si="105"/>
        <v>0.75091240875912746</v>
      </c>
      <c r="I1013">
        <f t="shared" si="106"/>
        <v>3292.0000000000146</v>
      </c>
      <c r="J1013">
        <f t="shared" si="107"/>
        <v>35</v>
      </c>
      <c r="K1013">
        <f t="shared" si="111"/>
        <v>25.029197080292079</v>
      </c>
    </row>
    <row r="1014" spans="1:11" x14ac:dyDescent="0.45">
      <c r="A1014" s="2" t="s">
        <v>1132</v>
      </c>
      <c r="B1014" s="2">
        <f t="shared" si="108"/>
        <v>153718</v>
      </c>
      <c r="C1014" s="5">
        <f t="shared" si="109"/>
        <v>37</v>
      </c>
      <c r="D1014" s="5">
        <f t="shared" si="110"/>
        <v>117</v>
      </c>
      <c r="E1014" s="2" t="s">
        <v>1097</v>
      </c>
      <c r="F1014" s="2" t="s">
        <v>91</v>
      </c>
      <c r="G1014">
        <f>B1014/137/32</f>
        <v>35.063412408759127</v>
      </c>
      <c r="H1014">
        <f t="shared" si="105"/>
        <v>6.3412408759127459E-2</v>
      </c>
      <c r="I1014">
        <f t="shared" si="106"/>
        <v>278.00000000001478</v>
      </c>
      <c r="J1014">
        <f t="shared" si="107"/>
        <v>35</v>
      </c>
      <c r="K1014">
        <f t="shared" si="111"/>
        <v>3.0291970802920787</v>
      </c>
    </row>
    <row r="1015" spans="1:11" x14ac:dyDescent="0.45">
      <c r="A1015" s="2" t="s">
        <v>1140</v>
      </c>
      <c r="B1015" s="2">
        <f t="shared" si="108"/>
        <v>154814</v>
      </c>
      <c r="C1015" s="5">
        <f t="shared" si="109"/>
        <v>37</v>
      </c>
      <c r="D1015" s="5">
        <f t="shared" si="110"/>
        <v>118</v>
      </c>
      <c r="E1015" s="2" t="s">
        <v>1097</v>
      </c>
      <c r="F1015" s="2" t="s">
        <v>105</v>
      </c>
      <c r="G1015">
        <f>B1015/137/32</f>
        <v>35.313412408759127</v>
      </c>
      <c r="H1015">
        <f t="shared" si="105"/>
        <v>0.31341240875912746</v>
      </c>
      <c r="I1015">
        <f t="shared" si="106"/>
        <v>1374.0000000000148</v>
      </c>
      <c r="J1015">
        <f t="shared" si="107"/>
        <v>35</v>
      </c>
      <c r="K1015">
        <f t="shared" si="111"/>
        <v>11.029197080292079</v>
      </c>
    </row>
    <row r="1016" spans="1:11" x14ac:dyDescent="0.45">
      <c r="A1016" s="2" t="s">
        <v>1148</v>
      </c>
      <c r="B1016" s="2">
        <f t="shared" si="108"/>
        <v>155910</v>
      </c>
      <c r="C1016" s="5">
        <f t="shared" si="109"/>
        <v>38</v>
      </c>
      <c r="D1016" s="5">
        <f t="shared" si="110"/>
        <v>119</v>
      </c>
      <c r="E1016" s="2" t="s">
        <v>1097</v>
      </c>
      <c r="F1016" s="2" t="s">
        <v>118</v>
      </c>
      <c r="G1016">
        <f>B1016/137/32</f>
        <v>35.563412408759127</v>
      </c>
      <c r="H1016">
        <f t="shared" si="105"/>
        <v>0.56341240875912746</v>
      </c>
      <c r="I1016">
        <f t="shared" si="106"/>
        <v>2470.0000000000146</v>
      </c>
      <c r="J1016">
        <f t="shared" si="107"/>
        <v>35</v>
      </c>
      <c r="K1016">
        <f t="shared" si="111"/>
        <v>19.029197080292079</v>
      </c>
    </row>
    <row r="1017" spans="1:11" x14ac:dyDescent="0.45">
      <c r="A1017" s="2" t="s">
        <v>1156</v>
      </c>
      <c r="B1017" s="2">
        <f t="shared" si="108"/>
        <v>157006</v>
      </c>
      <c r="C1017" s="5">
        <f t="shared" si="109"/>
        <v>38</v>
      </c>
      <c r="D1017" s="5">
        <f t="shared" si="110"/>
        <v>120</v>
      </c>
      <c r="E1017" s="2" t="s">
        <v>1097</v>
      </c>
      <c r="F1017" s="2" t="s">
        <v>130</v>
      </c>
      <c r="G1017">
        <f>B1017/137/32</f>
        <v>35.813412408759127</v>
      </c>
      <c r="H1017">
        <f t="shared" si="105"/>
        <v>0.81341240875912746</v>
      </c>
      <c r="I1017">
        <f t="shared" si="106"/>
        <v>3566.0000000000146</v>
      </c>
      <c r="J1017">
        <f t="shared" si="107"/>
        <v>35</v>
      </c>
      <c r="K1017">
        <f t="shared" si="111"/>
        <v>27.029197080292079</v>
      </c>
    </row>
    <row r="1018" spans="1:11" x14ac:dyDescent="0.45">
      <c r="A1018" s="2" t="s">
        <v>1134</v>
      </c>
      <c r="B1018" s="2">
        <f t="shared" si="108"/>
        <v>153992</v>
      </c>
      <c r="C1018" s="5">
        <f t="shared" si="109"/>
        <v>37</v>
      </c>
      <c r="D1018" s="5">
        <f t="shared" si="110"/>
        <v>121</v>
      </c>
      <c r="E1018" s="2" t="s">
        <v>1097</v>
      </c>
      <c r="F1018" s="2" t="s">
        <v>95</v>
      </c>
      <c r="G1018">
        <f>B1018/137/32</f>
        <v>35.125912408759127</v>
      </c>
      <c r="H1018">
        <f t="shared" si="105"/>
        <v>0.12591240875912746</v>
      </c>
      <c r="I1018">
        <f t="shared" si="106"/>
        <v>552.00000000001478</v>
      </c>
      <c r="J1018">
        <f t="shared" si="107"/>
        <v>35</v>
      </c>
      <c r="K1018">
        <f t="shared" si="111"/>
        <v>5.0291970802920787</v>
      </c>
    </row>
    <row r="1019" spans="1:11" x14ac:dyDescent="0.45">
      <c r="A1019" s="2" t="s">
        <v>1142</v>
      </c>
      <c r="B1019" s="2">
        <f t="shared" si="108"/>
        <v>155088</v>
      </c>
      <c r="C1019" s="5">
        <f t="shared" si="109"/>
        <v>37</v>
      </c>
      <c r="D1019" s="5">
        <f t="shared" si="110"/>
        <v>122</v>
      </c>
      <c r="E1019" s="2" t="s">
        <v>1097</v>
      </c>
      <c r="F1019" s="2" t="s">
        <v>109</v>
      </c>
      <c r="G1019">
        <f>B1019/137/32</f>
        <v>35.375912408759127</v>
      </c>
      <c r="H1019">
        <f t="shared" si="105"/>
        <v>0.37591240875912746</v>
      </c>
      <c r="I1019">
        <f t="shared" si="106"/>
        <v>1648.0000000000148</v>
      </c>
      <c r="J1019">
        <f t="shared" si="107"/>
        <v>35</v>
      </c>
      <c r="K1019">
        <f t="shared" si="111"/>
        <v>13.029197080292079</v>
      </c>
    </row>
    <row r="1020" spans="1:11" x14ac:dyDescent="0.45">
      <c r="A1020" s="2" t="s">
        <v>1150</v>
      </c>
      <c r="B1020" s="2">
        <f t="shared" si="108"/>
        <v>156184</v>
      </c>
      <c r="C1020" s="5">
        <f t="shared" si="109"/>
        <v>38</v>
      </c>
      <c r="D1020" s="5">
        <f t="shared" si="110"/>
        <v>123</v>
      </c>
      <c r="E1020" s="2" t="s">
        <v>1097</v>
      </c>
      <c r="F1020" s="2" t="s">
        <v>62</v>
      </c>
      <c r="G1020">
        <f>B1020/137/32</f>
        <v>35.625912408759127</v>
      </c>
      <c r="H1020">
        <f t="shared" si="105"/>
        <v>0.62591240875912746</v>
      </c>
      <c r="I1020">
        <f t="shared" si="106"/>
        <v>2744.0000000000146</v>
      </c>
      <c r="J1020">
        <f t="shared" si="107"/>
        <v>35</v>
      </c>
      <c r="K1020">
        <f t="shared" si="111"/>
        <v>21.029197080292079</v>
      </c>
    </row>
    <row r="1021" spans="1:11" x14ac:dyDescent="0.45">
      <c r="A1021" s="2" t="s">
        <v>1158</v>
      </c>
      <c r="B1021" s="2">
        <f t="shared" si="108"/>
        <v>157280</v>
      </c>
      <c r="C1021" s="5">
        <f t="shared" si="109"/>
        <v>38</v>
      </c>
      <c r="D1021" s="5">
        <f t="shared" si="110"/>
        <v>124</v>
      </c>
      <c r="E1021" s="2" t="s">
        <v>1097</v>
      </c>
      <c r="F1021" s="2" t="s">
        <v>66</v>
      </c>
      <c r="G1021">
        <f>B1021/137/32</f>
        <v>35.875912408759127</v>
      </c>
      <c r="H1021">
        <f t="shared" si="105"/>
        <v>0.87591240875912746</v>
      </c>
      <c r="I1021">
        <f t="shared" si="106"/>
        <v>3840.0000000000146</v>
      </c>
      <c r="J1021">
        <f t="shared" si="107"/>
        <v>35</v>
      </c>
      <c r="K1021">
        <f t="shared" si="111"/>
        <v>29.029197080292079</v>
      </c>
    </row>
    <row r="1022" spans="1:11" x14ac:dyDescent="0.45">
      <c r="A1022" s="2" t="s">
        <v>1136</v>
      </c>
      <c r="B1022" s="2">
        <f t="shared" si="108"/>
        <v>154266</v>
      </c>
      <c r="C1022" s="5">
        <f t="shared" si="109"/>
        <v>37</v>
      </c>
      <c r="D1022" s="5">
        <f t="shared" si="110"/>
        <v>125</v>
      </c>
      <c r="E1022" s="2" t="s">
        <v>1097</v>
      </c>
      <c r="F1022" s="2" t="s">
        <v>58</v>
      </c>
      <c r="G1022">
        <f>B1022/137/32</f>
        <v>35.188412408759127</v>
      </c>
      <c r="H1022">
        <f t="shared" si="105"/>
        <v>0.18841240875912746</v>
      </c>
      <c r="I1022">
        <f t="shared" si="106"/>
        <v>826.00000000001478</v>
      </c>
      <c r="J1022">
        <f t="shared" si="107"/>
        <v>35</v>
      </c>
      <c r="K1022">
        <f t="shared" si="111"/>
        <v>7.0291970802920787</v>
      </c>
    </row>
    <row r="1023" spans="1:11" x14ac:dyDescent="0.45">
      <c r="A1023" s="2" t="s">
        <v>1144</v>
      </c>
      <c r="B1023" s="2">
        <f t="shared" si="108"/>
        <v>155362</v>
      </c>
      <c r="C1023" s="5">
        <f t="shared" si="109"/>
        <v>37</v>
      </c>
      <c r="D1023" s="5">
        <f t="shared" si="110"/>
        <v>126</v>
      </c>
      <c r="E1023" s="2" t="s">
        <v>1097</v>
      </c>
      <c r="F1023" s="2" t="s">
        <v>60</v>
      </c>
      <c r="G1023">
        <f>B1023/137/32</f>
        <v>35.438412408759127</v>
      </c>
      <c r="H1023">
        <f t="shared" si="105"/>
        <v>0.43841240875912746</v>
      </c>
      <c r="I1023">
        <f t="shared" si="106"/>
        <v>1922.0000000000148</v>
      </c>
      <c r="J1023">
        <f t="shared" si="107"/>
        <v>35</v>
      </c>
      <c r="K1023">
        <f t="shared" si="111"/>
        <v>15.029197080292079</v>
      </c>
    </row>
    <row r="1024" spans="1:11" x14ac:dyDescent="0.45">
      <c r="A1024" s="2" t="s">
        <v>1152</v>
      </c>
      <c r="B1024" s="2">
        <f t="shared" si="108"/>
        <v>156458</v>
      </c>
      <c r="C1024" s="5">
        <f t="shared" si="109"/>
        <v>38</v>
      </c>
      <c r="D1024" s="5">
        <f t="shared" si="110"/>
        <v>127</v>
      </c>
      <c r="E1024" s="2" t="s">
        <v>1097</v>
      </c>
      <c r="F1024" s="2" t="s">
        <v>64</v>
      </c>
      <c r="G1024">
        <f>B1024/137/32</f>
        <v>35.688412408759127</v>
      </c>
      <c r="H1024">
        <f t="shared" si="105"/>
        <v>0.68841240875912746</v>
      </c>
      <c r="I1024">
        <f t="shared" si="106"/>
        <v>3018.0000000000146</v>
      </c>
      <c r="J1024">
        <f t="shared" si="107"/>
        <v>35</v>
      </c>
      <c r="K1024">
        <f t="shared" si="111"/>
        <v>23.029197080292079</v>
      </c>
    </row>
    <row r="1025" spans="1:11" x14ac:dyDescent="0.45">
      <c r="A1025" s="2" t="s">
        <v>1160</v>
      </c>
      <c r="B1025" s="2">
        <f t="shared" si="108"/>
        <v>157554</v>
      </c>
      <c r="C1025" s="5">
        <f t="shared" si="109"/>
        <v>38</v>
      </c>
      <c r="D1025" s="5">
        <f t="shared" si="110"/>
        <v>128</v>
      </c>
      <c r="E1025" s="2" t="s">
        <v>1097</v>
      </c>
      <c r="F1025" s="2" t="s">
        <v>68</v>
      </c>
      <c r="G1025">
        <f>B1025/137/32</f>
        <v>35.938412408759127</v>
      </c>
      <c r="H1025">
        <f t="shared" si="105"/>
        <v>0.93841240875912746</v>
      </c>
      <c r="I1025">
        <f t="shared" si="106"/>
        <v>4114.0000000000146</v>
      </c>
      <c r="J1025">
        <f t="shared" si="107"/>
        <v>35</v>
      </c>
      <c r="K1025">
        <f t="shared" si="111"/>
        <v>31.029197080292079</v>
      </c>
    </row>
    <row r="1026" spans="1:11" x14ac:dyDescent="0.45">
      <c r="A1026" s="2" t="s">
        <v>1147</v>
      </c>
      <c r="B1026" s="2">
        <f t="shared" si="108"/>
        <v>155773</v>
      </c>
      <c r="C1026" s="5">
        <f t="shared" si="109"/>
        <v>38</v>
      </c>
      <c r="D1026" s="5">
        <f t="shared" si="110"/>
        <v>1</v>
      </c>
      <c r="E1026" s="2" t="s">
        <v>1130</v>
      </c>
      <c r="F1026" s="2" t="s">
        <v>85</v>
      </c>
      <c r="G1026">
        <f>B1026/137/32</f>
        <v>35.532162408759127</v>
      </c>
      <c r="H1026">
        <f t="shared" ref="H1026:H1089" si="112">G1026-FLOOR(G1026,1)</f>
        <v>0.53216240875912746</v>
      </c>
      <c r="I1026">
        <f t="shared" ref="I1026:I1089" si="113">H1026*32*137</f>
        <v>2333.0000000000146</v>
      </c>
      <c r="J1026">
        <f t="shared" ref="J1026:J1089" si="114">FLOOR(G1026,1)</f>
        <v>35</v>
      </c>
      <c r="K1026">
        <f t="shared" si="111"/>
        <v>18.029197080292079</v>
      </c>
    </row>
    <row r="1027" spans="1:11" x14ac:dyDescent="0.45">
      <c r="A1027" s="2" t="s">
        <v>1155</v>
      </c>
      <c r="B1027" s="2">
        <f t="shared" ref="B1027:B1090" si="115">A1027-3</f>
        <v>156869</v>
      </c>
      <c r="C1027" s="5">
        <f t="shared" ref="C1027:C1090" si="116">FLOOR(B1027/4096,1)</f>
        <v>38</v>
      </c>
      <c r="D1027" s="5">
        <f t="shared" ref="D1027:D1090" si="117">MOD(ROW()-2,128)+1</f>
        <v>2</v>
      </c>
      <c r="E1027" s="2" t="s">
        <v>1130</v>
      </c>
      <c r="F1027" s="2" t="s">
        <v>99</v>
      </c>
      <c r="G1027">
        <f>B1027/137/32</f>
        <v>35.782162408759127</v>
      </c>
      <c r="H1027">
        <f t="shared" si="112"/>
        <v>0.78216240875912746</v>
      </c>
      <c r="I1027">
        <f t="shared" si="113"/>
        <v>3429.0000000000146</v>
      </c>
      <c r="J1027">
        <f t="shared" si="114"/>
        <v>35</v>
      </c>
      <c r="K1027">
        <f t="shared" ref="K1027:K1090" si="118">I1027/137+1</f>
        <v>26.029197080292079</v>
      </c>
    </row>
    <row r="1028" spans="1:11" x14ac:dyDescent="0.45">
      <c r="A1028" s="2" t="s">
        <v>1131</v>
      </c>
      <c r="B1028" s="2">
        <f t="shared" si="115"/>
        <v>153581</v>
      </c>
      <c r="C1028" s="5">
        <f t="shared" si="116"/>
        <v>37</v>
      </c>
      <c r="D1028" s="5">
        <f t="shared" si="117"/>
        <v>3</v>
      </c>
      <c r="E1028" s="2" t="s">
        <v>1130</v>
      </c>
      <c r="F1028" s="2" t="s">
        <v>84</v>
      </c>
      <c r="G1028">
        <f>B1028/137/32</f>
        <v>35.032162408759127</v>
      </c>
      <c r="H1028">
        <f t="shared" si="112"/>
        <v>3.2162408759127459E-2</v>
      </c>
      <c r="I1028">
        <f t="shared" si="113"/>
        <v>141.00000000001478</v>
      </c>
      <c r="J1028">
        <f t="shared" si="114"/>
        <v>35</v>
      </c>
      <c r="K1028">
        <f t="shared" si="118"/>
        <v>2.0291970802920787</v>
      </c>
    </row>
    <row r="1029" spans="1:11" x14ac:dyDescent="0.45">
      <c r="A1029" s="2" t="s">
        <v>1139</v>
      </c>
      <c r="B1029" s="2">
        <f t="shared" si="115"/>
        <v>154677</v>
      </c>
      <c r="C1029" s="5">
        <f t="shared" si="116"/>
        <v>37</v>
      </c>
      <c r="D1029" s="5">
        <f t="shared" si="117"/>
        <v>4</v>
      </c>
      <c r="E1029" s="2" t="s">
        <v>1130</v>
      </c>
      <c r="F1029" s="2" t="s">
        <v>124</v>
      </c>
      <c r="G1029">
        <f>B1029/137/32</f>
        <v>35.282162408759127</v>
      </c>
      <c r="H1029">
        <f t="shared" si="112"/>
        <v>0.28216240875912746</v>
      </c>
      <c r="I1029">
        <f t="shared" si="113"/>
        <v>1237.0000000000148</v>
      </c>
      <c r="J1029">
        <f t="shared" si="114"/>
        <v>35</v>
      </c>
      <c r="K1029">
        <f t="shared" si="118"/>
        <v>10.029197080292079</v>
      </c>
    </row>
    <row r="1030" spans="1:11" x14ac:dyDescent="0.45">
      <c r="A1030" s="2" t="s">
        <v>1149</v>
      </c>
      <c r="B1030" s="2">
        <f t="shared" si="115"/>
        <v>156047</v>
      </c>
      <c r="C1030" s="5">
        <f t="shared" si="116"/>
        <v>38</v>
      </c>
      <c r="D1030" s="5">
        <f t="shared" si="117"/>
        <v>5</v>
      </c>
      <c r="E1030" s="2" t="s">
        <v>1130</v>
      </c>
      <c r="F1030" s="2" t="s">
        <v>89</v>
      </c>
      <c r="G1030">
        <f>B1030/137/32</f>
        <v>35.594662408759127</v>
      </c>
      <c r="H1030">
        <f t="shared" si="112"/>
        <v>0.59466240875912746</v>
      </c>
      <c r="I1030">
        <f t="shared" si="113"/>
        <v>2607.0000000000146</v>
      </c>
      <c r="J1030">
        <f t="shared" si="114"/>
        <v>35</v>
      </c>
      <c r="K1030">
        <f t="shared" si="118"/>
        <v>20.029197080292079</v>
      </c>
    </row>
    <row r="1031" spans="1:11" x14ac:dyDescent="0.45">
      <c r="A1031" s="2" t="s">
        <v>1157</v>
      </c>
      <c r="B1031" s="2">
        <f t="shared" si="115"/>
        <v>157143</v>
      </c>
      <c r="C1031" s="5">
        <f t="shared" si="116"/>
        <v>38</v>
      </c>
      <c r="D1031" s="5">
        <f t="shared" si="117"/>
        <v>6</v>
      </c>
      <c r="E1031" s="2" t="s">
        <v>1130</v>
      </c>
      <c r="F1031" s="2" t="s">
        <v>103</v>
      </c>
      <c r="G1031">
        <f>B1031/137/32</f>
        <v>35.844662408759127</v>
      </c>
      <c r="H1031">
        <f t="shared" si="112"/>
        <v>0.84466240875912746</v>
      </c>
      <c r="I1031">
        <f t="shared" si="113"/>
        <v>3703.0000000000146</v>
      </c>
      <c r="J1031">
        <f t="shared" si="114"/>
        <v>35</v>
      </c>
      <c r="K1031">
        <f t="shared" si="118"/>
        <v>28.029197080292079</v>
      </c>
    </row>
    <row r="1032" spans="1:11" x14ac:dyDescent="0.45">
      <c r="A1032" s="2" t="s">
        <v>1133</v>
      </c>
      <c r="B1032" s="2">
        <f t="shared" si="115"/>
        <v>153855</v>
      </c>
      <c r="C1032" s="5">
        <f t="shared" si="116"/>
        <v>37</v>
      </c>
      <c r="D1032" s="5">
        <f t="shared" si="117"/>
        <v>7</v>
      </c>
      <c r="E1032" s="2" t="s">
        <v>1130</v>
      </c>
      <c r="F1032" s="2" t="s">
        <v>116</v>
      </c>
      <c r="G1032">
        <f>B1032/137/32</f>
        <v>35.094662408759127</v>
      </c>
      <c r="H1032">
        <f t="shared" si="112"/>
        <v>9.4662408759127459E-2</v>
      </c>
      <c r="I1032">
        <f t="shared" si="113"/>
        <v>415.00000000001478</v>
      </c>
      <c r="J1032">
        <f t="shared" si="114"/>
        <v>35</v>
      </c>
      <c r="K1032">
        <f t="shared" si="118"/>
        <v>4.0291970802920787</v>
      </c>
    </row>
    <row r="1033" spans="1:11" x14ac:dyDescent="0.45">
      <c r="A1033" s="2" t="s">
        <v>1141</v>
      </c>
      <c r="B1033" s="2">
        <f t="shared" si="115"/>
        <v>154951</v>
      </c>
      <c r="C1033" s="5">
        <f t="shared" si="116"/>
        <v>37</v>
      </c>
      <c r="D1033" s="5">
        <f t="shared" si="117"/>
        <v>8</v>
      </c>
      <c r="E1033" s="2" t="s">
        <v>1130</v>
      </c>
      <c r="F1033" s="2" t="s">
        <v>128</v>
      </c>
      <c r="G1033">
        <f>B1033/137/32</f>
        <v>35.344662408759127</v>
      </c>
      <c r="H1033">
        <f t="shared" si="112"/>
        <v>0.34466240875912746</v>
      </c>
      <c r="I1033">
        <f t="shared" si="113"/>
        <v>1511.0000000000148</v>
      </c>
      <c r="J1033">
        <f t="shared" si="114"/>
        <v>35</v>
      </c>
      <c r="K1033">
        <f t="shared" si="118"/>
        <v>12.029197080292079</v>
      </c>
    </row>
    <row r="1034" spans="1:11" x14ac:dyDescent="0.45">
      <c r="A1034" s="2" t="s">
        <v>1151</v>
      </c>
      <c r="B1034" s="2">
        <f t="shared" si="115"/>
        <v>156321</v>
      </c>
      <c r="C1034" s="5">
        <f t="shared" si="116"/>
        <v>38</v>
      </c>
      <c r="D1034" s="5">
        <f t="shared" si="117"/>
        <v>9</v>
      </c>
      <c r="E1034" s="2" t="s">
        <v>1130</v>
      </c>
      <c r="F1034" s="2" t="s">
        <v>93</v>
      </c>
      <c r="G1034">
        <f>B1034/137/32</f>
        <v>35.657162408759127</v>
      </c>
      <c r="H1034">
        <f t="shared" si="112"/>
        <v>0.65716240875912746</v>
      </c>
      <c r="I1034">
        <f t="shared" si="113"/>
        <v>2881.0000000000146</v>
      </c>
      <c r="J1034">
        <f t="shared" si="114"/>
        <v>35</v>
      </c>
      <c r="K1034">
        <f t="shared" si="118"/>
        <v>22.029197080292079</v>
      </c>
    </row>
    <row r="1035" spans="1:11" x14ac:dyDescent="0.45">
      <c r="A1035" s="2" t="s">
        <v>1159</v>
      </c>
      <c r="B1035" s="2">
        <f t="shared" si="115"/>
        <v>157417</v>
      </c>
      <c r="C1035" s="5">
        <f t="shared" si="116"/>
        <v>38</v>
      </c>
      <c r="D1035" s="5">
        <f t="shared" si="117"/>
        <v>10</v>
      </c>
      <c r="E1035" s="2" t="s">
        <v>1130</v>
      </c>
      <c r="F1035" s="2" t="s">
        <v>107</v>
      </c>
      <c r="G1035">
        <f>B1035/137/32</f>
        <v>35.907162408759127</v>
      </c>
      <c r="H1035">
        <f t="shared" si="112"/>
        <v>0.90716240875912746</v>
      </c>
      <c r="I1035">
        <f t="shared" si="113"/>
        <v>3977.0000000000146</v>
      </c>
      <c r="J1035">
        <f t="shared" si="114"/>
        <v>35</v>
      </c>
      <c r="K1035">
        <f t="shared" si="118"/>
        <v>30.029197080292079</v>
      </c>
    </row>
    <row r="1036" spans="1:11" x14ac:dyDescent="0.45">
      <c r="A1036" s="2" t="s">
        <v>1135</v>
      </c>
      <c r="B1036" s="2">
        <f t="shared" si="115"/>
        <v>154129</v>
      </c>
      <c r="C1036" s="5">
        <f t="shared" si="116"/>
        <v>37</v>
      </c>
      <c r="D1036" s="5">
        <f t="shared" si="117"/>
        <v>11</v>
      </c>
      <c r="E1036" s="2" t="s">
        <v>1130</v>
      </c>
      <c r="F1036" s="2" t="s">
        <v>61</v>
      </c>
      <c r="G1036">
        <f>B1036/137/32</f>
        <v>35.157162408759127</v>
      </c>
      <c r="H1036">
        <f t="shared" si="112"/>
        <v>0.15716240875912746</v>
      </c>
      <c r="I1036">
        <f t="shared" si="113"/>
        <v>689.00000000001478</v>
      </c>
      <c r="J1036">
        <f t="shared" si="114"/>
        <v>35</v>
      </c>
      <c r="K1036">
        <f t="shared" si="118"/>
        <v>6.0291970802920787</v>
      </c>
    </row>
    <row r="1037" spans="1:11" x14ac:dyDescent="0.45">
      <c r="A1037" s="2" t="s">
        <v>1143</v>
      </c>
      <c r="B1037" s="2">
        <f t="shared" si="115"/>
        <v>155225</v>
      </c>
      <c r="C1037" s="5">
        <f t="shared" si="116"/>
        <v>37</v>
      </c>
      <c r="D1037" s="5">
        <f t="shared" si="117"/>
        <v>12</v>
      </c>
      <c r="E1037" s="2" t="s">
        <v>1130</v>
      </c>
      <c r="F1037" s="2" t="s">
        <v>65</v>
      </c>
      <c r="G1037">
        <f>B1037/137/32</f>
        <v>35.407162408759127</v>
      </c>
      <c r="H1037">
        <f t="shared" si="112"/>
        <v>0.40716240875912746</v>
      </c>
      <c r="I1037">
        <f t="shared" si="113"/>
        <v>1785.0000000000148</v>
      </c>
      <c r="J1037">
        <f t="shared" si="114"/>
        <v>35</v>
      </c>
      <c r="K1037">
        <f t="shared" si="118"/>
        <v>14.029197080292079</v>
      </c>
    </row>
    <row r="1038" spans="1:11" x14ac:dyDescent="0.45">
      <c r="A1038" s="2" t="s">
        <v>1153</v>
      </c>
      <c r="B1038" s="2">
        <f t="shared" si="115"/>
        <v>156595</v>
      </c>
      <c r="C1038" s="5">
        <f t="shared" si="116"/>
        <v>38</v>
      </c>
      <c r="D1038" s="5">
        <f t="shared" si="117"/>
        <v>13</v>
      </c>
      <c r="E1038" s="2" t="s">
        <v>1130</v>
      </c>
      <c r="F1038" s="2" t="s">
        <v>57</v>
      </c>
      <c r="G1038">
        <f>B1038/137/32</f>
        <v>35.719662408759127</v>
      </c>
      <c r="H1038">
        <f t="shared" si="112"/>
        <v>0.71966240875912746</v>
      </c>
      <c r="I1038">
        <f t="shared" si="113"/>
        <v>3155.0000000000146</v>
      </c>
      <c r="J1038">
        <f t="shared" si="114"/>
        <v>35</v>
      </c>
      <c r="K1038">
        <f t="shared" si="118"/>
        <v>24.029197080292079</v>
      </c>
    </row>
    <row r="1039" spans="1:11" x14ac:dyDescent="0.45">
      <c r="A1039" s="2" t="s">
        <v>1161</v>
      </c>
      <c r="B1039" s="2">
        <f t="shared" si="115"/>
        <v>157691</v>
      </c>
      <c r="C1039" s="5">
        <f t="shared" si="116"/>
        <v>38</v>
      </c>
      <c r="D1039" s="5">
        <f t="shared" si="117"/>
        <v>14</v>
      </c>
      <c r="E1039" s="2" t="s">
        <v>1130</v>
      </c>
      <c r="F1039" s="2" t="s">
        <v>59</v>
      </c>
      <c r="G1039">
        <f>B1039/137/32</f>
        <v>35.969662408759127</v>
      </c>
      <c r="H1039">
        <f t="shared" si="112"/>
        <v>0.96966240875912746</v>
      </c>
      <c r="I1039">
        <f t="shared" si="113"/>
        <v>4251.0000000000146</v>
      </c>
      <c r="J1039">
        <f t="shared" si="114"/>
        <v>35</v>
      </c>
      <c r="K1039">
        <f t="shared" si="118"/>
        <v>32.029197080292079</v>
      </c>
    </row>
    <row r="1040" spans="1:11" x14ac:dyDescent="0.45">
      <c r="A1040" s="2" t="s">
        <v>1137</v>
      </c>
      <c r="B1040" s="2">
        <f t="shared" si="115"/>
        <v>154403</v>
      </c>
      <c r="C1040" s="5">
        <f t="shared" si="116"/>
        <v>37</v>
      </c>
      <c r="D1040" s="5">
        <f t="shared" si="117"/>
        <v>15</v>
      </c>
      <c r="E1040" s="2" t="s">
        <v>1130</v>
      </c>
      <c r="F1040" s="2" t="s">
        <v>63</v>
      </c>
      <c r="G1040">
        <f>B1040/137/32</f>
        <v>35.219662408759127</v>
      </c>
      <c r="H1040">
        <f t="shared" si="112"/>
        <v>0.21966240875912746</v>
      </c>
      <c r="I1040">
        <f t="shared" si="113"/>
        <v>963.00000000001478</v>
      </c>
      <c r="J1040">
        <f t="shared" si="114"/>
        <v>35</v>
      </c>
      <c r="K1040">
        <f t="shared" si="118"/>
        <v>8.0291970802920787</v>
      </c>
    </row>
    <row r="1041" spans="1:11" x14ac:dyDescent="0.45">
      <c r="A1041" s="2" t="s">
        <v>1145</v>
      </c>
      <c r="B1041" s="2">
        <f t="shared" si="115"/>
        <v>155499</v>
      </c>
      <c r="C1041" s="5">
        <f t="shared" si="116"/>
        <v>37</v>
      </c>
      <c r="D1041" s="5">
        <f t="shared" si="117"/>
        <v>16</v>
      </c>
      <c r="E1041" s="2" t="s">
        <v>1130</v>
      </c>
      <c r="F1041" s="2" t="s">
        <v>67</v>
      </c>
      <c r="G1041">
        <f>B1041/137/32</f>
        <v>35.469662408759127</v>
      </c>
      <c r="H1041">
        <f t="shared" si="112"/>
        <v>0.46966240875912746</v>
      </c>
      <c r="I1041">
        <f t="shared" si="113"/>
        <v>2059.0000000000146</v>
      </c>
      <c r="J1041">
        <f t="shared" si="114"/>
        <v>35</v>
      </c>
      <c r="K1041">
        <f t="shared" si="118"/>
        <v>16.029197080292079</v>
      </c>
    </row>
    <row r="1042" spans="1:11" x14ac:dyDescent="0.45">
      <c r="A1042" s="2" t="s">
        <v>1162</v>
      </c>
      <c r="B1042" s="2">
        <f t="shared" si="115"/>
        <v>157828</v>
      </c>
      <c r="C1042" s="5">
        <f t="shared" si="116"/>
        <v>38</v>
      </c>
      <c r="D1042" s="5">
        <f t="shared" si="117"/>
        <v>17</v>
      </c>
      <c r="E1042" s="2" t="s">
        <v>1130</v>
      </c>
      <c r="F1042" s="2" t="s">
        <v>87</v>
      </c>
      <c r="G1042">
        <f>B1042/137/32</f>
        <v>36.000912408759127</v>
      </c>
      <c r="H1042">
        <f t="shared" si="112"/>
        <v>9.1240875912745878E-4</v>
      </c>
      <c r="I1042">
        <f t="shared" si="113"/>
        <v>4.0000000000147793</v>
      </c>
      <c r="J1042">
        <f t="shared" si="114"/>
        <v>36</v>
      </c>
      <c r="K1042">
        <f t="shared" si="118"/>
        <v>1.0291970802920787</v>
      </c>
    </row>
    <row r="1043" spans="1:11" x14ac:dyDescent="0.45">
      <c r="A1043" s="2" t="s">
        <v>1171</v>
      </c>
      <c r="B1043" s="2">
        <f t="shared" si="115"/>
        <v>158924</v>
      </c>
      <c r="C1043" s="5">
        <f t="shared" si="116"/>
        <v>38</v>
      </c>
      <c r="D1043" s="5">
        <f t="shared" si="117"/>
        <v>18</v>
      </c>
      <c r="E1043" s="2" t="s">
        <v>1130</v>
      </c>
      <c r="F1043" s="2" t="s">
        <v>101</v>
      </c>
      <c r="G1043">
        <f>B1043/137/32</f>
        <v>36.250912408759127</v>
      </c>
      <c r="H1043">
        <f t="shared" si="112"/>
        <v>0.25091240875912746</v>
      </c>
      <c r="I1043">
        <f t="shared" si="113"/>
        <v>1100.0000000000148</v>
      </c>
      <c r="J1043">
        <f t="shared" si="114"/>
        <v>36</v>
      </c>
      <c r="K1043">
        <f t="shared" si="118"/>
        <v>9.0291970802920787</v>
      </c>
    </row>
    <row r="1044" spans="1:11" x14ac:dyDescent="0.45">
      <c r="A1044" s="2" t="s">
        <v>1179</v>
      </c>
      <c r="B1044" s="2">
        <f t="shared" si="115"/>
        <v>160020</v>
      </c>
      <c r="C1044" s="5">
        <f t="shared" si="116"/>
        <v>39</v>
      </c>
      <c r="D1044" s="5">
        <f t="shared" si="117"/>
        <v>19</v>
      </c>
      <c r="E1044" s="2" t="s">
        <v>1130</v>
      </c>
      <c r="F1044" s="2" t="s">
        <v>114</v>
      </c>
      <c r="G1044">
        <f>B1044/137/32</f>
        <v>36.500912408759127</v>
      </c>
      <c r="H1044">
        <f t="shared" si="112"/>
        <v>0.50091240875912746</v>
      </c>
      <c r="I1044">
        <f t="shared" si="113"/>
        <v>2196.0000000000146</v>
      </c>
      <c r="J1044">
        <f t="shared" si="114"/>
        <v>36</v>
      </c>
      <c r="K1044">
        <f t="shared" si="118"/>
        <v>17.029197080292079</v>
      </c>
    </row>
    <row r="1045" spans="1:11" x14ac:dyDescent="0.45">
      <c r="A1045" s="2" t="s">
        <v>1187</v>
      </c>
      <c r="B1045" s="2">
        <f t="shared" si="115"/>
        <v>161116</v>
      </c>
      <c r="C1045" s="5">
        <f t="shared" si="116"/>
        <v>39</v>
      </c>
      <c r="D1045" s="5">
        <f t="shared" si="117"/>
        <v>20</v>
      </c>
      <c r="E1045" s="2" t="s">
        <v>1130</v>
      </c>
      <c r="F1045" s="2" t="s">
        <v>126</v>
      </c>
      <c r="G1045">
        <f>B1045/137/32</f>
        <v>36.750912408759127</v>
      </c>
      <c r="H1045">
        <f t="shared" si="112"/>
        <v>0.75091240875912746</v>
      </c>
      <c r="I1045">
        <f t="shared" si="113"/>
        <v>3292.0000000000146</v>
      </c>
      <c r="J1045">
        <f t="shared" si="114"/>
        <v>36</v>
      </c>
      <c r="K1045">
        <f t="shared" si="118"/>
        <v>25.029197080292079</v>
      </c>
    </row>
    <row r="1046" spans="1:11" x14ac:dyDescent="0.45">
      <c r="A1046" s="2" t="s">
        <v>1165</v>
      </c>
      <c r="B1046" s="2">
        <f t="shared" si="115"/>
        <v>158102</v>
      </c>
      <c r="C1046" s="5">
        <f t="shared" si="116"/>
        <v>38</v>
      </c>
      <c r="D1046" s="5">
        <f t="shared" si="117"/>
        <v>21</v>
      </c>
      <c r="E1046" s="2" t="s">
        <v>1130</v>
      </c>
      <c r="F1046" s="2" t="s">
        <v>91</v>
      </c>
      <c r="G1046">
        <f>B1046/137/32</f>
        <v>36.063412408759127</v>
      </c>
      <c r="H1046">
        <f t="shared" si="112"/>
        <v>6.3412408759127459E-2</v>
      </c>
      <c r="I1046">
        <f t="shared" si="113"/>
        <v>278.00000000001478</v>
      </c>
      <c r="J1046">
        <f t="shared" si="114"/>
        <v>36</v>
      </c>
      <c r="K1046">
        <f t="shared" si="118"/>
        <v>3.0291970802920787</v>
      </c>
    </row>
    <row r="1047" spans="1:11" x14ac:dyDescent="0.45">
      <c r="A1047" s="2" t="s">
        <v>1173</v>
      </c>
      <c r="B1047" s="2">
        <f t="shared" si="115"/>
        <v>159198</v>
      </c>
      <c r="C1047" s="5">
        <f t="shared" si="116"/>
        <v>38</v>
      </c>
      <c r="D1047" s="5">
        <f t="shared" si="117"/>
        <v>22</v>
      </c>
      <c r="E1047" s="2" t="s">
        <v>1130</v>
      </c>
      <c r="F1047" s="2" t="s">
        <v>105</v>
      </c>
      <c r="G1047">
        <f>B1047/137/32</f>
        <v>36.313412408759127</v>
      </c>
      <c r="H1047">
        <f t="shared" si="112"/>
        <v>0.31341240875912746</v>
      </c>
      <c r="I1047">
        <f t="shared" si="113"/>
        <v>1374.0000000000148</v>
      </c>
      <c r="J1047">
        <f t="shared" si="114"/>
        <v>36</v>
      </c>
      <c r="K1047">
        <f t="shared" si="118"/>
        <v>11.029197080292079</v>
      </c>
    </row>
    <row r="1048" spans="1:11" x14ac:dyDescent="0.45">
      <c r="A1048" s="2" t="s">
        <v>1181</v>
      </c>
      <c r="B1048" s="2">
        <f t="shared" si="115"/>
        <v>160294</v>
      </c>
      <c r="C1048" s="5">
        <f t="shared" si="116"/>
        <v>39</v>
      </c>
      <c r="D1048" s="5">
        <f t="shared" si="117"/>
        <v>23</v>
      </c>
      <c r="E1048" s="2" t="s">
        <v>1130</v>
      </c>
      <c r="F1048" s="2" t="s">
        <v>118</v>
      </c>
      <c r="G1048">
        <f>B1048/137/32</f>
        <v>36.563412408759127</v>
      </c>
      <c r="H1048">
        <f t="shared" si="112"/>
        <v>0.56341240875912746</v>
      </c>
      <c r="I1048">
        <f t="shared" si="113"/>
        <v>2470.0000000000146</v>
      </c>
      <c r="J1048">
        <f t="shared" si="114"/>
        <v>36</v>
      </c>
      <c r="K1048">
        <f t="shared" si="118"/>
        <v>19.029197080292079</v>
      </c>
    </row>
    <row r="1049" spans="1:11" x14ac:dyDescent="0.45">
      <c r="A1049" s="2" t="s">
        <v>1189</v>
      </c>
      <c r="B1049" s="2">
        <f t="shared" si="115"/>
        <v>161390</v>
      </c>
      <c r="C1049" s="5">
        <f t="shared" si="116"/>
        <v>39</v>
      </c>
      <c r="D1049" s="5">
        <f t="shared" si="117"/>
        <v>24</v>
      </c>
      <c r="E1049" s="2" t="s">
        <v>1130</v>
      </c>
      <c r="F1049" s="2" t="s">
        <v>130</v>
      </c>
      <c r="G1049">
        <f>B1049/137/32</f>
        <v>36.813412408759127</v>
      </c>
      <c r="H1049">
        <f t="shared" si="112"/>
        <v>0.81341240875912746</v>
      </c>
      <c r="I1049">
        <f t="shared" si="113"/>
        <v>3566.0000000000146</v>
      </c>
      <c r="J1049">
        <f t="shared" si="114"/>
        <v>36</v>
      </c>
      <c r="K1049">
        <f t="shared" si="118"/>
        <v>27.029197080292079</v>
      </c>
    </row>
    <row r="1050" spans="1:11" x14ac:dyDescent="0.45">
      <c r="A1050" s="2" t="s">
        <v>1167</v>
      </c>
      <c r="B1050" s="2">
        <f t="shared" si="115"/>
        <v>158376</v>
      </c>
      <c r="C1050" s="5">
        <f t="shared" si="116"/>
        <v>38</v>
      </c>
      <c r="D1050" s="5">
        <f t="shared" si="117"/>
        <v>25</v>
      </c>
      <c r="E1050" s="2" t="s">
        <v>1130</v>
      </c>
      <c r="F1050" s="2" t="s">
        <v>95</v>
      </c>
      <c r="G1050">
        <f>B1050/137/32</f>
        <v>36.125912408759127</v>
      </c>
      <c r="H1050">
        <f t="shared" si="112"/>
        <v>0.12591240875912746</v>
      </c>
      <c r="I1050">
        <f t="shared" si="113"/>
        <v>552.00000000001478</v>
      </c>
      <c r="J1050">
        <f t="shared" si="114"/>
        <v>36</v>
      </c>
      <c r="K1050">
        <f t="shared" si="118"/>
        <v>5.0291970802920787</v>
      </c>
    </row>
    <row r="1051" spans="1:11" x14ac:dyDescent="0.45">
      <c r="A1051" s="2" t="s">
        <v>1175</v>
      </c>
      <c r="B1051" s="2">
        <f t="shared" si="115"/>
        <v>159472</v>
      </c>
      <c r="C1051" s="5">
        <f t="shared" si="116"/>
        <v>38</v>
      </c>
      <c r="D1051" s="5">
        <f t="shared" si="117"/>
        <v>26</v>
      </c>
      <c r="E1051" s="2" t="s">
        <v>1130</v>
      </c>
      <c r="F1051" s="2" t="s">
        <v>109</v>
      </c>
      <c r="G1051">
        <f>B1051/137/32</f>
        <v>36.375912408759127</v>
      </c>
      <c r="H1051">
        <f t="shared" si="112"/>
        <v>0.37591240875912746</v>
      </c>
      <c r="I1051">
        <f t="shared" si="113"/>
        <v>1648.0000000000148</v>
      </c>
      <c r="J1051">
        <f t="shared" si="114"/>
        <v>36</v>
      </c>
      <c r="K1051">
        <f t="shared" si="118"/>
        <v>13.029197080292079</v>
      </c>
    </row>
    <row r="1052" spans="1:11" x14ac:dyDescent="0.45">
      <c r="A1052" s="2" t="s">
        <v>1183</v>
      </c>
      <c r="B1052" s="2">
        <f t="shared" si="115"/>
        <v>160568</v>
      </c>
      <c r="C1052" s="5">
        <f t="shared" si="116"/>
        <v>39</v>
      </c>
      <c r="D1052" s="5">
        <f t="shared" si="117"/>
        <v>27</v>
      </c>
      <c r="E1052" s="2" t="s">
        <v>1130</v>
      </c>
      <c r="F1052" s="2" t="s">
        <v>62</v>
      </c>
      <c r="G1052">
        <f>B1052/137/32</f>
        <v>36.625912408759127</v>
      </c>
      <c r="H1052">
        <f t="shared" si="112"/>
        <v>0.62591240875912746</v>
      </c>
      <c r="I1052">
        <f t="shared" si="113"/>
        <v>2744.0000000000146</v>
      </c>
      <c r="J1052">
        <f t="shared" si="114"/>
        <v>36</v>
      </c>
      <c r="K1052">
        <f t="shared" si="118"/>
        <v>21.029197080292079</v>
      </c>
    </row>
    <row r="1053" spans="1:11" x14ac:dyDescent="0.45">
      <c r="A1053" s="2" t="s">
        <v>1191</v>
      </c>
      <c r="B1053" s="2">
        <f t="shared" si="115"/>
        <v>161664</v>
      </c>
      <c r="C1053" s="5">
        <f t="shared" si="116"/>
        <v>39</v>
      </c>
      <c r="D1053" s="5">
        <f t="shared" si="117"/>
        <v>28</v>
      </c>
      <c r="E1053" s="2" t="s">
        <v>1130</v>
      </c>
      <c r="F1053" s="2" t="s">
        <v>66</v>
      </c>
      <c r="G1053">
        <f>B1053/137/32</f>
        <v>36.875912408759127</v>
      </c>
      <c r="H1053">
        <f t="shared" si="112"/>
        <v>0.87591240875912746</v>
      </c>
      <c r="I1053">
        <f t="shared" si="113"/>
        <v>3840.0000000000146</v>
      </c>
      <c r="J1053">
        <f t="shared" si="114"/>
        <v>36</v>
      </c>
      <c r="K1053">
        <f t="shared" si="118"/>
        <v>29.029197080292079</v>
      </c>
    </row>
    <row r="1054" spans="1:11" x14ac:dyDescent="0.45">
      <c r="A1054" s="2" t="s">
        <v>1169</v>
      </c>
      <c r="B1054" s="2">
        <f t="shared" si="115"/>
        <v>158650</v>
      </c>
      <c r="C1054" s="5">
        <f t="shared" si="116"/>
        <v>38</v>
      </c>
      <c r="D1054" s="5">
        <f t="shared" si="117"/>
        <v>29</v>
      </c>
      <c r="E1054" s="2" t="s">
        <v>1130</v>
      </c>
      <c r="F1054" s="2" t="s">
        <v>58</v>
      </c>
      <c r="G1054">
        <f>B1054/137/32</f>
        <v>36.188412408759127</v>
      </c>
      <c r="H1054">
        <f t="shared" si="112"/>
        <v>0.18841240875912746</v>
      </c>
      <c r="I1054">
        <f t="shared" si="113"/>
        <v>826.00000000001478</v>
      </c>
      <c r="J1054">
        <f t="shared" si="114"/>
        <v>36</v>
      </c>
      <c r="K1054">
        <f t="shared" si="118"/>
        <v>7.0291970802920787</v>
      </c>
    </row>
    <row r="1055" spans="1:11" x14ac:dyDescent="0.45">
      <c r="A1055" s="2" t="s">
        <v>1177</v>
      </c>
      <c r="B1055" s="2">
        <f t="shared" si="115"/>
        <v>159746</v>
      </c>
      <c r="C1055" s="5">
        <f t="shared" si="116"/>
        <v>39</v>
      </c>
      <c r="D1055" s="5">
        <f t="shared" si="117"/>
        <v>30</v>
      </c>
      <c r="E1055" s="2" t="s">
        <v>1130</v>
      </c>
      <c r="F1055" s="2" t="s">
        <v>60</v>
      </c>
      <c r="G1055">
        <f>B1055/137/32</f>
        <v>36.438412408759127</v>
      </c>
      <c r="H1055">
        <f t="shared" si="112"/>
        <v>0.43841240875912746</v>
      </c>
      <c r="I1055">
        <f t="shared" si="113"/>
        <v>1922.0000000000148</v>
      </c>
      <c r="J1055">
        <f t="shared" si="114"/>
        <v>36</v>
      </c>
      <c r="K1055">
        <f t="shared" si="118"/>
        <v>15.029197080292079</v>
      </c>
    </row>
    <row r="1056" spans="1:11" x14ac:dyDescent="0.45">
      <c r="A1056" s="2" t="s">
        <v>1185</v>
      </c>
      <c r="B1056" s="2">
        <f t="shared" si="115"/>
        <v>160842</v>
      </c>
      <c r="C1056" s="5">
        <f t="shared" si="116"/>
        <v>39</v>
      </c>
      <c r="D1056" s="5">
        <f t="shared" si="117"/>
        <v>31</v>
      </c>
      <c r="E1056" s="2" t="s">
        <v>1130</v>
      </c>
      <c r="F1056" s="2" t="s">
        <v>64</v>
      </c>
      <c r="G1056">
        <f>B1056/137/32</f>
        <v>36.688412408759127</v>
      </c>
      <c r="H1056">
        <f t="shared" si="112"/>
        <v>0.68841240875912746</v>
      </c>
      <c r="I1056">
        <f t="shared" si="113"/>
        <v>3018.0000000000146</v>
      </c>
      <c r="J1056">
        <f t="shared" si="114"/>
        <v>36</v>
      </c>
      <c r="K1056">
        <f t="shared" si="118"/>
        <v>23.029197080292079</v>
      </c>
    </row>
    <row r="1057" spans="1:11" x14ac:dyDescent="0.45">
      <c r="A1057" s="2" t="s">
        <v>1193</v>
      </c>
      <c r="B1057" s="2">
        <f t="shared" si="115"/>
        <v>161938</v>
      </c>
      <c r="C1057" s="5">
        <f t="shared" si="116"/>
        <v>39</v>
      </c>
      <c r="D1057" s="5">
        <f t="shared" si="117"/>
        <v>32</v>
      </c>
      <c r="E1057" s="2" t="s">
        <v>1130</v>
      </c>
      <c r="F1057" s="2" t="s">
        <v>68</v>
      </c>
      <c r="G1057">
        <f>B1057/137/32</f>
        <v>36.938412408759127</v>
      </c>
      <c r="H1057">
        <f t="shared" si="112"/>
        <v>0.93841240875912746</v>
      </c>
      <c r="I1057">
        <f t="shared" si="113"/>
        <v>4114.0000000000146</v>
      </c>
      <c r="J1057">
        <f t="shared" si="114"/>
        <v>36</v>
      </c>
      <c r="K1057">
        <f t="shared" si="118"/>
        <v>31.029197080292079</v>
      </c>
    </row>
    <row r="1058" spans="1:11" x14ac:dyDescent="0.45">
      <c r="A1058" s="2" t="s">
        <v>1180</v>
      </c>
      <c r="B1058" s="2">
        <f t="shared" si="115"/>
        <v>160157</v>
      </c>
      <c r="C1058" s="5">
        <f t="shared" si="116"/>
        <v>39</v>
      </c>
      <c r="D1058" s="5">
        <f t="shared" si="117"/>
        <v>33</v>
      </c>
      <c r="E1058" s="2" t="s">
        <v>1163</v>
      </c>
      <c r="F1058" s="2" t="s">
        <v>85</v>
      </c>
      <c r="G1058">
        <f>B1058/137/32</f>
        <v>36.532162408759127</v>
      </c>
      <c r="H1058">
        <f t="shared" si="112"/>
        <v>0.53216240875912746</v>
      </c>
      <c r="I1058">
        <f t="shared" si="113"/>
        <v>2333.0000000000146</v>
      </c>
      <c r="J1058">
        <f t="shared" si="114"/>
        <v>36</v>
      </c>
      <c r="K1058">
        <f t="shared" si="118"/>
        <v>18.029197080292079</v>
      </c>
    </row>
    <row r="1059" spans="1:11" x14ac:dyDescent="0.45">
      <c r="A1059" s="2" t="s">
        <v>1188</v>
      </c>
      <c r="B1059" s="2">
        <f t="shared" si="115"/>
        <v>161253</v>
      </c>
      <c r="C1059" s="5">
        <f t="shared" si="116"/>
        <v>39</v>
      </c>
      <c r="D1059" s="5">
        <f t="shared" si="117"/>
        <v>34</v>
      </c>
      <c r="E1059" s="2" t="s">
        <v>1163</v>
      </c>
      <c r="F1059" s="2" t="s">
        <v>99</v>
      </c>
      <c r="G1059">
        <f>B1059/137/32</f>
        <v>36.782162408759127</v>
      </c>
      <c r="H1059">
        <f t="shared" si="112"/>
        <v>0.78216240875912746</v>
      </c>
      <c r="I1059">
        <f t="shared" si="113"/>
        <v>3429.0000000000146</v>
      </c>
      <c r="J1059">
        <f t="shared" si="114"/>
        <v>36</v>
      </c>
      <c r="K1059">
        <f t="shared" si="118"/>
        <v>26.029197080292079</v>
      </c>
    </row>
    <row r="1060" spans="1:11" x14ac:dyDescent="0.45">
      <c r="A1060" s="2" t="s">
        <v>1164</v>
      </c>
      <c r="B1060" s="2">
        <f t="shared" si="115"/>
        <v>157965</v>
      </c>
      <c r="C1060" s="5">
        <f t="shared" si="116"/>
        <v>38</v>
      </c>
      <c r="D1060" s="5">
        <f t="shared" si="117"/>
        <v>35</v>
      </c>
      <c r="E1060" s="2" t="s">
        <v>1163</v>
      </c>
      <c r="F1060" s="2" t="s">
        <v>84</v>
      </c>
      <c r="G1060">
        <f>B1060/137/32</f>
        <v>36.032162408759127</v>
      </c>
      <c r="H1060">
        <f t="shared" si="112"/>
        <v>3.2162408759127459E-2</v>
      </c>
      <c r="I1060">
        <f t="shared" si="113"/>
        <v>141.00000000001478</v>
      </c>
      <c r="J1060">
        <f t="shared" si="114"/>
        <v>36</v>
      </c>
      <c r="K1060">
        <f t="shared" si="118"/>
        <v>2.0291970802920787</v>
      </c>
    </row>
    <row r="1061" spans="1:11" x14ac:dyDescent="0.45">
      <c r="A1061" s="2" t="s">
        <v>1172</v>
      </c>
      <c r="B1061" s="2">
        <f t="shared" si="115"/>
        <v>159061</v>
      </c>
      <c r="C1061" s="5">
        <f t="shared" si="116"/>
        <v>38</v>
      </c>
      <c r="D1061" s="5">
        <f t="shared" si="117"/>
        <v>36</v>
      </c>
      <c r="E1061" s="2" t="s">
        <v>1163</v>
      </c>
      <c r="F1061" s="2" t="s">
        <v>124</v>
      </c>
      <c r="G1061">
        <f>B1061/137/32</f>
        <v>36.282162408759127</v>
      </c>
      <c r="H1061">
        <f t="shared" si="112"/>
        <v>0.28216240875912746</v>
      </c>
      <c r="I1061">
        <f t="shared" si="113"/>
        <v>1237.0000000000148</v>
      </c>
      <c r="J1061">
        <f t="shared" si="114"/>
        <v>36</v>
      </c>
      <c r="K1061">
        <f t="shared" si="118"/>
        <v>10.029197080292079</v>
      </c>
    </row>
    <row r="1062" spans="1:11" x14ac:dyDescent="0.45">
      <c r="A1062" s="2" t="s">
        <v>1182</v>
      </c>
      <c r="B1062" s="2">
        <f t="shared" si="115"/>
        <v>160431</v>
      </c>
      <c r="C1062" s="5">
        <f t="shared" si="116"/>
        <v>39</v>
      </c>
      <c r="D1062" s="5">
        <f t="shared" si="117"/>
        <v>37</v>
      </c>
      <c r="E1062" s="2" t="s">
        <v>1163</v>
      </c>
      <c r="F1062" s="2" t="s">
        <v>89</v>
      </c>
      <c r="G1062">
        <f>B1062/137/32</f>
        <v>36.594662408759127</v>
      </c>
      <c r="H1062">
        <f t="shared" si="112"/>
        <v>0.59466240875912746</v>
      </c>
      <c r="I1062">
        <f t="shared" si="113"/>
        <v>2607.0000000000146</v>
      </c>
      <c r="J1062">
        <f t="shared" si="114"/>
        <v>36</v>
      </c>
      <c r="K1062">
        <f t="shared" si="118"/>
        <v>20.029197080292079</v>
      </c>
    </row>
    <row r="1063" spans="1:11" x14ac:dyDescent="0.45">
      <c r="A1063" s="2" t="s">
        <v>1190</v>
      </c>
      <c r="B1063" s="2">
        <f t="shared" si="115"/>
        <v>161527</v>
      </c>
      <c r="C1063" s="5">
        <f t="shared" si="116"/>
        <v>39</v>
      </c>
      <c r="D1063" s="5">
        <f t="shared" si="117"/>
        <v>38</v>
      </c>
      <c r="E1063" s="2" t="s">
        <v>1163</v>
      </c>
      <c r="F1063" s="2" t="s">
        <v>103</v>
      </c>
      <c r="G1063">
        <f>B1063/137/32</f>
        <v>36.844662408759127</v>
      </c>
      <c r="H1063">
        <f t="shared" si="112"/>
        <v>0.84466240875912746</v>
      </c>
      <c r="I1063">
        <f t="shared" si="113"/>
        <v>3703.0000000000146</v>
      </c>
      <c r="J1063">
        <f t="shared" si="114"/>
        <v>36</v>
      </c>
      <c r="K1063">
        <f t="shared" si="118"/>
        <v>28.029197080292079</v>
      </c>
    </row>
    <row r="1064" spans="1:11" x14ac:dyDescent="0.45">
      <c r="A1064" s="2" t="s">
        <v>1166</v>
      </c>
      <c r="B1064" s="2">
        <f t="shared" si="115"/>
        <v>158239</v>
      </c>
      <c r="C1064" s="5">
        <f t="shared" si="116"/>
        <v>38</v>
      </c>
      <c r="D1064" s="5">
        <f t="shared" si="117"/>
        <v>39</v>
      </c>
      <c r="E1064" s="2" t="s">
        <v>1163</v>
      </c>
      <c r="F1064" s="2" t="s">
        <v>116</v>
      </c>
      <c r="G1064">
        <f>B1064/137/32</f>
        <v>36.094662408759127</v>
      </c>
      <c r="H1064">
        <f t="shared" si="112"/>
        <v>9.4662408759127459E-2</v>
      </c>
      <c r="I1064">
        <f t="shared" si="113"/>
        <v>415.00000000001478</v>
      </c>
      <c r="J1064">
        <f t="shared" si="114"/>
        <v>36</v>
      </c>
      <c r="K1064">
        <f t="shared" si="118"/>
        <v>4.0291970802920787</v>
      </c>
    </row>
    <row r="1065" spans="1:11" x14ac:dyDescent="0.45">
      <c r="A1065" s="2" t="s">
        <v>1174</v>
      </c>
      <c r="B1065" s="2">
        <f t="shared" si="115"/>
        <v>159335</v>
      </c>
      <c r="C1065" s="5">
        <f t="shared" si="116"/>
        <v>38</v>
      </c>
      <c r="D1065" s="5">
        <f t="shared" si="117"/>
        <v>40</v>
      </c>
      <c r="E1065" s="2" t="s">
        <v>1163</v>
      </c>
      <c r="F1065" s="2" t="s">
        <v>128</v>
      </c>
      <c r="G1065">
        <f>B1065/137/32</f>
        <v>36.344662408759127</v>
      </c>
      <c r="H1065">
        <f t="shared" si="112"/>
        <v>0.34466240875912746</v>
      </c>
      <c r="I1065">
        <f t="shared" si="113"/>
        <v>1511.0000000000148</v>
      </c>
      <c r="J1065">
        <f t="shared" si="114"/>
        <v>36</v>
      </c>
      <c r="K1065">
        <f t="shared" si="118"/>
        <v>12.029197080292079</v>
      </c>
    </row>
    <row r="1066" spans="1:11" x14ac:dyDescent="0.45">
      <c r="A1066" s="2" t="s">
        <v>1184</v>
      </c>
      <c r="B1066" s="2">
        <f t="shared" si="115"/>
        <v>160705</v>
      </c>
      <c r="C1066" s="5">
        <f t="shared" si="116"/>
        <v>39</v>
      </c>
      <c r="D1066" s="5">
        <f t="shared" si="117"/>
        <v>41</v>
      </c>
      <c r="E1066" s="2" t="s">
        <v>1163</v>
      </c>
      <c r="F1066" s="2" t="s">
        <v>93</v>
      </c>
      <c r="G1066">
        <f>B1066/137/32</f>
        <v>36.657162408759127</v>
      </c>
      <c r="H1066">
        <f t="shared" si="112"/>
        <v>0.65716240875912746</v>
      </c>
      <c r="I1066">
        <f t="shared" si="113"/>
        <v>2881.0000000000146</v>
      </c>
      <c r="J1066">
        <f t="shared" si="114"/>
        <v>36</v>
      </c>
      <c r="K1066">
        <f t="shared" si="118"/>
        <v>22.029197080292079</v>
      </c>
    </row>
    <row r="1067" spans="1:11" x14ac:dyDescent="0.45">
      <c r="A1067" s="2" t="s">
        <v>1192</v>
      </c>
      <c r="B1067" s="2">
        <f t="shared" si="115"/>
        <v>161801</v>
      </c>
      <c r="C1067" s="5">
        <f t="shared" si="116"/>
        <v>39</v>
      </c>
      <c r="D1067" s="5">
        <f t="shared" si="117"/>
        <v>42</v>
      </c>
      <c r="E1067" s="2" t="s">
        <v>1163</v>
      </c>
      <c r="F1067" s="2" t="s">
        <v>107</v>
      </c>
      <c r="G1067">
        <f>B1067/137/32</f>
        <v>36.907162408759127</v>
      </c>
      <c r="H1067">
        <f t="shared" si="112"/>
        <v>0.90716240875912746</v>
      </c>
      <c r="I1067">
        <f t="shared" si="113"/>
        <v>3977.0000000000146</v>
      </c>
      <c r="J1067">
        <f t="shared" si="114"/>
        <v>36</v>
      </c>
      <c r="K1067">
        <f t="shared" si="118"/>
        <v>30.029197080292079</v>
      </c>
    </row>
    <row r="1068" spans="1:11" x14ac:dyDescent="0.45">
      <c r="A1068" s="2" t="s">
        <v>1168</v>
      </c>
      <c r="B1068" s="2">
        <f t="shared" si="115"/>
        <v>158513</v>
      </c>
      <c r="C1068" s="5">
        <f t="shared" si="116"/>
        <v>38</v>
      </c>
      <c r="D1068" s="5">
        <f t="shared" si="117"/>
        <v>43</v>
      </c>
      <c r="E1068" s="2" t="s">
        <v>1163</v>
      </c>
      <c r="F1068" s="2" t="s">
        <v>61</v>
      </c>
      <c r="G1068">
        <f>B1068/137/32</f>
        <v>36.157162408759127</v>
      </c>
      <c r="H1068">
        <f t="shared" si="112"/>
        <v>0.15716240875912746</v>
      </c>
      <c r="I1068">
        <f t="shared" si="113"/>
        <v>689.00000000001478</v>
      </c>
      <c r="J1068">
        <f t="shared" si="114"/>
        <v>36</v>
      </c>
      <c r="K1068">
        <f t="shared" si="118"/>
        <v>6.0291970802920787</v>
      </c>
    </row>
    <row r="1069" spans="1:11" x14ac:dyDescent="0.45">
      <c r="A1069" s="2" t="s">
        <v>1176</v>
      </c>
      <c r="B1069" s="2">
        <f t="shared" si="115"/>
        <v>159609</v>
      </c>
      <c r="C1069" s="5">
        <f t="shared" si="116"/>
        <v>38</v>
      </c>
      <c r="D1069" s="5">
        <f t="shared" si="117"/>
        <v>44</v>
      </c>
      <c r="E1069" s="2" t="s">
        <v>1163</v>
      </c>
      <c r="F1069" s="2" t="s">
        <v>65</v>
      </c>
      <c r="G1069">
        <f>B1069/137/32</f>
        <v>36.407162408759127</v>
      </c>
      <c r="H1069">
        <f t="shared" si="112"/>
        <v>0.40716240875912746</v>
      </c>
      <c r="I1069">
        <f t="shared" si="113"/>
        <v>1785.0000000000148</v>
      </c>
      <c r="J1069">
        <f t="shared" si="114"/>
        <v>36</v>
      </c>
      <c r="K1069">
        <f t="shared" si="118"/>
        <v>14.029197080292079</v>
      </c>
    </row>
    <row r="1070" spans="1:11" x14ac:dyDescent="0.45">
      <c r="A1070" s="2" t="s">
        <v>1186</v>
      </c>
      <c r="B1070" s="2">
        <f t="shared" si="115"/>
        <v>160979</v>
      </c>
      <c r="C1070" s="5">
        <f t="shared" si="116"/>
        <v>39</v>
      </c>
      <c r="D1070" s="5">
        <f t="shared" si="117"/>
        <v>45</v>
      </c>
      <c r="E1070" s="2" t="s">
        <v>1163</v>
      </c>
      <c r="F1070" s="2" t="s">
        <v>57</v>
      </c>
      <c r="G1070">
        <f>B1070/137/32</f>
        <v>36.719662408759127</v>
      </c>
      <c r="H1070">
        <f t="shared" si="112"/>
        <v>0.71966240875912746</v>
      </c>
      <c r="I1070">
        <f t="shared" si="113"/>
        <v>3155.0000000000146</v>
      </c>
      <c r="J1070">
        <f t="shared" si="114"/>
        <v>36</v>
      </c>
      <c r="K1070">
        <f t="shared" si="118"/>
        <v>24.029197080292079</v>
      </c>
    </row>
    <row r="1071" spans="1:11" x14ac:dyDescent="0.45">
      <c r="A1071" s="2" t="s">
        <v>1194</v>
      </c>
      <c r="B1071" s="2">
        <f t="shared" si="115"/>
        <v>162075</v>
      </c>
      <c r="C1071" s="5">
        <f t="shared" si="116"/>
        <v>39</v>
      </c>
      <c r="D1071" s="5">
        <f t="shared" si="117"/>
        <v>46</v>
      </c>
      <c r="E1071" s="2" t="s">
        <v>1163</v>
      </c>
      <c r="F1071" s="2" t="s">
        <v>59</v>
      </c>
      <c r="G1071">
        <f>B1071/137/32</f>
        <v>36.969662408759127</v>
      </c>
      <c r="H1071">
        <f t="shared" si="112"/>
        <v>0.96966240875912746</v>
      </c>
      <c r="I1071">
        <f t="shared" si="113"/>
        <v>4251.0000000000146</v>
      </c>
      <c r="J1071">
        <f t="shared" si="114"/>
        <v>36</v>
      </c>
      <c r="K1071">
        <f t="shared" si="118"/>
        <v>32.029197080292079</v>
      </c>
    </row>
    <row r="1072" spans="1:11" x14ac:dyDescent="0.45">
      <c r="A1072" s="2" t="s">
        <v>1170</v>
      </c>
      <c r="B1072" s="2">
        <f t="shared" si="115"/>
        <v>158787</v>
      </c>
      <c r="C1072" s="5">
        <f t="shared" si="116"/>
        <v>38</v>
      </c>
      <c r="D1072" s="5">
        <f t="shared" si="117"/>
        <v>47</v>
      </c>
      <c r="E1072" s="2" t="s">
        <v>1163</v>
      </c>
      <c r="F1072" s="2" t="s">
        <v>63</v>
      </c>
      <c r="G1072">
        <f>B1072/137/32</f>
        <v>36.219662408759127</v>
      </c>
      <c r="H1072">
        <f t="shared" si="112"/>
        <v>0.21966240875912746</v>
      </c>
      <c r="I1072">
        <f t="shared" si="113"/>
        <v>963.00000000001478</v>
      </c>
      <c r="J1072">
        <f t="shared" si="114"/>
        <v>36</v>
      </c>
      <c r="K1072">
        <f t="shared" si="118"/>
        <v>8.0291970802920787</v>
      </c>
    </row>
    <row r="1073" spans="1:11" x14ac:dyDescent="0.45">
      <c r="A1073" s="2" t="s">
        <v>1178</v>
      </c>
      <c r="B1073" s="2">
        <f t="shared" si="115"/>
        <v>159883</v>
      </c>
      <c r="C1073" s="5">
        <f t="shared" si="116"/>
        <v>39</v>
      </c>
      <c r="D1073" s="5">
        <f t="shared" si="117"/>
        <v>48</v>
      </c>
      <c r="E1073" s="2" t="s">
        <v>1163</v>
      </c>
      <c r="F1073" s="2" t="s">
        <v>67</v>
      </c>
      <c r="G1073">
        <f>B1073/137/32</f>
        <v>36.469662408759127</v>
      </c>
      <c r="H1073">
        <f t="shared" si="112"/>
        <v>0.46966240875912746</v>
      </c>
      <c r="I1073">
        <f t="shared" si="113"/>
        <v>2059.0000000000146</v>
      </c>
      <c r="J1073">
        <f t="shared" si="114"/>
        <v>36</v>
      </c>
      <c r="K1073">
        <f t="shared" si="118"/>
        <v>16.029197080292079</v>
      </c>
    </row>
    <row r="1074" spans="1:11" x14ac:dyDescent="0.45">
      <c r="A1074" s="2" t="s">
        <v>1195</v>
      </c>
      <c r="B1074" s="2">
        <f t="shared" si="115"/>
        <v>162212</v>
      </c>
      <c r="C1074" s="5">
        <f t="shared" si="116"/>
        <v>39</v>
      </c>
      <c r="D1074" s="5">
        <f t="shared" si="117"/>
        <v>49</v>
      </c>
      <c r="E1074" s="2" t="s">
        <v>1163</v>
      </c>
      <c r="F1074" s="2" t="s">
        <v>87</v>
      </c>
      <c r="G1074">
        <f>B1074/137/32</f>
        <v>37.000912408759127</v>
      </c>
      <c r="H1074">
        <f t="shared" si="112"/>
        <v>9.1240875912745878E-4</v>
      </c>
      <c r="I1074">
        <f t="shared" si="113"/>
        <v>4.0000000000147793</v>
      </c>
      <c r="J1074">
        <f t="shared" si="114"/>
        <v>37</v>
      </c>
      <c r="K1074">
        <f t="shared" si="118"/>
        <v>1.0291970802920787</v>
      </c>
    </row>
    <row r="1075" spans="1:11" x14ac:dyDescent="0.45">
      <c r="A1075" s="2" t="s">
        <v>1204</v>
      </c>
      <c r="B1075" s="2">
        <f t="shared" si="115"/>
        <v>163308</v>
      </c>
      <c r="C1075" s="5">
        <f t="shared" si="116"/>
        <v>39</v>
      </c>
      <c r="D1075" s="5">
        <f t="shared" si="117"/>
        <v>50</v>
      </c>
      <c r="E1075" s="2" t="s">
        <v>1163</v>
      </c>
      <c r="F1075" s="2" t="s">
        <v>101</v>
      </c>
      <c r="G1075">
        <f>B1075/137/32</f>
        <v>37.250912408759127</v>
      </c>
      <c r="H1075">
        <f t="shared" si="112"/>
        <v>0.25091240875912746</v>
      </c>
      <c r="I1075">
        <f t="shared" si="113"/>
        <v>1100.0000000000148</v>
      </c>
      <c r="J1075">
        <f t="shared" si="114"/>
        <v>37</v>
      </c>
      <c r="K1075">
        <f t="shared" si="118"/>
        <v>9.0291970802920787</v>
      </c>
    </row>
    <row r="1076" spans="1:11" x14ac:dyDescent="0.45">
      <c r="A1076" s="2" t="s">
        <v>1212</v>
      </c>
      <c r="B1076" s="2">
        <f t="shared" si="115"/>
        <v>164404</v>
      </c>
      <c r="C1076" s="5">
        <f t="shared" si="116"/>
        <v>40</v>
      </c>
      <c r="D1076" s="5">
        <f t="shared" si="117"/>
        <v>51</v>
      </c>
      <c r="E1076" s="2" t="s">
        <v>1163</v>
      </c>
      <c r="F1076" s="2" t="s">
        <v>114</v>
      </c>
      <c r="G1076">
        <f>B1076/137/32</f>
        <v>37.500912408759127</v>
      </c>
      <c r="H1076">
        <f t="shared" si="112"/>
        <v>0.50091240875912746</v>
      </c>
      <c r="I1076">
        <f t="shared" si="113"/>
        <v>2196.0000000000146</v>
      </c>
      <c r="J1076">
        <f t="shared" si="114"/>
        <v>37</v>
      </c>
      <c r="K1076">
        <f t="shared" si="118"/>
        <v>17.029197080292079</v>
      </c>
    </row>
    <row r="1077" spans="1:11" x14ac:dyDescent="0.45">
      <c r="A1077" s="2" t="s">
        <v>1220</v>
      </c>
      <c r="B1077" s="2">
        <f t="shared" si="115"/>
        <v>165500</v>
      </c>
      <c r="C1077" s="5">
        <f t="shared" si="116"/>
        <v>40</v>
      </c>
      <c r="D1077" s="5">
        <f t="shared" si="117"/>
        <v>52</v>
      </c>
      <c r="E1077" s="2" t="s">
        <v>1163</v>
      </c>
      <c r="F1077" s="2" t="s">
        <v>126</v>
      </c>
      <c r="G1077">
        <f>B1077/137/32</f>
        <v>37.750912408759127</v>
      </c>
      <c r="H1077">
        <f t="shared" si="112"/>
        <v>0.75091240875912746</v>
      </c>
      <c r="I1077">
        <f t="shared" si="113"/>
        <v>3292.0000000000146</v>
      </c>
      <c r="J1077">
        <f t="shared" si="114"/>
        <v>37</v>
      </c>
      <c r="K1077">
        <f t="shared" si="118"/>
        <v>25.029197080292079</v>
      </c>
    </row>
    <row r="1078" spans="1:11" x14ac:dyDescent="0.45">
      <c r="A1078" s="2" t="s">
        <v>1198</v>
      </c>
      <c r="B1078" s="2">
        <f t="shared" si="115"/>
        <v>162486</v>
      </c>
      <c r="C1078" s="5">
        <f t="shared" si="116"/>
        <v>39</v>
      </c>
      <c r="D1078" s="5">
        <f t="shared" si="117"/>
        <v>53</v>
      </c>
      <c r="E1078" s="2" t="s">
        <v>1163</v>
      </c>
      <c r="F1078" s="2" t="s">
        <v>91</v>
      </c>
      <c r="G1078">
        <f>B1078/137/32</f>
        <v>37.063412408759127</v>
      </c>
      <c r="H1078">
        <f t="shared" si="112"/>
        <v>6.3412408759127459E-2</v>
      </c>
      <c r="I1078">
        <f t="shared" si="113"/>
        <v>278.00000000001478</v>
      </c>
      <c r="J1078">
        <f t="shared" si="114"/>
        <v>37</v>
      </c>
      <c r="K1078">
        <f t="shared" si="118"/>
        <v>3.0291970802920787</v>
      </c>
    </row>
    <row r="1079" spans="1:11" x14ac:dyDescent="0.45">
      <c r="A1079" s="2" t="s">
        <v>1206</v>
      </c>
      <c r="B1079" s="2">
        <f t="shared" si="115"/>
        <v>163582</v>
      </c>
      <c r="C1079" s="5">
        <f t="shared" si="116"/>
        <v>39</v>
      </c>
      <c r="D1079" s="5">
        <f t="shared" si="117"/>
        <v>54</v>
      </c>
      <c r="E1079" s="2" t="s">
        <v>1163</v>
      </c>
      <c r="F1079" s="2" t="s">
        <v>105</v>
      </c>
      <c r="G1079">
        <f>B1079/137/32</f>
        <v>37.313412408759127</v>
      </c>
      <c r="H1079">
        <f t="shared" si="112"/>
        <v>0.31341240875912746</v>
      </c>
      <c r="I1079">
        <f t="shared" si="113"/>
        <v>1374.0000000000148</v>
      </c>
      <c r="J1079">
        <f t="shared" si="114"/>
        <v>37</v>
      </c>
      <c r="K1079">
        <f t="shared" si="118"/>
        <v>11.029197080292079</v>
      </c>
    </row>
    <row r="1080" spans="1:11" x14ac:dyDescent="0.45">
      <c r="A1080" s="2" t="s">
        <v>1214</v>
      </c>
      <c r="B1080" s="2">
        <f t="shared" si="115"/>
        <v>164678</v>
      </c>
      <c r="C1080" s="5">
        <f t="shared" si="116"/>
        <v>40</v>
      </c>
      <c r="D1080" s="5">
        <f t="shared" si="117"/>
        <v>55</v>
      </c>
      <c r="E1080" s="2" t="s">
        <v>1163</v>
      </c>
      <c r="F1080" s="2" t="s">
        <v>118</v>
      </c>
      <c r="G1080">
        <f>B1080/137/32</f>
        <v>37.563412408759127</v>
      </c>
      <c r="H1080">
        <f t="shared" si="112"/>
        <v>0.56341240875912746</v>
      </c>
      <c r="I1080">
        <f t="shared" si="113"/>
        <v>2470.0000000000146</v>
      </c>
      <c r="J1080">
        <f t="shared" si="114"/>
        <v>37</v>
      </c>
      <c r="K1080">
        <f t="shared" si="118"/>
        <v>19.029197080292079</v>
      </c>
    </row>
    <row r="1081" spans="1:11" x14ac:dyDescent="0.45">
      <c r="A1081" s="2" t="s">
        <v>1222</v>
      </c>
      <c r="B1081" s="2">
        <f t="shared" si="115"/>
        <v>165774</v>
      </c>
      <c r="C1081" s="5">
        <f t="shared" si="116"/>
        <v>40</v>
      </c>
      <c r="D1081" s="5">
        <f t="shared" si="117"/>
        <v>56</v>
      </c>
      <c r="E1081" s="2" t="s">
        <v>1163</v>
      </c>
      <c r="F1081" s="2" t="s">
        <v>130</v>
      </c>
      <c r="G1081">
        <f>B1081/137/32</f>
        <v>37.813412408759127</v>
      </c>
      <c r="H1081">
        <f t="shared" si="112"/>
        <v>0.81341240875912746</v>
      </c>
      <c r="I1081">
        <f t="shared" si="113"/>
        <v>3566.0000000000146</v>
      </c>
      <c r="J1081">
        <f t="shared" si="114"/>
        <v>37</v>
      </c>
      <c r="K1081">
        <f t="shared" si="118"/>
        <v>27.029197080292079</v>
      </c>
    </row>
    <row r="1082" spans="1:11" x14ac:dyDescent="0.45">
      <c r="A1082" s="2" t="s">
        <v>1200</v>
      </c>
      <c r="B1082" s="2">
        <f t="shared" si="115"/>
        <v>162760</v>
      </c>
      <c r="C1082" s="5">
        <f t="shared" si="116"/>
        <v>39</v>
      </c>
      <c r="D1082" s="5">
        <f t="shared" si="117"/>
        <v>57</v>
      </c>
      <c r="E1082" s="2" t="s">
        <v>1163</v>
      </c>
      <c r="F1082" s="2" t="s">
        <v>95</v>
      </c>
      <c r="G1082">
        <f>B1082/137/32</f>
        <v>37.125912408759127</v>
      </c>
      <c r="H1082">
        <f t="shared" si="112"/>
        <v>0.12591240875912746</v>
      </c>
      <c r="I1082">
        <f t="shared" si="113"/>
        <v>552.00000000001478</v>
      </c>
      <c r="J1082">
        <f t="shared" si="114"/>
        <v>37</v>
      </c>
      <c r="K1082">
        <f t="shared" si="118"/>
        <v>5.0291970802920787</v>
      </c>
    </row>
    <row r="1083" spans="1:11" x14ac:dyDescent="0.45">
      <c r="A1083" s="2" t="s">
        <v>1208</v>
      </c>
      <c r="B1083" s="2">
        <f t="shared" si="115"/>
        <v>163856</v>
      </c>
      <c r="C1083" s="5">
        <f t="shared" si="116"/>
        <v>40</v>
      </c>
      <c r="D1083" s="5">
        <f t="shared" si="117"/>
        <v>58</v>
      </c>
      <c r="E1083" s="2" t="s">
        <v>1163</v>
      </c>
      <c r="F1083" s="2" t="s">
        <v>109</v>
      </c>
      <c r="G1083">
        <f>B1083/137/32</f>
        <v>37.375912408759127</v>
      </c>
      <c r="H1083">
        <f t="shared" si="112"/>
        <v>0.37591240875912746</v>
      </c>
      <c r="I1083">
        <f t="shared" si="113"/>
        <v>1648.0000000000148</v>
      </c>
      <c r="J1083">
        <f t="shared" si="114"/>
        <v>37</v>
      </c>
      <c r="K1083">
        <f t="shared" si="118"/>
        <v>13.029197080292079</v>
      </c>
    </row>
    <row r="1084" spans="1:11" x14ac:dyDescent="0.45">
      <c r="A1084" s="2" t="s">
        <v>1216</v>
      </c>
      <c r="B1084" s="2">
        <f t="shared" si="115"/>
        <v>164952</v>
      </c>
      <c r="C1084" s="5">
        <f t="shared" si="116"/>
        <v>40</v>
      </c>
      <c r="D1084" s="5">
        <f t="shared" si="117"/>
        <v>59</v>
      </c>
      <c r="E1084" s="2" t="s">
        <v>1163</v>
      </c>
      <c r="F1084" s="2" t="s">
        <v>62</v>
      </c>
      <c r="G1084">
        <f>B1084/137/32</f>
        <v>37.625912408759127</v>
      </c>
      <c r="H1084">
        <f t="shared" si="112"/>
        <v>0.62591240875912746</v>
      </c>
      <c r="I1084">
        <f t="shared" si="113"/>
        <v>2744.0000000000146</v>
      </c>
      <c r="J1084">
        <f t="shared" si="114"/>
        <v>37</v>
      </c>
      <c r="K1084">
        <f t="shared" si="118"/>
        <v>21.029197080292079</v>
      </c>
    </row>
    <row r="1085" spans="1:11" x14ac:dyDescent="0.45">
      <c r="A1085" s="2" t="s">
        <v>1224</v>
      </c>
      <c r="B1085" s="2">
        <f t="shared" si="115"/>
        <v>166048</v>
      </c>
      <c r="C1085" s="5">
        <f t="shared" si="116"/>
        <v>40</v>
      </c>
      <c r="D1085" s="5">
        <f t="shared" si="117"/>
        <v>60</v>
      </c>
      <c r="E1085" s="2" t="s">
        <v>1163</v>
      </c>
      <c r="F1085" s="2" t="s">
        <v>66</v>
      </c>
      <c r="G1085">
        <f>B1085/137/32</f>
        <v>37.875912408759127</v>
      </c>
      <c r="H1085">
        <f t="shared" si="112"/>
        <v>0.87591240875912746</v>
      </c>
      <c r="I1085">
        <f t="shared" si="113"/>
        <v>3840.0000000000146</v>
      </c>
      <c r="J1085">
        <f t="shared" si="114"/>
        <v>37</v>
      </c>
      <c r="K1085">
        <f t="shared" si="118"/>
        <v>29.029197080292079</v>
      </c>
    </row>
    <row r="1086" spans="1:11" x14ac:dyDescent="0.45">
      <c r="A1086" s="2" t="s">
        <v>1202</v>
      </c>
      <c r="B1086" s="2">
        <f t="shared" si="115"/>
        <v>163034</v>
      </c>
      <c r="C1086" s="5">
        <f t="shared" si="116"/>
        <v>39</v>
      </c>
      <c r="D1086" s="5">
        <f t="shared" si="117"/>
        <v>61</v>
      </c>
      <c r="E1086" s="2" t="s">
        <v>1163</v>
      </c>
      <c r="F1086" s="2" t="s">
        <v>58</v>
      </c>
      <c r="G1086">
        <f>B1086/137/32</f>
        <v>37.188412408759127</v>
      </c>
      <c r="H1086">
        <f t="shared" si="112"/>
        <v>0.18841240875912746</v>
      </c>
      <c r="I1086">
        <f t="shared" si="113"/>
        <v>826.00000000001478</v>
      </c>
      <c r="J1086">
        <f t="shared" si="114"/>
        <v>37</v>
      </c>
      <c r="K1086">
        <f t="shared" si="118"/>
        <v>7.0291970802920787</v>
      </c>
    </row>
    <row r="1087" spans="1:11" x14ac:dyDescent="0.45">
      <c r="A1087" s="2" t="s">
        <v>1210</v>
      </c>
      <c r="B1087" s="2">
        <f t="shared" si="115"/>
        <v>164130</v>
      </c>
      <c r="C1087" s="5">
        <f t="shared" si="116"/>
        <v>40</v>
      </c>
      <c r="D1087" s="5">
        <f t="shared" si="117"/>
        <v>62</v>
      </c>
      <c r="E1087" s="2" t="s">
        <v>1163</v>
      </c>
      <c r="F1087" s="2" t="s">
        <v>60</v>
      </c>
      <c r="G1087">
        <f>B1087/137/32</f>
        <v>37.438412408759127</v>
      </c>
      <c r="H1087">
        <f t="shared" si="112"/>
        <v>0.43841240875912746</v>
      </c>
      <c r="I1087">
        <f t="shared" si="113"/>
        <v>1922.0000000000148</v>
      </c>
      <c r="J1087">
        <f t="shared" si="114"/>
        <v>37</v>
      </c>
      <c r="K1087">
        <f t="shared" si="118"/>
        <v>15.029197080292079</v>
      </c>
    </row>
    <row r="1088" spans="1:11" x14ac:dyDescent="0.45">
      <c r="A1088" s="2" t="s">
        <v>1218</v>
      </c>
      <c r="B1088" s="2">
        <f t="shared" si="115"/>
        <v>165226</v>
      </c>
      <c r="C1088" s="5">
        <f t="shared" si="116"/>
        <v>40</v>
      </c>
      <c r="D1088" s="5">
        <f t="shared" si="117"/>
        <v>63</v>
      </c>
      <c r="E1088" s="2" t="s">
        <v>1163</v>
      </c>
      <c r="F1088" s="2" t="s">
        <v>64</v>
      </c>
      <c r="G1088">
        <f>B1088/137/32</f>
        <v>37.688412408759127</v>
      </c>
      <c r="H1088">
        <f t="shared" si="112"/>
        <v>0.68841240875912746</v>
      </c>
      <c r="I1088">
        <f t="shared" si="113"/>
        <v>3018.0000000000146</v>
      </c>
      <c r="J1088">
        <f t="shared" si="114"/>
        <v>37</v>
      </c>
      <c r="K1088">
        <f t="shared" si="118"/>
        <v>23.029197080292079</v>
      </c>
    </row>
    <row r="1089" spans="1:11" x14ac:dyDescent="0.45">
      <c r="A1089" s="2" t="s">
        <v>1226</v>
      </c>
      <c r="B1089" s="2">
        <f t="shared" si="115"/>
        <v>166322</v>
      </c>
      <c r="C1089" s="5">
        <f t="shared" si="116"/>
        <v>40</v>
      </c>
      <c r="D1089" s="5">
        <f t="shared" si="117"/>
        <v>64</v>
      </c>
      <c r="E1089" s="2" t="s">
        <v>1163</v>
      </c>
      <c r="F1089" s="2" t="s">
        <v>68</v>
      </c>
      <c r="G1089">
        <f>B1089/137/32</f>
        <v>37.938412408759127</v>
      </c>
      <c r="H1089">
        <f t="shared" si="112"/>
        <v>0.93841240875912746</v>
      </c>
      <c r="I1089">
        <f t="shared" si="113"/>
        <v>4114.0000000000146</v>
      </c>
      <c r="J1089">
        <f t="shared" si="114"/>
        <v>37</v>
      </c>
      <c r="K1089">
        <f t="shared" si="118"/>
        <v>31.029197080292079</v>
      </c>
    </row>
    <row r="1090" spans="1:11" x14ac:dyDescent="0.45">
      <c r="A1090" s="2" t="s">
        <v>1213</v>
      </c>
      <c r="B1090" s="2">
        <f t="shared" si="115"/>
        <v>164541</v>
      </c>
      <c r="C1090" s="5">
        <f t="shared" si="116"/>
        <v>40</v>
      </c>
      <c r="D1090" s="5">
        <f t="shared" si="117"/>
        <v>65</v>
      </c>
      <c r="E1090" s="2" t="s">
        <v>1196</v>
      </c>
      <c r="F1090" s="2" t="s">
        <v>85</v>
      </c>
      <c r="G1090">
        <f>B1090/137/32</f>
        <v>37.532162408759127</v>
      </c>
      <c r="H1090">
        <f t="shared" ref="H1090:H1153" si="119">G1090-FLOOR(G1090,1)</f>
        <v>0.53216240875912746</v>
      </c>
      <c r="I1090">
        <f t="shared" ref="I1090:I1153" si="120">H1090*32*137</f>
        <v>2333.0000000000146</v>
      </c>
      <c r="J1090">
        <f t="shared" ref="J1090:J1153" si="121">FLOOR(G1090,1)</f>
        <v>37</v>
      </c>
      <c r="K1090">
        <f t="shared" si="118"/>
        <v>18.029197080292079</v>
      </c>
    </row>
    <row r="1091" spans="1:11" x14ac:dyDescent="0.45">
      <c r="A1091" s="2" t="s">
        <v>1221</v>
      </c>
      <c r="B1091" s="2">
        <f t="shared" ref="B1091:B1154" si="122">A1091-3</f>
        <v>165637</v>
      </c>
      <c r="C1091" s="5">
        <f t="shared" ref="C1091:C1154" si="123">FLOOR(B1091/4096,1)</f>
        <v>40</v>
      </c>
      <c r="D1091" s="5">
        <f t="shared" ref="D1091:D1154" si="124">MOD(ROW()-2,128)+1</f>
        <v>66</v>
      </c>
      <c r="E1091" s="2" t="s">
        <v>1196</v>
      </c>
      <c r="F1091" s="2" t="s">
        <v>99</v>
      </c>
      <c r="G1091">
        <f>B1091/137/32</f>
        <v>37.782162408759127</v>
      </c>
      <c r="H1091">
        <f t="shared" si="119"/>
        <v>0.78216240875912746</v>
      </c>
      <c r="I1091">
        <f t="shared" si="120"/>
        <v>3429.0000000000146</v>
      </c>
      <c r="J1091">
        <f t="shared" si="121"/>
        <v>37</v>
      </c>
      <c r="K1091">
        <f t="shared" ref="K1091:K1154" si="125">I1091/137+1</f>
        <v>26.029197080292079</v>
      </c>
    </row>
    <row r="1092" spans="1:11" x14ac:dyDescent="0.45">
      <c r="A1092" s="2" t="s">
        <v>1197</v>
      </c>
      <c r="B1092" s="2">
        <f t="shared" si="122"/>
        <v>162349</v>
      </c>
      <c r="C1092" s="5">
        <f t="shared" si="123"/>
        <v>39</v>
      </c>
      <c r="D1092" s="5">
        <f t="shared" si="124"/>
        <v>67</v>
      </c>
      <c r="E1092" s="2" t="s">
        <v>1196</v>
      </c>
      <c r="F1092" s="2" t="s">
        <v>84</v>
      </c>
      <c r="G1092">
        <f>B1092/137/32</f>
        <v>37.032162408759127</v>
      </c>
      <c r="H1092">
        <f t="shared" si="119"/>
        <v>3.2162408759127459E-2</v>
      </c>
      <c r="I1092">
        <f t="shared" si="120"/>
        <v>141.00000000001478</v>
      </c>
      <c r="J1092">
        <f t="shared" si="121"/>
        <v>37</v>
      </c>
      <c r="K1092">
        <f t="shared" si="125"/>
        <v>2.0291970802920787</v>
      </c>
    </row>
    <row r="1093" spans="1:11" x14ac:dyDescent="0.45">
      <c r="A1093" s="2" t="s">
        <v>1205</v>
      </c>
      <c r="B1093" s="2">
        <f t="shared" si="122"/>
        <v>163445</v>
      </c>
      <c r="C1093" s="5">
        <f t="shared" si="123"/>
        <v>39</v>
      </c>
      <c r="D1093" s="5">
        <f t="shared" si="124"/>
        <v>68</v>
      </c>
      <c r="E1093" s="2" t="s">
        <v>1196</v>
      </c>
      <c r="F1093" s="2" t="s">
        <v>124</v>
      </c>
      <c r="G1093">
        <f>B1093/137/32</f>
        <v>37.282162408759127</v>
      </c>
      <c r="H1093">
        <f t="shared" si="119"/>
        <v>0.28216240875912746</v>
      </c>
      <c r="I1093">
        <f t="shared" si="120"/>
        <v>1237.0000000000148</v>
      </c>
      <c r="J1093">
        <f t="shared" si="121"/>
        <v>37</v>
      </c>
      <c r="K1093">
        <f t="shared" si="125"/>
        <v>10.029197080292079</v>
      </c>
    </row>
    <row r="1094" spans="1:11" x14ac:dyDescent="0.45">
      <c r="A1094" s="2" t="s">
        <v>1215</v>
      </c>
      <c r="B1094" s="2">
        <f t="shared" si="122"/>
        <v>164815</v>
      </c>
      <c r="C1094" s="5">
        <f t="shared" si="123"/>
        <v>40</v>
      </c>
      <c r="D1094" s="5">
        <f t="shared" si="124"/>
        <v>69</v>
      </c>
      <c r="E1094" s="2" t="s">
        <v>1196</v>
      </c>
      <c r="F1094" s="2" t="s">
        <v>89</v>
      </c>
      <c r="G1094">
        <f>B1094/137/32</f>
        <v>37.594662408759127</v>
      </c>
      <c r="H1094">
        <f t="shared" si="119"/>
        <v>0.59466240875912746</v>
      </c>
      <c r="I1094">
        <f t="shared" si="120"/>
        <v>2607.0000000000146</v>
      </c>
      <c r="J1094">
        <f t="shared" si="121"/>
        <v>37</v>
      </c>
      <c r="K1094">
        <f t="shared" si="125"/>
        <v>20.029197080292079</v>
      </c>
    </row>
    <row r="1095" spans="1:11" x14ac:dyDescent="0.45">
      <c r="A1095" s="2" t="s">
        <v>1223</v>
      </c>
      <c r="B1095" s="2">
        <f t="shared" si="122"/>
        <v>165911</v>
      </c>
      <c r="C1095" s="5">
        <f t="shared" si="123"/>
        <v>40</v>
      </c>
      <c r="D1095" s="5">
        <f t="shared" si="124"/>
        <v>70</v>
      </c>
      <c r="E1095" s="2" t="s">
        <v>1196</v>
      </c>
      <c r="F1095" s="2" t="s">
        <v>103</v>
      </c>
      <c r="G1095">
        <f>B1095/137/32</f>
        <v>37.844662408759127</v>
      </c>
      <c r="H1095">
        <f t="shared" si="119"/>
        <v>0.84466240875912746</v>
      </c>
      <c r="I1095">
        <f t="shared" si="120"/>
        <v>3703.0000000000146</v>
      </c>
      <c r="J1095">
        <f t="shared" si="121"/>
        <v>37</v>
      </c>
      <c r="K1095">
        <f t="shared" si="125"/>
        <v>28.029197080292079</v>
      </c>
    </row>
    <row r="1096" spans="1:11" x14ac:dyDescent="0.45">
      <c r="A1096" s="2" t="s">
        <v>1199</v>
      </c>
      <c r="B1096" s="2">
        <f t="shared" si="122"/>
        <v>162623</v>
      </c>
      <c r="C1096" s="5">
        <f t="shared" si="123"/>
        <v>39</v>
      </c>
      <c r="D1096" s="5">
        <f t="shared" si="124"/>
        <v>71</v>
      </c>
      <c r="E1096" s="2" t="s">
        <v>1196</v>
      </c>
      <c r="F1096" s="2" t="s">
        <v>116</v>
      </c>
      <c r="G1096">
        <f>B1096/137/32</f>
        <v>37.094662408759127</v>
      </c>
      <c r="H1096">
        <f t="shared" si="119"/>
        <v>9.4662408759127459E-2</v>
      </c>
      <c r="I1096">
        <f t="shared" si="120"/>
        <v>415.00000000001478</v>
      </c>
      <c r="J1096">
        <f t="shared" si="121"/>
        <v>37</v>
      </c>
      <c r="K1096">
        <f t="shared" si="125"/>
        <v>4.0291970802920787</v>
      </c>
    </row>
    <row r="1097" spans="1:11" x14ac:dyDescent="0.45">
      <c r="A1097" s="2" t="s">
        <v>1207</v>
      </c>
      <c r="B1097" s="2">
        <f t="shared" si="122"/>
        <v>163719</v>
      </c>
      <c r="C1097" s="5">
        <f t="shared" si="123"/>
        <v>39</v>
      </c>
      <c r="D1097" s="5">
        <f t="shared" si="124"/>
        <v>72</v>
      </c>
      <c r="E1097" s="2" t="s">
        <v>1196</v>
      </c>
      <c r="F1097" s="2" t="s">
        <v>128</v>
      </c>
      <c r="G1097">
        <f>B1097/137/32</f>
        <v>37.344662408759127</v>
      </c>
      <c r="H1097">
        <f t="shared" si="119"/>
        <v>0.34466240875912746</v>
      </c>
      <c r="I1097">
        <f t="shared" si="120"/>
        <v>1511.0000000000148</v>
      </c>
      <c r="J1097">
        <f t="shared" si="121"/>
        <v>37</v>
      </c>
      <c r="K1097">
        <f t="shared" si="125"/>
        <v>12.029197080292079</v>
      </c>
    </row>
    <row r="1098" spans="1:11" x14ac:dyDescent="0.45">
      <c r="A1098" s="2" t="s">
        <v>1217</v>
      </c>
      <c r="B1098" s="2">
        <f t="shared" si="122"/>
        <v>165089</v>
      </c>
      <c r="C1098" s="5">
        <f t="shared" si="123"/>
        <v>40</v>
      </c>
      <c r="D1098" s="5">
        <f t="shared" si="124"/>
        <v>73</v>
      </c>
      <c r="E1098" s="2" t="s">
        <v>1196</v>
      </c>
      <c r="F1098" s="2" t="s">
        <v>93</v>
      </c>
      <c r="G1098">
        <f>B1098/137/32</f>
        <v>37.657162408759127</v>
      </c>
      <c r="H1098">
        <f t="shared" si="119"/>
        <v>0.65716240875912746</v>
      </c>
      <c r="I1098">
        <f t="shared" si="120"/>
        <v>2881.0000000000146</v>
      </c>
      <c r="J1098">
        <f t="shared" si="121"/>
        <v>37</v>
      </c>
      <c r="K1098">
        <f t="shared" si="125"/>
        <v>22.029197080292079</v>
      </c>
    </row>
    <row r="1099" spans="1:11" x14ac:dyDescent="0.45">
      <c r="A1099" s="2" t="s">
        <v>1225</v>
      </c>
      <c r="B1099" s="2">
        <f t="shared" si="122"/>
        <v>166185</v>
      </c>
      <c r="C1099" s="5">
        <f t="shared" si="123"/>
        <v>40</v>
      </c>
      <c r="D1099" s="5">
        <f t="shared" si="124"/>
        <v>74</v>
      </c>
      <c r="E1099" s="2" t="s">
        <v>1196</v>
      </c>
      <c r="F1099" s="2" t="s">
        <v>107</v>
      </c>
      <c r="G1099">
        <f>B1099/137/32</f>
        <v>37.907162408759127</v>
      </c>
      <c r="H1099">
        <f t="shared" si="119"/>
        <v>0.90716240875912746</v>
      </c>
      <c r="I1099">
        <f t="shared" si="120"/>
        <v>3977.0000000000146</v>
      </c>
      <c r="J1099">
        <f t="shared" si="121"/>
        <v>37</v>
      </c>
      <c r="K1099">
        <f t="shared" si="125"/>
        <v>30.029197080292079</v>
      </c>
    </row>
    <row r="1100" spans="1:11" x14ac:dyDescent="0.45">
      <c r="A1100" s="2" t="s">
        <v>1201</v>
      </c>
      <c r="B1100" s="2">
        <f t="shared" si="122"/>
        <v>162897</v>
      </c>
      <c r="C1100" s="5">
        <f t="shared" si="123"/>
        <v>39</v>
      </c>
      <c r="D1100" s="5">
        <f t="shared" si="124"/>
        <v>75</v>
      </c>
      <c r="E1100" s="2" t="s">
        <v>1196</v>
      </c>
      <c r="F1100" s="2" t="s">
        <v>61</v>
      </c>
      <c r="G1100">
        <f>B1100/137/32</f>
        <v>37.157162408759127</v>
      </c>
      <c r="H1100">
        <f t="shared" si="119"/>
        <v>0.15716240875912746</v>
      </c>
      <c r="I1100">
        <f t="shared" si="120"/>
        <v>689.00000000001478</v>
      </c>
      <c r="J1100">
        <f t="shared" si="121"/>
        <v>37</v>
      </c>
      <c r="K1100">
        <f t="shared" si="125"/>
        <v>6.0291970802920787</v>
      </c>
    </row>
    <row r="1101" spans="1:11" x14ac:dyDescent="0.45">
      <c r="A1101" s="2" t="s">
        <v>1209</v>
      </c>
      <c r="B1101" s="2">
        <f t="shared" si="122"/>
        <v>163993</v>
      </c>
      <c r="C1101" s="5">
        <f t="shared" si="123"/>
        <v>40</v>
      </c>
      <c r="D1101" s="5">
        <f t="shared" si="124"/>
        <v>76</v>
      </c>
      <c r="E1101" s="2" t="s">
        <v>1196</v>
      </c>
      <c r="F1101" s="2" t="s">
        <v>65</v>
      </c>
      <c r="G1101">
        <f>B1101/137/32</f>
        <v>37.407162408759127</v>
      </c>
      <c r="H1101">
        <f t="shared" si="119"/>
        <v>0.40716240875912746</v>
      </c>
      <c r="I1101">
        <f t="shared" si="120"/>
        <v>1785.0000000000148</v>
      </c>
      <c r="J1101">
        <f t="shared" si="121"/>
        <v>37</v>
      </c>
      <c r="K1101">
        <f t="shared" si="125"/>
        <v>14.029197080292079</v>
      </c>
    </row>
    <row r="1102" spans="1:11" x14ac:dyDescent="0.45">
      <c r="A1102" s="2" t="s">
        <v>1219</v>
      </c>
      <c r="B1102" s="2">
        <f t="shared" si="122"/>
        <v>165363</v>
      </c>
      <c r="C1102" s="5">
        <f t="shared" si="123"/>
        <v>40</v>
      </c>
      <c r="D1102" s="5">
        <f t="shared" si="124"/>
        <v>77</v>
      </c>
      <c r="E1102" s="2" t="s">
        <v>1196</v>
      </c>
      <c r="F1102" s="2" t="s">
        <v>57</v>
      </c>
      <c r="G1102">
        <f>B1102/137/32</f>
        <v>37.719662408759127</v>
      </c>
      <c r="H1102">
        <f t="shared" si="119"/>
        <v>0.71966240875912746</v>
      </c>
      <c r="I1102">
        <f t="shared" si="120"/>
        <v>3155.0000000000146</v>
      </c>
      <c r="J1102">
        <f t="shared" si="121"/>
        <v>37</v>
      </c>
      <c r="K1102">
        <f t="shared" si="125"/>
        <v>24.029197080292079</v>
      </c>
    </row>
    <row r="1103" spans="1:11" x14ac:dyDescent="0.45">
      <c r="A1103" s="2" t="s">
        <v>1227</v>
      </c>
      <c r="B1103" s="2">
        <f t="shared" si="122"/>
        <v>166459</v>
      </c>
      <c r="C1103" s="5">
        <f t="shared" si="123"/>
        <v>40</v>
      </c>
      <c r="D1103" s="5">
        <f t="shared" si="124"/>
        <v>78</v>
      </c>
      <c r="E1103" s="2" t="s">
        <v>1196</v>
      </c>
      <c r="F1103" s="2" t="s">
        <v>59</v>
      </c>
      <c r="G1103">
        <f>B1103/137/32</f>
        <v>37.969662408759127</v>
      </c>
      <c r="H1103">
        <f t="shared" si="119"/>
        <v>0.96966240875912746</v>
      </c>
      <c r="I1103">
        <f t="shared" si="120"/>
        <v>4251.0000000000146</v>
      </c>
      <c r="J1103">
        <f t="shared" si="121"/>
        <v>37</v>
      </c>
      <c r="K1103">
        <f t="shared" si="125"/>
        <v>32.029197080292079</v>
      </c>
    </row>
    <row r="1104" spans="1:11" x14ac:dyDescent="0.45">
      <c r="A1104" s="2" t="s">
        <v>1203</v>
      </c>
      <c r="B1104" s="2">
        <f t="shared" si="122"/>
        <v>163171</v>
      </c>
      <c r="C1104" s="5">
        <f t="shared" si="123"/>
        <v>39</v>
      </c>
      <c r="D1104" s="5">
        <f t="shared" si="124"/>
        <v>79</v>
      </c>
      <c r="E1104" s="2" t="s">
        <v>1196</v>
      </c>
      <c r="F1104" s="2" t="s">
        <v>63</v>
      </c>
      <c r="G1104">
        <f>B1104/137/32</f>
        <v>37.219662408759127</v>
      </c>
      <c r="H1104">
        <f t="shared" si="119"/>
        <v>0.21966240875912746</v>
      </c>
      <c r="I1104">
        <f t="shared" si="120"/>
        <v>963.00000000001478</v>
      </c>
      <c r="J1104">
        <f t="shared" si="121"/>
        <v>37</v>
      </c>
      <c r="K1104">
        <f t="shared" si="125"/>
        <v>8.0291970802920787</v>
      </c>
    </row>
    <row r="1105" spans="1:11" x14ac:dyDescent="0.45">
      <c r="A1105" s="2" t="s">
        <v>1211</v>
      </c>
      <c r="B1105" s="2">
        <f t="shared" si="122"/>
        <v>164267</v>
      </c>
      <c r="C1105" s="5">
        <f t="shared" si="123"/>
        <v>40</v>
      </c>
      <c r="D1105" s="5">
        <f t="shared" si="124"/>
        <v>80</v>
      </c>
      <c r="E1105" s="2" t="s">
        <v>1196</v>
      </c>
      <c r="F1105" s="2" t="s">
        <v>67</v>
      </c>
      <c r="G1105">
        <f>B1105/137/32</f>
        <v>37.469662408759127</v>
      </c>
      <c r="H1105">
        <f t="shared" si="119"/>
        <v>0.46966240875912746</v>
      </c>
      <c r="I1105">
        <f t="shared" si="120"/>
        <v>2059.0000000000146</v>
      </c>
      <c r="J1105">
        <f t="shared" si="121"/>
        <v>37</v>
      </c>
      <c r="K1105">
        <f t="shared" si="125"/>
        <v>16.029197080292079</v>
      </c>
    </row>
    <row r="1106" spans="1:11" x14ac:dyDescent="0.45">
      <c r="A1106" s="2" t="s">
        <v>1228</v>
      </c>
      <c r="B1106" s="2">
        <f t="shared" si="122"/>
        <v>166596</v>
      </c>
      <c r="C1106" s="5">
        <f t="shared" si="123"/>
        <v>40</v>
      </c>
      <c r="D1106" s="5">
        <f t="shared" si="124"/>
        <v>81</v>
      </c>
      <c r="E1106" s="2" t="s">
        <v>1196</v>
      </c>
      <c r="F1106" s="2" t="s">
        <v>87</v>
      </c>
      <c r="G1106">
        <f>B1106/137/32</f>
        <v>38.000912408759127</v>
      </c>
      <c r="H1106">
        <f t="shared" si="119"/>
        <v>9.1240875912745878E-4</v>
      </c>
      <c r="I1106">
        <f t="shared" si="120"/>
        <v>4.0000000000147793</v>
      </c>
      <c r="J1106">
        <f t="shared" si="121"/>
        <v>38</v>
      </c>
      <c r="K1106">
        <f t="shared" si="125"/>
        <v>1.0291970802920787</v>
      </c>
    </row>
    <row r="1107" spans="1:11" x14ac:dyDescent="0.45">
      <c r="A1107" s="2" t="s">
        <v>1237</v>
      </c>
      <c r="B1107" s="2">
        <f t="shared" si="122"/>
        <v>167692</v>
      </c>
      <c r="C1107" s="5">
        <f t="shared" si="123"/>
        <v>40</v>
      </c>
      <c r="D1107" s="5">
        <f t="shared" si="124"/>
        <v>82</v>
      </c>
      <c r="E1107" s="2" t="s">
        <v>1196</v>
      </c>
      <c r="F1107" s="2" t="s">
        <v>101</v>
      </c>
      <c r="G1107">
        <f>B1107/137/32</f>
        <v>38.250912408759127</v>
      </c>
      <c r="H1107">
        <f t="shared" si="119"/>
        <v>0.25091240875912746</v>
      </c>
      <c r="I1107">
        <f t="shared" si="120"/>
        <v>1100.0000000000148</v>
      </c>
      <c r="J1107">
        <f t="shared" si="121"/>
        <v>38</v>
      </c>
      <c r="K1107">
        <f t="shared" si="125"/>
        <v>9.0291970802920787</v>
      </c>
    </row>
    <row r="1108" spans="1:11" x14ac:dyDescent="0.45">
      <c r="A1108" s="2" t="s">
        <v>1245</v>
      </c>
      <c r="B1108" s="2">
        <f t="shared" si="122"/>
        <v>168788</v>
      </c>
      <c r="C1108" s="5">
        <f t="shared" si="123"/>
        <v>41</v>
      </c>
      <c r="D1108" s="5">
        <f t="shared" si="124"/>
        <v>83</v>
      </c>
      <c r="E1108" s="2" t="s">
        <v>1196</v>
      </c>
      <c r="F1108" s="2" t="s">
        <v>114</v>
      </c>
      <c r="G1108">
        <f>B1108/137/32</f>
        <v>38.500912408759127</v>
      </c>
      <c r="H1108">
        <f t="shared" si="119"/>
        <v>0.50091240875912746</v>
      </c>
      <c r="I1108">
        <f t="shared" si="120"/>
        <v>2196.0000000000146</v>
      </c>
      <c r="J1108">
        <f t="shared" si="121"/>
        <v>38</v>
      </c>
      <c r="K1108">
        <f t="shared" si="125"/>
        <v>17.029197080292079</v>
      </c>
    </row>
    <row r="1109" spans="1:11" x14ac:dyDescent="0.45">
      <c r="A1109" s="2" t="s">
        <v>1253</v>
      </c>
      <c r="B1109" s="2">
        <f t="shared" si="122"/>
        <v>169884</v>
      </c>
      <c r="C1109" s="5">
        <f t="shared" si="123"/>
        <v>41</v>
      </c>
      <c r="D1109" s="5">
        <f t="shared" si="124"/>
        <v>84</v>
      </c>
      <c r="E1109" s="2" t="s">
        <v>1196</v>
      </c>
      <c r="F1109" s="2" t="s">
        <v>126</v>
      </c>
      <c r="G1109">
        <f>B1109/137/32</f>
        <v>38.750912408759127</v>
      </c>
      <c r="H1109">
        <f t="shared" si="119"/>
        <v>0.75091240875912746</v>
      </c>
      <c r="I1109">
        <f t="shared" si="120"/>
        <v>3292.0000000000146</v>
      </c>
      <c r="J1109">
        <f t="shared" si="121"/>
        <v>38</v>
      </c>
      <c r="K1109">
        <f t="shared" si="125"/>
        <v>25.029197080292079</v>
      </c>
    </row>
    <row r="1110" spans="1:11" x14ac:dyDescent="0.45">
      <c r="A1110" s="2" t="s">
        <v>1231</v>
      </c>
      <c r="B1110" s="2">
        <f t="shared" si="122"/>
        <v>166870</v>
      </c>
      <c r="C1110" s="5">
        <f t="shared" si="123"/>
        <v>40</v>
      </c>
      <c r="D1110" s="5">
        <f t="shared" si="124"/>
        <v>85</v>
      </c>
      <c r="E1110" s="2" t="s">
        <v>1196</v>
      </c>
      <c r="F1110" s="2" t="s">
        <v>91</v>
      </c>
      <c r="G1110">
        <f>B1110/137/32</f>
        <v>38.063412408759127</v>
      </c>
      <c r="H1110">
        <f t="shared" si="119"/>
        <v>6.3412408759127459E-2</v>
      </c>
      <c r="I1110">
        <f t="shared" si="120"/>
        <v>278.00000000001478</v>
      </c>
      <c r="J1110">
        <f t="shared" si="121"/>
        <v>38</v>
      </c>
      <c r="K1110">
        <f t="shared" si="125"/>
        <v>3.0291970802920787</v>
      </c>
    </row>
    <row r="1111" spans="1:11" x14ac:dyDescent="0.45">
      <c r="A1111" s="2" t="s">
        <v>1239</v>
      </c>
      <c r="B1111" s="2">
        <f t="shared" si="122"/>
        <v>167966</v>
      </c>
      <c r="C1111" s="5">
        <f t="shared" si="123"/>
        <v>41</v>
      </c>
      <c r="D1111" s="5">
        <f t="shared" si="124"/>
        <v>86</v>
      </c>
      <c r="E1111" s="2" t="s">
        <v>1196</v>
      </c>
      <c r="F1111" s="2" t="s">
        <v>105</v>
      </c>
      <c r="G1111">
        <f>B1111/137/32</f>
        <v>38.313412408759127</v>
      </c>
      <c r="H1111">
        <f t="shared" si="119"/>
        <v>0.31341240875912746</v>
      </c>
      <c r="I1111">
        <f t="shared" si="120"/>
        <v>1374.0000000000148</v>
      </c>
      <c r="J1111">
        <f t="shared" si="121"/>
        <v>38</v>
      </c>
      <c r="K1111">
        <f t="shared" si="125"/>
        <v>11.029197080292079</v>
      </c>
    </row>
    <row r="1112" spans="1:11" x14ac:dyDescent="0.45">
      <c r="A1112" s="2" t="s">
        <v>1247</v>
      </c>
      <c r="B1112" s="2">
        <f t="shared" si="122"/>
        <v>169062</v>
      </c>
      <c r="C1112" s="5">
        <f t="shared" si="123"/>
        <v>41</v>
      </c>
      <c r="D1112" s="5">
        <f t="shared" si="124"/>
        <v>87</v>
      </c>
      <c r="E1112" s="2" t="s">
        <v>1196</v>
      </c>
      <c r="F1112" s="2" t="s">
        <v>118</v>
      </c>
      <c r="G1112">
        <f>B1112/137/32</f>
        <v>38.563412408759127</v>
      </c>
      <c r="H1112">
        <f t="shared" si="119"/>
        <v>0.56341240875912746</v>
      </c>
      <c r="I1112">
        <f t="shared" si="120"/>
        <v>2470.0000000000146</v>
      </c>
      <c r="J1112">
        <f t="shared" si="121"/>
        <v>38</v>
      </c>
      <c r="K1112">
        <f t="shared" si="125"/>
        <v>19.029197080292079</v>
      </c>
    </row>
    <row r="1113" spans="1:11" x14ac:dyDescent="0.45">
      <c r="A1113" s="2" t="s">
        <v>1255</v>
      </c>
      <c r="B1113" s="2">
        <f t="shared" si="122"/>
        <v>170158</v>
      </c>
      <c r="C1113" s="5">
        <f t="shared" si="123"/>
        <v>41</v>
      </c>
      <c r="D1113" s="5">
        <f t="shared" si="124"/>
        <v>88</v>
      </c>
      <c r="E1113" s="2" t="s">
        <v>1196</v>
      </c>
      <c r="F1113" s="2" t="s">
        <v>130</v>
      </c>
      <c r="G1113">
        <f>B1113/137/32</f>
        <v>38.813412408759127</v>
      </c>
      <c r="H1113">
        <f t="shared" si="119"/>
        <v>0.81341240875912746</v>
      </c>
      <c r="I1113">
        <f t="shared" si="120"/>
        <v>3566.0000000000146</v>
      </c>
      <c r="J1113">
        <f t="shared" si="121"/>
        <v>38</v>
      </c>
      <c r="K1113">
        <f t="shared" si="125"/>
        <v>27.029197080292079</v>
      </c>
    </row>
    <row r="1114" spans="1:11" x14ac:dyDescent="0.45">
      <c r="A1114" s="2" t="s">
        <v>1233</v>
      </c>
      <c r="B1114" s="2">
        <f t="shared" si="122"/>
        <v>167144</v>
      </c>
      <c r="C1114" s="5">
        <f t="shared" si="123"/>
        <v>40</v>
      </c>
      <c r="D1114" s="5">
        <f t="shared" si="124"/>
        <v>89</v>
      </c>
      <c r="E1114" s="2" t="s">
        <v>1196</v>
      </c>
      <c r="F1114" s="2" t="s">
        <v>95</v>
      </c>
      <c r="G1114">
        <f>B1114/137/32</f>
        <v>38.125912408759127</v>
      </c>
      <c r="H1114">
        <f t="shared" si="119"/>
        <v>0.12591240875912746</v>
      </c>
      <c r="I1114">
        <f t="shared" si="120"/>
        <v>552.00000000001478</v>
      </c>
      <c r="J1114">
        <f t="shared" si="121"/>
        <v>38</v>
      </c>
      <c r="K1114">
        <f t="shared" si="125"/>
        <v>5.0291970802920787</v>
      </c>
    </row>
    <row r="1115" spans="1:11" x14ac:dyDescent="0.45">
      <c r="A1115" s="2" t="s">
        <v>1241</v>
      </c>
      <c r="B1115" s="2">
        <f t="shared" si="122"/>
        <v>168240</v>
      </c>
      <c r="C1115" s="5">
        <f t="shared" si="123"/>
        <v>41</v>
      </c>
      <c r="D1115" s="5">
        <f t="shared" si="124"/>
        <v>90</v>
      </c>
      <c r="E1115" s="2" t="s">
        <v>1196</v>
      </c>
      <c r="F1115" s="2" t="s">
        <v>109</v>
      </c>
      <c r="G1115">
        <f>B1115/137/32</f>
        <v>38.375912408759127</v>
      </c>
      <c r="H1115">
        <f t="shared" si="119"/>
        <v>0.37591240875912746</v>
      </c>
      <c r="I1115">
        <f t="shared" si="120"/>
        <v>1648.0000000000148</v>
      </c>
      <c r="J1115">
        <f t="shared" si="121"/>
        <v>38</v>
      </c>
      <c r="K1115">
        <f t="shared" si="125"/>
        <v>13.029197080292079</v>
      </c>
    </row>
    <row r="1116" spans="1:11" x14ac:dyDescent="0.45">
      <c r="A1116" s="2" t="s">
        <v>1249</v>
      </c>
      <c r="B1116" s="2">
        <f t="shared" si="122"/>
        <v>169336</v>
      </c>
      <c r="C1116" s="5">
        <f t="shared" si="123"/>
        <v>41</v>
      </c>
      <c r="D1116" s="5">
        <f t="shared" si="124"/>
        <v>91</v>
      </c>
      <c r="E1116" s="2" t="s">
        <v>1196</v>
      </c>
      <c r="F1116" s="2" t="s">
        <v>62</v>
      </c>
      <c r="G1116">
        <f>B1116/137/32</f>
        <v>38.625912408759127</v>
      </c>
      <c r="H1116">
        <f t="shared" si="119"/>
        <v>0.62591240875912746</v>
      </c>
      <c r="I1116">
        <f t="shared" si="120"/>
        <v>2744.0000000000146</v>
      </c>
      <c r="J1116">
        <f t="shared" si="121"/>
        <v>38</v>
      </c>
      <c r="K1116">
        <f t="shared" si="125"/>
        <v>21.029197080292079</v>
      </c>
    </row>
    <row r="1117" spans="1:11" x14ac:dyDescent="0.45">
      <c r="A1117" s="2" t="s">
        <v>1257</v>
      </c>
      <c r="B1117" s="2">
        <f t="shared" si="122"/>
        <v>170432</v>
      </c>
      <c r="C1117" s="5">
        <f t="shared" si="123"/>
        <v>41</v>
      </c>
      <c r="D1117" s="5">
        <f t="shared" si="124"/>
        <v>92</v>
      </c>
      <c r="E1117" s="2" t="s">
        <v>1196</v>
      </c>
      <c r="F1117" s="2" t="s">
        <v>66</v>
      </c>
      <c r="G1117">
        <f>B1117/137/32</f>
        <v>38.875912408759127</v>
      </c>
      <c r="H1117">
        <f t="shared" si="119"/>
        <v>0.87591240875912746</v>
      </c>
      <c r="I1117">
        <f t="shared" si="120"/>
        <v>3840.0000000000146</v>
      </c>
      <c r="J1117">
        <f t="shared" si="121"/>
        <v>38</v>
      </c>
      <c r="K1117">
        <f t="shared" si="125"/>
        <v>29.029197080292079</v>
      </c>
    </row>
    <row r="1118" spans="1:11" x14ac:dyDescent="0.45">
      <c r="A1118" s="2" t="s">
        <v>1235</v>
      </c>
      <c r="B1118" s="2">
        <f t="shared" si="122"/>
        <v>167418</v>
      </c>
      <c r="C1118" s="5">
        <f t="shared" si="123"/>
        <v>40</v>
      </c>
      <c r="D1118" s="5">
        <f t="shared" si="124"/>
        <v>93</v>
      </c>
      <c r="E1118" s="2" t="s">
        <v>1196</v>
      </c>
      <c r="F1118" s="2" t="s">
        <v>58</v>
      </c>
      <c r="G1118">
        <f>B1118/137/32</f>
        <v>38.188412408759127</v>
      </c>
      <c r="H1118">
        <f t="shared" si="119"/>
        <v>0.18841240875912746</v>
      </c>
      <c r="I1118">
        <f t="shared" si="120"/>
        <v>826.00000000001478</v>
      </c>
      <c r="J1118">
        <f t="shared" si="121"/>
        <v>38</v>
      </c>
      <c r="K1118">
        <f t="shared" si="125"/>
        <v>7.0291970802920787</v>
      </c>
    </row>
    <row r="1119" spans="1:11" x14ac:dyDescent="0.45">
      <c r="A1119" s="2" t="s">
        <v>1243</v>
      </c>
      <c r="B1119" s="2">
        <f t="shared" si="122"/>
        <v>168514</v>
      </c>
      <c r="C1119" s="5">
        <f t="shared" si="123"/>
        <v>41</v>
      </c>
      <c r="D1119" s="5">
        <f t="shared" si="124"/>
        <v>94</v>
      </c>
      <c r="E1119" s="2" t="s">
        <v>1196</v>
      </c>
      <c r="F1119" s="2" t="s">
        <v>60</v>
      </c>
      <c r="G1119">
        <f>B1119/137/32</f>
        <v>38.438412408759127</v>
      </c>
      <c r="H1119">
        <f t="shared" si="119"/>
        <v>0.43841240875912746</v>
      </c>
      <c r="I1119">
        <f t="shared" si="120"/>
        <v>1922.0000000000148</v>
      </c>
      <c r="J1119">
        <f t="shared" si="121"/>
        <v>38</v>
      </c>
      <c r="K1119">
        <f t="shared" si="125"/>
        <v>15.029197080292079</v>
      </c>
    </row>
    <row r="1120" spans="1:11" x14ac:dyDescent="0.45">
      <c r="A1120" s="2" t="s">
        <v>1251</v>
      </c>
      <c r="B1120" s="2">
        <f t="shared" si="122"/>
        <v>169610</v>
      </c>
      <c r="C1120" s="5">
        <f t="shared" si="123"/>
        <v>41</v>
      </c>
      <c r="D1120" s="5">
        <f t="shared" si="124"/>
        <v>95</v>
      </c>
      <c r="E1120" s="2" t="s">
        <v>1196</v>
      </c>
      <c r="F1120" s="2" t="s">
        <v>64</v>
      </c>
      <c r="G1120">
        <f>B1120/137/32</f>
        <v>38.688412408759127</v>
      </c>
      <c r="H1120">
        <f t="shared" si="119"/>
        <v>0.68841240875912746</v>
      </c>
      <c r="I1120">
        <f t="shared" si="120"/>
        <v>3018.0000000000146</v>
      </c>
      <c r="J1120">
        <f t="shared" si="121"/>
        <v>38</v>
      </c>
      <c r="K1120">
        <f t="shared" si="125"/>
        <v>23.029197080292079</v>
      </c>
    </row>
    <row r="1121" spans="1:11" x14ac:dyDescent="0.45">
      <c r="A1121" s="2" t="s">
        <v>1259</v>
      </c>
      <c r="B1121" s="2">
        <f t="shared" si="122"/>
        <v>170706</v>
      </c>
      <c r="C1121" s="5">
        <f t="shared" si="123"/>
        <v>41</v>
      </c>
      <c r="D1121" s="5">
        <f t="shared" si="124"/>
        <v>96</v>
      </c>
      <c r="E1121" s="2" t="s">
        <v>1196</v>
      </c>
      <c r="F1121" s="2" t="s">
        <v>68</v>
      </c>
      <c r="G1121">
        <f>B1121/137/32</f>
        <v>38.938412408759127</v>
      </c>
      <c r="H1121">
        <f t="shared" si="119"/>
        <v>0.93841240875912746</v>
      </c>
      <c r="I1121">
        <f t="shared" si="120"/>
        <v>4114.0000000000146</v>
      </c>
      <c r="J1121">
        <f t="shared" si="121"/>
        <v>38</v>
      </c>
      <c r="K1121">
        <f t="shared" si="125"/>
        <v>31.029197080292079</v>
      </c>
    </row>
    <row r="1122" spans="1:11" x14ac:dyDescent="0.45">
      <c r="A1122" s="2" t="s">
        <v>1246</v>
      </c>
      <c r="B1122" s="2">
        <f t="shared" si="122"/>
        <v>168925</v>
      </c>
      <c r="C1122" s="5">
        <f t="shared" si="123"/>
        <v>41</v>
      </c>
      <c r="D1122" s="5">
        <f t="shared" si="124"/>
        <v>97</v>
      </c>
      <c r="E1122" s="2" t="s">
        <v>1229</v>
      </c>
      <c r="F1122" s="2" t="s">
        <v>85</v>
      </c>
      <c r="G1122">
        <f>B1122/137/32</f>
        <v>38.532162408759127</v>
      </c>
      <c r="H1122">
        <f t="shared" si="119"/>
        <v>0.53216240875912746</v>
      </c>
      <c r="I1122">
        <f t="shared" si="120"/>
        <v>2333.0000000000146</v>
      </c>
      <c r="J1122">
        <f t="shared" si="121"/>
        <v>38</v>
      </c>
      <c r="K1122">
        <f t="shared" si="125"/>
        <v>18.029197080292079</v>
      </c>
    </row>
    <row r="1123" spans="1:11" x14ac:dyDescent="0.45">
      <c r="A1123" s="2" t="s">
        <v>1254</v>
      </c>
      <c r="B1123" s="2">
        <f t="shared" si="122"/>
        <v>170021</v>
      </c>
      <c r="C1123" s="5">
        <f t="shared" si="123"/>
        <v>41</v>
      </c>
      <c r="D1123" s="5">
        <f t="shared" si="124"/>
        <v>98</v>
      </c>
      <c r="E1123" s="2" t="s">
        <v>1229</v>
      </c>
      <c r="F1123" s="2" t="s">
        <v>99</v>
      </c>
      <c r="G1123">
        <f>B1123/137/32</f>
        <v>38.782162408759127</v>
      </c>
      <c r="H1123">
        <f t="shared" si="119"/>
        <v>0.78216240875912746</v>
      </c>
      <c r="I1123">
        <f t="shared" si="120"/>
        <v>3429.0000000000146</v>
      </c>
      <c r="J1123">
        <f t="shared" si="121"/>
        <v>38</v>
      </c>
      <c r="K1123">
        <f t="shared" si="125"/>
        <v>26.029197080292079</v>
      </c>
    </row>
    <row r="1124" spans="1:11" x14ac:dyDescent="0.45">
      <c r="A1124" s="2" t="s">
        <v>1230</v>
      </c>
      <c r="B1124" s="2">
        <f t="shared" si="122"/>
        <v>166733</v>
      </c>
      <c r="C1124" s="5">
        <f t="shared" si="123"/>
        <v>40</v>
      </c>
      <c r="D1124" s="5">
        <f t="shared" si="124"/>
        <v>99</v>
      </c>
      <c r="E1124" s="2" t="s">
        <v>1229</v>
      </c>
      <c r="F1124" s="2" t="s">
        <v>84</v>
      </c>
      <c r="G1124">
        <f>B1124/137/32</f>
        <v>38.032162408759127</v>
      </c>
      <c r="H1124">
        <f t="shared" si="119"/>
        <v>3.2162408759127459E-2</v>
      </c>
      <c r="I1124">
        <f t="shared" si="120"/>
        <v>141.00000000001478</v>
      </c>
      <c r="J1124">
        <f t="shared" si="121"/>
        <v>38</v>
      </c>
      <c r="K1124">
        <f t="shared" si="125"/>
        <v>2.0291970802920787</v>
      </c>
    </row>
    <row r="1125" spans="1:11" x14ac:dyDescent="0.45">
      <c r="A1125" s="2" t="s">
        <v>1238</v>
      </c>
      <c r="B1125" s="2">
        <f t="shared" si="122"/>
        <v>167829</v>
      </c>
      <c r="C1125" s="5">
        <f t="shared" si="123"/>
        <v>40</v>
      </c>
      <c r="D1125" s="5">
        <f t="shared" si="124"/>
        <v>100</v>
      </c>
      <c r="E1125" s="2" t="s">
        <v>1229</v>
      </c>
      <c r="F1125" s="2" t="s">
        <v>124</v>
      </c>
      <c r="G1125">
        <f>B1125/137/32</f>
        <v>38.282162408759127</v>
      </c>
      <c r="H1125">
        <f t="shared" si="119"/>
        <v>0.28216240875912746</v>
      </c>
      <c r="I1125">
        <f t="shared" si="120"/>
        <v>1237.0000000000148</v>
      </c>
      <c r="J1125">
        <f t="shared" si="121"/>
        <v>38</v>
      </c>
      <c r="K1125">
        <f t="shared" si="125"/>
        <v>10.029197080292079</v>
      </c>
    </row>
    <row r="1126" spans="1:11" x14ac:dyDescent="0.45">
      <c r="A1126" s="2" t="s">
        <v>1248</v>
      </c>
      <c r="B1126" s="2">
        <f t="shared" si="122"/>
        <v>169199</v>
      </c>
      <c r="C1126" s="5">
        <f t="shared" si="123"/>
        <v>41</v>
      </c>
      <c r="D1126" s="5">
        <f t="shared" si="124"/>
        <v>101</v>
      </c>
      <c r="E1126" s="2" t="s">
        <v>1229</v>
      </c>
      <c r="F1126" s="2" t="s">
        <v>89</v>
      </c>
      <c r="G1126">
        <f>B1126/137/32</f>
        <v>38.594662408759127</v>
      </c>
      <c r="H1126">
        <f t="shared" si="119"/>
        <v>0.59466240875912746</v>
      </c>
      <c r="I1126">
        <f t="shared" si="120"/>
        <v>2607.0000000000146</v>
      </c>
      <c r="J1126">
        <f t="shared" si="121"/>
        <v>38</v>
      </c>
      <c r="K1126">
        <f t="shared" si="125"/>
        <v>20.029197080292079</v>
      </c>
    </row>
    <row r="1127" spans="1:11" x14ac:dyDescent="0.45">
      <c r="A1127" s="2" t="s">
        <v>1256</v>
      </c>
      <c r="B1127" s="2">
        <f t="shared" si="122"/>
        <v>170295</v>
      </c>
      <c r="C1127" s="5">
        <f t="shared" si="123"/>
        <v>41</v>
      </c>
      <c r="D1127" s="5">
        <f t="shared" si="124"/>
        <v>102</v>
      </c>
      <c r="E1127" s="2" t="s">
        <v>1229</v>
      </c>
      <c r="F1127" s="2" t="s">
        <v>103</v>
      </c>
      <c r="G1127">
        <f>B1127/137/32</f>
        <v>38.844662408759127</v>
      </c>
      <c r="H1127">
        <f t="shared" si="119"/>
        <v>0.84466240875912746</v>
      </c>
      <c r="I1127">
        <f t="shared" si="120"/>
        <v>3703.0000000000146</v>
      </c>
      <c r="J1127">
        <f t="shared" si="121"/>
        <v>38</v>
      </c>
      <c r="K1127">
        <f t="shared" si="125"/>
        <v>28.029197080292079</v>
      </c>
    </row>
    <row r="1128" spans="1:11" x14ac:dyDescent="0.45">
      <c r="A1128" s="2" t="s">
        <v>1232</v>
      </c>
      <c r="B1128" s="2">
        <f t="shared" si="122"/>
        <v>167007</v>
      </c>
      <c r="C1128" s="5">
        <f t="shared" si="123"/>
        <v>40</v>
      </c>
      <c r="D1128" s="5">
        <f t="shared" si="124"/>
        <v>103</v>
      </c>
      <c r="E1128" s="2" t="s">
        <v>1229</v>
      </c>
      <c r="F1128" s="2" t="s">
        <v>116</v>
      </c>
      <c r="G1128">
        <f>B1128/137/32</f>
        <v>38.094662408759127</v>
      </c>
      <c r="H1128">
        <f t="shared" si="119"/>
        <v>9.4662408759127459E-2</v>
      </c>
      <c r="I1128">
        <f t="shared" si="120"/>
        <v>415.00000000001478</v>
      </c>
      <c r="J1128">
        <f t="shared" si="121"/>
        <v>38</v>
      </c>
      <c r="K1128">
        <f t="shared" si="125"/>
        <v>4.0291970802920787</v>
      </c>
    </row>
    <row r="1129" spans="1:11" x14ac:dyDescent="0.45">
      <c r="A1129" s="2" t="s">
        <v>1240</v>
      </c>
      <c r="B1129" s="2">
        <f t="shared" si="122"/>
        <v>168103</v>
      </c>
      <c r="C1129" s="5">
        <f t="shared" si="123"/>
        <v>41</v>
      </c>
      <c r="D1129" s="5">
        <f t="shared" si="124"/>
        <v>104</v>
      </c>
      <c r="E1129" s="2" t="s">
        <v>1229</v>
      </c>
      <c r="F1129" s="2" t="s">
        <v>128</v>
      </c>
      <c r="G1129">
        <f>B1129/137/32</f>
        <v>38.344662408759127</v>
      </c>
      <c r="H1129">
        <f t="shared" si="119"/>
        <v>0.34466240875912746</v>
      </c>
      <c r="I1129">
        <f t="shared" si="120"/>
        <v>1511.0000000000148</v>
      </c>
      <c r="J1129">
        <f t="shared" si="121"/>
        <v>38</v>
      </c>
      <c r="K1129">
        <f t="shared" si="125"/>
        <v>12.029197080292079</v>
      </c>
    </row>
    <row r="1130" spans="1:11" x14ac:dyDescent="0.45">
      <c r="A1130" s="2" t="s">
        <v>1250</v>
      </c>
      <c r="B1130" s="2">
        <f t="shared" si="122"/>
        <v>169473</v>
      </c>
      <c r="C1130" s="5">
        <f t="shared" si="123"/>
        <v>41</v>
      </c>
      <c r="D1130" s="5">
        <f t="shared" si="124"/>
        <v>105</v>
      </c>
      <c r="E1130" s="2" t="s">
        <v>1229</v>
      </c>
      <c r="F1130" s="2" t="s">
        <v>93</v>
      </c>
      <c r="G1130">
        <f>B1130/137/32</f>
        <v>38.657162408759127</v>
      </c>
      <c r="H1130">
        <f t="shared" si="119"/>
        <v>0.65716240875912746</v>
      </c>
      <c r="I1130">
        <f t="shared" si="120"/>
        <v>2881.0000000000146</v>
      </c>
      <c r="J1130">
        <f t="shared" si="121"/>
        <v>38</v>
      </c>
      <c r="K1130">
        <f t="shared" si="125"/>
        <v>22.029197080292079</v>
      </c>
    </row>
    <row r="1131" spans="1:11" x14ac:dyDescent="0.45">
      <c r="A1131" s="2" t="s">
        <v>1258</v>
      </c>
      <c r="B1131" s="2">
        <f t="shared" si="122"/>
        <v>170569</v>
      </c>
      <c r="C1131" s="5">
        <f t="shared" si="123"/>
        <v>41</v>
      </c>
      <c r="D1131" s="5">
        <f t="shared" si="124"/>
        <v>106</v>
      </c>
      <c r="E1131" s="2" t="s">
        <v>1229</v>
      </c>
      <c r="F1131" s="2" t="s">
        <v>107</v>
      </c>
      <c r="G1131">
        <f>B1131/137/32</f>
        <v>38.907162408759127</v>
      </c>
      <c r="H1131">
        <f t="shared" si="119"/>
        <v>0.90716240875912746</v>
      </c>
      <c r="I1131">
        <f t="shared" si="120"/>
        <v>3977.0000000000146</v>
      </c>
      <c r="J1131">
        <f t="shared" si="121"/>
        <v>38</v>
      </c>
      <c r="K1131">
        <f t="shared" si="125"/>
        <v>30.029197080292079</v>
      </c>
    </row>
    <row r="1132" spans="1:11" x14ac:dyDescent="0.45">
      <c r="A1132" s="2" t="s">
        <v>1234</v>
      </c>
      <c r="B1132" s="2">
        <f t="shared" si="122"/>
        <v>167281</v>
      </c>
      <c r="C1132" s="5">
        <f t="shared" si="123"/>
        <v>40</v>
      </c>
      <c r="D1132" s="5">
        <f t="shared" si="124"/>
        <v>107</v>
      </c>
      <c r="E1132" s="2" t="s">
        <v>1229</v>
      </c>
      <c r="F1132" s="2" t="s">
        <v>61</v>
      </c>
      <c r="G1132">
        <f>B1132/137/32</f>
        <v>38.157162408759127</v>
      </c>
      <c r="H1132">
        <f t="shared" si="119"/>
        <v>0.15716240875912746</v>
      </c>
      <c r="I1132">
        <f t="shared" si="120"/>
        <v>689.00000000001478</v>
      </c>
      <c r="J1132">
        <f t="shared" si="121"/>
        <v>38</v>
      </c>
      <c r="K1132">
        <f t="shared" si="125"/>
        <v>6.0291970802920787</v>
      </c>
    </row>
    <row r="1133" spans="1:11" x14ac:dyDescent="0.45">
      <c r="A1133" s="2" t="s">
        <v>1242</v>
      </c>
      <c r="B1133" s="2">
        <f t="shared" si="122"/>
        <v>168377</v>
      </c>
      <c r="C1133" s="5">
        <f t="shared" si="123"/>
        <v>41</v>
      </c>
      <c r="D1133" s="5">
        <f t="shared" si="124"/>
        <v>108</v>
      </c>
      <c r="E1133" s="2" t="s">
        <v>1229</v>
      </c>
      <c r="F1133" s="2" t="s">
        <v>65</v>
      </c>
      <c r="G1133">
        <f>B1133/137/32</f>
        <v>38.407162408759127</v>
      </c>
      <c r="H1133">
        <f t="shared" si="119"/>
        <v>0.40716240875912746</v>
      </c>
      <c r="I1133">
        <f t="shared" si="120"/>
        <v>1785.0000000000148</v>
      </c>
      <c r="J1133">
        <f t="shared" si="121"/>
        <v>38</v>
      </c>
      <c r="K1133">
        <f t="shared" si="125"/>
        <v>14.029197080292079</v>
      </c>
    </row>
    <row r="1134" spans="1:11" x14ac:dyDescent="0.45">
      <c r="A1134" s="2" t="s">
        <v>1252</v>
      </c>
      <c r="B1134" s="2">
        <f t="shared" si="122"/>
        <v>169747</v>
      </c>
      <c r="C1134" s="5">
        <f t="shared" si="123"/>
        <v>41</v>
      </c>
      <c r="D1134" s="5">
        <f t="shared" si="124"/>
        <v>109</v>
      </c>
      <c r="E1134" s="2" t="s">
        <v>1229</v>
      </c>
      <c r="F1134" s="2" t="s">
        <v>57</v>
      </c>
      <c r="G1134">
        <f>B1134/137/32</f>
        <v>38.719662408759127</v>
      </c>
      <c r="H1134">
        <f t="shared" si="119"/>
        <v>0.71966240875912746</v>
      </c>
      <c r="I1134">
        <f t="shared" si="120"/>
        <v>3155.0000000000146</v>
      </c>
      <c r="J1134">
        <f t="shared" si="121"/>
        <v>38</v>
      </c>
      <c r="K1134">
        <f t="shared" si="125"/>
        <v>24.029197080292079</v>
      </c>
    </row>
    <row r="1135" spans="1:11" x14ac:dyDescent="0.45">
      <c r="A1135" s="2" t="s">
        <v>1260</v>
      </c>
      <c r="B1135" s="2">
        <f t="shared" si="122"/>
        <v>170843</v>
      </c>
      <c r="C1135" s="5">
        <f t="shared" si="123"/>
        <v>41</v>
      </c>
      <c r="D1135" s="5">
        <f t="shared" si="124"/>
        <v>110</v>
      </c>
      <c r="E1135" s="2" t="s">
        <v>1229</v>
      </c>
      <c r="F1135" s="2" t="s">
        <v>59</v>
      </c>
      <c r="G1135">
        <f>B1135/137/32</f>
        <v>38.969662408759127</v>
      </c>
      <c r="H1135">
        <f t="shared" si="119"/>
        <v>0.96966240875912746</v>
      </c>
      <c r="I1135">
        <f t="shared" si="120"/>
        <v>4251.0000000000146</v>
      </c>
      <c r="J1135">
        <f t="shared" si="121"/>
        <v>38</v>
      </c>
      <c r="K1135">
        <f t="shared" si="125"/>
        <v>32.029197080292079</v>
      </c>
    </row>
    <row r="1136" spans="1:11" x14ac:dyDescent="0.45">
      <c r="A1136" s="2" t="s">
        <v>1236</v>
      </c>
      <c r="B1136" s="2">
        <f t="shared" si="122"/>
        <v>167555</v>
      </c>
      <c r="C1136" s="5">
        <f t="shared" si="123"/>
        <v>40</v>
      </c>
      <c r="D1136" s="5">
        <f t="shared" si="124"/>
        <v>111</v>
      </c>
      <c r="E1136" s="2" t="s">
        <v>1229</v>
      </c>
      <c r="F1136" s="2" t="s">
        <v>63</v>
      </c>
      <c r="G1136">
        <f>B1136/137/32</f>
        <v>38.219662408759127</v>
      </c>
      <c r="H1136">
        <f t="shared" si="119"/>
        <v>0.21966240875912746</v>
      </c>
      <c r="I1136">
        <f t="shared" si="120"/>
        <v>963.00000000001478</v>
      </c>
      <c r="J1136">
        <f t="shared" si="121"/>
        <v>38</v>
      </c>
      <c r="K1136">
        <f t="shared" si="125"/>
        <v>8.0291970802920787</v>
      </c>
    </row>
    <row r="1137" spans="1:11" x14ac:dyDescent="0.45">
      <c r="A1137" s="2" t="s">
        <v>1244</v>
      </c>
      <c r="B1137" s="2">
        <f t="shared" si="122"/>
        <v>168651</v>
      </c>
      <c r="C1137" s="5">
        <f t="shared" si="123"/>
        <v>41</v>
      </c>
      <c r="D1137" s="5">
        <f t="shared" si="124"/>
        <v>112</v>
      </c>
      <c r="E1137" s="2" t="s">
        <v>1229</v>
      </c>
      <c r="F1137" s="2" t="s">
        <v>67</v>
      </c>
      <c r="G1137">
        <f>B1137/137/32</f>
        <v>38.469662408759127</v>
      </c>
      <c r="H1137">
        <f t="shared" si="119"/>
        <v>0.46966240875912746</v>
      </c>
      <c r="I1137">
        <f t="shared" si="120"/>
        <v>2059.0000000000146</v>
      </c>
      <c r="J1137">
        <f t="shared" si="121"/>
        <v>38</v>
      </c>
      <c r="K1137">
        <f t="shared" si="125"/>
        <v>16.029197080292079</v>
      </c>
    </row>
    <row r="1138" spans="1:11" x14ac:dyDescent="0.45">
      <c r="A1138" s="2" t="s">
        <v>1261</v>
      </c>
      <c r="B1138" s="2">
        <f t="shared" si="122"/>
        <v>170980</v>
      </c>
      <c r="C1138" s="5">
        <f t="shared" si="123"/>
        <v>41</v>
      </c>
      <c r="D1138" s="5">
        <f t="shared" si="124"/>
        <v>113</v>
      </c>
      <c r="E1138" s="2" t="s">
        <v>1229</v>
      </c>
      <c r="F1138" s="2" t="s">
        <v>87</v>
      </c>
      <c r="G1138">
        <f>B1138/137/32</f>
        <v>39.000912408759127</v>
      </c>
      <c r="H1138">
        <f t="shared" si="119"/>
        <v>9.1240875912745878E-4</v>
      </c>
      <c r="I1138">
        <f t="shared" si="120"/>
        <v>4.0000000000147793</v>
      </c>
      <c r="J1138">
        <f t="shared" si="121"/>
        <v>39</v>
      </c>
      <c r="K1138">
        <f t="shared" si="125"/>
        <v>1.0291970802920787</v>
      </c>
    </row>
    <row r="1139" spans="1:11" x14ac:dyDescent="0.45">
      <c r="A1139" s="2" t="s">
        <v>1270</v>
      </c>
      <c r="B1139" s="2">
        <f t="shared" si="122"/>
        <v>172076</v>
      </c>
      <c r="C1139" s="5">
        <f t="shared" si="123"/>
        <v>42</v>
      </c>
      <c r="D1139" s="5">
        <f t="shared" si="124"/>
        <v>114</v>
      </c>
      <c r="E1139" s="2" t="s">
        <v>1229</v>
      </c>
      <c r="F1139" s="2" t="s">
        <v>101</v>
      </c>
      <c r="G1139">
        <f>B1139/137/32</f>
        <v>39.250912408759127</v>
      </c>
      <c r="H1139">
        <f t="shared" si="119"/>
        <v>0.25091240875912746</v>
      </c>
      <c r="I1139">
        <f t="shared" si="120"/>
        <v>1100.0000000000148</v>
      </c>
      <c r="J1139">
        <f t="shared" si="121"/>
        <v>39</v>
      </c>
      <c r="K1139">
        <f t="shared" si="125"/>
        <v>9.0291970802920787</v>
      </c>
    </row>
    <row r="1140" spans="1:11" x14ac:dyDescent="0.45">
      <c r="A1140" s="2" t="s">
        <v>1278</v>
      </c>
      <c r="B1140" s="2">
        <f t="shared" si="122"/>
        <v>173172</v>
      </c>
      <c r="C1140" s="5">
        <f t="shared" si="123"/>
        <v>42</v>
      </c>
      <c r="D1140" s="5">
        <f t="shared" si="124"/>
        <v>115</v>
      </c>
      <c r="E1140" s="2" t="s">
        <v>1229</v>
      </c>
      <c r="F1140" s="2" t="s">
        <v>114</v>
      </c>
      <c r="G1140">
        <f>B1140/137/32</f>
        <v>39.500912408759127</v>
      </c>
      <c r="H1140">
        <f t="shared" si="119"/>
        <v>0.50091240875912746</v>
      </c>
      <c r="I1140">
        <f t="shared" si="120"/>
        <v>2196.0000000000146</v>
      </c>
      <c r="J1140">
        <f t="shared" si="121"/>
        <v>39</v>
      </c>
      <c r="K1140">
        <f t="shared" si="125"/>
        <v>17.029197080292079</v>
      </c>
    </row>
    <row r="1141" spans="1:11" x14ac:dyDescent="0.45">
      <c r="A1141" s="2" t="s">
        <v>1286</v>
      </c>
      <c r="B1141" s="2">
        <f t="shared" si="122"/>
        <v>174268</v>
      </c>
      <c r="C1141" s="5">
        <f t="shared" si="123"/>
        <v>42</v>
      </c>
      <c r="D1141" s="5">
        <f t="shared" si="124"/>
        <v>116</v>
      </c>
      <c r="E1141" s="2" t="s">
        <v>1229</v>
      </c>
      <c r="F1141" s="2" t="s">
        <v>126</v>
      </c>
      <c r="G1141">
        <f>B1141/137/32</f>
        <v>39.750912408759127</v>
      </c>
      <c r="H1141">
        <f t="shared" si="119"/>
        <v>0.75091240875912746</v>
      </c>
      <c r="I1141">
        <f t="shared" si="120"/>
        <v>3292.0000000000146</v>
      </c>
      <c r="J1141">
        <f t="shared" si="121"/>
        <v>39</v>
      </c>
      <c r="K1141">
        <f t="shared" si="125"/>
        <v>25.029197080292079</v>
      </c>
    </row>
    <row r="1142" spans="1:11" x14ac:dyDescent="0.45">
      <c r="A1142" s="2" t="s">
        <v>1264</v>
      </c>
      <c r="B1142" s="2">
        <f t="shared" si="122"/>
        <v>171254</v>
      </c>
      <c r="C1142" s="5">
        <f t="shared" si="123"/>
        <v>41</v>
      </c>
      <c r="D1142" s="5">
        <f t="shared" si="124"/>
        <v>117</v>
      </c>
      <c r="E1142" s="2" t="s">
        <v>1229</v>
      </c>
      <c r="F1142" s="2" t="s">
        <v>91</v>
      </c>
      <c r="G1142">
        <f>B1142/137/32</f>
        <v>39.063412408759127</v>
      </c>
      <c r="H1142">
        <f t="shared" si="119"/>
        <v>6.3412408759127459E-2</v>
      </c>
      <c r="I1142">
        <f t="shared" si="120"/>
        <v>278.00000000001478</v>
      </c>
      <c r="J1142">
        <f t="shared" si="121"/>
        <v>39</v>
      </c>
      <c r="K1142">
        <f t="shared" si="125"/>
        <v>3.0291970802920787</v>
      </c>
    </row>
    <row r="1143" spans="1:11" x14ac:dyDescent="0.45">
      <c r="A1143" s="2" t="s">
        <v>1272</v>
      </c>
      <c r="B1143" s="2">
        <f t="shared" si="122"/>
        <v>172350</v>
      </c>
      <c r="C1143" s="5">
        <f t="shared" si="123"/>
        <v>42</v>
      </c>
      <c r="D1143" s="5">
        <f t="shared" si="124"/>
        <v>118</v>
      </c>
      <c r="E1143" s="2" t="s">
        <v>1229</v>
      </c>
      <c r="F1143" s="2" t="s">
        <v>105</v>
      </c>
      <c r="G1143">
        <f>B1143/137/32</f>
        <v>39.313412408759127</v>
      </c>
      <c r="H1143">
        <f t="shared" si="119"/>
        <v>0.31341240875912746</v>
      </c>
      <c r="I1143">
        <f t="shared" si="120"/>
        <v>1374.0000000000148</v>
      </c>
      <c r="J1143">
        <f t="shared" si="121"/>
        <v>39</v>
      </c>
      <c r="K1143">
        <f t="shared" si="125"/>
        <v>11.029197080292079</v>
      </c>
    </row>
    <row r="1144" spans="1:11" x14ac:dyDescent="0.45">
      <c r="A1144" s="2" t="s">
        <v>1280</v>
      </c>
      <c r="B1144" s="2">
        <f t="shared" si="122"/>
        <v>173446</v>
      </c>
      <c r="C1144" s="5">
        <f t="shared" si="123"/>
        <v>42</v>
      </c>
      <c r="D1144" s="5">
        <f t="shared" si="124"/>
        <v>119</v>
      </c>
      <c r="E1144" s="2" t="s">
        <v>1229</v>
      </c>
      <c r="F1144" s="2" t="s">
        <v>118</v>
      </c>
      <c r="G1144">
        <f>B1144/137/32</f>
        <v>39.563412408759127</v>
      </c>
      <c r="H1144">
        <f t="shared" si="119"/>
        <v>0.56341240875912746</v>
      </c>
      <c r="I1144">
        <f t="shared" si="120"/>
        <v>2470.0000000000146</v>
      </c>
      <c r="J1144">
        <f t="shared" si="121"/>
        <v>39</v>
      </c>
      <c r="K1144">
        <f t="shared" si="125"/>
        <v>19.029197080292079</v>
      </c>
    </row>
    <row r="1145" spans="1:11" x14ac:dyDescent="0.45">
      <c r="A1145" s="2" t="s">
        <v>1288</v>
      </c>
      <c r="B1145" s="2">
        <f t="shared" si="122"/>
        <v>174542</v>
      </c>
      <c r="C1145" s="5">
        <f t="shared" si="123"/>
        <v>42</v>
      </c>
      <c r="D1145" s="5">
        <f t="shared" si="124"/>
        <v>120</v>
      </c>
      <c r="E1145" s="2" t="s">
        <v>1229</v>
      </c>
      <c r="F1145" s="2" t="s">
        <v>130</v>
      </c>
      <c r="G1145">
        <f>B1145/137/32</f>
        <v>39.813412408759127</v>
      </c>
      <c r="H1145">
        <f t="shared" si="119"/>
        <v>0.81341240875912746</v>
      </c>
      <c r="I1145">
        <f t="shared" si="120"/>
        <v>3566.0000000000146</v>
      </c>
      <c r="J1145">
        <f t="shared" si="121"/>
        <v>39</v>
      </c>
      <c r="K1145">
        <f t="shared" si="125"/>
        <v>27.029197080292079</v>
      </c>
    </row>
    <row r="1146" spans="1:11" x14ac:dyDescent="0.45">
      <c r="A1146" s="2" t="s">
        <v>1266</v>
      </c>
      <c r="B1146" s="2">
        <f t="shared" si="122"/>
        <v>171528</v>
      </c>
      <c r="C1146" s="5">
        <f t="shared" si="123"/>
        <v>41</v>
      </c>
      <c r="D1146" s="5">
        <f t="shared" si="124"/>
        <v>121</v>
      </c>
      <c r="E1146" s="2" t="s">
        <v>1229</v>
      </c>
      <c r="F1146" s="2" t="s">
        <v>95</v>
      </c>
      <c r="G1146">
        <f>B1146/137/32</f>
        <v>39.125912408759127</v>
      </c>
      <c r="H1146">
        <f t="shared" si="119"/>
        <v>0.12591240875912746</v>
      </c>
      <c r="I1146">
        <f t="shared" si="120"/>
        <v>552.00000000001478</v>
      </c>
      <c r="J1146">
        <f t="shared" si="121"/>
        <v>39</v>
      </c>
      <c r="K1146">
        <f t="shared" si="125"/>
        <v>5.0291970802920787</v>
      </c>
    </row>
    <row r="1147" spans="1:11" x14ac:dyDescent="0.45">
      <c r="A1147" s="2" t="s">
        <v>1274</v>
      </c>
      <c r="B1147" s="2">
        <f t="shared" si="122"/>
        <v>172624</v>
      </c>
      <c r="C1147" s="5">
        <f t="shared" si="123"/>
        <v>42</v>
      </c>
      <c r="D1147" s="5">
        <f t="shared" si="124"/>
        <v>122</v>
      </c>
      <c r="E1147" s="2" t="s">
        <v>1229</v>
      </c>
      <c r="F1147" s="2" t="s">
        <v>109</v>
      </c>
      <c r="G1147">
        <f>B1147/137/32</f>
        <v>39.375912408759127</v>
      </c>
      <c r="H1147">
        <f t="shared" si="119"/>
        <v>0.37591240875912746</v>
      </c>
      <c r="I1147">
        <f t="shared" si="120"/>
        <v>1648.0000000000148</v>
      </c>
      <c r="J1147">
        <f t="shared" si="121"/>
        <v>39</v>
      </c>
      <c r="K1147">
        <f t="shared" si="125"/>
        <v>13.029197080292079</v>
      </c>
    </row>
    <row r="1148" spans="1:11" x14ac:dyDescent="0.45">
      <c r="A1148" s="2" t="s">
        <v>1282</v>
      </c>
      <c r="B1148" s="2">
        <f t="shared" si="122"/>
        <v>173720</v>
      </c>
      <c r="C1148" s="5">
        <f t="shared" si="123"/>
        <v>42</v>
      </c>
      <c r="D1148" s="5">
        <f t="shared" si="124"/>
        <v>123</v>
      </c>
      <c r="E1148" s="2" t="s">
        <v>1229</v>
      </c>
      <c r="F1148" s="2" t="s">
        <v>62</v>
      </c>
      <c r="G1148">
        <f>B1148/137/32</f>
        <v>39.625912408759127</v>
      </c>
      <c r="H1148">
        <f t="shared" si="119"/>
        <v>0.62591240875912746</v>
      </c>
      <c r="I1148">
        <f t="shared" si="120"/>
        <v>2744.0000000000146</v>
      </c>
      <c r="J1148">
        <f t="shared" si="121"/>
        <v>39</v>
      </c>
      <c r="K1148">
        <f t="shared" si="125"/>
        <v>21.029197080292079</v>
      </c>
    </row>
    <row r="1149" spans="1:11" x14ac:dyDescent="0.45">
      <c r="A1149" s="2" t="s">
        <v>1290</v>
      </c>
      <c r="B1149" s="2">
        <f t="shared" si="122"/>
        <v>174816</v>
      </c>
      <c r="C1149" s="5">
        <f t="shared" si="123"/>
        <v>42</v>
      </c>
      <c r="D1149" s="5">
        <f t="shared" si="124"/>
        <v>124</v>
      </c>
      <c r="E1149" s="2" t="s">
        <v>1229</v>
      </c>
      <c r="F1149" s="2" t="s">
        <v>66</v>
      </c>
      <c r="G1149">
        <f>B1149/137/32</f>
        <v>39.875912408759127</v>
      </c>
      <c r="H1149">
        <f t="shared" si="119"/>
        <v>0.87591240875912746</v>
      </c>
      <c r="I1149">
        <f t="shared" si="120"/>
        <v>3840.0000000000146</v>
      </c>
      <c r="J1149">
        <f t="shared" si="121"/>
        <v>39</v>
      </c>
      <c r="K1149">
        <f t="shared" si="125"/>
        <v>29.029197080292079</v>
      </c>
    </row>
    <row r="1150" spans="1:11" x14ac:dyDescent="0.45">
      <c r="A1150" s="2" t="s">
        <v>1268</v>
      </c>
      <c r="B1150" s="2">
        <f t="shared" si="122"/>
        <v>171802</v>
      </c>
      <c r="C1150" s="5">
        <f t="shared" si="123"/>
        <v>41</v>
      </c>
      <c r="D1150" s="5">
        <f t="shared" si="124"/>
        <v>125</v>
      </c>
      <c r="E1150" s="2" t="s">
        <v>1229</v>
      </c>
      <c r="F1150" s="2" t="s">
        <v>58</v>
      </c>
      <c r="G1150">
        <f>B1150/137/32</f>
        <v>39.188412408759127</v>
      </c>
      <c r="H1150">
        <f t="shared" si="119"/>
        <v>0.18841240875912746</v>
      </c>
      <c r="I1150">
        <f t="shared" si="120"/>
        <v>826.00000000001478</v>
      </c>
      <c r="J1150">
        <f t="shared" si="121"/>
        <v>39</v>
      </c>
      <c r="K1150">
        <f t="shared" si="125"/>
        <v>7.0291970802920787</v>
      </c>
    </row>
    <row r="1151" spans="1:11" x14ac:dyDescent="0.45">
      <c r="A1151" s="2" t="s">
        <v>1276</v>
      </c>
      <c r="B1151" s="2">
        <f t="shared" si="122"/>
        <v>172898</v>
      </c>
      <c r="C1151" s="5">
        <f t="shared" si="123"/>
        <v>42</v>
      </c>
      <c r="D1151" s="5">
        <f t="shared" si="124"/>
        <v>126</v>
      </c>
      <c r="E1151" s="2" t="s">
        <v>1229</v>
      </c>
      <c r="F1151" s="2" t="s">
        <v>60</v>
      </c>
      <c r="G1151">
        <f>B1151/137/32</f>
        <v>39.438412408759127</v>
      </c>
      <c r="H1151">
        <f t="shared" si="119"/>
        <v>0.43841240875912746</v>
      </c>
      <c r="I1151">
        <f t="shared" si="120"/>
        <v>1922.0000000000148</v>
      </c>
      <c r="J1151">
        <f t="shared" si="121"/>
        <v>39</v>
      </c>
      <c r="K1151">
        <f t="shared" si="125"/>
        <v>15.029197080292079</v>
      </c>
    </row>
    <row r="1152" spans="1:11" x14ac:dyDescent="0.45">
      <c r="A1152" s="2" t="s">
        <v>1284</v>
      </c>
      <c r="B1152" s="2">
        <f t="shared" si="122"/>
        <v>173994</v>
      </c>
      <c r="C1152" s="5">
        <f t="shared" si="123"/>
        <v>42</v>
      </c>
      <c r="D1152" s="5">
        <f t="shared" si="124"/>
        <v>127</v>
      </c>
      <c r="E1152" s="2" t="s">
        <v>1229</v>
      </c>
      <c r="F1152" s="2" t="s">
        <v>64</v>
      </c>
      <c r="G1152">
        <f>B1152/137/32</f>
        <v>39.688412408759127</v>
      </c>
      <c r="H1152">
        <f t="shared" si="119"/>
        <v>0.68841240875912746</v>
      </c>
      <c r="I1152">
        <f t="shared" si="120"/>
        <v>3018.0000000000146</v>
      </c>
      <c r="J1152">
        <f t="shared" si="121"/>
        <v>39</v>
      </c>
      <c r="K1152">
        <f t="shared" si="125"/>
        <v>23.029197080292079</v>
      </c>
    </row>
    <row r="1153" spans="1:11" x14ac:dyDescent="0.45">
      <c r="A1153" s="2" t="s">
        <v>1292</v>
      </c>
      <c r="B1153" s="2">
        <f t="shared" si="122"/>
        <v>175090</v>
      </c>
      <c r="C1153" s="5">
        <f t="shared" si="123"/>
        <v>42</v>
      </c>
      <c r="D1153" s="5">
        <f t="shared" si="124"/>
        <v>128</v>
      </c>
      <c r="E1153" s="2" t="s">
        <v>1229</v>
      </c>
      <c r="F1153" s="2" t="s">
        <v>68</v>
      </c>
      <c r="G1153">
        <f>B1153/137/32</f>
        <v>39.938412408759127</v>
      </c>
      <c r="H1153">
        <f t="shared" si="119"/>
        <v>0.93841240875912746</v>
      </c>
      <c r="I1153">
        <f t="shared" si="120"/>
        <v>4114.0000000000146</v>
      </c>
      <c r="J1153">
        <f t="shared" si="121"/>
        <v>39</v>
      </c>
      <c r="K1153">
        <f t="shared" si="125"/>
        <v>31.029197080292079</v>
      </c>
    </row>
    <row r="1154" spans="1:11" x14ac:dyDescent="0.45">
      <c r="A1154" s="2" t="s">
        <v>1279</v>
      </c>
      <c r="B1154" s="2">
        <f t="shared" si="122"/>
        <v>173309</v>
      </c>
      <c r="C1154" s="5">
        <f t="shared" si="123"/>
        <v>42</v>
      </c>
      <c r="D1154" s="5">
        <f t="shared" si="124"/>
        <v>1</v>
      </c>
      <c r="E1154" s="2" t="s">
        <v>1262</v>
      </c>
      <c r="F1154" s="2" t="s">
        <v>85</v>
      </c>
      <c r="G1154">
        <f>B1154/137/32</f>
        <v>39.532162408759127</v>
      </c>
      <c r="H1154">
        <f t="shared" ref="H1154:H1217" si="126">G1154-FLOOR(G1154,1)</f>
        <v>0.53216240875912746</v>
      </c>
      <c r="I1154">
        <f t="shared" ref="I1154:I1217" si="127">H1154*32*137</f>
        <v>2333.0000000000146</v>
      </c>
      <c r="J1154">
        <f t="shared" ref="J1154:J1217" si="128">FLOOR(G1154,1)</f>
        <v>39</v>
      </c>
      <c r="K1154">
        <f t="shared" si="125"/>
        <v>18.029197080292079</v>
      </c>
    </row>
    <row r="1155" spans="1:11" x14ac:dyDescent="0.45">
      <c r="A1155" s="2" t="s">
        <v>1287</v>
      </c>
      <c r="B1155" s="2">
        <f t="shared" ref="B1155:B1218" si="129">A1155-3</f>
        <v>174405</v>
      </c>
      <c r="C1155" s="5">
        <f t="shared" ref="C1155:C1218" si="130">FLOOR(B1155/4096,1)</f>
        <v>42</v>
      </c>
      <c r="D1155" s="5">
        <f t="shared" ref="D1155:D1218" si="131">MOD(ROW()-2,128)+1</f>
        <v>2</v>
      </c>
      <c r="E1155" s="2" t="s">
        <v>1262</v>
      </c>
      <c r="F1155" s="2" t="s">
        <v>99</v>
      </c>
      <c r="G1155">
        <f>B1155/137/32</f>
        <v>39.782162408759127</v>
      </c>
      <c r="H1155">
        <f t="shared" si="126"/>
        <v>0.78216240875912746</v>
      </c>
      <c r="I1155">
        <f t="shared" si="127"/>
        <v>3429.0000000000146</v>
      </c>
      <c r="J1155">
        <f t="shared" si="128"/>
        <v>39</v>
      </c>
      <c r="K1155">
        <f t="shared" ref="K1155:K1218" si="132">I1155/137+1</f>
        <v>26.029197080292079</v>
      </c>
    </row>
    <row r="1156" spans="1:11" x14ac:dyDescent="0.45">
      <c r="A1156" s="2" t="s">
        <v>1263</v>
      </c>
      <c r="B1156" s="2">
        <f t="shared" si="129"/>
        <v>171117</v>
      </c>
      <c r="C1156" s="5">
        <f t="shared" si="130"/>
        <v>41</v>
      </c>
      <c r="D1156" s="5">
        <f t="shared" si="131"/>
        <v>3</v>
      </c>
      <c r="E1156" s="2" t="s">
        <v>1262</v>
      </c>
      <c r="F1156" s="2" t="s">
        <v>84</v>
      </c>
      <c r="G1156">
        <f>B1156/137/32</f>
        <v>39.032162408759127</v>
      </c>
      <c r="H1156">
        <f t="shared" si="126"/>
        <v>3.2162408759127459E-2</v>
      </c>
      <c r="I1156">
        <f t="shared" si="127"/>
        <v>141.00000000001478</v>
      </c>
      <c r="J1156">
        <f t="shared" si="128"/>
        <v>39</v>
      </c>
      <c r="K1156">
        <f t="shared" si="132"/>
        <v>2.0291970802920787</v>
      </c>
    </row>
    <row r="1157" spans="1:11" x14ac:dyDescent="0.45">
      <c r="A1157" s="2" t="s">
        <v>1271</v>
      </c>
      <c r="B1157" s="2">
        <f t="shared" si="129"/>
        <v>172213</v>
      </c>
      <c r="C1157" s="5">
        <f t="shared" si="130"/>
        <v>42</v>
      </c>
      <c r="D1157" s="5">
        <f t="shared" si="131"/>
        <v>4</v>
      </c>
      <c r="E1157" s="2" t="s">
        <v>1262</v>
      </c>
      <c r="F1157" s="2" t="s">
        <v>124</v>
      </c>
      <c r="G1157">
        <f>B1157/137/32</f>
        <v>39.282162408759127</v>
      </c>
      <c r="H1157">
        <f t="shared" si="126"/>
        <v>0.28216240875912746</v>
      </c>
      <c r="I1157">
        <f t="shared" si="127"/>
        <v>1237.0000000000148</v>
      </c>
      <c r="J1157">
        <f t="shared" si="128"/>
        <v>39</v>
      </c>
      <c r="K1157">
        <f t="shared" si="132"/>
        <v>10.029197080292079</v>
      </c>
    </row>
    <row r="1158" spans="1:11" x14ac:dyDescent="0.45">
      <c r="A1158" s="2" t="s">
        <v>1281</v>
      </c>
      <c r="B1158" s="2">
        <f t="shared" si="129"/>
        <v>173583</v>
      </c>
      <c r="C1158" s="5">
        <f t="shared" si="130"/>
        <v>42</v>
      </c>
      <c r="D1158" s="5">
        <f t="shared" si="131"/>
        <v>5</v>
      </c>
      <c r="E1158" s="2" t="s">
        <v>1262</v>
      </c>
      <c r="F1158" s="2" t="s">
        <v>89</v>
      </c>
      <c r="G1158">
        <f>B1158/137/32</f>
        <v>39.594662408759127</v>
      </c>
      <c r="H1158">
        <f t="shared" si="126"/>
        <v>0.59466240875912746</v>
      </c>
      <c r="I1158">
        <f t="shared" si="127"/>
        <v>2607.0000000000146</v>
      </c>
      <c r="J1158">
        <f t="shared" si="128"/>
        <v>39</v>
      </c>
      <c r="K1158">
        <f t="shared" si="132"/>
        <v>20.029197080292079</v>
      </c>
    </row>
    <row r="1159" spans="1:11" x14ac:dyDescent="0.45">
      <c r="A1159" s="2" t="s">
        <v>1289</v>
      </c>
      <c r="B1159" s="2">
        <f t="shared" si="129"/>
        <v>174679</v>
      </c>
      <c r="C1159" s="5">
        <f t="shared" si="130"/>
        <v>42</v>
      </c>
      <c r="D1159" s="5">
        <f t="shared" si="131"/>
        <v>6</v>
      </c>
      <c r="E1159" s="2" t="s">
        <v>1262</v>
      </c>
      <c r="F1159" s="2" t="s">
        <v>103</v>
      </c>
      <c r="G1159">
        <f>B1159/137/32</f>
        <v>39.844662408759127</v>
      </c>
      <c r="H1159">
        <f t="shared" si="126"/>
        <v>0.84466240875912746</v>
      </c>
      <c r="I1159">
        <f t="shared" si="127"/>
        <v>3703.0000000000146</v>
      </c>
      <c r="J1159">
        <f t="shared" si="128"/>
        <v>39</v>
      </c>
      <c r="K1159">
        <f t="shared" si="132"/>
        <v>28.029197080292079</v>
      </c>
    </row>
    <row r="1160" spans="1:11" x14ac:dyDescent="0.45">
      <c r="A1160" s="2" t="s">
        <v>1265</v>
      </c>
      <c r="B1160" s="2">
        <f t="shared" si="129"/>
        <v>171391</v>
      </c>
      <c r="C1160" s="5">
        <f t="shared" si="130"/>
        <v>41</v>
      </c>
      <c r="D1160" s="5">
        <f t="shared" si="131"/>
        <v>7</v>
      </c>
      <c r="E1160" s="2" t="s">
        <v>1262</v>
      </c>
      <c r="F1160" s="2" t="s">
        <v>116</v>
      </c>
      <c r="G1160">
        <f>B1160/137/32</f>
        <v>39.094662408759127</v>
      </c>
      <c r="H1160">
        <f t="shared" si="126"/>
        <v>9.4662408759127459E-2</v>
      </c>
      <c r="I1160">
        <f t="shared" si="127"/>
        <v>415.00000000001478</v>
      </c>
      <c r="J1160">
        <f t="shared" si="128"/>
        <v>39</v>
      </c>
      <c r="K1160">
        <f t="shared" si="132"/>
        <v>4.0291970802920787</v>
      </c>
    </row>
    <row r="1161" spans="1:11" x14ac:dyDescent="0.45">
      <c r="A1161" s="2" t="s">
        <v>1273</v>
      </c>
      <c r="B1161" s="2">
        <f t="shared" si="129"/>
        <v>172487</v>
      </c>
      <c r="C1161" s="5">
        <f t="shared" si="130"/>
        <v>42</v>
      </c>
      <c r="D1161" s="5">
        <f t="shared" si="131"/>
        <v>8</v>
      </c>
      <c r="E1161" s="2" t="s">
        <v>1262</v>
      </c>
      <c r="F1161" s="2" t="s">
        <v>128</v>
      </c>
      <c r="G1161">
        <f>B1161/137/32</f>
        <v>39.344662408759127</v>
      </c>
      <c r="H1161">
        <f t="shared" si="126"/>
        <v>0.34466240875912746</v>
      </c>
      <c r="I1161">
        <f t="shared" si="127"/>
        <v>1511.0000000000148</v>
      </c>
      <c r="J1161">
        <f t="shared" si="128"/>
        <v>39</v>
      </c>
      <c r="K1161">
        <f t="shared" si="132"/>
        <v>12.029197080292079</v>
      </c>
    </row>
    <row r="1162" spans="1:11" x14ac:dyDescent="0.45">
      <c r="A1162" s="2" t="s">
        <v>1283</v>
      </c>
      <c r="B1162" s="2">
        <f t="shared" si="129"/>
        <v>173857</v>
      </c>
      <c r="C1162" s="5">
        <f t="shared" si="130"/>
        <v>42</v>
      </c>
      <c r="D1162" s="5">
        <f t="shared" si="131"/>
        <v>9</v>
      </c>
      <c r="E1162" s="2" t="s">
        <v>1262</v>
      </c>
      <c r="F1162" s="2" t="s">
        <v>93</v>
      </c>
      <c r="G1162">
        <f>B1162/137/32</f>
        <v>39.657162408759127</v>
      </c>
      <c r="H1162">
        <f t="shared" si="126"/>
        <v>0.65716240875912746</v>
      </c>
      <c r="I1162">
        <f t="shared" si="127"/>
        <v>2881.0000000000146</v>
      </c>
      <c r="J1162">
        <f t="shared" si="128"/>
        <v>39</v>
      </c>
      <c r="K1162">
        <f t="shared" si="132"/>
        <v>22.029197080292079</v>
      </c>
    </row>
    <row r="1163" spans="1:11" x14ac:dyDescent="0.45">
      <c r="A1163" s="2" t="s">
        <v>1291</v>
      </c>
      <c r="B1163" s="2">
        <f t="shared" si="129"/>
        <v>174953</v>
      </c>
      <c r="C1163" s="5">
        <f t="shared" si="130"/>
        <v>42</v>
      </c>
      <c r="D1163" s="5">
        <f t="shared" si="131"/>
        <v>10</v>
      </c>
      <c r="E1163" s="2" t="s">
        <v>1262</v>
      </c>
      <c r="F1163" s="2" t="s">
        <v>107</v>
      </c>
      <c r="G1163">
        <f>B1163/137/32</f>
        <v>39.907162408759127</v>
      </c>
      <c r="H1163">
        <f t="shared" si="126"/>
        <v>0.90716240875912746</v>
      </c>
      <c r="I1163">
        <f t="shared" si="127"/>
        <v>3977.0000000000146</v>
      </c>
      <c r="J1163">
        <f t="shared" si="128"/>
        <v>39</v>
      </c>
      <c r="K1163">
        <f t="shared" si="132"/>
        <v>30.029197080292079</v>
      </c>
    </row>
    <row r="1164" spans="1:11" x14ac:dyDescent="0.45">
      <c r="A1164" s="2" t="s">
        <v>1267</v>
      </c>
      <c r="B1164" s="2">
        <f t="shared" si="129"/>
        <v>171665</v>
      </c>
      <c r="C1164" s="5">
        <f t="shared" si="130"/>
        <v>41</v>
      </c>
      <c r="D1164" s="5">
        <f t="shared" si="131"/>
        <v>11</v>
      </c>
      <c r="E1164" s="2" t="s">
        <v>1262</v>
      </c>
      <c r="F1164" s="2" t="s">
        <v>61</v>
      </c>
      <c r="G1164">
        <f>B1164/137/32</f>
        <v>39.157162408759127</v>
      </c>
      <c r="H1164">
        <f t="shared" si="126"/>
        <v>0.15716240875912746</v>
      </c>
      <c r="I1164">
        <f t="shared" si="127"/>
        <v>689.00000000001478</v>
      </c>
      <c r="J1164">
        <f t="shared" si="128"/>
        <v>39</v>
      </c>
      <c r="K1164">
        <f t="shared" si="132"/>
        <v>6.0291970802920787</v>
      </c>
    </row>
    <row r="1165" spans="1:11" x14ac:dyDescent="0.45">
      <c r="A1165" s="2" t="s">
        <v>1275</v>
      </c>
      <c r="B1165" s="2">
        <f t="shared" si="129"/>
        <v>172761</v>
      </c>
      <c r="C1165" s="5">
        <f t="shared" si="130"/>
        <v>42</v>
      </c>
      <c r="D1165" s="5">
        <f t="shared" si="131"/>
        <v>12</v>
      </c>
      <c r="E1165" s="2" t="s">
        <v>1262</v>
      </c>
      <c r="F1165" s="2" t="s">
        <v>65</v>
      </c>
      <c r="G1165">
        <f>B1165/137/32</f>
        <v>39.407162408759127</v>
      </c>
      <c r="H1165">
        <f t="shared" si="126"/>
        <v>0.40716240875912746</v>
      </c>
      <c r="I1165">
        <f t="shared" si="127"/>
        <v>1785.0000000000148</v>
      </c>
      <c r="J1165">
        <f t="shared" si="128"/>
        <v>39</v>
      </c>
      <c r="K1165">
        <f t="shared" si="132"/>
        <v>14.029197080292079</v>
      </c>
    </row>
    <row r="1166" spans="1:11" x14ac:dyDescent="0.45">
      <c r="A1166" s="2" t="s">
        <v>1285</v>
      </c>
      <c r="B1166" s="2">
        <f t="shared" si="129"/>
        <v>174131</v>
      </c>
      <c r="C1166" s="5">
        <f t="shared" si="130"/>
        <v>42</v>
      </c>
      <c r="D1166" s="5">
        <f t="shared" si="131"/>
        <v>13</v>
      </c>
      <c r="E1166" s="2" t="s">
        <v>1262</v>
      </c>
      <c r="F1166" s="2" t="s">
        <v>57</v>
      </c>
      <c r="G1166">
        <f>B1166/137/32</f>
        <v>39.719662408759127</v>
      </c>
      <c r="H1166">
        <f t="shared" si="126"/>
        <v>0.71966240875912746</v>
      </c>
      <c r="I1166">
        <f t="shared" si="127"/>
        <v>3155.0000000000146</v>
      </c>
      <c r="J1166">
        <f t="shared" si="128"/>
        <v>39</v>
      </c>
      <c r="K1166">
        <f t="shared" si="132"/>
        <v>24.029197080292079</v>
      </c>
    </row>
    <row r="1167" spans="1:11" x14ac:dyDescent="0.45">
      <c r="A1167" s="2" t="s">
        <v>1293</v>
      </c>
      <c r="B1167" s="2">
        <f t="shared" si="129"/>
        <v>175227</v>
      </c>
      <c r="C1167" s="5">
        <f t="shared" si="130"/>
        <v>42</v>
      </c>
      <c r="D1167" s="5">
        <f t="shared" si="131"/>
        <v>14</v>
      </c>
      <c r="E1167" s="2" t="s">
        <v>1262</v>
      </c>
      <c r="F1167" s="2" t="s">
        <v>59</v>
      </c>
      <c r="G1167">
        <f>B1167/137/32</f>
        <v>39.969662408759127</v>
      </c>
      <c r="H1167">
        <f t="shared" si="126"/>
        <v>0.96966240875912746</v>
      </c>
      <c r="I1167">
        <f t="shared" si="127"/>
        <v>4251.0000000000146</v>
      </c>
      <c r="J1167">
        <f t="shared" si="128"/>
        <v>39</v>
      </c>
      <c r="K1167">
        <f t="shared" si="132"/>
        <v>32.029197080292079</v>
      </c>
    </row>
    <row r="1168" spans="1:11" x14ac:dyDescent="0.45">
      <c r="A1168" s="2" t="s">
        <v>1269</v>
      </c>
      <c r="B1168" s="2">
        <f t="shared" si="129"/>
        <v>171939</v>
      </c>
      <c r="C1168" s="5">
        <f t="shared" si="130"/>
        <v>41</v>
      </c>
      <c r="D1168" s="5">
        <f t="shared" si="131"/>
        <v>15</v>
      </c>
      <c r="E1168" s="2" t="s">
        <v>1262</v>
      </c>
      <c r="F1168" s="2" t="s">
        <v>63</v>
      </c>
      <c r="G1168">
        <f>B1168/137/32</f>
        <v>39.219662408759127</v>
      </c>
      <c r="H1168">
        <f t="shared" si="126"/>
        <v>0.21966240875912746</v>
      </c>
      <c r="I1168">
        <f t="shared" si="127"/>
        <v>963.00000000001478</v>
      </c>
      <c r="J1168">
        <f t="shared" si="128"/>
        <v>39</v>
      </c>
      <c r="K1168">
        <f t="shared" si="132"/>
        <v>8.0291970802920787</v>
      </c>
    </row>
    <row r="1169" spans="1:11" x14ac:dyDescent="0.45">
      <c r="A1169" s="2" t="s">
        <v>1277</v>
      </c>
      <c r="B1169" s="2">
        <f t="shared" si="129"/>
        <v>173035</v>
      </c>
      <c r="C1169" s="5">
        <f t="shared" si="130"/>
        <v>42</v>
      </c>
      <c r="D1169" s="5">
        <f t="shared" si="131"/>
        <v>16</v>
      </c>
      <c r="E1169" s="2" t="s">
        <v>1262</v>
      </c>
      <c r="F1169" s="2" t="s">
        <v>67</v>
      </c>
      <c r="G1169">
        <f>B1169/137/32</f>
        <v>39.469662408759127</v>
      </c>
      <c r="H1169">
        <f t="shared" si="126"/>
        <v>0.46966240875912746</v>
      </c>
      <c r="I1169">
        <f t="shared" si="127"/>
        <v>2059.0000000000146</v>
      </c>
      <c r="J1169">
        <f t="shared" si="128"/>
        <v>39</v>
      </c>
      <c r="K1169">
        <f t="shared" si="132"/>
        <v>16.029197080292079</v>
      </c>
    </row>
    <row r="1170" spans="1:11" x14ac:dyDescent="0.45">
      <c r="A1170" s="2" t="s">
        <v>1294</v>
      </c>
      <c r="B1170" s="2">
        <f t="shared" si="129"/>
        <v>175364</v>
      </c>
      <c r="C1170" s="5">
        <f t="shared" si="130"/>
        <v>42</v>
      </c>
      <c r="D1170" s="5">
        <f t="shared" si="131"/>
        <v>17</v>
      </c>
      <c r="E1170" s="2" t="s">
        <v>1262</v>
      </c>
      <c r="F1170" s="2" t="s">
        <v>87</v>
      </c>
      <c r="G1170">
        <f>B1170/137/32</f>
        <v>40.000912408759127</v>
      </c>
      <c r="H1170">
        <f t="shared" si="126"/>
        <v>9.1240875912745878E-4</v>
      </c>
      <c r="I1170">
        <f t="shared" si="127"/>
        <v>4.0000000000147793</v>
      </c>
      <c r="J1170">
        <f t="shared" si="128"/>
        <v>40</v>
      </c>
      <c r="K1170">
        <f t="shared" si="132"/>
        <v>1.0291970802920787</v>
      </c>
    </row>
    <row r="1171" spans="1:11" x14ac:dyDescent="0.45">
      <c r="A1171" s="2" t="s">
        <v>1303</v>
      </c>
      <c r="B1171" s="2">
        <f t="shared" si="129"/>
        <v>176460</v>
      </c>
      <c r="C1171" s="5">
        <f t="shared" si="130"/>
        <v>43</v>
      </c>
      <c r="D1171" s="5">
        <f t="shared" si="131"/>
        <v>18</v>
      </c>
      <c r="E1171" s="2" t="s">
        <v>1262</v>
      </c>
      <c r="F1171" s="2" t="s">
        <v>101</v>
      </c>
      <c r="G1171">
        <f>B1171/137/32</f>
        <v>40.250912408759127</v>
      </c>
      <c r="H1171">
        <f t="shared" si="126"/>
        <v>0.25091240875912746</v>
      </c>
      <c r="I1171">
        <f t="shared" si="127"/>
        <v>1100.0000000000148</v>
      </c>
      <c r="J1171">
        <f t="shared" si="128"/>
        <v>40</v>
      </c>
      <c r="K1171">
        <f t="shared" si="132"/>
        <v>9.0291970802920787</v>
      </c>
    </row>
    <row r="1172" spans="1:11" x14ac:dyDescent="0.45">
      <c r="A1172" s="2" t="s">
        <v>1311</v>
      </c>
      <c r="B1172" s="2">
        <f t="shared" si="129"/>
        <v>177556</v>
      </c>
      <c r="C1172" s="5">
        <f t="shared" si="130"/>
        <v>43</v>
      </c>
      <c r="D1172" s="5">
        <f t="shared" si="131"/>
        <v>19</v>
      </c>
      <c r="E1172" s="2" t="s">
        <v>1262</v>
      </c>
      <c r="F1172" s="2" t="s">
        <v>114</v>
      </c>
      <c r="G1172">
        <f>B1172/137/32</f>
        <v>40.500912408759127</v>
      </c>
      <c r="H1172">
        <f t="shared" si="126"/>
        <v>0.50091240875912746</v>
      </c>
      <c r="I1172">
        <f t="shared" si="127"/>
        <v>2196.0000000000146</v>
      </c>
      <c r="J1172">
        <f t="shared" si="128"/>
        <v>40</v>
      </c>
      <c r="K1172">
        <f t="shared" si="132"/>
        <v>17.029197080292079</v>
      </c>
    </row>
    <row r="1173" spans="1:11" x14ac:dyDescent="0.45">
      <c r="A1173" s="2" t="s">
        <v>1319</v>
      </c>
      <c r="B1173" s="2">
        <f t="shared" si="129"/>
        <v>178652</v>
      </c>
      <c r="C1173" s="5">
        <f t="shared" si="130"/>
        <v>43</v>
      </c>
      <c r="D1173" s="5">
        <f t="shared" si="131"/>
        <v>20</v>
      </c>
      <c r="E1173" s="2" t="s">
        <v>1262</v>
      </c>
      <c r="F1173" s="2" t="s">
        <v>126</v>
      </c>
      <c r="G1173">
        <f>B1173/137/32</f>
        <v>40.750912408759127</v>
      </c>
      <c r="H1173">
        <f t="shared" si="126"/>
        <v>0.75091240875912746</v>
      </c>
      <c r="I1173">
        <f t="shared" si="127"/>
        <v>3292.0000000000146</v>
      </c>
      <c r="J1173">
        <f t="shared" si="128"/>
        <v>40</v>
      </c>
      <c r="K1173">
        <f t="shared" si="132"/>
        <v>25.029197080292079</v>
      </c>
    </row>
    <row r="1174" spans="1:11" x14ac:dyDescent="0.45">
      <c r="A1174" s="2" t="s">
        <v>1297</v>
      </c>
      <c r="B1174" s="2">
        <f t="shared" si="129"/>
        <v>175638</v>
      </c>
      <c r="C1174" s="5">
        <f t="shared" si="130"/>
        <v>42</v>
      </c>
      <c r="D1174" s="5">
        <f t="shared" si="131"/>
        <v>21</v>
      </c>
      <c r="E1174" s="2" t="s">
        <v>1262</v>
      </c>
      <c r="F1174" s="2" t="s">
        <v>91</v>
      </c>
      <c r="G1174">
        <f>B1174/137/32</f>
        <v>40.063412408759127</v>
      </c>
      <c r="H1174">
        <f t="shared" si="126"/>
        <v>6.3412408759127459E-2</v>
      </c>
      <c r="I1174">
        <f t="shared" si="127"/>
        <v>278.00000000001478</v>
      </c>
      <c r="J1174">
        <f t="shared" si="128"/>
        <v>40</v>
      </c>
      <c r="K1174">
        <f t="shared" si="132"/>
        <v>3.0291970802920787</v>
      </c>
    </row>
    <row r="1175" spans="1:11" x14ac:dyDescent="0.45">
      <c r="A1175" s="2" t="s">
        <v>1305</v>
      </c>
      <c r="B1175" s="2">
        <f t="shared" si="129"/>
        <v>176734</v>
      </c>
      <c r="C1175" s="5">
        <f t="shared" si="130"/>
        <v>43</v>
      </c>
      <c r="D1175" s="5">
        <f t="shared" si="131"/>
        <v>22</v>
      </c>
      <c r="E1175" s="2" t="s">
        <v>1262</v>
      </c>
      <c r="F1175" s="2" t="s">
        <v>105</v>
      </c>
      <c r="G1175">
        <f>B1175/137/32</f>
        <v>40.313412408759127</v>
      </c>
      <c r="H1175">
        <f t="shared" si="126"/>
        <v>0.31341240875912746</v>
      </c>
      <c r="I1175">
        <f t="shared" si="127"/>
        <v>1374.0000000000148</v>
      </c>
      <c r="J1175">
        <f t="shared" si="128"/>
        <v>40</v>
      </c>
      <c r="K1175">
        <f t="shared" si="132"/>
        <v>11.029197080292079</v>
      </c>
    </row>
    <row r="1176" spans="1:11" x14ac:dyDescent="0.45">
      <c r="A1176" s="2" t="s">
        <v>1313</v>
      </c>
      <c r="B1176" s="2">
        <f t="shared" si="129"/>
        <v>177830</v>
      </c>
      <c r="C1176" s="5">
        <f t="shared" si="130"/>
        <v>43</v>
      </c>
      <c r="D1176" s="5">
        <f t="shared" si="131"/>
        <v>23</v>
      </c>
      <c r="E1176" s="2" t="s">
        <v>1262</v>
      </c>
      <c r="F1176" s="2" t="s">
        <v>118</v>
      </c>
      <c r="G1176">
        <f>B1176/137/32</f>
        <v>40.563412408759127</v>
      </c>
      <c r="H1176">
        <f t="shared" si="126"/>
        <v>0.56341240875912746</v>
      </c>
      <c r="I1176">
        <f t="shared" si="127"/>
        <v>2470.0000000000146</v>
      </c>
      <c r="J1176">
        <f t="shared" si="128"/>
        <v>40</v>
      </c>
      <c r="K1176">
        <f t="shared" si="132"/>
        <v>19.029197080292079</v>
      </c>
    </row>
    <row r="1177" spans="1:11" x14ac:dyDescent="0.45">
      <c r="A1177" s="2" t="s">
        <v>1321</v>
      </c>
      <c r="B1177" s="2">
        <f t="shared" si="129"/>
        <v>178926</v>
      </c>
      <c r="C1177" s="5">
        <f t="shared" si="130"/>
        <v>43</v>
      </c>
      <c r="D1177" s="5">
        <f t="shared" si="131"/>
        <v>24</v>
      </c>
      <c r="E1177" s="2" t="s">
        <v>1262</v>
      </c>
      <c r="F1177" s="2" t="s">
        <v>130</v>
      </c>
      <c r="G1177">
        <f>B1177/137/32</f>
        <v>40.813412408759127</v>
      </c>
      <c r="H1177">
        <f t="shared" si="126"/>
        <v>0.81341240875912746</v>
      </c>
      <c r="I1177">
        <f t="shared" si="127"/>
        <v>3566.0000000000146</v>
      </c>
      <c r="J1177">
        <f t="shared" si="128"/>
        <v>40</v>
      </c>
      <c r="K1177">
        <f t="shared" si="132"/>
        <v>27.029197080292079</v>
      </c>
    </row>
    <row r="1178" spans="1:11" x14ac:dyDescent="0.45">
      <c r="A1178" s="2" t="s">
        <v>1299</v>
      </c>
      <c r="B1178" s="2">
        <f t="shared" si="129"/>
        <v>175912</v>
      </c>
      <c r="C1178" s="5">
        <f t="shared" si="130"/>
        <v>42</v>
      </c>
      <c r="D1178" s="5">
        <f t="shared" si="131"/>
        <v>25</v>
      </c>
      <c r="E1178" s="2" t="s">
        <v>1262</v>
      </c>
      <c r="F1178" s="2" t="s">
        <v>95</v>
      </c>
      <c r="G1178">
        <f>B1178/137/32</f>
        <v>40.125912408759127</v>
      </c>
      <c r="H1178">
        <f t="shared" si="126"/>
        <v>0.12591240875912746</v>
      </c>
      <c r="I1178">
        <f t="shared" si="127"/>
        <v>552.00000000001478</v>
      </c>
      <c r="J1178">
        <f t="shared" si="128"/>
        <v>40</v>
      </c>
      <c r="K1178">
        <f t="shared" si="132"/>
        <v>5.0291970802920787</v>
      </c>
    </row>
    <row r="1179" spans="1:11" x14ac:dyDescent="0.45">
      <c r="A1179" s="2" t="s">
        <v>1307</v>
      </c>
      <c r="B1179" s="2">
        <f t="shared" si="129"/>
        <v>177008</v>
      </c>
      <c r="C1179" s="5">
        <f t="shared" si="130"/>
        <v>43</v>
      </c>
      <c r="D1179" s="5">
        <f t="shared" si="131"/>
        <v>26</v>
      </c>
      <c r="E1179" s="2" t="s">
        <v>1262</v>
      </c>
      <c r="F1179" s="2" t="s">
        <v>109</v>
      </c>
      <c r="G1179">
        <f>B1179/137/32</f>
        <v>40.375912408759127</v>
      </c>
      <c r="H1179">
        <f t="shared" si="126"/>
        <v>0.37591240875912746</v>
      </c>
      <c r="I1179">
        <f t="shared" si="127"/>
        <v>1648.0000000000148</v>
      </c>
      <c r="J1179">
        <f t="shared" si="128"/>
        <v>40</v>
      </c>
      <c r="K1179">
        <f t="shared" si="132"/>
        <v>13.029197080292079</v>
      </c>
    </row>
    <row r="1180" spans="1:11" x14ac:dyDescent="0.45">
      <c r="A1180" s="2" t="s">
        <v>1315</v>
      </c>
      <c r="B1180" s="2">
        <f t="shared" si="129"/>
        <v>178104</v>
      </c>
      <c r="C1180" s="5">
        <f t="shared" si="130"/>
        <v>43</v>
      </c>
      <c r="D1180" s="5">
        <f t="shared" si="131"/>
        <v>27</v>
      </c>
      <c r="E1180" s="2" t="s">
        <v>1262</v>
      </c>
      <c r="F1180" s="2" t="s">
        <v>62</v>
      </c>
      <c r="G1180">
        <f>B1180/137/32</f>
        <v>40.625912408759127</v>
      </c>
      <c r="H1180">
        <f t="shared" si="126"/>
        <v>0.62591240875912746</v>
      </c>
      <c r="I1180">
        <f t="shared" si="127"/>
        <v>2744.0000000000146</v>
      </c>
      <c r="J1180">
        <f t="shared" si="128"/>
        <v>40</v>
      </c>
      <c r="K1180">
        <f t="shared" si="132"/>
        <v>21.029197080292079</v>
      </c>
    </row>
    <row r="1181" spans="1:11" x14ac:dyDescent="0.45">
      <c r="A1181" s="2" t="s">
        <v>1323</v>
      </c>
      <c r="B1181" s="2">
        <f t="shared" si="129"/>
        <v>179200</v>
      </c>
      <c r="C1181" s="5">
        <f t="shared" si="130"/>
        <v>43</v>
      </c>
      <c r="D1181" s="5">
        <f t="shared" si="131"/>
        <v>28</v>
      </c>
      <c r="E1181" s="2" t="s">
        <v>1262</v>
      </c>
      <c r="F1181" s="2" t="s">
        <v>66</v>
      </c>
      <c r="G1181">
        <f>B1181/137/32</f>
        <v>40.875912408759127</v>
      </c>
      <c r="H1181">
        <f t="shared" si="126"/>
        <v>0.87591240875912746</v>
      </c>
      <c r="I1181">
        <f t="shared" si="127"/>
        <v>3840.0000000000146</v>
      </c>
      <c r="J1181">
        <f t="shared" si="128"/>
        <v>40</v>
      </c>
      <c r="K1181">
        <f t="shared" si="132"/>
        <v>29.029197080292079</v>
      </c>
    </row>
    <row r="1182" spans="1:11" x14ac:dyDescent="0.45">
      <c r="A1182" s="2" t="s">
        <v>1301</v>
      </c>
      <c r="B1182" s="2">
        <f t="shared" si="129"/>
        <v>176186</v>
      </c>
      <c r="C1182" s="5">
        <f t="shared" si="130"/>
        <v>43</v>
      </c>
      <c r="D1182" s="5">
        <f t="shared" si="131"/>
        <v>29</v>
      </c>
      <c r="E1182" s="2" t="s">
        <v>1262</v>
      </c>
      <c r="F1182" s="2" t="s">
        <v>58</v>
      </c>
      <c r="G1182">
        <f>B1182/137/32</f>
        <v>40.188412408759127</v>
      </c>
      <c r="H1182">
        <f t="shared" si="126"/>
        <v>0.18841240875912746</v>
      </c>
      <c r="I1182">
        <f t="shared" si="127"/>
        <v>826.00000000001478</v>
      </c>
      <c r="J1182">
        <f t="shared" si="128"/>
        <v>40</v>
      </c>
      <c r="K1182">
        <f t="shared" si="132"/>
        <v>7.0291970802920787</v>
      </c>
    </row>
    <row r="1183" spans="1:11" x14ac:dyDescent="0.45">
      <c r="A1183" s="2" t="s">
        <v>1309</v>
      </c>
      <c r="B1183" s="2">
        <f t="shared" si="129"/>
        <v>177282</v>
      </c>
      <c r="C1183" s="5">
        <f t="shared" si="130"/>
        <v>43</v>
      </c>
      <c r="D1183" s="5">
        <f t="shared" si="131"/>
        <v>30</v>
      </c>
      <c r="E1183" s="2" t="s">
        <v>1262</v>
      </c>
      <c r="F1183" s="2" t="s">
        <v>60</v>
      </c>
      <c r="G1183">
        <f>B1183/137/32</f>
        <v>40.438412408759127</v>
      </c>
      <c r="H1183">
        <f t="shared" si="126"/>
        <v>0.43841240875912746</v>
      </c>
      <c r="I1183">
        <f t="shared" si="127"/>
        <v>1922.0000000000148</v>
      </c>
      <c r="J1183">
        <f t="shared" si="128"/>
        <v>40</v>
      </c>
      <c r="K1183">
        <f t="shared" si="132"/>
        <v>15.029197080292079</v>
      </c>
    </row>
    <row r="1184" spans="1:11" x14ac:dyDescent="0.45">
      <c r="A1184" s="2" t="s">
        <v>1317</v>
      </c>
      <c r="B1184" s="2">
        <f t="shared" si="129"/>
        <v>178378</v>
      </c>
      <c r="C1184" s="5">
        <f t="shared" si="130"/>
        <v>43</v>
      </c>
      <c r="D1184" s="5">
        <f t="shared" si="131"/>
        <v>31</v>
      </c>
      <c r="E1184" s="2" t="s">
        <v>1262</v>
      </c>
      <c r="F1184" s="2" t="s">
        <v>64</v>
      </c>
      <c r="G1184">
        <f>B1184/137/32</f>
        <v>40.688412408759127</v>
      </c>
      <c r="H1184">
        <f t="shared" si="126"/>
        <v>0.68841240875912746</v>
      </c>
      <c r="I1184">
        <f t="shared" si="127"/>
        <v>3018.0000000000146</v>
      </c>
      <c r="J1184">
        <f t="shared" si="128"/>
        <v>40</v>
      </c>
      <c r="K1184">
        <f t="shared" si="132"/>
        <v>23.029197080292079</v>
      </c>
    </row>
    <row r="1185" spans="1:11" x14ac:dyDescent="0.45">
      <c r="A1185" s="2" t="s">
        <v>1325</v>
      </c>
      <c r="B1185" s="2">
        <f t="shared" si="129"/>
        <v>179474</v>
      </c>
      <c r="C1185" s="5">
        <f t="shared" si="130"/>
        <v>43</v>
      </c>
      <c r="D1185" s="5">
        <f t="shared" si="131"/>
        <v>32</v>
      </c>
      <c r="E1185" s="2" t="s">
        <v>1262</v>
      </c>
      <c r="F1185" s="2" t="s">
        <v>68</v>
      </c>
      <c r="G1185">
        <f>B1185/137/32</f>
        <v>40.938412408759127</v>
      </c>
      <c r="H1185">
        <f t="shared" si="126"/>
        <v>0.93841240875912746</v>
      </c>
      <c r="I1185">
        <f t="shared" si="127"/>
        <v>4114.0000000000146</v>
      </c>
      <c r="J1185">
        <f t="shared" si="128"/>
        <v>40</v>
      </c>
      <c r="K1185">
        <f t="shared" si="132"/>
        <v>31.029197080292079</v>
      </c>
    </row>
    <row r="1186" spans="1:11" x14ac:dyDescent="0.45">
      <c r="A1186" s="2" t="s">
        <v>1312</v>
      </c>
      <c r="B1186" s="2">
        <f t="shared" si="129"/>
        <v>177693</v>
      </c>
      <c r="C1186" s="5">
        <f t="shared" si="130"/>
        <v>43</v>
      </c>
      <c r="D1186" s="5">
        <f t="shared" si="131"/>
        <v>33</v>
      </c>
      <c r="E1186" s="2" t="s">
        <v>1295</v>
      </c>
      <c r="F1186" s="2" t="s">
        <v>85</v>
      </c>
      <c r="G1186">
        <f>B1186/137/32</f>
        <v>40.532162408759127</v>
      </c>
      <c r="H1186">
        <f t="shared" si="126"/>
        <v>0.53216240875912746</v>
      </c>
      <c r="I1186">
        <f t="shared" si="127"/>
        <v>2333.0000000000146</v>
      </c>
      <c r="J1186">
        <f t="shared" si="128"/>
        <v>40</v>
      </c>
      <c r="K1186">
        <f t="shared" si="132"/>
        <v>18.029197080292079</v>
      </c>
    </row>
    <row r="1187" spans="1:11" x14ac:dyDescent="0.45">
      <c r="A1187" s="2" t="s">
        <v>1320</v>
      </c>
      <c r="B1187" s="2">
        <f t="shared" si="129"/>
        <v>178789</v>
      </c>
      <c r="C1187" s="5">
        <f t="shared" si="130"/>
        <v>43</v>
      </c>
      <c r="D1187" s="5">
        <f t="shared" si="131"/>
        <v>34</v>
      </c>
      <c r="E1187" s="2" t="s">
        <v>1295</v>
      </c>
      <c r="F1187" s="2" t="s">
        <v>99</v>
      </c>
      <c r="G1187">
        <f>B1187/137/32</f>
        <v>40.782162408759127</v>
      </c>
      <c r="H1187">
        <f t="shared" si="126"/>
        <v>0.78216240875912746</v>
      </c>
      <c r="I1187">
        <f t="shared" si="127"/>
        <v>3429.0000000000146</v>
      </c>
      <c r="J1187">
        <f t="shared" si="128"/>
        <v>40</v>
      </c>
      <c r="K1187">
        <f t="shared" si="132"/>
        <v>26.029197080292079</v>
      </c>
    </row>
    <row r="1188" spans="1:11" x14ac:dyDescent="0.45">
      <c r="A1188" s="2" t="s">
        <v>1296</v>
      </c>
      <c r="B1188" s="2">
        <f t="shared" si="129"/>
        <v>175501</v>
      </c>
      <c r="C1188" s="5">
        <f t="shared" si="130"/>
        <v>42</v>
      </c>
      <c r="D1188" s="5">
        <f t="shared" si="131"/>
        <v>35</v>
      </c>
      <c r="E1188" s="2" t="s">
        <v>1295</v>
      </c>
      <c r="F1188" s="2" t="s">
        <v>84</v>
      </c>
      <c r="G1188">
        <f>B1188/137/32</f>
        <v>40.032162408759127</v>
      </c>
      <c r="H1188">
        <f t="shared" si="126"/>
        <v>3.2162408759127459E-2</v>
      </c>
      <c r="I1188">
        <f t="shared" si="127"/>
        <v>141.00000000001478</v>
      </c>
      <c r="J1188">
        <f t="shared" si="128"/>
        <v>40</v>
      </c>
      <c r="K1188">
        <f t="shared" si="132"/>
        <v>2.0291970802920787</v>
      </c>
    </row>
    <row r="1189" spans="1:11" x14ac:dyDescent="0.45">
      <c r="A1189" s="2" t="s">
        <v>1304</v>
      </c>
      <c r="B1189" s="2">
        <f t="shared" si="129"/>
        <v>176597</v>
      </c>
      <c r="C1189" s="5">
        <f t="shared" si="130"/>
        <v>43</v>
      </c>
      <c r="D1189" s="5">
        <f t="shared" si="131"/>
        <v>36</v>
      </c>
      <c r="E1189" s="2" t="s">
        <v>1295</v>
      </c>
      <c r="F1189" s="2" t="s">
        <v>124</v>
      </c>
      <c r="G1189">
        <f>B1189/137/32</f>
        <v>40.282162408759127</v>
      </c>
      <c r="H1189">
        <f t="shared" si="126"/>
        <v>0.28216240875912746</v>
      </c>
      <c r="I1189">
        <f t="shared" si="127"/>
        <v>1237.0000000000148</v>
      </c>
      <c r="J1189">
        <f t="shared" si="128"/>
        <v>40</v>
      </c>
      <c r="K1189">
        <f t="shared" si="132"/>
        <v>10.029197080292079</v>
      </c>
    </row>
    <row r="1190" spans="1:11" x14ac:dyDescent="0.45">
      <c r="A1190" s="2" t="s">
        <v>1314</v>
      </c>
      <c r="B1190" s="2">
        <f t="shared" si="129"/>
        <v>177967</v>
      </c>
      <c r="C1190" s="5">
        <f t="shared" si="130"/>
        <v>43</v>
      </c>
      <c r="D1190" s="5">
        <f t="shared" si="131"/>
        <v>37</v>
      </c>
      <c r="E1190" s="2" t="s">
        <v>1295</v>
      </c>
      <c r="F1190" s="2" t="s">
        <v>89</v>
      </c>
      <c r="G1190">
        <f>B1190/137/32</f>
        <v>40.594662408759127</v>
      </c>
      <c r="H1190">
        <f t="shared" si="126"/>
        <v>0.59466240875912746</v>
      </c>
      <c r="I1190">
        <f t="shared" si="127"/>
        <v>2607.0000000000146</v>
      </c>
      <c r="J1190">
        <f t="shared" si="128"/>
        <v>40</v>
      </c>
      <c r="K1190">
        <f t="shared" si="132"/>
        <v>20.029197080292079</v>
      </c>
    </row>
    <row r="1191" spans="1:11" x14ac:dyDescent="0.45">
      <c r="A1191" s="2" t="s">
        <v>1322</v>
      </c>
      <c r="B1191" s="2">
        <f t="shared" si="129"/>
        <v>179063</v>
      </c>
      <c r="C1191" s="5">
        <f t="shared" si="130"/>
        <v>43</v>
      </c>
      <c r="D1191" s="5">
        <f t="shared" si="131"/>
        <v>38</v>
      </c>
      <c r="E1191" s="2" t="s">
        <v>1295</v>
      </c>
      <c r="F1191" s="2" t="s">
        <v>103</v>
      </c>
      <c r="G1191">
        <f>B1191/137/32</f>
        <v>40.844662408759127</v>
      </c>
      <c r="H1191">
        <f t="shared" si="126"/>
        <v>0.84466240875912746</v>
      </c>
      <c r="I1191">
        <f t="shared" si="127"/>
        <v>3703.0000000000146</v>
      </c>
      <c r="J1191">
        <f t="shared" si="128"/>
        <v>40</v>
      </c>
      <c r="K1191">
        <f t="shared" si="132"/>
        <v>28.029197080292079</v>
      </c>
    </row>
    <row r="1192" spans="1:11" x14ac:dyDescent="0.45">
      <c r="A1192" s="2" t="s">
        <v>1298</v>
      </c>
      <c r="B1192" s="2">
        <f t="shared" si="129"/>
        <v>175775</v>
      </c>
      <c r="C1192" s="5">
        <f t="shared" si="130"/>
        <v>42</v>
      </c>
      <c r="D1192" s="5">
        <f t="shared" si="131"/>
        <v>39</v>
      </c>
      <c r="E1192" s="2" t="s">
        <v>1295</v>
      </c>
      <c r="F1192" s="2" t="s">
        <v>116</v>
      </c>
      <c r="G1192">
        <f>B1192/137/32</f>
        <v>40.094662408759127</v>
      </c>
      <c r="H1192">
        <f t="shared" si="126"/>
        <v>9.4662408759127459E-2</v>
      </c>
      <c r="I1192">
        <f t="shared" si="127"/>
        <v>415.00000000001478</v>
      </c>
      <c r="J1192">
        <f t="shared" si="128"/>
        <v>40</v>
      </c>
      <c r="K1192">
        <f t="shared" si="132"/>
        <v>4.0291970802920787</v>
      </c>
    </row>
    <row r="1193" spans="1:11" x14ac:dyDescent="0.45">
      <c r="A1193" s="2" t="s">
        <v>1306</v>
      </c>
      <c r="B1193" s="2">
        <f t="shared" si="129"/>
        <v>176871</v>
      </c>
      <c r="C1193" s="5">
        <f t="shared" si="130"/>
        <v>43</v>
      </c>
      <c r="D1193" s="5">
        <f t="shared" si="131"/>
        <v>40</v>
      </c>
      <c r="E1193" s="2" t="s">
        <v>1295</v>
      </c>
      <c r="F1193" s="2" t="s">
        <v>128</v>
      </c>
      <c r="G1193">
        <f>B1193/137/32</f>
        <v>40.344662408759127</v>
      </c>
      <c r="H1193">
        <f t="shared" si="126"/>
        <v>0.34466240875912746</v>
      </c>
      <c r="I1193">
        <f t="shared" si="127"/>
        <v>1511.0000000000148</v>
      </c>
      <c r="J1193">
        <f t="shared" si="128"/>
        <v>40</v>
      </c>
      <c r="K1193">
        <f t="shared" si="132"/>
        <v>12.029197080292079</v>
      </c>
    </row>
    <row r="1194" spans="1:11" x14ac:dyDescent="0.45">
      <c r="A1194" s="2" t="s">
        <v>1316</v>
      </c>
      <c r="B1194" s="2">
        <f t="shared" si="129"/>
        <v>178241</v>
      </c>
      <c r="C1194" s="5">
        <f t="shared" si="130"/>
        <v>43</v>
      </c>
      <c r="D1194" s="5">
        <f t="shared" si="131"/>
        <v>41</v>
      </c>
      <c r="E1194" s="2" t="s">
        <v>1295</v>
      </c>
      <c r="F1194" s="2" t="s">
        <v>93</v>
      </c>
      <c r="G1194">
        <f>B1194/137/32</f>
        <v>40.657162408759127</v>
      </c>
      <c r="H1194">
        <f t="shared" si="126"/>
        <v>0.65716240875912746</v>
      </c>
      <c r="I1194">
        <f t="shared" si="127"/>
        <v>2881.0000000000146</v>
      </c>
      <c r="J1194">
        <f t="shared" si="128"/>
        <v>40</v>
      </c>
      <c r="K1194">
        <f t="shared" si="132"/>
        <v>22.029197080292079</v>
      </c>
    </row>
    <row r="1195" spans="1:11" x14ac:dyDescent="0.45">
      <c r="A1195" s="2" t="s">
        <v>1324</v>
      </c>
      <c r="B1195" s="2">
        <f t="shared" si="129"/>
        <v>179337</v>
      </c>
      <c r="C1195" s="5">
        <f t="shared" si="130"/>
        <v>43</v>
      </c>
      <c r="D1195" s="5">
        <f t="shared" si="131"/>
        <v>42</v>
      </c>
      <c r="E1195" s="2" t="s">
        <v>1295</v>
      </c>
      <c r="F1195" s="2" t="s">
        <v>107</v>
      </c>
      <c r="G1195">
        <f>B1195/137/32</f>
        <v>40.907162408759127</v>
      </c>
      <c r="H1195">
        <f t="shared" si="126"/>
        <v>0.90716240875912746</v>
      </c>
      <c r="I1195">
        <f t="shared" si="127"/>
        <v>3977.0000000000146</v>
      </c>
      <c r="J1195">
        <f t="shared" si="128"/>
        <v>40</v>
      </c>
      <c r="K1195">
        <f t="shared" si="132"/>
        <v>30.029197080292079</v>
      </c>
    </row>
    <row r="1196" spans="1:11" x14ac:dyDescent="0.45">
      <c r="A1196" s="2" t="s">
        <v>1300</v>
      </c>
      <c r="B1196" s="2">
        <f t="shared" si="129"/>
        <v>176049</v>
      </c>
      <c r="C1196" s="5">
        <f t="shared" si="130"/>
        <v>42</v>
      </c>
      <c r="D1196" s="5">
        <f t="shared" si="131"/>
        <v>43</v>
      </c>
      <c r="E1196" s="2" t="s">
        <v>1295</v>
      </c>
      <c r="F1196" s="2" t="s">
        <v>61</v>
      </c>
      <c r="G1196">
        <f>B1196/137/32</f>
        <v>40.157162408759127</v>
      </c>
      <c r="H1196">
        <f t="shared" si="126"/>
        <v>0.15716240875912746</v>
      </c>
      <c r="I1196">
        <f t="shared" si="127"/>
        <v>689.00000000001478</v>
      </c>
      <c r="J1196">
        <f t="shared" si="128"/>
        <v>40</v>
      </c>
      <c r="K1196">
        <f t="shared" si="132"/>
        <v>6.0291970802920787</v>
      </c>
    </row>
    <row r="1197" spans="1:11" x14ac:dyDescent="0.45">
      <c r="A1197" s="2" t="s">
        <v>1308</v>
      </c>
      <c r="B1197" s="2">
        <f t="shared" si="129"/>
        <v>177145</v>
      </c>
      <c r="C1197" s="5">
        <f t="shared" si="130"/>
        <v>43</v>
      </c>
      <c r="D1197" s="5">
        <f t="shared" si="131"/>
        <v>44</v>
      </c>
      <c r="E1197" s="2" t="s">
        <v>1295</v>
      </c>
      <c r="F1197" s="2" t="s">
        <v>65</v>
      </c>
      <c r="G1197">
        <f>B1197/137/32</f>
        <v>40.407162408759127</v>
      </c>
      <c r="H1197">
        <f t="shared" si="126"/>
        <v>0.40716240875912746</v>
      </c>
      <c r="I1197">
        <f t="shared" si="127"/>
        <v>1785.0000000000148</v>
      </c>
      <c r="J1197">
        <f t="shared" si="128"/>
        <v>40</v>
      </c>
      <c r="K1197">
        <f t="shared" si="132"/>
        <v>14.029197080292079</v>
      </c>
    </row>
    <row r="1198" spans="1:11" x14ac:dyDescent="0.45">
      <c r="A1198" s="2" t="s">
        <v>1318</v>
      </c>
      <c r="B1198" s="2">
        <f t="shared" si="129"/>
        <v>178515</v>
      </c>
      <c r="C1198" s="5">
        <f t="shared" si="130"/>
        <v>43</v>
      </c>
      <c r="D1198" s="5">
        <f t="shared" si="131"/>
        <v>45</v>
      </c>
      <c r="E1198" s="2" t="s">
        <v>1295</v>
      </c>
      <c r="F1198" s="2" t="s">
        <v>57</v>
      </c>
      <c r="G1198">
        <f>B1198/137/32</f>
        <v>40.719662408759127</v>
      </c>
      <c r="H1198">
        <f t="shared" si="126"/>
        <v>0.71966240875912746</v>
      </c>
      <c r="I1198">
        <f t="shared" si="127"/>
        <v>3155.0000000000146</v>
      </c>
      <c r="J1198">
        <f t="shared" si="128"/>
        <v>40</v>
      </c>
      <c r="K1198">
        <f t="shared" si="132"/>
        <v>24.029197080292079</v>
      </c>
    </row>
    <row r="1199" spans="1:11" x14ac:dyDescent="0.45">
      <c r="A1199" s="2" t="s">
        <v>1326</v>
      </c>
      <c r="B1199" s="2">
        <f t="shared" si="129"/>
        <v>179611</v>
      </c>
      <c r="C1199" s="5">
        <f t="shared" si="130"/>
        <v>43</v>
      </c>
      <c r="D1199" s="5">
        <f t="shared" si="131"/>
        <v>46</v>
      </c>
      <c r="E1199" s="2" t="s">
        <v>1295</v>
      </c>
      <c r="F1199" s="2" t="s">
        <v>59</v>
      </c>
      <c r="G1199">
        <f>B1199/137/32</f>
        <v>40.969662408759127</v>
      </c>
      <c r="H1199">
        <f t="shared" si="126"/>
        <v>0.96966240875912746</v>
      </c>
      <c r="I1199">
        <f t="shared" si="127"/>
        <v>4251.0000000000146</v>
      </c>
      <c r="J1199">
        <f t="shared" si="128"/>
        <v>40</v>
      </c>
      <c r="K1199">
        <f t="shared" si="132"/>
        <v>32.029197080292079</v>
      </c>
    </row>
    <row r="1200" spans="1:11" x14ac:dyDescent="0.45">
      <c r="A1200" s="2" t="s">
        <v>1302</v>
      </c>
      <c r="B1200" s="2">
        <f t="shared" si="129"/>
        <v>176323</v>
      </c>
      <c r="C1200" s="5">
        <f t="shared" si="130"/>
        <v>43</v>
      </c>
      <c r="D1200" s="5">
        <f t="shared" si="131"/>
        <v>47</v>
      </c>
      <c r="E1200" s="2" t="s">
        <v>1295</v>
      </c>
      <c r="F1200" s="2" t="s">
        <v>63</v>
      </c>
      <c r="G1200">
        <f>B1200/137/32</f>
        <v>40.219662408759127</v>
      </c>
      <c r="H1200">
        <f t="shared" si="126"/>
        <v>0.21966240875912746</v>
      </c>
      <c r="I1200">
        <f t="shared" si="127"/>
        <v>963.00000000001478</v>
      </c>
      <c r="J1200">
        <f t="shared" si="128"/>
        <v>40</v>
      </c>
      <c r="K1200">
        <f t="shared" si="132"/>
        <v>8.0291970802920787</v>
      </c>
    </row>
    <row r="1201" spans="1:11" x14ac:dyDescent="0.45">
      <c r="A1201" s="2" t="s">
        <v>1310</v>
      </c>
      <c r="B1201" s="2">
        <f t="shared" si="129"/>
        <v>177419</v>
      </c>
      <c r="C1201" s="5">
        <f t="shared" si="130"/>
        <v>43</v>
      </c>
      <c r="D1201" s="5">
        <f t="shared" si="131"/>
        <v>48</v>
      </c>
      <c r="E1201" s="2" t="s">
        <v>1295</v>
      </c>
      <c r="F1201" s="2" t="s">
        <v>67</v>
      </c>
      <c r="G1201">
        <f>B1201/137/32</f>
        <v>40.469662408759127</v>
      </c>
      <c r="H1201">
        <f t="shared" si="126"/>
        <v>0.46966240875912746</v>
      </c>
      <c r="I1201">
        <f t="shared" si="127"/>
        <v>2059.0000000000146</v>
      </c>
      <c r="J1201">
        <f t="shared" si="128"/>
        <v>40</v>
      </c>
      <c r="K1201">
        <f t="shared" si="132"/>
        <v>16.029197080292079</v>
      </c>
    </row>
    <row r="1202" spans="1:11" x14ac:dyDescent="0.45">
      <c r="A1202" s="2" t="s">
        <v>1327</v>
      </c>
      <c r="B1202" s="2">
        <f t="shared" si="129"/>
        <v>179748</v>
      </c>
      <c r="C1202" s="5">
        <f t="shared" si="130"/>
        <v>43</v>
      </c>
      <c r="D1202" s="5">
        <f t="shared" si="131"/>
        <v>49</v>
      </c>
      <c r="E1202" s="2" t="s">
        <v>1295</v>
      </c>
      <c r="F1202" s="2" t="s">
        <v>87</v>
      </c>
      <c r="G1202">
        <f>B1202/137/32</f>
        <v>41.000912408759127</v>
      </c>
      <c r="H1202">
        <f t="shared" si="126"/>
        <v>9.1240875912745878E-4</v>
      </c>
      <c r="I1202">
        <f t="shared" si="127"/>
        <v>4.0000000000147793</v>
      </c>
      <c r="J1202">
        <f t="shared" si="128"/>
        <v>41</v>
      </c>
      <c r="K1202">
        <f t="shared" si="132"/>
        <v>1.0291970802920787</v>
      </c>
    </row>
    <row r="1203" spans="1:11" x14ac:dyDescent="0.45">
      <c r="A1203" s="2" t="s">
        <v>1336</v>
      </c>
      <c r="B1203" s="2">
        <f t="shared" si="129"/>
        <v>180844</v>
      </c>
      <c r="C1203" s="5">
        <f t="shared" si="130"/>
        <v>44</v>
      </c>
      <c r="D1203" s="5">
        <f t="shared" si="131"/>
        <v>50</v>
      </c>
      <c r="E1203" s="2" t="s">
        <v>1295</v>
      </c>
      <c r="F1203" s="2" t="s">
        <v>101</v>
      </c>
      <c r="G1203">
        <f>B1203/137/32</f>
        <v>41.250912408759127</v>
      </c>
      <c r="H1203">
        <f t="shared" si="126"/>
        <v>0.25091240875912746</v>
      </c>
      <c r="I1203">
        <f t="shared" si="127"/>
        <v>1100.0000000000148</v>
      </c>
      <c r="J1203">
        <f t="shared" si="128"/>
        <v>41</v>
      </c>
      <c r="K1203">
        <f t="shared" si="132"/>
        <v>9.0291970802920787</v>
      </c>
    </row>
    <row r="1204" spans="1:11" x14ac:dyDescent="0.45">
      <c r="A1204" s="2" t="s">
        <v>1344</v>
      </c>
      <c r="B1204" s="2">
        <f t="shared" si="129"/>
        <v>181940</v>
      </c>
      <c r="C1204" s="5">
        <f t="shared" si="130"/>
        <v>44</v>
      </c>
      <c r="D1204" s="5">
        <f t="shared" si="131"/>
        <v>51</v>
      </c>
      <c r="E1204" s="2" t="s">
        <v>1295</v>
      </c>
      <c r="F1204" s="2" t="s">
        <v>114</v>
      </c>
      <c r="G1204">
        <f>B1204/137/32</f>
        <v>41.500912408759127</v>
      </c>
      <c r="H1204">
        <f t="shared" si="126"/>
        <v>0.50091240875912746</v>
      </c>
      <c r="I1204">
        <f t="shared" si="127"/>
        <v>2196.0000000000146</v>
      </c>
      <c r="J1204">
        <f t="shared" si="128"/>
        <v>41</v>
      </c>
      <c r="K1204">
        <f t="shared" si="132"/>
        <v>17.029197080292079</v>
      </c>
    </row>
    <row r="1205" spans="1:11" x14ac:dyDescent="0.45">
      <c r="A1205" s="2" t="s">
        <v>1352</v>
      </c>
      <c r="B1205" s="2">
        <f t="shared" si="129"/>
        <v>183036</v>
      </c>
      <c r="C1205" s="5">
        <f t="shared" si="130"/>
        <v>44</v>
      </c>
      <c r="D1205" s="5">
        <f t="shared" si="131"/>
        <v>52</v>
      </c>
      <c r="E1205" s="2" t="s">
        <v>1295</v>
      </c>
      <c r="F1205" s="2" t="s">
        <v>126</v>
      </c>
      <c r="G1205">
        <f>B1205/137/32</f>
        <v>41.750912408759127</v>
      </c>
      <c r="H1205">
        <f t="shared" si="126"/>
        <v>0.75091240875912746</v>
      </c>
      <c r="I1205">
        <f t="shared" si="127"/>
        <v>3292.0000000000146</v>
      </c>
      <c r="J1205">
        <f t="shared" si="128"/>
        <v>41</v>
      </c>
      <c r="K1205">
        <f t="shared" si="132"/>
        <v>25.029197080292079</v>
      </c>
    </row>
    <row r="1206" spans="1:11" x14ac:dyDescent="0.45">
      <c r="A1206" s="2" t="s">
        <v>1330</v>
      </c>
      <c r="B1206" s="2">
        <f t="shared" si="129"/>
        <v>180022</v>
      </c>
      <c r="C1206" s="5">
        <f t="shared" si="130"/>
        <v>43</v>
      </c>
      <c r="D1206" s="5">
        <f t="shared" si="131"/>
        <v>53</v>
      </c>
      <c r="E1206" s="2" t="s">
        <v>1295</v>
      </c>
      <c r="F1206" s="2" t="s">
        <v>91</v>
      </c>
      <c r="G1206">
        <f>B1206/137/32</f>
        <v>41.063412408759127</v>
      </c>
      <c r="H1206">
        <f t="shared" si="126"/>
        <v>6.3412408759127459E-2</v>
      </c>
      <c r="I1206">
        <f t="shared" si="127"/>
        <v>278.00000000001478</v>
      </c>
      <c r="J1206">
        <f t="shared" si="128"/>
        <v>41</v>
      </c>
      <c r="K1206">
        <f t="shared" si="132"/>
        <v>3.0291970802920787</v>
      </c>
    </row>
    <row r="1207" spans="1:11" x14ac:dyDescent="0.45">
      <c r="A1207" s="2" t="s">
        <v>1338</v>
      </c>
      <c r="B1207" s="2">
        <f t="shared" si="129"/>
        <v>181118</v>
      </c>
      <c r="C1207" s="5">
        <f t="shared" si="130"/>
        <v>44</v>
      </c>
      <c r="D1207" s="5">
        <f t="shared" si="131"/>
        <v>54</v>
      </c>
      <c r="E1207" s="2" t="s">
        <v>1295</v>
      </c>
      <c r="F1207" s="2" t="s">
        <v>105</v>
      </c>
      <c r="G1207">
        <f>B1207/137/32</f>
        <v>41.313412408759127</v>
      </c>
      <c r="H1207">
        <f t="shared" si="126"/>
        <v>0.31341240875912746</v>
      </c>
      <c r="I1207">
        <f t="shared" si="127"/>
        <v>1374.0000000000148</v>
      </c>
      <c r="J1207">
        <f t="shared" si="128"/>
        <v>41</v>
      </c>
      <c r="K1207">
        <f t="shared" si="132"/>
        <v>11.029197080292079</v>
      </c>
    </row>
    <row r="1208" spans="1:11" x14ac:dyDescent="0.45">
      <c r="A1208" s="2" t="s">
        <v>1346</v>
      </c>
      <c r="B1208" s="2">
        <f t="shared" si="129"/>
        <v>182214</v>
      </c>
      <c r="C1208" s="5">
        <f t="shared" si="130"/>
        <v>44</v>
      </c>
      <c r="D1208" s="5">
        <f t="shared" si="131"/>
        <v>55</v>
      </c>
      <c r="E1208" s="2" t="s">
        <v>1295</v>
      </c>
      <c r="F1208" s="2" t="s">
        <v>118</v>
      </c>
      <c r="G1208">
        <f>B1208/137/32</f>
        <v>41.563412408759127</v>
      </c>
      <c r="H1208">
        <f t="shared" si="126"/>
        <v>0.56341240875912746</v>
      </c>
      <c r="I1208">
        <f t="shared" si="127"/>
        <v>2470.0000000000146</v>
      </c>
      <c r="J1208">
        <f t="shared" si="128"/>
        <v>41</v>
      </c>
      <c r="K1208">
        <f t="shared" si="132"/>
        <v>19.029197080292079</v>
      </c>
    </row>
    <row r="1209" spans="1:11" x14ac:dyDescent="0.45">
      <c r="A1209" s="2" t="s">
        <v>1354</v>
      </c>
      <c r="B1209" s="2">
        <f t="shared" si="129"/>
        <v>183310</v>
      </c>
      <c r="C1209" s="5">
        <f t="shared" si="130"/>
        <v>44</v>
      </c>
      <c r="D1209" s="5">
        <f t="shared" si="131"/>
        <v>56</v>
      </c>
      <c r="E1209" s="2" t="s">
        <v>1295</v>
      </c>
      <c r="F1209" s="2" t="s">
        <v>130</v>
      </c>
      <c r="G1209">
        <f>B1209/137/32</f>
        <v>41.813412408759127</v>
      </c>
      <c r="H1209">
        <f t="shared" si="126"/>
        <v>0.81341240875912746</v>
      </c>
      <c r="I1209">
        <f t="shared" si="127"/>
        <v>3566.0000000000146</v>
      </c>
      <c r="J1209">
        <f t="shared" si="128"/>
        <v>41</v>
      </c>
      <c r="K1209">
        <f t="shared" si="132"/>
        <v>27.029197080292079</v>
      </c>
    </row>
    <row r="1210" spans="1:11" x14ac:dyDescent="0.45">
      <c r="A1210" s="2" t="s">
        <v>1332</v>
      </c>
      <c r="B1210" s="2">
        <f t="shared" si="129"/>
        <v>180296</v>
      </c>
      <c r="C1210" s="5">
        <f t="shared" si="130"/>
        <v>44</v>
      </c>
      <c r="D1210" s="5">
        <f t="shared" si="131"/>
        <v>57</v>
      </c>
      <c r="E1210" s="2" t="s">
        <v>1295</v>
      </c>
      <c r="F1210" s="2" t="s">
        <v>95</v>
      </c>
      <c r="G1210">
        <f>B1210/137/32</f>
        <v>41.125912408759127</v>
      </c>
      <c r="H1210">
        <f t="shared" si="126"/>
        <v>0.12591240875912746</v>
      </c>
      <c r="I1210">
        <f t="shared" si="127"/>
        <v>552.00000000001478</v>
      </c>
      <c r="J1210">
        <f t="shared" si="128"/>
        <v>41</v>
      </c>
      <c r="K1210">
        <f t="shared" si="132"/>
        <v>5.0291970802920787</v>
      </c>
    </row>
    <row r="1211" spans="1:11" x14ac:dyDescent="0.45">
      <c r="A1211" s="2" t="s">
        <v>1340</v>
      </c>
      <c r="B1211" s="2">
        <f t="shared" si="129"/>
        <v>181392</v>
      </c>
      <c r="C1211" s="5">
        <f t="shared" si="130"/>
        <v>44</v>
      </c>
      <c r="D1211" s="5">
        <f t="shared" si="131"/>
        <v>58</v>
      </c>
      <c r="E1211" s="2" t="s">
        <v>1295</v>
      </c>
      <c r="F1211" s="2" t="s">
        <v>109</v>
      </c>
      <c r="G1211">
        <f>B1211/137/32</f>
        <v>41.375912408759127</v>
      </c>
      <c r="H1211">
        <f t="shared" si="126"/>
        <v>0.37591240875912746</v>
      </c>
      <c r="I1211">
        <f t="shared" si="127"/>
        <v>1648.0000000000148</v>
      </c>
      <c r="J1211">
        <f t="shared" si="128"/>
        <v>41</v>
      </c>
      <c r="K1211">
        <f t="shared" si="132"/>
        <v>13.029197080292079</v>
      </c>
    </row>
    <row r="1212" spans="1:11" x14ac:dyDescent="0.45">
      <c r="A1212" s="2" t="s">
        <v>1348</v>
      </c>
      <c r="B1212" s="2">
        <f t="shared" si="129"/>
        <v>182488</v>
      </c>
      <c r="C1212" s="5">
        <f t="shared" si="130"/>
        <v>44</v>
      </c>
      <c r="D1212" s="5">
        <f t="shared" si="131"/>
        <v>59</v>
      </c>
      <c r="E1212" s="2" t="s">
        <v>1295</v>
      </c>
      <c r="F1212" s="2" t="s">
        <v>62</v>
      </c>
      <c r="G1212">
        <f>B1212/137/32</f>
        <v>41.625912408759127</v>
      </c>
      <c r="H1212">
        <f t="shared" si="126"/>
        <v>0.62591240875912746</v>
      </c>
      <c r="I1212">
        <f t="shared" si="127"/>
        <v>2744.0000000000146</v>
      </c>
      <c r="J1212">
        <f t="shared" si="128"/>
        <v>41</v>
      </c>
      <c r="K1212">
        <f t="shared" si="132"/>
        <v>21.029197080292079</v>
      </c>
    </row>
    <row r="1213" spans="1:11" x14ac:dyDescent="0.45">
      <c r="A1213" s="2" t="s">
        <v>1356</v>
      </c>
      <c r="B1213" s="2">
        <f t="shared" si="129"/>
        <v>183584</v>
      </c>
      <c r="C1213" s="5">
        <f t="shared" si="130"/>
        <v>44</v>
      </c>
      <c r="D1213" s="5">
        <f t="shared" si="131"/>
        <v>60</v>
      </c>
      <c r="E1213" s="2" t="s">
        <v>1295</v>
      </c>
      <c r="F1213" s="2" t="s">
        <v>66</v>
      </c>
      <c r="G1213">
        <f>B1213/137/32</f>
        <v>41.875912408759127</v>
      </c>
      <c r="H1213">
        <f t="shared" si="126"/>
        <v>0.87591240875912746</v>
      </c>
      <c r="I1213">
        <f t="shared" si="127"/>
        <v>3840.0000000000146</v>
      </c>
      <c r="J1213">
        <f t="shared" si="128"/>
        <v>41</v>
      </c>
      <c r="K1213">
        <f t="shared" si="132"/>
        <v>29.029197080292079</v>
      </c>
    </row>
    <row r="1214" spans="1:11" x14ac:dyDescent="0.45">
      <c r="A1214" s="2" t="s">
        <v>1334</v>
      </c>
      <c r="B1214" s="2">
        <f t="shared" si="129"/>
        <v>180570</v>
      </c>
      <c r="C1214" s="5">
        <f t="shared" si="130"/>
        <v>44</v>
      </c>
      <c r="D1214" s="5">
        <f t="shared" si="131"/>
        <v>61</v>
      </c>
      <c r="E1214" s="2" t="s">
        <v>1295</v>
      </c>
      <c r="F1214" s="2" t="s">
        <v>58</v>
      </c>
      <c r="G1214">
        <f>B1214/137/32</f>
        <v>41.188412408759127</v>
      </c>
      <c r="H1214">
        <f t="shared" si="126"/>
        <v>0.18841240875912746</v>
      </c>
      <c r="I1214">
        <f t="shared" si="127"/>
        <v>826.00000000001478</v>
      </c>
      <c r="J1214">
        <f t="shared" si="128"/>
        <v>41</v>
      </c>
      <c r="K1214">
        <f t="shared" si="132"/>
        <v>7.0291970802920787</v>
      </c>
    </row>
    <row r="1215" spans="1:11" x14ac:dyDescent="0.45">
      <c r="A1215" s="2" t="s">
        <v>1342</v>
      </c>
      <c r="B1215" s="2">
        <f t="shared" si="129"/>
        <v>181666</v>
      </c>
      <c r="C1215" s="5">
        <f t="shared" si="130"/>
        <v>44</v>
      </c>
      <c r="D1215" s="5">
        <f t="shared" si="131"/>
        <v>62</v>
      </c>
      <c r="E1215" s="2" t="s">
        <v>1295</v>
      </c>
      <c r="F1215" s="2" t="s">
        <v>60</v>
      </c>
      <c r="G1215">
        <f>B1215/137/32</f>
        <v>41.438412408759127</v>
      </c>
      <c r="H1215">
        <f t="shared" si="126"/>
        <v>0.43841240875912746</v>
      </c>
      <c r="I1215">
        <f t="shared" si="127"/>
        <v>1922.0000000000148</v>
      </c>
      <c r="J1215">
        <f t="shared" si="128"/>
        <v>41</v>
      </c>
      <c r="K1215">
        <f t="shared" si="132"/>
        <v>15.029197080292079</v>
      </c>
    </row>
    <row r="1216" spans="1:11" x14ac:dyDescent="0.45">
      <c r="A1216" s="2" t="s">
        <v>1350</v>
      </c>
      <c r="B1216" s="2">
        <f t="shared" si="129"/>
        <v>182762</v>
      </c>
      <c r="C1216" s="5">
        <f t="shared" si="130"/>
        <v>44</v>
      </c>
      <c r="D1216" s="5">
        <f t="shared" si="131"/>
        <v>63</v>
      </c>
      <c r="E1216" s="2" t="s">
        <v>1295</v>
      </c>
      <c r="F1216" s="2" t="s">
        <v>64</v>
      </c>
      <c r="G1216">
        <f>B1216/137/32</f>
        <v>41.688412408759127</v>
      </c>
      <c r="H1216">
        <f t="shared" si="126"/>
        <v>0.68841240875912746</v>
      </c>
      <c r="I1216">
        <f t="shared" si="127"/>
        <v>3018.0000000000146</v>
      </c>
      <c r="J1216">
        <f t="shared" si="128"/>
        <v>41</v>
      </c>
      <c r="K1216">
        <f t="shared" si="132"/>
        <v>23.029197080292079</v>
      </c>
    </row>
    <row r="1217" spans="1:11" x14ac:dyDescent="0.45">
      <c r="A1217" s="2" t="s">
        <v>1358</v>
      </c>
      <c r="B1217" s="2">
        <f t="shared" si="129"/>
        <v>183858</v>
      </c>
      <c r="C1217" s="5">
        <f t="shared" si="130"/>
        <v>44</v>
      </c>
      <c r="D1217" s="5">
        <f t="shared" si="131"/>
        <v>64</v>
      </c>
      <c r="E1217" s="2" t="s">
        <v>1295</v>
      </c>
      <c r="F1217" s="2" t="s">
        <v>68</v>
      </c>
      <c r="G1217">
        <f>B1217/137/32</f>
        <v>41.938412408759127</v>
      </c>
      <c r="H1217">
        <f t="shared" si="126"/>
        <v>0.93841240875912746</v>
      </c>
      <c r="I1217">
        <f t="shared" si="127"/>
        <v>4114.0000000000146</v>
      </c>
      <c r="J1217">
        <f t="shared" si="128"/>
        <v>41</v>
      </c>
      <c r="K1217">
        <f t="shared" si="132"/>
        <v>31.029197080292079</v>
      </c>
    </row>
    <row r="1218" spans="1:11" x14ac:dyDescent="0.45">
      <c r="A1218" s="2" t="s">
        <v>1345</v>
      </c>
      <c r="B1218" s="2">
        <f t="shared" si="129"/>
        <v>182077</v>
      </c>
      <c r="C1218" s="5">
        <f t="shared" si="130"/>
        <v>44</v>
      </c>
      <c r="D1218" s="5">
        <f t="shared" si="131"/>
        <v>65</v>
      </c>
      <c r="E1218" s="2" t="s">
        <v>1328</v>
      </c>
      <c r="F1218" s="2" t="s">
        <v>85</v>
      </c>
      <c r="G1218">
        <f>B1218/137/32</f>
        <v>41.532162408759127</v>
      </c>
      <c r="H1218">
        <f t="shared" ref="H1218:H1281" si="133">G1218-FLOOR(G1218,1)</f>
        <v>0.53216240875912746</v>
      </c>
      <c r="I1218">
        <f t="shared" ref="I1218:I1281" si="134">H1218*32*137</f>
        <v>2333.0000000000146</v>
      </c>
      <c r="J1218">
        <f t="shared" ref="J1218:J1281" si="135">FLOOR(G1218,1)</f>
        <v>41</v>
      </c>
      <c r="K1218">
        <f t="shared" si="132"/>
        <v>18.029197080292079</v>
      </c>
    </row>
    <row r="1219" spans="1:11" x14ac:dyDescent="0.45">
      <c r="A1219" s="2" t="s">
        <v>1353</v>
      </c>
      <c r="B1219" s="2">
        <f t="shared" ref="B1219:B1282" si="136">A1219-3</f>
        <v>183173</v>
      </c>
      <c r="C1219" s="5">
        <f t="shared" ref="C1219:C1282" si="137">FLOOR(B1219/4096,1)</f>
        <v>44</v>
      </c>
      <c r="D1219" s="5">
        <f t="shared" ref="D1219:D1282" si="138">MOD(ROW()-2,128)+1</f>
        <v>66</v>
      </c>
      <c r="E1219" s="2" t="s">
        <v>1328</v>
      </c>
      <c r="F1219" s="2" t="s">
        <v>99</v>
      </c>
      <c r="G1219">
        <f>B1219/137/32</f>
        <v>41.782162408759127</v>
      </c>
      <c r="H1219">
        <f t="shared" si="133"/>
        <v>0.78216240875912746</v>
      </c>
      <c r="I1219">
        <f t="shared" si="134"/>
        <v>3429.0000000000146</v>
      </c>
      <c r="J1219">
        <f t="shared" si="135"/>
        <v>41</v>
      </c>
      <c r="K1219">
        <f t="shared" ref="K1219:K1282" si="139">I1219/137+1</f>
        <v>26.029197080292079</v>
      </c>
    </row>
    <row r="1220" spans="1:11" x14ac:dyDescent="0.45">
      <c r="A1220" s="2" t="s">
        <v>1329</v>
      </c>
      <c r="B1220" s="2">
        <f t="shared" si="136"/>
        <v>179885</v>
      </c>
      <c r="C1220" s="5">
        <f t="shared" si="137"/>
        <v>43</v>
      </c>
      <c r="D1220" s="5">
        <f t="shared" si="138"/>
        <v>67</v>
      </c>
      <c r="E1220" s="2" t="s">
        <v>1328</v>
      </c>
      <c r="F1220" s="2" t="s">
        <v>84</v>
      </c>
      <c r="G1220">
        <f>B1220/137/32</f>
        <v>41.032162408759127</v>
      </c>
      <c r="H1220">
        <f t="shared" si="133"/>
        <v>3.2162408759127459E-2</v>
      </c>
      <c r="I1220">
        <f t="shared" si="134"/>
        <v>141.00000000001478</v>
      </c>
      <c r="J1220">
        <f t="shared" si="135"/>
        <v>41</v>
      </c>
      <c r="K1220">
        <f t="shared" si="139"/>
        <v>2.0291970802920787</v>
      </c>
    </row>
    <row r="1221" spans="1:11" x14ac:dyDescent="0.45">
      <c r="A1221" s="2" t="s">
        <v>1337</v>
      </c>
      <c r="B1221" s="2">
        <f t="shared" si="136"/>
        <v>180981</v>
      </c>
      <c r="C1221" s="5">
        <f t="shared" si="137"/>
        <v>44</v>
      </c>
      <c r="D1221" s="5">
        <f t="shared" si="138"/>
        <v>68</v>
      </c>
      <c r="E1221" s="2" t="s">
        <v>1328</v>
      </c>
      <c r="F1221" s="2" t="s">
        <v>124</v>
      </c>
      <c r="G1221">
        <f>B1221/137/32</f>
        <v>41.282162408759127</v>
      </c>
      <c r="H1221">
        <f t="shared" si="133"/>
        <v>0.28216240875912746</v>
      </c>
      <c r="I1221">
        <f t="shared" si="134"/>
        <v>1237.0000000000148</v>
      </c>
      <c r="J1221">
        <f t="shared" si="135"/>
        <v>41</v>
      </c>
      <c r="K1221">
        <f t="shared" si="139"/>
        <v>10.029197080292079</v>
      </c>
    </row>
    <row r="1222" spans="1:11" x14ac:dyDescent="0.45">
      <c r="A1222" s="2" t="s">
        <v>1347</v>
      </c>
      <c r="B1222" s="2">
        <f t="shared" si="136"/>
        <v>182351</v>
      </c>
      <c r="C1222" s="5">
        <f t="shared" si="137"/>
        <v>44</v>
      </c>
      <c r="D1222" s="5">
        <f t="shared" si="138"/>
        <v>69</v>
      </c>
      <c r="E1222" s="2" t="s">
        <v>1328</v>
      </c>
      <c r="F1222" s="2" t="s">
        <v>89</v>
      </c>
      <c r="G1222">
        <f>B1222/137/32</f>
        <v>41.594662408759127</v>
      </c>
      <c r="H1222">
        <f t="shared" si="133"/>
        <v>0.59466240875912746</v>
      </c>
      <c r="I1222">
        <f t="shared" si="134"/>
        <v>2607.0000000000146</v>
      </c>
      <c r="J1222">
        <f t="shared" si="135"/>
        <v>41</v>
      </c>
      <c r="K1222">
        <f t="shared" si="139"/>
        <v>20.029197080292079</v>
      </c>
    </row>
    <row r="1223" spans="1:11" x14ac:dyDescent="0.45">
      <c r="A1223" s="2" t="s">
        <v>1355</v>
      </c>
      <c r="B1223" s="2">
        <f t="shared" si="136"/>
        <v>183447</v>
      </c>
      <c r="C1223" s="5">
        <f t="shared" si="137"/>
        <v>44</v>
      </c>
      <c r="D1223" s="5">
        <f t="shared" si="138"/>
        <v>70</v>
      </c>
      <c r="E1223" s="2" t="s">
        <v>1328</v>
      </c>
      <c r="F1223" s="2" t="s">
        <v>103</v>
      </c>
      <c r="G1223">
        <f>B1223/137/32</f>
        <v>41.844662408759127</v>
      </c>
      <c r="H1223">
        <f t="shared" si="133"/>
        <v>0.84466240875912746</v>
      </c>
      <c r="I1223">
        <f t="shared" si="134"/>
        <v>3703.0000000000146</v>
      </c>
      <c r="J1223">
        <f t="shared" si="135"/>
        <v>41</v>
      </c>
      <c r="K1223">
        <f t="shared" si="139"/>
        <v>28.029197080292079</v>
      </c>
    </row>
    <row r="1224" spans="1:11" x14ac:dyDescent="0.45">
      <c r="A1224" s="2" t="s">
        <v>1331</v>
      </c>
      <c r="B1224" s="2">
        <f t="shared" si="136"/>
        <v>180159</v>
      </c>
      <c r="C1224" s="5">
        <f t="shared" si="137"/>
        <v>43</v>
      </c>
      <c r="D1224" s="5">
        <f t="shared" si="138"/>
        <v>71</v>
      </c>
      <c r="E1224" s="2" t="s">
        <v>1328</v>
      </c>
      <c r="F1224" s="2" t="s">
        <v>116</v>
      </c>
      <c r="G1224">
        <f>B1224/137/32</f>
        <v>41.094662408759127</v>
      </c>
      <c r="H1224">
        <f t="shared" si="133"/>
        <v>9.4662408759127459E-2</v>
      </c>
      <c r="I1224">
        <f t="shared" si="134"/>
        <v>415.00000000001478</v>
      </c>
      <c r="J1224">
        <f t="shared" si="135"/>
        <v>41</v>
      </c>
      <c r="K1224">
        <f t="shared" si="139"/>
        <v>4.0291970802920787</v>
      </c>
    </row>
    <row r="1225" spans="1:11" x14ac:dyDescent="0.45">
      <c r="A1225" s="2" t="s">
        <v>1339</v>
      </c>
      <c r="B1225" s="2">
        <f t="shared" si="136"/>
        <v>181255</v>
      </c>
      <c r="C1225" s="5">
        <f t="shared" si="137"/>
        <v>44</v>
      </c>
      <c r="D1225" s="5">
        <f t="shared" si="138"/>
        <v>72</v>
      </c>
      <c r="E1225" s="2" t="s">
        <v>1328</v>
      </c>
      <c r="F1225" s="2" t="s">
        <v>128</v>
      </c>
      <c r="G1225">
        <f>B1225/137/32</f>
        <v>41.344662408759127</v>
      </c>
      <c r="H1225">
        <f t="shared" si="133"/>
        <v>0.34466240875912746</v>
      </c>
      <c r="I1225">
        <f t="shared" si="134"/>
        <v>1511.0000000000148</v>
      </c>
      <c r="J1225">
        <f t="shared" si="135"/>
        <v>41</v>
      </c>
      <c r="K1225">
        <f t="shared" si="139"/>
        <v>12.029197080292079</v>
      </c>
    </row>
    <row r="1226" spans="1:11" x14ac:dyDescent="0.45">
      <c r="A1226" s="2" t="s">
        <v>1349</v>
      </c>
      <c r="B1226" s="2">
        <f t="shared" si="136"/>
        <v>182625</v>
      </c>
      <c r="C1226" s="5">
        <f t="shared" si="137"/>
        <v>44</v>
      </c>
      <c r="D1226" s="5">
        <f t="shared" si="138"/>
        <v>73</v>
      </c>
      <c r="E1226" s="2" t="s">
        <v>1328</v>
      </c>
      <c r="F1226" s="2" t="s">
        <v>93</v>
      </c>
      <c r="G1226">
        <f>B1226/137/32</f>
        <v>41.657162408759127</v>
      </c>
      <c r="H1226">
        <f t="shared" si="133"/>
        <v>0.65716240875912746</v>
      </c>
      <c r="I1226">
        <f t="shared" si="134"/>
        <v>2881.0000000000146</v>
      </c>
      <c r="J1226">
        <f t="shared" si="135"/>
        <v>41</v>
      </c>
      <c r="K1226">
        <f t="shared" si="139"/>
        <v>22.029197080292079</v>
      </c>
    </row>
    <row r="1227" spans="1:11" x14ac:dyDescent="0.45">
      <c r="A1227" s="2" t="s">
        <v>1357</v>
      </c>
      <c r="B1227" s="2">
        <f t="shared" si="136"/>
        <v>183721</v>
      </c>
      <c r="C1227" s="5">
        <f t="shared" si="137"/>
        <v>44</v>
      </c>
      <c r="D1227" s="5">
        <f t="shared" si="138"/>
        <v>74</v>
      </c>
      <c r="E1227" s="2" t="s">
        <v>1328</v>
      </c>
      <c r="F1227" s="2" t="s">
        <v>107</v>
      </c>
      <c r="G1227">
        <f>B1227/137/32</f>
        <v>41.907162408759127</v>
      </c>
      <c r="H1227">
        <f t="shared" si="133"/>
        <v>0.90716240875912746</v>
      </c>
      <c r="I1227">
        <f t="shared" si="134"/>
        <v>3977.0000000000146</v>
      </c>
      <c r="J1227">
        <f t="shared" si="135"/>
        <v>41</v>
      </c>
      <c r="K1227">
        <f t="shared" si="139"/>
        <v>30.029197080292079</v>
      </c>
    </row>
    <row r="1228" spans="1:11" x14ac:dyDescent="0.45">
      <c r="A1228" s="2" t="s">
        <v>1333</v>
      </c>
      <c r="B1228" s="2">
        <f t="shared" si="136"/>
        <v>180433</v>
      </c>
      <c r="C1228" s="5">
        <f t="shared" si="137"/>
        <v>44</v>
      </c>
      <c r="D1228" s="5">
        <f t="shared" si="138"/>
        <v>75</v>
      </c>
      <c r="E1228" s="2" t="s">
        <v>1328</v>
      </c>
      <c r="F1228" s="2" t="s">
        <v>61</v>
      </c>
      <c r="G1228">
        <f>B1228/137/32</f>
        <v>41.157162408759127</v>
      </c>
      <c r="H1228">
        <f t="shared" si="133"/>
        <v>0.15716240875912746</v>
      </c>
      <c r="I1228">
        <f t="shared" si="134"/>
        <v>689.00000000001478</v>
      </c>
      <c r="J1228">
        <f t="shared" si="135"/>
        <v>41</v>
      </c>
      <c r="K1228">
        <f t="shared" si="139"/>
        <v>6.0291970802920787</v>
      </c>
    </row>
    <row r="1229" spans="1:11" x14ac:dyDescent="0.45">
      <c r="A1229" s="2" t="s">
        <v>1341</v>
      </c>
      <c r="B1229" s="2">
        <f t="shared" si="136"/>
        <v>181529</v>
      </c>
      <c r="C1229" s="5">
        <f t="shared" si="137"/>
        <v>44</v>
      </c>
      <c r="D1229" s="5">
        <f t="shared" si="138"/>
        <v>76</v>
      </c>
      <c r="E1229" s="2" t="s">
        <v>1328</v>
      </c>
      <c r="F1229" s="2" t="s">
        <v>65</v>
      </c>
      <c r="G1229">
        <f>B1229/137/32</f>
        <v>41.407162408759127</v>
      </c>
      <c r="H1229">
        <f t="shared" si="133"/>
        <v>0.40716240875912746</v>
      </c>
      <c r="I1229">
        <f t="shared" si="134"/>
        <v>1785.0000000000148</v>
      </c>
      <c r="J1229">
        <f t="shared" si="135"/>
        <v>41</v>
      </c>
      <c r="K1229">
        <f t="shared" si="139"/>
        <v>14.029197080292079</v>
      </c>
    </row>
    <row r="1230" spans="1:11" x14ac:dyDescent="0.45">
      <c r="A1230" s="2" t="s">
        <v>1351</v>
      </c>
      <c r="B1230" s="2">
        <f t="shared" si="136"/>
        <v>182899</v>
      </c>
      <c r="C1230" s="5">
        <f t="shared" si="137"/>
        <v>44</v>
      </c>
      <c r="D1230" s="5">
        <f t="shared" si="138"/>
        <v>77</v>
      </c>
      <c r="E1230" s="2" t="s">
        <v>1328</v>
      </c>
      <c r="F1230" s="2" t="s">
        <v>57</v>
      </c>
      <c r="G1230">
        <f>B1230/137/32</f>
        <v>41.719662408759127</v>
      </c>
      <c r="H1230">
        <f t="shared" si="133"/>
        <v>0.71966240875912746</v>
      </c>
      <c r="I1230">
        <f t="shared" si="134"/>
        <v>3155.0000000000146</v>
      </c>
      <c r="J1230">
        <f t="shared" si="135"/>
        <v>41</v>
      </c>
      <c r="K1230">
        <f t="shared" si="139"/>
        <v>24.029197080292079</v>
      </c>
    </row>
    <row r="1231" spans="1:11" x14ac:dyDescent="0.45">
      <c r="A1231" s="2" t="s">
        <v>1359</v>
      </c>
      <c r="B1231" s="2">
        <f t="shared" si="136"/>
        <v>183995</v>
      </c>
      <c r="C1231" s="5">
        <f t="shared" si="137"/>
        <v>44</v>
      </c>
      <c r="D1231" s="5">
        <f t="shared" si="138"/>
        <v>78</v>
      </c>
      <c r="E1231" s="2" t="s">
        <v>1328</v>
      </c>
      <c r="F1231" s="2" t="s">
        <v>59</v>
      </c>
      <c r="G1231">
        <f>B1231/137/32</f>
        <v>41.969662408759127</v>
      </c>
      <c r="H1231">
        <f t="shared" si="133"/>
        <v>0.96966240875912746</v>
      </c>
      <c r="I1231">
        <f t="shared" si="134"/>
        <v>4251.0000000000146</v>
      </c>
      <c r="J1231">
        <f t="shared" si="135"/>
        <v>41</v>
      </c>
      <c r="K1231">
        <f t="shared" si="139"/>
        <v>32.029197080292079</v>
      </c>
    </row>
    <row r="1232" spans="1:11" x14ac:dyDescent="0.45">
      <c r="A1232" s="2" t="s">
        <v>1335</v>
      </c>
      <c r="B1232" s="2">
        <f t="shared" si="136"/>
        <v>180707</v>
      </c>
      <c r="C1232" s="5">
        <f t="shared" si="137"/>
        <v>44</v>
      </c>
      <c r="D1232" s="5">
        <f t="shared" si="138"/>
        <v>79</v>
      </c>
      <c r="E1232" s="2" t="s">
        <v>1328</v>
      </c>
      <c r="F1232" s="2" t="s">
        <v>63</v>
      </c>
      <c r="G1232">
        <f>B1232/137/32</f>
        <v>41.219662408759127</v>
      </c>
      <c r="H1232">
        <f t="shared" si="133"/>
        <v>0.21966240875912746</v>
      </c>
      <c r="I1232">
        <f t="shared" si="134"/>
        <v>963.00000000001478</v>
      </c>
      <c r="J1232">
        <f t="shared" si="135"/>
        <v>41</v>
      </c>
      <c r="K1232">
        <f t="shared" si="139"/>
        <v>8.0291970802920787</v>
      </c>
    </row>
    <row r="1233" spans="1:11" x14ac:dyDescent="0.45">
      <c r="A1233" s="2" t="s">
        <v>1343</v>
      </c>
      <c r="B1233" s="2">
        <f t="shared" si="136"/>
        <v>181803</v>
      </c>
      <c r="C1233" s="5">
        <f t="shared" si="137"/>
        <v>44</v>
      </c>
      <c r="D1233" s="5">
        <f t="shared" si="138"/>
        <v>80</v>
      </c>
      <c r="E1233" s="2" t="s">
        <v>1328</v>
      </c>
      <c r="F1233" s="2" t="s">
        <v>67</v>
      </c>
      <c r="G1233">
        <f>B1233/137/32</f>
        <v>41.469662408759127</v>
      </c>
      <c r="H1233">
        <f t="shared" si="133"/>
        <v>0.46966240875912746</v>
      </c>
      <c r="I1233">
        <f t="shared" si="134"/>
        <v>2059.0000000000146</v>
      </c>
      <c r="J1233">
        <f t="shared" si="135"/>
        <v>41</v>
      </c>
      <c r="K1233">
        <f t="shared" si="139"/>
        <v>16.029197080292079</v>
      </c>
    </row>
    <row r="1234" spans="1:11" x14ac:dyDescent="0.45">
      <c r="A1234" s="2" t="s">
        <v>1360</v>
      </c>
      <c r="B1234" s="2">
        <f t="shared" si="136"/>
        <v>184132</v>
      </c>
      <c r="C1234" s="5">
        <f t="shared" si="137"/>
        <v>44</v>
      </c>
      <c r="D1234" s="5">
        <f t="shared" si="138"/>
        <v>81</v>
      </c>
      <c r="E1234" s="2" t="s">
        <v>1328</v>
      </c>
      <c r="F1234" s="2" t="s">
        <v>87</v>
      </c>
      <c r="G1234">
        <f>B1234/137/32</f>
        <v>42.000912408759127</v>
      </c>
      <c r="H1234">
        <f t="shared" si="133"/>
        <v>9.1240875912745878E-4</v>
      </c>
      <c r="I1234">
        <f t="shared" si="134"/>
        <v>4.0000000000147793</v>
      </c>
      <c r="J1234">
        <f t="shared" si="135"/>
        <v>42</v>
      </c>
      <c r="K1234">
        <f t="shared" si="139"/>
        <v>1.0291970802920787</v>
      </c>
    </row>
    <row r="1235" spans="1:11" x14ac:dyDescent="0.45">
      <c r="A1235" s="2" t="s">
        <v>1369</v>
      </c>
      <c r="B1235" s="2">
        <f t="shared" si="136"/>
        <v>185228</v>
      </c>
      <c r="C1235" s="5">
        <f t="shared" si="137"/>
        <v>45</v>
      </c>
      <c r="D1235" s="5">
        <f t="shared" si="138"/>
        <v>82</v>
      </c>
      <c r="E1235" s="2" t="s">
        <v>1328</v>
      </c>
      <c r="F1235" s="2" t="s">
        <v>101</v>
      </c>
      <c r="G1235">
        <f>B1235/137/32</f>
        <v>42.250912408759127</v>
      </c>
      <c r="H1235">
        <f t="shared" si="133"/>
        <v>0.25091240875912746</v>
      </c>
      <c r="I1235">
        <f t="shared" si="134"/>
        <v>1100.0000000000148</v>
      </c>
      <c r="J1235">
        <f t="shared" si="135"/>
        <v>42</v>
      </c>
      <c r="K1235">
        <f t="shared" si="139"/>
        <v>9.0291970802920787</v>
      </c>
    </row>
    <row r="1236" spans="1:11" x14ac:dyDescent="0.45">
      <c r="A1236" s="2" t="s">
        <v>1377</v>
      </c>
      <c r="B1236" s="2">
        <f t="shared" si="136"/>
        <v>186324</v>
      </c>
      <c r="C1236" s="5">
        <f t="shared" si="137"/>
        <v>45</v>
      </c>
      <c r="D1236" s="5">
        <f t="shared" si="138"/>
        <v>83</v>
      </c>
      <c r="E1236" s="2" t="s">
        <v>1328</v>
      </c>
      <c r="F1236" s="2" t="s">
        <v>114</v>
      </c>
      <c r="G1236">
        <f>B1236/137/32</f>
        <v>42.500912408759127</v>
      </c>
      <c r="H1236">
        <f t="shared" si="133"/>
        <v>0.50091240875912746</v>
      </c>
      <c r="I1236">
        <f t="shared" si="134"/>
        <v>2196.0000000000146</v>
      </c>
      <c r="J1236">
        <f t="shared" si="135"/>
        <v>42</v>
      </c>
      <c r="K1236">
        <f t="shared" si="139"/>
        <v>17.029197080292079</v>
      </c>
    </row>
    <row r="1237" spans="1:11" x14ac:dyDescent="0.45">
      <c r="A1237" s="2" t="s">
        <v>1385</v>
      </c>
      <c r="B1237" s="2">
        <f t="shared" si="136"/>
        <v>187420</v>
      </c>
      <c r="C1237" s="5">
        <f t="shared" si="137"/>
        <v>45</v>
      </c>
      <c r="D1237" s="5">
        <f t="shared" si="138"/>
        <v>84</v>
      </c>
      <c r="E1237" s="2" t="s">
        <v>1328</v>
      </c>
      <c r="F1237" s="2" t="s">
        <v>126</v>
      </c>
      <c r="G1237">
        <f>B1237/137/32</f>
        <v>42.750912408759127</v>
      </c>
      <c r="H1237">
        <f t="shared" si="133"/>
        <v>0.75091240875912746</v>
      </c>
      <c r="I1237">
        <f t="shared" si="134"/>
        <v>3292.0000000000146</v>
      </c>
      <c r="J1237">
        <f t="shared" si="135"/>
        <v>42</v>
      </c>
      <c r="K1237">
        <f t="shared" si="139"/>
        <v>25.029197080292079</v>
      </c>
    </row>
    <row r="1238" spans="1:11" x14ac:dyDescent="0.45">
      <c r="A1238" s="2" t="s">
        <v>1363</v>
      </c>
      <c r="B1238" s="2">
        <f t="shared" si="136"/>
        <v>184406</v>
      </c>
      <c r="C1238" s="5">
        <f t="shared" si="137"/>
        <v>45</v>
      </c>
      <c r="D1238" s="5">
        <f t="shared" si="138"/>
        <v>85</v>
      </c>
      <c r="E1238" s="2" t="s">
        <v>1328</v>
      </c>
      <c r="F1238" s="2" t="s">
        <v>91</v>
      </c>
      <c r="G1238">
        <f>B1238/137/32</f>
        <v>42.063412408759127</v>
      </c>
      <c r="H1238">
        <f t="shared" si="133"/>
        <v>6.3412408759127459E-2</v>
      </c>
      <c r="I1238">
        <f t="shared" si="134"/>
        <v>278.00000000001478</v>
      </c>
      <c r="J1238">
        <f t="shared" si="135"/>
        <v>42</v>
      </c>
      <c r="K1238">
        <f t="shared" si="139"/>
        <v>3.0291970802920787</v>
      </c>
    </row>
    <row r="1239" spans="1:11" x14ac:dyDescent="0.45">
      <c r="A1239" s="2" t="s">
        <v>1371</v>
      </c>
      <c r="B1239" s="2">
        <f t="shared" si="136"/>
        <v>185502</v>
      </c>
      <c r="C1239" s="5">
        <f t="shared" si="137"/>
        <v>45</v>
      </c>
      <c r="D1239" s="5">
        <f t="shared" si="138"/>
        <v>86</v>
      </c>
      <c r="E1239" s="2" t="s">
        <v>1328</v>
      </c>
      <c r="F1239" s="2" t="s">
        <v>105</v>
      </c>
      <c r="G1239">
        <f>B1239/137/32</f>
        <v>42.313412408759127</v>
      </c>
      <c r="H1239">
        <f t="shared" si="133"/>
        <v>0.31341240875912746</v>
      </c>
      <c r="I1239">
        <f t="shared" si="134"/>
        <v>1374.0000000000148</v>
      </c>
      <c r="J1239">
        <f t="shared" si="135"/>
        <v>42</v>
      </c>
      <c r="K1239">
        <f t="shared" si="139"/>
        <v>11.029197080292079</v>
      </c>
    </row>
    <row r="1240" spans="1:11" x14ac:dyDescent="0.45">
      <c r="A1240" s="2" t="s">
        <v>1379</v>
      </c>
      <c r="B1240" s="2">
        <f t="shared" si="136"/>
        <v>186598</v>
      </c>
      <c r="C1240" s="5">
        <f t="shared" si="137"/>
        <v>45</v>
      </c>
      <c r="D1240" s="5">
        <f t="shared" si="138"/>
        <v>87</v>
      </c>
      <c r="E1240" s="2" t="s">
        <v>1328</v>
      </c>
      <c r="F1240" s="2" t="s">
        <v>118</v>
      </c>
      <c r="G1240">
        <f>B1240/137/32</f>
        <v>42.563412408759127</v>
      </c>
      <c r="H1240">
        <f t="shared" si="133"/>
        <v>0.56341240875912746</v>
      </c>
      <c r="I1240">
        <f t="shared" si="134"/>
        <v>2470.0000000000146</v>
      </c>
      <c r="J1240">
        <f t="shared" si="135"/>
        <v>42</v>
      </c>
      <c r="K1240">
        <f t="shared" si="139"/>
        <v>19.029197080292079</v>
      </c>
    </row>
    <row r="1241" spans="1:11" x14ac:dyDescent="0.45">
      <c r="A1241" s="2" t="s">
        <v>1387</v>
      </c>
      <c r="B1241" s="2">
        <f t="shared" si="136"/>
        <v>187694</v>
      </c>
      <c r="C1241" s="5">
        <f t="shared" si="137"/>
        <v>45</v>
      </c>
      <c r="D1241" s="5">
        <f t="shared" si="138"/>
        <v>88</v>
      </c>
      <c r="E1241" s="2" t="s">
        <v>1328</v>
      </c>
      <c r="F1241" s="2" t="s">
        <v>130</v>
      </c>
      <c r="G1241">
        <f>B1241/137/32</f>
        <v>42.813412408759127</v>
      </c>
      <c r="H1241">
        <f t="shared" si="133"/>
        <v>0.81341240875912746</v>
      </c>
      <c r="I1241">
        <f t="shared" si="134"/>
        <v>3566.0000000000146</v>
      </c>
      <c r="J1241">
        <f t="shared" si="135"/>
        <v>42</v>
      </c>
      <c r="K1241">
        <f t="shared" si="139"/>
        <v>27.029197080292079</v>
      </c>
    </row>
    <row r="1242" spans="1:11" x14ac:dyDescent="0.45">
      <c r="A1242" s="2" t="s">
        <v>1365</v>
      </c>
      <c r="B1242" s="2">
        <f t="shared" si="136"/>
        <v>184680</v>
      </c>
      <c r="C1242" s="5">
        <f t="shared" si="137"/>
        <v>45</v>
      </c>
      <c r="D1242" s="5">
        <f t="shared" si="138"/>
        <v>89</v>
      </c>
      <c r="E1242" s="2" t="s">
        <v>1328</v>
      </c>
      <c r="F1242" s="2" t="s">
        <v>95</v>
      </c>
      <c r="G1242">
        <f>B1242/137/32</f>
        <v>42.125912408759127</v>
      </c>
      <c r="H1242">
        <f t="shared" si="133"/>
        <v>0.12591240875912746</v>
      </c>
      <c r="I1242">
        <f t="shared" si="134"/>
        <v>552.00000000001478</v>
      </c>
      <c r="J1242">
        <f t="shared" si="135"/>
        <v>42</v>
      </c>
      <c r="K1242">
        <f t="shared" si="139"/>
        <v>5.0291970802920787</v>
      </c>
    </row>
    <row r="1243" spans="1:11" x14ac:dyDescent="0.45">
      <c r="A1243" s="2" t="s">
        <v>1373</v>
      </c>
      <c r="B1243" s="2">
        <f t="shared" si="136"/>
        <v>185776</v>
      </c>
      <c r="C1243" s="5">
        <f t="shared" si="137"/>
        <v>45</v>
      </c>
      <c r="D1243" s="5">
        <f t="shared" si="138"/>
        <v>90</v>
      </c>
      <c r="E1243" s="2" t="s">
        <v>1328</v>
      </c>
      <c r="F1243" s="2" t="s">
        <v>109</v>
      </c>
      <c r="G1243">
        <f>B1243/137/32</f>
        <v>42.375912408759127</v>
      </c>
      <c r="H1243">
        <f t="shared" si="133"/>
        <v>0.37591240875912746</v>
      </c>
      <c r="I1243">
        <f t="shared" si="134"/>
        <v>1648.0000000000148</v>
      </c>
      <c r="J1243">
        <f t="shared" si="135"/>
        <v>42</v>
      </c>
      <c r="K1243">
        <f t="shared" si="139"/>
        <v>13.029197080292079</v>
      </c>
    </row>
    <row r="1244" spans="1:11" x14ac:dyDescent="0.45">
      <c r="A1244" s="2" t="s">
        <v>1381</v>
      </c>
      <c r="B1244" s="2">
        <f t="shared" si="136"/>
        <v>186872</v>
      </c>
      <c r="C1244" s="5">
        <f t="shared" si="137"/>
        <v>45</v>
      </c>
      <c r="D1244" s="5">
        <f t="shared" si="138"/>
        <v>91</v>
      </c>
      <c r="E1244" s="2" t="s">
        <v>1328</v>
      </c>
      <c r="F1244" s="2" t="s">
        <v>62</v>
      </c>
      <c r="G1244">
        <f>B1244/137/32</f>
        <v>42.625912408759127</v>
      </c>
      <c r="H1244">
        <f t="shared" si="133"/>
        <v>0.62591240875912746</v>
      </c>
      <c r="I1244">
        <f t="shared" si="134"/>
        <v>2744.0000000000146</v>
      </c>
      <c r="J1244">
        <f t="shared" si="135"/>
        <v>42</v>
      </c>
      <c r="K1244">
        <f t="shared" si="139"/>
        <v>21.029197080292079</v>
      </c>
    </row>
    <row r="1245" spans="1:11" x14ac:dyDescent="0.45">
      <c r="A1245" s="2" t="s">
        <v>1389</v>
      </c>
      <c r="B1245" s="2">
        <f t="shared" si="136"/>
        <v>187968</v>
      </c>
      <c r="C1245" s="5">
        <f t="shared" si="137"/>
        <v>45</v>
      </c>
      <c r="D1245" s="5">
        <f t="shared" si="138"/>
        <v>92</v>
      </c>
      <c r="E1245" s="2" t="s">
        <v>1328</v>
      </c>
      <c r="F1245" s="2" t="s">
        <v>66</v>
      </c>
      <c r="G1245">
        <f>B1245/137/32</f>
        <v>42.875912408759127</v>
      </c>
      <c r="H1245">
        <f t="shared" si="133"/>
        <v>0.87591240875912746</v>
      </c>
      <c r="I1245">
        <f t="shared" si="134"/>
        <v>3840.0000000000146</v>
      </c>
      <c r="J1245">
        <f t="shared" si="135"/>
        <v>42</v>
      </c>
      <c r="K1245">
        <f t="shared" si="139"/>
        <v>29.029197080292079</v>
      </c>
    </row>
    <row r="1246" spans="1:11" x14ac:dyDescent="0.45">
      <c r="A1246" s="2" t="s">
        <v>1367</v>
      </c>
      <c r="B1246" s="2">
        <f t="shared" si="136"/>
        <v>184954</v>
      </c>
      <c r="C1246" s="5">
        <f t="shared" si="137"/>
        <v>45</v>
      </c>
      <c r="D1246" s="5">
        <f t="shared" si="138"/>
        <v>93</v>
      </c>
      <c r="E1246" s="2" t="s">
        <v>1328</v>
      </c>
      <c r="F1246" s="2" t="s">
        <v>58</v>
      </c>
      <c r="G1246">
        <f>B1246/137/32</f>
        <v>42.188412408759127</v>
      </c>
      <c r="H1246">
        <f t="shared" si="133"/>
        <v>0.18841240875912746</v>
      </c>
      <c r="I1246">
        <f t="shared" si="134"/>
        <v>826.00000000001478</v>
      </c>
      <c r="J1246">
        <f t="shared" si="135"/>
        <v>42</v>
      </c>
      <c r="K1246">
        <f t="shared" si="139"/>
        <v>7.0291970802920787</v>
      </c>
    </row>
    <row r="1247" spans="1:11" x14ac:dyDescent="0.45">
      <c r="A1247" s="2" t="s">
        <v>1375</v>
      </c>
      <c r="B1247" s="2">
        <f t="shared" si="136"/>
        <v>186050</v>
      </c>
      <c r="C1247" s="5">
        <f t="shared" si="137"/>
        <v>45</v>
      </c>
      <c r="D1247" s="5">
        <f t="shared" si="138"/>
        <v>94</v>
      </c>
      <c r="E1247" s="2" t="s">
        <v>1328</v>
      </c>
      <c r="F1247" s="2" t="s">
        <v>60</v>
      </c>
      <c r="G1247">
        <f>B1247/137/32</f>
        <v>42.438412408759127</v>
      </c>
      <c r="H1247">
        <f t="shared" si="133"/>
        <v>0.43841240875912746</v>
      </c>
      <c r="I1247">
        <f t="shared" si="134"/>
        <v>1922.0000000000148</v>
      </c>
      <c r="J1247">
        <f t="shared" si="135"/>
        <v>42</v>
      </c>
      <c r="K1247">
        <f t="shared" si="139"/>
        <v>15.029197080292079</v>
      </c>
    </row>
    <row r="1248" spans="1:11" x14ac:dyDescent="0.45">
      <c r="A1248" s="2" t="s">
        <v>1383</v>
      </c>
      <c r="B1248" s="2">
        <f t="shared" si="136"/>
        <v>187146</v>
      </c>
      <c r="C1248" s="5">
        <f t="shared" si="137"/>
        <v>45</v>
      </c>
      <c r="D1248" s="5">
        <f t="shared" si="138"/>
        <v>95</v>
      </c>
      <c r="E1248" s="2" t="s">
        <v>1328</v>
      </c>
      <c r="F1248" s="2" t="s">
        <v>64</v>
      </c>
      <c r="G1248">
        <f>B1248/137/32</f>
        <v>42.688412408759127</v>
      </c>
      <c r="H1248">
        <f t="shared" si="133"/>
        <v>0.68841240875912746</v>
      </c>
      <c r="I1248">
        <f t="shared" si="134"/>
        <v>3018.0000000000146</v>
      </c>
      <c r="J1248">
        <f t="shared" si="135"/>
        <v>42</v>
      </c>
      <c r="K1248">
        <f t="shared" si="139"/>
        <v>23.029197080292079</v>
      </c>
    </row>
    <row r="1249" spans="1:11" x14ac:dyDescent="0.45">
      <c r="A1249" s="2" t="s">
        <v>1391</v>
      </c>
      <c r="B1249" s="2">
        <f t="shared" si="136"/>
        <v>188242</v>
      </c>
      <c r="C1249" s="5">
        <f t="shared" si="137"/>
        <v>45</v>
      </c>
      <c r="D1249" s="5">
        <f t="shared" si="138"/>
        <v>96</v>
      </c>
      <c r="E1249" s="2" t="s">
        <v>1328</v>
      </c>
      <c r="F1249" s="2" t="s">
        <v>68</v>
      </c>
      <c r="G1249">
        <f>B1249/137/32</f>
        <v>42.938412408759127</v>
      </c>
      <c r="H1249">
        <f t="shared" si="133"/>
        <v>0.93841240875912746</v>
      </c>
      <c r="I1249">
        <f t="shared" si="134"/>
        <v>4114.0000000000146</v>
      </c>
      <c r="J1249">
        <f t="shared" si="135"/>
        <v>42</v>
      </c>
      <c r="K1249">
        <f t="shared" si="139"/>
        <v>31.029197080292079</v>
      </c>
    </row>
    <row r="1250" spans="1:11" x14ac:dyDescent="0.45">
      <c r="A1250" s="2" t="s">
        <v>1378</v>
      </c>
      <c r="B1250" s="2">
        <f t="shared" si="136"/>
        <v>186461</v>
      </c>
      <c r="C1250" s="5">
        <f t="shared" si="137"/>
        <v>45</v>
      </c>
      <c r="D1250" s="5">
        <f t="shared" si="138"/>
        <v>97</v>
      </c>
      <c r="E1250" s="2" t="s">
        <v>1361</v>
      </c>
      <c r="F1250" s="2" t="s">
        <v>85</v>
      </c>
      <c r="G1250">
        <f>B1250/137/32</f>
        <v>42.532162408759127</v>
      </c>
      <c r="H1250">
        <f t="shared" si="133"/>
        <v>0.53216240875912746</v>
      </c>
      <c r="I1250">
        <f t="shared" si="134"/>
        <v>2333.0000000000146</v>
      </c>
      <c r="J1250">
        <f t="shared" si="135"/>
        <v>42</v>
      </c>
      <c r="K1250">
        <f t="shared" si="139"/>
        <v>18.029197080292079</v>
      </c>
    </row>
    <row r="1251" spans="1:11" x14ac:dyDescent="0.45">
      <c r="A1251" s="2" t="s">
        <v>1386</v>
      </c>
      <c r="B1251" s="2">
        <f t="shared" si="136"/>
        <v>187557</v>
      </c>
      <c r="C1251" s="5">
        <f t="shared" si="137"/>
        <v>45</v>
      </c>
      <c r="D1251" s="5">
        <f t="shared" si="138"/>
        <v>98</v>
      </c>
      <c r="E1251" s="2" t="s">
        <v>1361</v>
      </c>
      <c r="F1251" s="2" t="s">
        <v>99</v>
      </c>
      <c r="G1251">
        <f>B1251/137/32</f>
        <v>42.782162408759127</v>
      </c>
      <c r="H1251">
        <f t="shared" si="133"/>
        <v>0.78216240875912746</v>
      </c>
      <c r="I1251">
        <f t="shared" si="134"/>
        <v>3429.0000000000146</v>
      </c>
      <c r="J1251">
        <f t="shared" si="135"/>
        <v>42</v>
      </c>
      <c r="K1251">
        <f t="shared" si="139"/>
        <v>26.029197080292079</v>
      </c>
    </row>
    <row r="1252" spans="1:11" x14ac:dyDescent="0.45">
      <c r="A1252" s="2" t="s">
        <v>1362</v>
      </c>
      <c r="B1252" s="2">
        <f t="shared" si="136"/>
        <v>184269</v>
      </c>
      <c r="C1252" s="5">
        <f t="shared" si="137"/>
        <v>44</v>
      </c>
      <c r="D1252" s="5">
        <f t="shared" si="138"/>
        <v>99</v>
      </c>
      <c r="E1252" s="2" t="s">
        <v>1361</v>
      </c>
      <c r="F1252" s="2" t="s">
        <v>84</v>
      </c>
      <c r="G1252">
        <f>B1252/137/32</f>
        <v>42.032162408759127</v>
      </c>
      <c r="H1252">
        <f t="shared" si="133"/>
        <v>3.2162408759127459E-2</v>
      </c>
      <c r="I1252">
        <f t="shared" si="134"/>
        <v>141.00000000001478</v>
      </c>
      <c r="J1252">
        <f t="shared" si="135"/>
        <v>42</v>
      </c>
      <c r="K1252">
        <f t="shared" si="139"/>
        <v>2.0291970802920787</v>
      </c>
    </row>
    <row r="1253" spans="1:11" x14ac:dyDescent="0.45">
      <c r="A1253" s="2" t="s">
        <v>1370</v>
      </c>
      <c r="B1253" s="2">
        <f t="shared" si="136"/>
        <v>185365</v>
      </c>
      <c r="C1253" s="5">
        <f t="shared" si="137"/>
        <v>45</v>
      </c>
      <c r="D1253" s="5">
        <f t="shared" si="138"/>
        <v>100</v>
      </c>
      <c r="E1253" s="2" t="s">
        <v>1361</v>
      </c>
      <c r="F1253" s="2" t="s">
        <v>124</v>
      </c>
      <c r="G1253">
        <f>B1253/137/32</f>
        <v>42.282162408759127</v>
      </c>
      <c r="H1253">
        <f t="shared" si="133"/>
        <v>0.28216240875912746</v>
      </c>
      <c r="I1253">
        <f t="shared" si="134"/>
        <v>1237.0000000000148</v>
      </c>
      <c r="J1253">
        <f t="shared" si="135"/>
        <v>42</v>
      </c>
      <c r="K1253">
        <f t="shared" si="139"/>
        <v>10.029197080292079</v>
      </c>
    </row>
    <row r="1254" spans="1:11" x14ac:dyDescent="0.45">
      <c r="A1254" s="2" t="s">
        <v>1380</v>
      </c>
      <c r="B1254" s="2">
        <f t="shared" si="136"/>
        <v>186735</v>
      </c>
      <c r="C1254" s="5">
        <f t="shared" si="137"/>
        <v>45</v>
      </c>
      <c r="D1254" s="5">
        <f t="shared" si="138"/>
        <v>101</v>
      </c>
      <c r="E1254" s="2" t="s">
        <v>1361</v>
      </c>
      <c r="F1254" s="2" t="s">
        <v>89</v>
      </c>
      <c r="G1254">
        <f>B1254/137/32</f>
        <v>42.594662408759127</v>
      </c>
      <c r="H1254">
        <f t="shared" si="133"/>
        <v>0.59466240875912746</v>
      </c>
      <c r="I1254">
        <f t="shared" si="134"/>
        <v>2607.0000000000146</v>
      </c>
      <c r="J1254">
        <f t="shared" si="135"/>
        <v>42</v>
      </c>
      <c r="K1254">
        <f t="shared" si="139"/>
        <v>20.029197080292079</v>
      </c>
    </row>
    <row r="1255" spans="1:11" x14ac:dyDescent="0.45">
      <c r="A1255" s="2" t="s">
        <v>1388</v>
      </c>
      <c r="B1255" s="2">
        <f t="shared" si="136"/>
        <v>187831</v>
      </c>
      <c r="C1255" s="5">
        <f t="shared" si="137"/>
        <v>45</v>
      </c>
      <c r="D1255" s="5">
        <f t="shared" si="138"/>
        <v>102</v>
      </c>
      <c r="E1255" s="2" t="s">
        <v>1361</v>
      </c>
      <c r="F1255" s="2" t="s">
        <v>103</v>
      </c>
      <c r="G1255">
        <f>B1255/137/32</f>
        <v>42.844662408759127</v>
      </c>
      <c r="H1255">
        <f t="shared" si="133"/>
        <v>0.84466240875912746</v>
      </c>
      <c r="I1255">
        <f t="shared" si="134"/>
        <v>3703.0000000000146</v>
      </c>
      <c r="J1255">
        <f t="shared" si="135"/>
        <v>42</v>
      </c>
      <c r="K1255">
        <f t="shared" si="139"/>
        <v>28.029197080292079</v>
      </c>
    </row>
    <row r="1256" spans="1:11" x14ac:dyDescent="0.45">
      <c r="A1256" s="2" t="s">
        <v>1364</v>
      </c>
      <c r="B1256" s="2">
        <f t="shared" si="136"/>
        <v>184543</v>
      </c>
      <c r="C1256" s="5">
        <f t="shared" si="137"/>
        <v>45</v>
      </c>
      <c r="D1256" s="5">
        <f t="shared" si="138"/>
        <v>103</v>
      </c>
      <c r="E1256" s="2" t="s">
        <v>1361</v>
      </c>
      <c r="F1256" s="2" t="s">
        <v>116</v>
      </c>
      <c r="G1256">
        <f>B1256/137/32</f>
        <v>42.094662408759127</v>
      </c>
      <c r="H1256">
        <f t="shared" si="133"/>
        <v>9.4662408759127459E-2</v>
      </c>
      <c r="I1256">
        <f t="shared" si="134"/>
        <v>415.00000000001478</v>
      </c>
      <c r="J1256">
        <f t="shared" si="135"/>
        <v>42</v>
      </c>
      <c r="K1256">
        <f t="shared" si="139"/>
        <v>4.0291970802920787</v>
      </c>
    </row>
    <row r="1257" spans="1:11" x14ac:dyDescent="0.45">
      <c r="A1257" s="2" t="s">
        <v>1372</v>
      </c>
      <c r="B1257" s="2">
        <f t="shared" si="136"/>
        <v>185639</v>
      </c>
      <c r="C1257" s="5">
        <f t="shared" si="137"/>
        <v>45</v>
      </c>
      <c r="D1257" s="5">
        <f t="shared" si="138"/>
        <v>104</v>
      </c>
      <c r="E1257" s="2" t="s">
        <v>1361</v>
      </c>
      <c r="F1257" s="2" t="s">
        <v>128</v>
      </c>
      <c r="G1257">
        <f>B1257/137/32</f>
        <v>42.344662408759127</v>
      </c>
      <c r="H1257">
        <f t="shared" si="133"/>
        <v>0.34466240875912746</v>
      </c>
      <c r="I1257">
        <f t="shared" si="134"/>
        <v>1511.0000000000148</v>
      </c>
      <c r="J1257">
        <f t="shared" si="135"/>
        <v>42</v>
      </c>
      <c r="K1257">
        <f t="shared" si="139"/>
        <v>12.029197080292079</v>
      </c>
    </row>
    <row r="1258" spans="1:11" x14ac:dyDescent="0.45">
      <c r="A1258" s="2" t="s">
        <v>1382</v>
      </c>
      <c r="B1258" s="2">
        <f t="shared" si="136"/>
        <v>187009</v>
      </c>
      <c r="C1258" s="5">
        <f t="shared" si="137"/>
        <v>45</v>
      </c>
      <c r="D1258" s="5">
        <f t="shared" si="138"/>
        <v>105</v>
      </c>
      <c r="E1258" s="2" t="s">
        <v>1361</v>
      </c>
      <c r="F1258" s="2" t="s">
        <v>93</v>
      </c>
      <c r="G1258">
        <f>B1258/137/32</f>
        <v>42.657162408759127</v>
      </c>
      <c r="H1258">
        <f t="shared" si="133"/>
        <v>0.65716240875912746</v>
      </c>
      <c r="I1258">
        <f t="shared" si="134"/>
        <v>2881.0000000000146</v>
      </c>
      <c r="J1258">
        <f t="shared" si="135"/>
        <v>42</v>
      </c>
      <c r="K1258">
        <f t="shared" si="139"/>
        <v>22.029197080292079</v>
      </c>
    </row>
    <row r="1259" spans="1:11" x14ac:dyDescent="0.45">
      <c r="A1259" s="2" t="s">
        <v>1390</v>
      </c>
      <c r="B1259" s="2">
        <f t="shared" si="136"/>
        <v>188105</v>
      </c>
      <c r="C1259" s="5">
        <f t="shared" si="137"/>
        <v>45</v>
      </c>
      <c r="D1259" s="5">
        <f t="shared" si="138"/>
        <v>106</v>
      </c>
      <c r="E1259" s="2" t="s">
        <v>1361</v>
      </c>
      <c r="F1259" s="2" t="s">
        <v>107</v>
      </c>
      <c r="G1259">
        <f>B1259/137/32</f>
        <v>42.907162408759127</v>
      </c>
      <c r="H1259">
        <f t="shared" si="133"/>
        <v>0.90716240875912746</v>
      </c>
      <c r="I1259">
        <f t="shared" si="134"/>
        <v>3977.0000000000146</v>
      </c>
      <c r="J1259">
        <f t="shared" si="135"/>
        <v>42</v>
      </c>
      <c r="K1259">
        <f t="shared" si="139"/>
        <v>30.029197080292079</v>
      </c>
    </row>
    <row r="1260" spans="1:11" x14ac:dyDescent="0.45">
      <c r="A1260" s="2" t="s">
        <v>1366</v>
      </c>
      <c r="B1260" s="2">
        <f t="shared" si="136"/>
        <v>184817</v>
      </c>
      <c r="C1260" s="5">
        <f t="shared" si="137"/>
        <v>45</v>
      </c>
      <c r="D1260" s="5">
        <f t="shared" si="138"/>
        <v>107</v>
      </c>
      <c r="E1260" s="2" t="s">
        <v>1361</v>
      </c>
      <c r="F1260" s="2" t="s">
        <v>61</v>
      </c>
      <c r="G1260">
        <f>B1260/137/32</f>
        <v>42.157162408759127</v>
      </c>
      <c r="H1260">
        <f t="shared" si="133"/>
        <v>0.15716240875912746</v>
      </c>
      <c r="I1260">
        <f t="shared" si="134"/>
        <v>689.00000000001478</v>
      </c>
      <c r="J1260">
        <f t="shared" si="135"/>
        <v>42</v>
      </c>
      <c r="K1260">
        <f t="shared" si="139"/>
        <v>6.0291970802920787</v>
      </c>
    </row>
    <row r="1261" spans="1:11" x14ac:dyDescent="0.45">
      <c r="A1261" s="2" t="s">
        <v>1374</v>
      </c>
      <c r="B1261" s="2">
        <f t="shared" si="136"/>
        <v>185913</v>
      </c>
      <c r="C1261" s="5">
        <f t="shared" si="137"/>
        <v>45</v>
      </c>
      <c r="D1261" s="5">
        <f t="shared" si="138"/>
        <v>108</v>
      </c>
      <c r="E1261" s="2" t="s">
        <v>1361</v>
      </c>
      <c r="F1261" s="2" t="s">
        <v>65</v>
      </c>
      <c r="G1261">
        <f>B1261/137/32</f>
        <v>42.407162408759127</v>
      </c>
      <c r="H1261">
        <f t="shared" si="133"/>
        <v>0.40716240875912746</v>
      </c>
      <c r="I1261">
        <f t="shared" si="134"/>
        <v>1785.0000000000148</v>
      </c>
      <c r="J1261">
        <f t="shared" si="135"/>
        <v>42</v>
      </c>
      <c r="K1261">
        <f t="shared" si="139"/>
        <v>14.029197080292079</v>
      </c>
    </row>
    <row r="1262" spans="1:11" x14ac:dyDescent="0.45">
      <c r="A1262" s="2" t="s">
        <v>1384</v>
      </c>
      <c r="B1262" s="2">
        <f t="shared" si="136"/>
        <v>187283</v>
      </c>
      <c r="C1262" s="5">
        <f t="shared" si="137"/>
        <v>45</v>
      </c>
      <c r="D1262" s="5">
        <f t="shared" si="138"/>
        <v>109</v>
      </c>
      <c r="E1262" s="2" t="s">
        <v>1361</v>
      </c>
      <c r="F1262" s="2" t="s">
        <v>57</v>
      </c>
      <c r="G1262">
        <f>B1262/137/32</f>
        <v>42.719662408759127</v>
      </c>
      <c r="H1262">
        <f t="shared" si="133"/>
        <v>0.71966240875912746</v>
      </c>
      <c r="I1262">
        <f t="shared" si="134"/>
        <v>3155.0000000000146</v>
      </c>
      <c r="J1262">
        <f t="shared" si="135"/>
        <v>42</v>
      </c>
      <c r="K1262">
        <f t="shared" si="139"/>
        <v>24.029197080292079</v>
      </c>
    </row>
    <row r="1263" spans="1:11" x14ac:dyDescent="0.45">
      <c r="A1263" s="2" t="s">
        <v>1392</v>
      </c>
      <c r="B1263" s="2">
        <f t="shared" si="136"/>
        <v>188379</v>
      </c>
      <c r="C1263" s="5">
        <f t="shared" si="137"/>
        <v>45</v>
      </c>
      <c r="D1263" s="5">
        <f t="shared" si="138"/>
        <v>110</v>
      </c>
      <c r="E1263" s="2" t="s">
        <v>1361</v>
      </c>
      <c r="F1263" s="2" t="s">
        <v>59</v>
      </c>
      <c r="G1263">
        <f>B1263/137/32</f>
        <v>42.969662408759127</v>
      </c>
      <c r="H1263">
        <f t="shared" si="133"/>
        <v>0.96966240875912746</v>
      </c>
      <c r="I1263">
        <f t="shared" si="134"/>
        <v>4251.0000000000146</v>
      </c>
      <c r="J1263">
        <f t="shared" si="135"/>
        <v>42</v>
      </c>
      <c r="K1263">
        <f t="shared" si="139"/>
        <v>32.029197080292079</v>
      </c>
    </row>
    <row r="1264" spans="1:11" x14ac:dyDescent="0.45">
      <c r="A1264" s="2" t="s">
        <v>1368</v>
      </c>
      <c r="B1264" s="2">
        <f t="shared" si="136"/>
        <v>185091</v>
      </c>
      <c r="C1264" s="5">
        <f t="shared" si="137"/>
        <v>45</v>
      </c>
      <c r="D1264" s="5">
        <f t="shared" si="138"/>
        <v>111</v>
      </c>
      <c r="E1264" s="2" t="s">
        <v>1361</v>
      </c>
      <c r="F1264" s="2" t="s">
        <v>63</v>
      </c>
      <c r="G1264">
        <f>B1264/137/32</f>
        <v>42.219662408759127</v>
      </c>
      <c r="H1264">
        <f t="shared" si="133"/>
        <v>0.21966240875912746</v>
      </c>
      <c r="I1264">
        <f t="shared" si="134"/>
        <v>963.00000000001478</v>
      </c>
      <c r="J1264">
        <f t="shared" si="135"/>
        <v>42</v>
      </c>
      <c r="K1264">
        <f t="shared" si="139"/>
        <v>8.0291970802920787</v>
      </c>
    </row>
    <row r="1265" spans="1:11" x14ac:dyDescent="0.45">
      <c r="A1265" s="2" t="s">
        <v>1376</v>
      </c>
      <c r="B1265" s="2">
        <f t="shared" si="136"/>
        <v>186187</v>
      </c>
      <c r="C1265" s="5">
        <f t="shared" si="137"/>
        <v>45</v>
      </c>
      <c r="D1265" s="5">
        <f t="shared" si="138"/>
        <v>112</v>
      </c>
      <c r="E1265" s="2" t="s">
        <v>1361</v>
      </c>
      <c r="F1265" s="2" t="s">
        <v>67</v>
      </c>
      <c r="G1265">
        <f>B1265/137/32</f>
        <v>42.469662408759127</v>
      </c>
      <c r="H1265">
        <f t="shared" si="133"/>
        <v>0.46966240875912746</v>
      </c>
      <c r="I1265">
        <f t="shared" si="134"/>
        <v>2059.0000000000146</v>
      </c>
      <c r="J1265">
        <f t="shared" si="135"/>
        <v>42</v>
      </c>
      <c r="K1265">
        <f t="shared" si="139"/>
        <v>16.029197080292079</v>
      </c>
    </row>
    <row r="1266" spans="1:11" x14ac:dyDescent="0.45">
      <c r="A1266" s="2" t="s">
        <v>1393</v>
      </c>
      <c r="B1266" s="2">
        <f t="shared" si="136"/>
        <v>188516</v>
      </c>
      <c r="C1266" s="5">
        <f t="shared" si="137"/>
        <v>46</v>
      </c>
      <c r="D1266" s="5">
        <f t="shared" si="138"/>
        <v>113</v>
      </c>
      <c r="E1266" s="2" t="s">
        <v>1361</v>
      </c>
      <c r="F1266" s="2" t="s">
        <v>87</v>
      </c>
      <c r="G1266">
        <f>B1266/137/32</f>
        <v>43.000912408759127</v>
      </c>
      <c r="H1266">
        <f t="shared" si="133"/>
        <v>9.1240875912745878E-4</v>
      </c>
      <c r="I1266">
        <f t="shared" si="134"/>
        <v>4.0000000000147793</v>
      </c>
      <c r="J1266">
        <f t="shared" si="135"/>
        <v>43</v>
      </c>
      <c r="K1266">
        <f t="shared" si="139"/>
        <v>1.0291970802920787</v>
      </c>
    </row>
    <row r="1267" spans="1:11" x14ac:dyDescent="0.45">
      <c r="A1267" s="2" t="s">
        <v>1401</v>
      </c>
      <c r="B1267" s="2">
        <f t="shared" si="136"/>
        <v>189612</v>
      </c>
      <c r="C1267" s="5">
        <f t="shared" si="137"/>
        <v>46</v>
      </c>
      <c r="D1267" s="5">
        <f t="shared" si="138"/>
        <v>114</v>
      </c>
      <c r="E1267" s="2" t="s">
        <v>1361</v>
      </c>
      <c r="F1267" s="2" t="s">
        <v>101</v>
      </c>
      <c r="G1267">
        <f>B1267/137/32</f>
        <v>43.250912408759127</v>
      </c>
      <c r="H1267">
        <f t="shared" si="133"/>
        <v>0.25091240875912746</v>
      </c>
      <c r="I1267">
        <f t="shared" si="134"/>
        <v>1100.0000000000148</v>
      </c>
      <c r="J1267">
        <f t="shared" si="135"/>
        <v>43</v>
      </c>
      <c r="K1267">
        <f t="shared" si="139"/>
        <v>9.0291970802920787</v>
      </c>
    </row>
    <row r="1268" spans="1:11" x14ac:dyDescent="0.45">
      <c r="A1268" s="2" t="s">
        <v>1409</v>
      </c>
      <c r="B1268" s="2">
        <f t="shared" si="136"/>
        <v>190708</v>
      </c>
      <c r="C1268" s="5">
        <f t="shared" si="137"/>
        <v>46</v>
      </c>
      <c r="D1268" s="5">
        <f t="shared" si="138"/>
        <v>115</v>
      </c>
      <c r="E1268" s="2" t="s">
        <v>1361</v>
      </c>
      <c r="F1268" s="2" t="s">
        <v>114</v>
      </c>
      <c r="G1268">
        <f>B1268/137/32</f>
        <v>43.500912408759127</v>
      </c>
      <c r="H1268">
        <f t="shared" si="133"/>
        <v>0.50091240875912746</v>
      </c>
      <c r="I1268">
        <f t="shared" si="134"/>
        <v>2196.0000000000146</v>
      </c>
      <c r="J1268">
        <f t="shared" si="135"/>
        <v>43</v>
      </c>
      <c r="K1268">
        <f t="shared" si="139"/>
        <v>17.029197080292079</v>
      </c>
    </row>
    <row r="1269" spans="1:11" x14ac:dyDescent="0.45">
      <c r="A1269" s="2" t="s">
        <v>1417</v>
      </c>
      <c r="B1269" s="2">
        <f t="shared" si="136"/>
        <v>191804</v>
      </c>
      <c r="C1269" s="5">
        <f t="shared" si="137"/>
        <v>46</v>
      </c>
      <c r="D1269" s="5">
        <f t="shared" si="138"/>
        <v>116</v>
      </c>
      <c r="E1269" s="2" t="s">
        <v>1361</v>
      </c>
      <c r="F1269" s="2" t="s">
        <v>126</v>
      </c>
      <c r="G1269">
        <f>B1269/137/32</f>
        <v>43.750912408759127</v>
      </c>
      <c r="H1269">
        <f t="shared" si="133"/>
        <v>0.75091240875912746</v>
      </c>
      <c r="I1269">
        <f t="shared" si="134"/>
        <v>3292.0000000000146</v>
      </c>
      <c r="J1269">
        <f t="shared" si="135"/>
        <v>43</v>
      </c>
      <c r="K1269">
        <f t="shared" si="139"/>
        <v>25.029197080292079</v>
      </c>
    </row>
    <row r="1270" spans="1:11" x14ac:dyDescent="0.45">
      <c r="A1270" s="2" t="s">
        <v>1395</v>
      </c>
      <c r="B1270" s="2">
        <f t="shared" si="136"/>
        <v>188790</v>
      </c>
      <c r="C1270" s="5">
        <f t="shared" si="137"/>
        <v>46</v>
      </c>
      <c r="D1270" s="5">
        <f t="shared" si="138"/>
        <v>117</v>
      </c>
      <c r="E1270" s="2" t="s">
        <v>1361</v>
      </c>
      <c r="F1270" s="2" t="s">
        <v>91</v>
      </c>
      <c r="G1270">
        <f>B1270/137/32</f>
        <v>43.063412408759127</v>
      </c>
      <c r="H1270">
        <f t="shared" si="133"/>
        <v>6.3412408759127459E-2</v>
      </c>
      <c r="I1270">
        <f t="shared" si="134"/>
        <v>278.00000000001478</v>
      </c>
      <c r="J1270">
        <f t="shared" si="135"/>
        <v>43</v>
      </c>
      <c r="K1270">
        <f t="shared" si="139"/>
        <v>3.0291970802920787</v>
      </c>
    </row>
    <row r="1271" spans="1:11" x14ac:dyDescent="0.45">
      <c r="A1271" s="2" t="s">
        <v>1403</v>
      </c>
      <c r="B1271" s="2">
        <f t="shared" si="136"/>
        <v>189886</v>
      </c>
      <c r="C1271" s="5">
        <f t="shared" si="137"/>
        <v>46</v>
      </c>
      <c r="D1271" s="5">
        <f t="shared" si="138"/>
        <v>118</v>
      </c>
      <c r="E1271" s="2" t="s">
        <v>1361</v>
      </c>
      <c r="F1271" s="2" t="s">
        <v>105</v>
      </c>
      <c r="G1271">
        <f>B1271/137/32</f>
        <v>43.313412408759127</v>
      </c>
      <c r="H1271">
        <f t="shared" si="133"/>
        <v>0.31341240875912746</v>
      </c>
      <c r="I1271">
        <f t="shared" si="134"/>
        <v>1374.0000000000148</v>
      </c>
      <c r="J1271">
        <f t="shared" si="135"/>
        <v>43</v>
      </c>
      <c r="K1271">
        <f t="shared" si="139"/>
        <v>11.029197080292079</v>
      </c>
    </row>
    <row r="1272" spans="1:11" x14ac:dyDescent="0.45">
      <c r="A1272" s="2" t="s">
        <v>1411</v>
      </c>
      <c r="B1272" s="2">
        <f t="shared" si="136"/>
        <v>190982</v>
      </c>
      <c r="C1272" s="5">
        <f t="shared" si="137"/>
        <v>46</v>
      </c>
      <c r="D1272" s="5">
        <f t="shared" si="138"/>
        <v>119</v>
      </c>
      <c r="E1272" s="2" t="s">
        <v>1361</v>
      </c>
      <c r="F1272" s="2" t="s">
        <v>118</v>
      </c>
      <c r="G1272">
        <f>B1272/137/32</f>
        <v>43.563412408759127</v>
      </c>
      <c r="H1272">
        <f t="shared" si="133"/>
        <v>0.56341240875912746</v>
      </c>
      <c r="I1272">
        <f t="shared" si="134"/>
        <v>2470.0000000000146</v>
      </c>
      <c r="J1272">
        <f t="shared" si="135"/>
        <v>43</v>
      </c>
      <c r="K1272">
        <f t="shared" si="139"/>
        <v>19.029197080292079</v>
      </c>
    </row>
    <row r="1273" spans="1:11" x14ac:dyDescent="0.45">
      <c r="A1273" s="2" t="s">
        <v>1419</v>
      </c>
      <c r="B1273" s="2">
        <f t="shared" si="136"/>
        <v>192078</v>
      </c>
      <c r="C1273" s="5">
        <f t="shared" si="137"/>
        <v>46</v>
      </c>
      <c r="D1273" s="5">
        <f t="shared" si="138"/>
        <v>120</v>
      </c>
      <c r="E1273" s="2" t="s">
        <v>1361</v>
      </c>
      <c r="F1273" s="2" t="s">
        <v>130</v>
      </c>
      <c r="G1273">
        <f>B1273/137/32</f>
        <v>43.813412408759127</v>
      </c>
      <c r="H1273">
        <f t="shared" si="133"/>
        <v>0.81341240875912746</v>
      </c>
      <c r="I1273">
        <f t="shared" si="134"/>
        <v>3566.0000000000146</v>
      </c>
      <c r="J1273">
        <f t="shared" si="135"/>
        <v>43</v>
      </c>
      <c r="K1273">
        <f t="shared" si="139"/>
        <v>27.029197080292079</v>
      </c>
    </row>
    <row r="1274" spans="1:11" x14ac:dyDescent="0.45">
      <c r="A1274" s="2" t="s">
        <v>1397</v>
      </c>
      <c r="B1274" s="2">
        <f t="shared" si="136"/>
        <v>189064</v>
      </c>
      <c r="C1274" s="5">
        <f t="shared" si="137"/>
        <v>46</v>
      </c>
      <c r="D1274" s="5">
        <f t="shared" si="138"/>
        <v>121</v>
      </c>
      <c r="E1274" s="2" t="s">
        <v>1361</v>
      </c>
      <c r="F1274" s="2" t="s">
        <v>95</v>
      </c>
      <c r="G1274">
        <f>B1274/137/32</f>
        <v>43.125912408759127</v>
      </c>
      <c r="H1274">
        <f t="shared" si="133"/>
        <v>0.12591240875912746</v>
      </c>
      <c r="I1274">
        <f t="shared" si="134"/>
        <v>552.00000000001478</v>
      </c>
      <c r="J1274">
        <f t="shared" si="135"/>
        <v>43</v>
      </c>
      <c r="K1274">
        <f t="shared" si="139"/>
        <v>5.0291970802920787</v>
      </c>
    </row>
    <row r="1275" spans="1:11" x14ac:dyDescent="0.45">
      <c r="A1275" s="2" t="s">
        <v>1405</v>
      </c>
      <c r="B1275" s="2">
        <f t="shared" si="136"/>
        <v>190160</v>
      </c>
      <c r="C1275" s="5">
        <f t="shared" si="137"/>
        <v>46</v>
      </c>
      <c r="D1275" s="5">
        <f t="shared" si="138"/>
        <v>122</v>
      </c>
      <c r="E1275" s="2" t="s">
        <v>1361</v>
      </c>
      <c r="F1275" s="2" t="s">
        <v>109</v>
      </c>
      <c r="G1275">
        <f>B1275/137/32</f>
        <v>43.375912408759127</v>
      </c>
      <c r="H1275">
        <f t="shared" si="133"/>
        <v>0.37591240875912746</v>
      </c>
      <c r="I1275">
        <f t="shared" si="134"/>
        <v>1648.0000000000148</v>
      </c>
      <c r="J1275">
        <f t="shared" si="135"/>
        <v>43</v>
      </c>
      <c r="K1275">
        <f t="shared" si="139"/>
        <v>13.029197080292079</v>
      </c>
    </row>
    <row r="1276" spans="1:11" x14ac:dyDescent="0.45">
      <c r="A1276" s="2" t="s">
        <v>1413</v>
      </c>
      <c r="B1276" s="2">
        <f t="shared" si="136"/>
        <v>191256</v>
      </c>
      <c r="C1276" s="5">
        <f t="shared" si="137"/>
        <v>46</v>
      </c>
      <c r="D1276" s="5">
        <f t="shared" si="138"/>
        <v>123</v>
      </c>
      <c r="E1276" s="2" t="s">
        <v>1361</v>
      </c>
      <c r="F1276" s="2" t="s">
        <v>62</v>
      </c>
      <c r="G1276">
        <f>B1276/137/32</f>
        <v>43.625912408759127</v>
      </c>
      <c r="H1276">
        <f t="shared" si="133"/>
        <v>0.62591240875912746</v>
      </c>
      <c r="I1276">
        <f t="shared" si="134"/>
        <v>2744.0000000000146</v>
      </c>
      <c r="J1276">
        <f t="shared" si="135"/>
        <v>43</v>
      </c>
      <c r="K1276">
        <f t="shared" si="139"/>
        <v>21.029197080292079</v>
      </c>
    </row>
    <row r="1277" spans="1:11" x14ac:dyDescent="0.45">
      <c r="A1277" s="2" t="s">
        <v>1421</v>
      </c>
      <c r="B1277" s="2">
        <f t="shared" si="136"/>
        <v>192352</v>
      </c>
      <c r="C1277" s="5">
        <f t="shared" si="137"/>
        <v>46</v>
      </c>
      <c r="D1277" s="5">
        <f t="shared" si="138"/>
        <v>124</v>
      </c>
      <c r="E1277" s="2" t="s">
        <v>1361</v>
      </c>
      <c r="F1277" s="2" t="s">
        <v>66</v>
      </c>
      <c r="G1277">
        <f>B1277/137/32</f>
        <v>43.875912408759127</v>
      </c>
      <c r="H1277">
        <f t="shared" si="133"/>
        <v>0.87591240875912746</v>
      </c>
      <c r="I1277">
        <f t="shared" si="134"/>
        <v>3840.0000000000146</v>
      </c>
      <c r="J1277">
        <f t="shared" si="135"/>
        <v>43</v>
      </c>
      <c r="K1277">
        <f t="shared" si="139"/>
        <v>29.029197080292079</v>
      </c>
    </row>
    <row r="1278" spans="1:11" x14ac:dyDescent="0.45">
      <c r="A1278" s="2" t="s">
        <v>1399</v>
      </c>
      <c r="B1278" s="2">
        <f t="shared" si="136"/>
        <v>189338</v>
      </c>
      <c r="C1278" s="5">
        <f t="shared" si="137"/>
        <v>46</v>
      </c>
      <c r="D1278" s="5">
        <f t="shared" si="138"/>
        <v>125</v>
      </c>
      <c r="E1278" s="2" t="s">
        <v>1361</v>
      </c>
      <c r="F1278" s="2" t="s">
        <v>58</v>
      </c>
      <c r="G1278">
        <f>B1278/137/32</f>
        <v>43.188412408759127</v>
      </c>
      <c r="H1278">
        <f t="shared" si="133"/>
        <v>0.18841240875912746</v>
      </c>
      <c r="I1278">
        <f t="shared" si="134"/>
        <v>826.00000000001478</v>
      </c>
      <c r="J1278">
        <f t="shared" si="135"/>
        <v>43</v>
      </c>
      <c r="K1278">
        <f t="shared" si="139"/>
        <v>7.0291970802920787</v>
      </c>
    </row>
    <row r="1279" spans="1:11" x14ac:dyDescent="0.45">
      <c r="A1279" s="2" t="s">
        <v>1407</v>
      </c>
      <c r="B1279" s="2">
        <f t="shared" si="136"/>
        <v>190434</v>
      </c>
      <c r="C1279" s="5">
        <f t="shared" si="137"/>
        <v>46</v>
      </c>
      <c r="D1279" s="5">
        <f t="shared" si="138"/>
        <v>126</v>
      </c>
      <c r="E1279" s="2" t="s">
        <v>1361</v>
      </c>
      <c r="F1279" s="2" t="s">
        <v>60</v>
      </c>
      <c r="G1279">
        <f>B1279/137/32</f>
        <v>43.438412408759127</v>
      </c>
      <c r="H1279">
        <f t="shared" si="133"/>
        <v>0.43841240875912746</v>
      </c>
      <c r="I1279">
        <f t="shared" si="134"/>
        <v>1922.0000000000148</v>
      </c>
      <c r="J1279">
        <f t="shared" si="135"/>
        <v>43</v>
      </c>
      <c r="K1279">
        <f t="shared" si="139"/>
        <v>15.029197080292079</v>
      </c>
    </row>
    <row r="1280" spans="1:11" x14ac:dyDescent="0.45">
      <c r="A1280" s="2" t="s">
        <v>1415</v>
      </c>
      <c r="B1280" s="2">
        <f t="shared" si="136"/>
        <v>191530</v>
      </c>
      <c r="C1280" s="5">
        <f t="shared" si="137"/>
        <v>46</v>
      </c>
      <c r="D1280" s="5">
        <f t="shared" si="138"/>
        <v>127</v>
      </c>
      <c r="E1280" s="2" t="s">
        <v>1361</v>
      </c>
      <c r="F1280" s="2" t="s">
        <v>64</v>
      </c>
      <c r="G1280">
        <f>B1280/137/32</f>
        <v>43.688412408759127</v>
      </c>
      <c r="H1280">
        <f t="shared" si="133"/>
        <v>0.68841240875912746</v>
      </c>
      <c r="I1280">
        <f t="shared" si="134"/>
        <v>3018.0000000000146</v>
      </c>
      <c r="J1280">
        <f t="shared" si="135"/>
        <v>43</v>
      </c>
      <c r="K1280">
        <f t="shared" si="139"/>
        <v>23.029197080292079</v>
      </c>
    </row>
    <row r="1281" spans="1:11" x14ac:dyDescent="0.45">
      <c r="A1281" s="2" t="s">
        <v>1423</v>
      </c>
      <c r="B1281" s="2">
        <f t="shared" si="136"/>
        <v>192626</v>
      </c>
      <c r="C1281" s="5">
        <f t="shared" si="137"/>
        <v>47</v>
      </c>
      <c r="D1281" s="5">
        <f t="shared" si="138"/>
        <v>128</v>
      </c>
      <c r="E1281" s="2" t="s">
        <v>1361</v>
      </c>
      <c r="F1281" s="2" t="s">
        <v>68</v>
      </c>
      <c r="G1281">
        <f>B1281/137/32</f>
        <v>43.938412408759127</v>
      </c>
      <c r="H1281">
        <f t="shared" si="133"/>
        <v>0.93841240875912746</v>
      </c>
      <c r="I1281">
        <f t="shared" si="134"/>
        <v>4114.0000000000146</v>
      </c>
      <c r="J1281">
        <f t="shared" si="135"/>
        <v>43</v>
      </c>
      <c r="K1281">
        <f t="shared" si="139"/>
        <v>31.029197080292079</v>
      </c>
    </row>
    <row r="1282" spans="1:11" x14ac:dyDescent="0.45">
      <c r="A1282" s="2" t="s">
        <v>1410</v>
      </c>
      <c r="B1282" s="2">
        <f t="shared" si="136"/>
        <v>190845</v>
      </c>
      <c r="C1282" s="5">
        <f t="shared" si="137"/>
        <v>46</v>
      </c>
      <c r="D1282" s="5">
        <f t="shared" si="138"/>
        <v>1</v>
      </c>
      <c r="E1282" s="2" t="s">
        <v>69</v>
      </c>
      <c r="F1282" s="2" t="s">
        <v>85</v>
      </c>
      <c r="G1282">
        <f>B1282/137/32</f>
        <v>43.532162408759127</v>
      </c>
      <c r="H1282">
        <f t="shared" ref="H1282:H1345" si="140">G1282-FLOOR(G1282,1)</f>
        <v>0.53216240875912746</v>
      </c>
      <c r="I1282">
        <f t="shared" ref="I1282:I1345" si="141">H1282*32*137</f>
        <v>2333.0000000000146</v>
      </c>
      <c r="J1282">
        <f t="shared" ref="J1282:J1345" si="142">FLOOR(G1282,1)</f>
        <v>43</v>
      </c>
      <c r="K1282">
        <f t="shared" si="139"/>
        <v>18.029197080292079</v>
      </c>
    </row>
    <row r="1283" spans="1:11" x14ac:dyDescent="0.45">
      <c r="A1283" s="2" t="s">
        <v>1418</v>
      </c>
      <c r="B1283" s="2">
        <f t="shared" ref="B1283:B1346" si="143">A1283-3</f>
        <v>191941</v>
      </c>
      <c r="C1283" s="5">
        <f t="shared" ref="C1283:C1346" si="144">FLOOR(B1283/4096,1)</f>
        <v>46</v>
      </c>
      <c r="D1283" s="5">
        <f t="shared" ref="D1283:D1346" si="145">MOD(ROW()-2,128)+1</f>
        <v>2</v>
      </c>
      <c r="E1283" s="2" t="s">
        <v>69</v>
      </c>
      <c r="F1283" s="2" t="s">
        <v>99</v>
      </c>
      <c r="G1283">
        <f>B1283/137/32</f>
        <v>43.782162408759127</v>
      </c>
      <c r="H1283">
        <f t="shared" si="140"/>
        <v>0.78216240875912746</v>
      </c>
      <c r="I1283">
        <f t="shared" si="141"/>
        <v>3429.0000000000146</v>
      </c>
      <c r="J1283">
        <f t="shared" si="142"/>
        <v>43</v>
      </c>
      <c r="K1283">
        <f t="shared" ref="K1283:K1346" si="146">I1283/137+1</f>
        <v>26.029197080292079</v>
      </c>
    </row>
    <row r="1284" spans="1:11" x14ac:dyDescent="0.45">
      <c r="A1284" s="2" t="s">
        <v>1394</v>
      </c>
      <c r="B1284" s="2">
        <f t="shared" si="143"/>
        <v>188653</v>
      </c>
      <c r="C1284" s="5">
        <f t="shared" si="144"/>
        <v>46</v>
      </c>
      <c r="D1284" s="5">
        <f t="shared" si="145"/>
        <v>3</v>
      </c>
      <c r="E1284" s="2" t="s">
        <v>69</v>
      </c>
      <c r="F1284" s="2" t="s">
        <v>84</v>
      </c>
      <c r="G1284">
        <f>B1284/137/32</f>
        <v>43.032162408759127</v>
      </c>
      <c r="H1284">
        <f t="shared" si="140"/>
        <v>3.2162408759127459E-2</v>
      </c>
      <c r="I1284">
        <f t="shared" si="141"/>
        <v>141.00000000001478</v>
      </c>
      <c r="J1284">
        <f t="shared" si="142"/>
        <v>43</v>
      </c>
      <c r="K1284">
        <f t="shared" si="146"/>
        <v>2.0291970802920787</v>
      </c>
    </row>
    <row r="1285" spans="1:11" x14ac:dyDescent="0.45">
      <c r="A1285" s="2" t="s">
        <v>1402</v>
      </c>
      <c r="B1285" s="2">
        <f t="shared" si="143"/>
        <v>189749</v>
      </c>
      <c r="C1285" s="5">
        <f t="shared" si="144"/>
        <v>46</v>
      </c>
      <c r="D1285" s="5">
        <f t="shared" si="145"/>
        <v>4</v>
      </c>
      <c r="E1285" s="2" t="s">
        <v>69</v>
      </c>
      <c r="F1285" s="2" t="s">
        <v>124</v>
      </c>
      <c r="G1285">
        <f>B1285/137/32</f>
        <v>43.282162408759127</v>
      </c>
      <c r="H1285">
        <f t="shared" si="140"/>
        <v>0.28216240875912746</v>
      </c>
      <c r="I1285">
        <f t="shared" si="141"/>
        <v>1237.0000000000148</v>
      </c>
      <c r="J1285">
        <f t="shared" si="142"/>
        <v>43</v>
      </c>
      <c r="K1285">
        <f t="shared" si="146"/>
        <v>10.029197080292079</v>
      </c>
    </row>
    <row r="1286" spans="1:11" x14ac:dyDescent="0.45">
      <c r="A1286" s="2" t="s">
        <v>1412</v>
      </c>
      <c r="B1286" s="2">
        <f t="shared" si="143"/>
        <v>191119</v>
      </c>
      <c r="C1286" s="5">
        <f t="shared" si="144"/>
        <v>46</v>
      </c>
      <c r="D1286" s="5">
        <f t="shared" si="145"/>
        <v>5</v>
      </c>
      <c r="E1286" s="2" t="s">
        <v>69</v>
      </c>
      <c r="F1286" s="2" t="s">
        <v>89</v>
      </c>
      <c r="G1286">
        <f>B1286/137/32</f>
        <v>43.594662408759127</v>
      </c>
      <c r="H1286">
        <f t="shared" si="140"/>
        <v>0.59466240875912746</v>
      </c>
      <c r="I1286">
        <f t="shared" si="141"/>
        <v>2607.0000000000146</v>
      </c>
      <c r="J1286">
        <f t="shared" si="142"/>
        <v>43</v>
      </c>
      <c r="K1286">
        <f t="shared" si="146"/>
        <v>20.029197080292079</v>
      </c>
    </row>
    <row r="1287" spans="1:11" x14ac:dyDescent="0.45">
      <c r="A1287" s="2" t="s">
        <v>1420</v>
      </c>
      <c r="B1287" s="2">
        <f t="shared" si="143"/>
        <v>192215</v>
      </c>
      <c r="C1287" s="5">
        <f t="shared" si="144"/>
        <v>46</v>
      </c>
      <c r="D1287" s="5">
        <f t="shared" si="145"/>
        <v>6</v>
      </c>
      <c r="E1287" s="2" t="s">
        <v>69</v>
      </c>
      <c r="F1287" s="2" t="s">
        <v>103</v>
      </c>
      <c r="G1287">
        <f>B1287/137/32</f>
        <v>43.844662408759127</v>
      </c>
      <c r="H1287">
        <f t="shared" si="140"/>
        <v>0.84466240875912746</v>
      </c>
      <c r="I1287">
        <f t="shared" si="141"/>
        <v>3703.0000000000146</v>
      </c>
      <c r="J1287">
        <f t="shared" si="142"/>
        <v>43</v>
      </c>
      <c r="K1287">
        <f t="shared" si="146"/>
        <v>28.029197080292079</v>
      </c>
    </row>
    <row r="1288" spans="1:11" x14ac:dyDescent="0.45">
      <c r="A1288" s="2" t="s">
        <v>1396</v>
      </c>
      <c r="B1288" s="2">
        <f t="shared" si="143"/>
        <v>188927</v>
      </c>
      <c r="C1288" s="5">
        <f t="shared" si="144"/>
        <v>46</v>
      </c>
      <c r="D1288" s="5">
        <f t="shared" si="145"/>
        <v>7</v>
      </c>
      <c r="E1288" s="2" t="s">
        <v>69</v>
      </c>
      <c r="F1288" s="2" t="s">
        <v>116</v>
      </c>
      <c r="G1288">
        <f>B1288/137/32</f>
        <v>43.094662408759127</v>
      </c>
      <c r="H1288">
        <f t="shared" si="140"/>
        <v>9.4662408759127459E-2</v>
      </c>
      <c r="I1288">
        <f t="shared" si="141"/>
        <v>415.00000000001478</v>
      </c>
      <c r="J1288">
        <f t="shared" si="142"/>
        <v>43</v>
      </c>
      <c r="K1288">
        <f t="shared" si="146"/>
        <v>4.0291970802920787</v>
      </c>
    </row>
    <row r="1289" spans="1:11" x14ac:dyDescent="0.45">
      <c r="A1289" s="2" t="s">
        <v>1404</v>
      </c>
      <c r="B1289" s="2">
        <f t="shared" si="143"/>
        <v>190023</v>
      </c>
      <c r="C1289" s="5">
        <f t="shared" si="144"/>
        <v>46</v>
      </c>
      <c r="D1289" s="5">
        <f t="shared" si="145"/>
        <v>8</v>
      </c>
      <c r="E1289" s="2" t="s">
        <v>69</v>
      </c>
      <c r="F1289" s="2" t="s">
        <v>128</v>
      </c>
      <c r="G1289">
        <f>B1289/137/32</f>
        <v>43.344662408759127</v>
      </c>
      <c r="H1289">
        <f t="shared" si="140"/>
        <v>0.34466240875912746</v>
      </c>
      <c r="I1289">
        <f t="shared" si="141"/>
        <v>1511.0000000000148</v>
      </c>
      <c r="J1289">
        <f t="shared" si="142"/>
        <v>43</v>
      </c>
      <c r="K1289">
        <f t="shared" si="146"/>
        <v>12.029197080292079</v>
      </c>
    </row>
    <row r="1290" spans="1:11" x14ac:dyDescent="0.45">
      <c r="A1290" s="2" t="s">
        <v>1414</v>
      </c>
      <c r="B1290" s="2">
        <f t="shared" si="143"/>
        <v>191393</v>
      </c>
      <c r="C1290" s="5">
        <f t="shared" si="144"/>
        <v>46</v>
      </c>
      <c r="D1290" s="5">
        <f t="shared" si="145"/>
        <v>9</v>
      </c>
      <c r="E1290" s="2" t="s">
        <v>69</v>
      </c>
      <c r="F1290" s="2" t="s">
        <v>93</v>
      </c>
      <c r="G1290">
        <f>B1290/137/32</f>
        <v>43.657162408759127</v>
      </c>
      <c r="H1290">
        <f t="shared" si="140"/>
        <v>0.65716240875912746</v>
      </c>
      <c r="I1290">
        <f t="shared" si="141"/>
        <v>2881.0000000000146</v>
      </c>
      <c r="J1290">
        <f t="shared" si="142"/>
        <v>43</v>
      </c>
      <c r="K1290">
        <f t="shared" si="146"/>
        <v>22.029197080292079</v>
      </c>
    </row>
    <row r="1291" spans="1:11" x14ac:dyDescent="0.45">
      <c r="A1291" s="2" t="s">
        <v>1422</v>
      </c>
      <c r="B1291" s="2">
        <f t="shared" si="143"/>
        <v>192489</v>
      </c>
      <c r="C1291" s="5">
        <f t="shared" si="144"/>
        <v>46</v>
      </c>
      <c r="D1291" s="5">
        <f t="shared" si="145"/>
        <v>10</v>
      </c>
      <c r="E1291" s="2" t="s">
        <v>69</v>
      </c>
      <c r="F1291" s="2" t="s">
        <v>107</v>
      </c>
      <c r="G1291">
        <f>B1291/137/32</f>
        <v>43.907162408759127</v>
      </c>
      <c r="H1291">
        <f t="shared" si="140"/>
        <v>0.90716240875912746</v>
      </c>
      <c r="I1291">
        <f t="shared" si="141"/>
        <v>3977.0000000000146</v>
      </c>
      <c r="J1291">
        <f t="shared" si="142"/>
        <v>43</v>
      </c>
      <c r="K1291">
        <f t="shared" si="146"/>
        <v>30.029197080292079</v>
      </c>
    </row>
    <row r="1292" spans="1:11" x14ac:dyDescent="0.45">
      <c r="A1292" s="2" t="s">
        <v>1398</v>
      </c>
      <c r="B1292" s="2">
        <f t="shared" si="143"/>
        <v>189201</v>
      </c>
      <c r="C1292" s="5">
        <f t="shared" si="144"/>
        <v>46</v>
      </c>
      <c r="D1292" s="5">
        <f t="shared" si="145"/>
        <v>11</v>
      </c>
      <c r="E1292" s="2" t="s">
        <v>69</v>
      </c>
      <c r="F1292" s="2" t="s">
        <v>61</v>
      </c>
      <c r="G1292">
        <f>B1292/137/32</f>
        <v>43.157162408759127</v>
      </c>
      <c r="H1292">
        <f t="shared" si="140"/>
        <v>0.15716240875912746</v>
      </c>
      <c r="I1292">
        <f t="shared" si="141"/>
        <v>689.00000000001478</v>
      </c>
      <c r="J1292">
        <f t="shared" si="142"/>
        <v>43</v>
      </c>
      <c r="K1292">
        <f t="shared" si="146"/>
        <v>6.0291970802920787</v>
      </c>
    </row>
    <row r="1293" spans="1:11" x14ac:dyDescent="0.45">
      <c r="A1293" s="2" t="s">
        <v>1406</v>
      </c>
      <c r="B1293" s="2">
        <f t="shared" si="143"/>
        <v>190297</v>
      </c>
      <c r="C1293" s="5">
        <f t="shared" si="144"/>
        <v>46</v>
      </c>
      <c r="D1293" s="5">
        <f t="shared" si="145"/>
        <v>12</v>
      </c>
      <c r="E1293" s="2" t="s">
        <v>69</v>
      </c>
      <c r="F1293" s="2" t="s">
        <v>65</v>
      </c>
      <c r="G1293">
        <f>B1293/137/32</f>
        <v>43.407162408759127</v>
      </c>
      <c r="H1293">
        <f t="shared" si="140"/>
        <v>0.40716240875912746</v>
      </c>
      <c r="I1293">
        <f t="shared" si="141"/>
        <v>1785.0000000000148</v>
      </c>
      <c r="J1293">
        <f t="shared" si="142"/>
        <v>43</v>
      </c>
      <c r="K1293">
        <f t="shared" si="146"/>
        <v>14.029197080292079</v>
      </c>
    </row>
    <row r="1294" spans="1:11" x14ac:dyDescent="0.45">
      <c r="A1294" s="2" t="s">
        <v>1416</v>
      </c>
      <c r="B1294" s="2">
        <f t="shared" si="143"/>
        <v>191667</v>
      </c>
      <c r="C1294" s="5">
        <f t="shared" si="144"/>
        <v>46</v>
      </c>
      <c r="D1294" s="5">
        <f t="shared" si="145"/>
        <v>13</v>
      </c>
      <c r="E1294" s="2" t="s">
        <v>69</v>
      </c>
      <c r="F1294" s="2" t="s">
        <v>57</v>
      </c>
      <c r="G1294">
        <f>B1294/137/32</f>
        <v>43.719662408759127</v>
      </c>
      <c r="H1294">
        <f t="shared" si="140"/>
        <v>0.71966240875912746</v>
      </c>
      <c r="I1294">
        <f t="shared" si="141"/>
        <v>3155.0000000000146</v>
      </c>
      <c r="J1294">
        <f t="shared" si="142"/>
        <v>43</v>
      </c>
      <c r="K1294">
        <f t="shared" si="146"/>
        <v>24.029197080292079</v>
      </c>
    </row>
    <row r="1295" spans="1:11" x14ac:dyDescent="0.45">
      <c r="A1295" s="2" t="s">
        <v>1424</v>
      </c>
      <c r="B1295" s="2">
        <f t="shared" si="143"/>
        <v>192763</v>
      </c>
      <c r="C1295" s="5">
        <f t="shared" si="144"/>
        <v>47</v>
      </c>
      <c r="D1295" s="5">
        <f t="shared" si="145"/>
        <v>14</v>
      </c>
      <c r="E1295" s="2" t="s">
        <v>69</v>
      </c>
      <c r="F1295" s="2" t="s">
        <v>59</v>
      </c>
      <c r="G1295">
        <f>B1295/137/32</f>
        <v>43.969662408759127</v>
      </c>
      <c r="H1295">
        <f t="shared" si="140"/>
        <v>0.96966240875912746</v>
      </c>
      <c r="I1295">
        <f t="shared" si="141"/>
        <v>4251.0000000000146</v>
      </c>
      <c r="J1295">
        <f t="shared" si="142"/>
        <v>43</v>
      </c>
      <c r="K1295">
        <f t="shared" si="146"/>
        <v>32.029197080292079</v>
      </c>
    </row>
    <row r="1296" spans="1:11" x14ac:dyDescent="0.45">
      <c r="A1296" s="2" t="s">
        <v>1400</v>
      </c>
      <c r="B1296" s="2">
        <f t="shared" si="143"/>
        <v>189475</v>
      </c>
      <c r="C1296" s="5">
        <f t="shared" si="144"/>
        <v>46</v>
      </c>
      <c r="D1296" s="5">
        <f t="shared" si="145"/>
        <v>15</v>
      </c>
      <c r="E1296" s="2" t="s">
        <v>69</v>
      </c>
      <c r="F1296" s="2" t="s">
        <v>63</v>
      </c>
      <c r="G1296">
        <f>B1296/137/32</f>
        <v>43.219662408759127</v>
      </c>
      <c r="H1296">
        <f t="shared" si="140"/>
        <v>0.21966240875912746</v>
      </c>
      <c r="I1296">
        <f t="shared" si="141"/>
        <v>963.00000000001478</v>
      </c>
      <c r="J1296">
        <f t="shared" si="142"/>
        <v>43</v>
      </c>
      <c r="K1296">
        <f t="shared" si="146"/>
        <v>8.0291970802920787</v>
      </c>
    </row>
    <row r="1297" spans="1:11" x14ac:dyDescent="0.45">
      <c r="A1297" s="2" t="s">
        <v>1408</v>
      </c>
      <c r="B1297" s="2">
        <f t="shared" si="143"/>
        <v>190571</v>
      </c>
      <c r="C1297" s="5">
        <f t="shared" si="144"/>
        <v>46</v>
      </c>
      <c r="D1297" s="5">
        <f t="shared" si="145"/>
        <v>16</v>
      </c>
      <c r="E1297" s="2" t="s">
        <v>69</v>
      </c>
      <c r="F1297" s="2" t="s">
        <v>67</v>
      </c>
      <c r="G1297">
        <f>B1297/137/32</f>
        <v>43.469662408759127</v>
      </c>
      <c r="H1297">
        <f t="shared" si="140"/>
        <v>0.46966240875912746</v>
      </c>
      <c r="I1297">
        <f t="shared" si="141"/>
        <v>2059.0000000000146</v>
      </c>
      <c r="J1297">
        <f t="shared" si="142"/>
        <v>43</v>
      </c>
      <c r="K1297">
        <f t="shared" si="146"/>
        <v>16.029197080292079</v>
      </c>
    </row>
    <row r="1298" spans="1:11" x14ac:dyDescent="0.45">
      <c r="A1298" s="2" t="s">
        <v>1425</v>
      </c>
      <c r="B1298" s="2">
        <f t="shared" si="143"/>
        <v>192900</v>
      </c>
      <c r="C1298" s="5">
        <f t="shared" si="144"/>
        <v>47</v>
      </c>
      <c r="D1298" s="5">
        <f t="shared" si="145"/>
        <v>17</v>
      </c>
      <c r="E1298" s="2" t="s">
        <v>69</v>
      </c>
      <c r="F1298" s="2" t="s">
        <v>87</v>
      </c>
      <c r="G1298">
        <f>B1298/137/32</f>
        <v>44.000912408759127</v>
      </c>
      <c r="H1298">
        <f t="shared" si="140"/>
        <v>9.1240875912745878E-4</v>
      </c>
      <c r="I1298">
        <f t="shared" si="141"/>
        <v>4.0000000000147793</v>
      </c>
      <c r="J1298">
        <f t="shared" si="142"/>
        <v>44</v>
      </c>
      <c r="K1298">
        <f t="shared" si="146"/>
        <v>1.0291970802920787</v>
      </c>
    </row>
    <row r="1299" spans="1:11" x14ac:dyDescent="0.45">
      <c r="A1299" s="2" t="s">
        <v>1433</v>
      </c>
      <c r="B1299" s="2">
        <f t="shared" si="143"/>
        <v>193996</v>
      </c>
      <c r="C1299" s="5">
        <f t="shared" si="144"/>
        <v>47</v>
      </c>
      <c r="D1299" s="5">
        <f t="shared" si="145"/>
        <v>18</v>
      </c>
      <c r="E1299" s="2" t="s">
        <v>69</v>
      </c>
      <c r="F1299" s="2" t="s">
        <v>101</v>
      </c>
      <c r="G1299">
        <f>B1299/137/32</f>
        <v>44.250912408759127</v>
      </c>
      <c r="H1299">
        <f t="shared" si="140"/>
        <v>0.25091240875912746</v>
      </c>
      <c r="I1299">
        <f t="shared" si="141"/>
        <v>1100.0000000000148</v>
      </c>
      <c r="J1299">
        <f t="shared" si="142"/>
        <v>44</v>
      </c>
      <c r="K1299">
        <f t="shared" si="146"/>
        <v>9.0291970802920787</v>
      </c>
    </row>
    <row r="1300" spans="1:11" x14ac:dyDescent="0.45">
      <c r="A1300" s="2" t="s">
        <v>1441</v>
      </c>
      <c r="B1300" s="2">
        <f t="shared" si="143"/>
        <v>195092</v>
      </c>
      <c r="C1300" s="5">
        <f t="shared" si="144"/>
        <v>47</v>
      </c>
      <c r="D1300" s="5">
        <f t="shared" si="145"/>
        <v>19</v>
      </c>
      <c r="E1300" s="2" t="s">
        <v>69</v>
      </c>
      <c r="F1300" s="2" t="s">
        <v>114</v>
      </c>
      <c r="G1300">
        <f>B1300/137/32</f>
        <v>44.500912408759127</v>
      </c>
      <c r="H1300">
        <f t="shared" si="140"/>
        <v>0.50091240875912746</v>
      </c>
      <c r="I1300">
        <f t="shared" si="141"/>
        <v>2196.0000000000146</v>
      </c>
      <c r="J1300">
        <f t="shared" si="142"/>
        <v>44</v>
      </c>
      <c r="K1300">
        <f t="shared" si="146"/>
        <v>17.029197080292079</v>
      </c>
    </row>
    <row r="1301" spans="1:11" x14ac:dyDescent="0.45">
      <c r="A1301" s="2" t="s">
        <v>1449</v>
      </c>
      <c r="B1301" s="2">
        <f t="shared" si="143"/>
        <v>196188</v>
      </c>
      <c r="C1301" s="5">
        <f t="shared" si="144"/>
        <v>47</v>
      </c>
      <c r="D1301" s="5">
        <f t="shared" si="145"/>
        <v>20</v>
      </c>
      <c r="E1301" s="2" t="s">
        <v>69</v>
      </c>
      <c r="F1301" s="2" t="s">
        <v>126</v>
      </c>
      <c r="G1301">
        <f>B1301/137/32</f>
        <v>44.750912408759127</v>
      </c>
      <c r="H1301">
        <f t="shared" si="140"/>
        <v>0.75091240875912746</v>
      </c>
      <c r="I1301">
        <f t="shared" si="141"/>
        <v>3292.0000000000146</v>
      </c>
      <c r="J1301">
        <f t="shared" si="142"/>
        <v>44</v>
      </c>
      <c r="K1301">
        <f t="shared" si="146"/>
        <v>25.029197080292079</v>
      </c>
    </row>
    <row r="1302" spans="1:11" x14ac:dyDescent="0.45">
      <c r="A1302" s="2" t="s">
        <v>1427</v>
      </c>
      <c r="B1302" s="2">
        <f t="shared" si="143"/>
        <v>193174</v>
      </c>
      <c r="C1302" s="5">
        <f t="shared" si="144"/>
        <v>47</v>
      </c>
      <c r="D1302" s="5">
        <f t="shared" si="145"/>
        <v>21</v>
      </c>
      <c r="E1302" s="2" t="s">
        <v>69</v>
      </c>
      <c r="F1302" s="2" t="s">
        <v>91</v>
      </c>
      <c r="G1302">
        <f>B1302/137/32</f>
        <v>44.063412408759127</v>
      </c>
      <c r="H1302">
        <f t="shared" si="140"/>
        <v>6.3412408759127459E-2</v>
      </c>
      <c r="I1302">
        <f t="shared" si="141"/>
        <v>278.00000000001478</v>
      </c>
      <c r="J1302">
        <f t="shared" si="142"/>
        <v>44</v>
      </c>
      <c r="K1302">
        <f t="shared" si="146"/>
        <v>3.0291970802920787</v>
      </c>
    </row>
    <row r="1303" spans="1:11" x14ac:dyDescent="0.45">
      <c r="A1303" s="2" t="s">
        <v>1435</v>
      </c>
      <c r="B1303" s="2">
        <f t="shared" si="143"/>
        <v>194270</v>
      </c>
      <c r="C1303" s="5">
        <f t="shared" si="144"/>
        <v>47</v>
      </c>
      <c r="D1303" s="5">
        <f t="shared" si="145"/>
        <v>22</v>
      </c>
      <c r="E1303" s="2" t="s">
        <v>69</v>
      </c>
      <c r="F1303" s="2" t="s">
        <v>105</v>
      </c>
      <c r="G1303">
        <f>B1303/137/32</f>
        <v>44.313412408759127</v>
      </c>
      <c r="H1303">
        <f t="shared" si="140"/>
        <v>0.31341240875912746</v>
      </c>
      <c r="I1303">
        <f t="shared" si="141"/>
        <v>1374.0000000000148</v>
      </c>
      <c r="J1303">
        <f t="shared" si="142"/>
        <v>44</v>
      </c>
      <c r="K1303">
        <f t="shared" si="146"/>
        <v>11.029197080292079</v>
      </c>
    </row>
    <row r="1304" spans="1:11" x14ac:dyDescent="0.45">
      <c r="A1304" s="2" t="s">
        <v>1443</v>
      </c>
      <c r="B1304" s="2">
        <f t="shared" si="143"/>
        <v>195366</v>
      </c>
      <c r="C1304" s="5">
        <f t="shared" si="144"/>
        <v>47</v>
      </c>
      <c r="D1304" s="5">
        <f t="shared" si="145"/>
        <v>23</v>
      </c>
      <c r="E1304" s="2" t="s">
        <v>69</v>
      </c>
      <c r="F1304" s="2" t="s">
        <v>118</v>
      </c>
      <c r="G1304">
        <f>B1304/137/32</f>
        <v>44.563412408759127</v>
      </c>
      <c r="H1304">
        <f t="shared" si="140"/>
        <v>0.56341240875912746</v>
      </c>
      <c r="I1304">
        <f t="shared" si="141"/>
        <v>2470.0000000000146</v>
      </c>
      <c r="J1304">
        <f t="shared" si="142"/>
        <v>44</v>
      </c>
      <c r="K1304">
        <f t="shared" si="146"/>
        <v>19.029197080292079</v>
      </c>
    </row>
    <row r="1305" spans="1:11" x14ac:dyDescent="0.45">
      <c r="A1305" s="2" t="s">
        <v>1451</v>
      </c>
      <c r="B1305" s="2">
        <f t="shared" si="143"/>
        <v>196462</v>
      </c>
      <c r="C1305" s="5">
        <f t="shared" si="144"/>
        <v>47</v>
      </c>
      <c r="D1305" s="5">
        <f t="shared" si="145"/>
        <v>24</v>
      </c>
      <c r="E1305" s="2" t="s">
        <v>69</v>
      </c>
      <c r="F1305" s="2" t="s">
        <v>130</v>
      </c>
      <c r="G1305">
        <f>B1305/137/32</f>
        <v>44.813412408759127</v>
      </c>
      <c r="H1305">
        <f t="shared" si="140"/>
        <v>0.81341240875912746</v>
      </c>
      <c r="I1305">
        <f t="shared" si="141"/>
        <v>3566.0000000000146</v>
      </c>
      <c r="J1305">
        <f t="shared" si="142"/>
        <v>44</v>
      </c>
      <c r="K1305">
        <f t="shared" si="146"/>
        <v>27.029197080292079</v>
      </c>
    </row>
    <row r="1306" spans="1:11" x14ac:dyDescent="0.45">
      <c r="A1306" s="2" t="s">
        <v>1429</v>
      </c>
      <c r="B1306" s="2">
        <f t="shared" si="143"/>
        <v>193448</v>
      </c>
      <c r="C1306" s="5">
        <f t="shared" si="144"/>
        <v>47</v>
      </c>
      <c r="D1306" s="5">
        <f t="shared" si="145"/>
        <v>25</v>
      </c>
      <c r="E1306" s="2" t="s">
        <v>69</v>
      </c>
      <c r="F1306" s="2" t="s">
        <v>95</v>
      </c>
      <c r="G1306">
        <f>B1306/137/32</f>
        <v>44.125912408759127</v>
      </c>
      <c r="H1306">
        <f t="shared" si="140"/>
        <v>0.12591240875912746</v>
      </c>
      <c r="I1306">
        <f t="shared" si="141"/>
        <v>552.00000000001478</v>
      </c>
      <c r="J1306">
        <f t="shared" si="142"/>
        <v>44</v>
      </c>
      <c r="K1306">
        <f t="shared" si="146"/>
        <v>5.0291970802920787</v>
      </c>
    </row>
    <row r="1307" spans="1:11" x14ac:dyDescent="0.45">
      <c r="A1307" s="2" t="s">
        <v>1437</v>
      </c>
      <c r="B1307" s="2">
        <f t="shared" si="143"/>
        <v>194544</v>
      </c>
      <c r="C1307" s="5">
        <f t="shared" si="144"/>
        <v>47</v>
      </c>
      <c r="D1307" s="5">
        <f t="shared" si="145"/>
        <v>26</v>
      </c>
      <c r="E1307" s="2" t="s">
        <v>69</v>
      </c>
      <c r="F1307" s="2" t="s">
        <v>109</v>
      </c>
      <c r="G1307">
        <f>B1307/137/32</f>
        <v>44.375912408759127</v>
      </c>
      <c r="H1307">
        <f t="shared" si="140"/>
        <v>0.37591240875912746</v>
      </c>
      <c r="I1307">
        <f t="shared" si="141"/>
        <v>1648.0000000000148</v>
      </c>
      <c r="J1307">
        <f t="shared" si="142"/>
        <v>44</v>
      </c>
      <c r="K1307">
        <f t="shared" si="146"/>
        <v>13.029197080292079</v>
      </c>
    </row>
    <row r="1308" spans="1:11" x14ac:dyDescent="0.45">
      <c r="A1308" s="2" t="s">
        <v>1445</v>
      </c>
      <c r="B1308" s="2">
        <f t="shared" si="143"/>
        <v>195640</v>
      </c>
      <c r="C1308" s="5">
        <f t="shared" si="144"/>
        <v>47</v>
      </c>
      <c r="D1308" s="5">
        <f t="shared" si="145"/>
        <v>27</v>
      </c>
      <c r="E1308" s="2" t="s">
        <v>69</v>
      </c>
      <c r="F1308" s="2" t="s">
        <v>62</v>
      </c>
      <c r="G1308">
        <f>B1308/137/32</f>
        <v>44.625912408759127</v>
      </c>
      <c r="H1308">
        <f t="shared" si="140"/>
        <v>0.62591240875912746</v>
      </c>
      <c r="I1308">
        <f t="shared" si="141"/>
        <v>2744.0000000000146</v>
      </c>
      <c r="J1308">
        <f t="shared" si="142"/>
        <v>44</v>
      </c>
      <c r="K1308">
        <f t="shared" si="146"/>
        <v>21.029197080292079</v>
      </c>
    </row>
    <row r="1309" spans="1:11" x14ac:dyDescent="0.45">
      <c r="A1309" s="2" t="s">
        <v>1453</v>
      </c>
      <c r="B1309" s="2">
        <f t="shared" si="143"/>
        <v>196736</v>
      </c>
      <c r="C1309" s="5">
        <f t="shared" si="144"/>
        <v>48</v>
      </c>
      <c r="D1309" s="5">
        <f t="shared" si="145"/>
        <v>28</v>
      </c>
      <c r="E1309" s="2" t="s">
        <v>69</v>
      </c>
      <c r="F1309" s="2" t="s">
        <v>66</v>
      </c>
      <c r="G1309">
        <f>B1309/137/32</f>
        <v>44.875912408759127</v>
      </c>
      <c r="H1309">
        <f t="shared" si="140"/>
        <v>0.87591240875912746</v>
      </c>
      <c r="I1309">
        <f t="shared" si="141"/>
        <v>3840.0000000000146</v>
      </c>
      <c r="J1309">
        <f t="shared" si="142"/>
        <v>44</v>
      </c>
      <c r="K1309">
        <f t="shared" si="146"/>
        <v>29.029197080292079</v>
      </c>
    </row>
    <row r="1310" spans="1:11" x14ac:dyDescent="0.45">
      <c r="A1310" s="2" t="s">
        <v>1431</v>
      </c>
      <c r="B1310" s="2">
        <f t="shared" si="143"/>
        <v>193722</v>
      </c>
      <c r="C1310" s="5">
        <f t="shared" si="144"/>
        <v>47</v>
      </c>
      <c r="D1310" s="5">
        <f t="shared" si="145"/>
        <v>29</v>
      </c>
      <c r="E1310" s="2" t="s">
        <v>69</v>
      </c>
      <c r="F1310" s="2" t="s">
        <v>58</v>
      </c>
      <c r="G1310">
        <f>B1310/137/32</f>
        <v>44.188412408759127</v>
      </c>
      <c r="H1310">
        <f t="shared" si="140"/>
        <v>0.18841240875912746</v>
      </c>
      <c r="I1310">
        <f t="shared" si="141"/>
        <v>826.00000000001478</v>
      </c>
      <c r="J1310">
        <f t="shared" si="142"/>
        <v>44</v>
      </c>
      <c r="K1310">
        <f t="shared" si="146"/>
        <v>7.0291970802920787</v>
      </c>
    </row>
    <row r="1311" spans="1:11" x14ac:dyDescent="0.45">
      <c r="A1311" s="2" t="s">
        <v>1439</v>
      </c>
      <c r="B1311" s="2">
        <f t="shared" si="143"/>
        <v>194818</v>
      </c>
      <c r="C1311" s="5">
        <f t="shared" si="144"/>
        <v>47</v>
      </c>
      <c r="D1311" s="5">
        <f t="shared" si="145"/>
        <v>30</v>
      </c>
      <c r="E1311" s="2" t="s">
        <v>69</v>
      </c>
      <c r="F1311" s="2" t="s">
        <v>60</v>
      </c>
      <c r="G1311">
        <f>B1311/137/32</f>
        <v>44.438412408759127</v>
      </c>
      <c r="H1311">
        <f t="shared" si="140"/>
        <v>0.43841240875912746</v>
      </c>
      <c r="I1311">
        <f t="shared" si="141"/>
        <v>1922.0000000000148</v>
      </c>
      <c r="J1311">
        <f t="shared" si="142"/>
        <v>44</v>
      </c>
      <c r="K1311">
        <f t="shared" si="146"/>
        <v>15.029197080292079</v>
      </c>
    </row>
    <row r="1312" spans="1:11" x14ac:dyDescent="0.45">
      <c r="A1312" s="2" t="s">
        <v>1447</v>
      </c>
      <c r="B1312" s="2">
        <f t="shared" si="143"/>
        <v>195914</v>
      </c>
      <c r="C1312" s="5">
        <f t="shared" si="144"/>
        <v>47</v>
      </c>
      <c r="D1312" s="5">
        <f t="shared" si="145"/>
        <v>31</v>
      </c>
      <c r="E1312" s="2" t="s">
        <v>69</v>
      </c>
      <c r="F1312" s="2" t="s">
        <v>64</v>
      </c>
      <c r="G1312">
        <f>B1312/137/32</f>
        <v>44.688412408759127</v>
      </c>
      <c r="H1312">
        <f t="shared" si="140"/>
        <v>0.68841240875912746</v>
      </c>
      <c r="I1312">
        <f t="shared" si="141"/>
        <v>3018.0000000000146</v>
      </c>
      <c r="J1312">
        <f t="shared" si="142"/>
        <v>44</v>
      </c>
      <c r="K1312">
        <f t="shared" si="146"/>
        <v>23.029197080292079</v>
      </c>
    </row>
    <row r="1313" spans="1:11" x14ac:dyDescent="0.45">
      <c r="A1313" s="2" t="s">
        <v>1455</v>
      </c>
      <c r="B1313" s="2">
        <f t="shared" si="143"/>
        <v>197010</v>
      </c>
      <c r="C1313" s="5">
        <f t="shared" si="144"/>
        <v>48</v>
      </c>
      <c r="D1313" s="5">
        <f t="shared" si="145"/>
        <v>32</v>
      </c>
      <c r="E1313" s="2" t="s">
        <v>69</v>
      </c>
      <c r="F1313" s="2" t="s">
        <v>68</v>
      </c>
      <c r="G1313">
        <f>B1313/137/32</f>
        <v>44.938412408759127</v>
      </c>
      <c r="H1313">
        <f t="shared" si="140"/>
        <v>0.93841240875912746</v>
      </c>
      <c r="I1313">
        <f t="shared" si="141"/>
        <v>4114.0000000000146</v>
      </c>
      <c r="J1313">
        <f t="shared" si="142"/>
        <v>44</v>
      </c>
      <c r="K1313">
        <f t="shared" si="146"/>
        <v>31.029197080292079</v>
      </c>
    </row>
    <row r="1314" spans="1:11" x14ac:dyDescent="0.45">
      <c r="A1314" s="2" t="s">
        <v>1442</v>
      </c>
      <c r="B1314" s="2">
        <f t="shared" si="143"/>
        <v>195229</v>
      </c>
      <c r="C1314" s="5">
        <f t="shared" si="144"/>
        <v>47</v>
      </c>
      <c r="D1314" s="5">
        <f t="shared" si="145"/>
        <v>33</v>
      </c>
      <c r="E1314" s="2" t="s">
        <v>70</v>
      </c>
      <c r="F1314" s="2" t="s">
        <v>85</v>
      </c>
      <c r="G1314">
        <f>B1314/137/32</f>
        <v>44.532162408759127</v>
      </c>
      <c r="H1314">
        <f t="shared" si="140"/>
        <v>0.53216240875912746</v>
      </c>
      <c r="I1314">
        <f t="shared" si="141"/>
        <v>2333.0000000000146</v>
      </c>
      <c r="J1314">
        <f t="shared" si="142"/>
        <v>44</v>
      </c>
      <c r="K1314">
        <f t="shared" si="146"/>
        <v>18.029197080292079</v>
      </c>
    </row>
    <row r="1315" spans="1:11" x14ac:dyDescent="0.45">
      <c r="A1315" s="2" t="s">
        <v>1450</v>
      </c>
      <c r="B1315" s="2">
        <f t="shared" si="143"/>
        <v>196325</v>
      </c>
      <c r="C1315" s="5">
        <f t="shared" si="144"/>
        <v>47</v>
      </c>
      <c r="D1315" s="5">
        <f t="shared" si="145"/>
        <v>34</v>
      </c>
      <c r="E1315" s="2" t="s">
        <v>70</v>
      </c>
      <c r="F1315" s="2" t="s">
        <v>99</v>
      </c>
      <c r="G1315">
        <f>B1315/137/32</f>
        <v>44.782162408759127</v>
      </c>
      <c r="H1315">
        <f t="shared" si="140"/>
        <v>0.78216240875912746</v>
      </c>
      <c r="I1315">
        <f t="shared" si="141"/>
        <v>3429.0000000000146</v>
      </c>
      <c r="J1315">
        <f t="shared" si="142"/>
        <v>44</v>
      </c>
      <c r="K1315">
        <f t="shared" si="146"/>
        <v>26.029197080292079</v>
      </c>
    </row>
    <row r="1316" spans="1:11" x14ac:dyDescent="0.45">
      <c r="A1316" s="2" t="s">
        <v>1426</v>
      </c>
      <c r="B1316" s="2">
        <f t="shared" si="143"/>
        <v>193037</v>
      </c>
      <c r="C1316" s="5">
        <f t="shared" si="144"/>
        <v>47</v>
      </c>
      <c r="D1316" s="5">
        <f t="shared" si="145"/>
        <v>35</v>
      </c>
      <c r="E1316" s="2" t="s">
        <v>70</v>
      </c>
      <c r="F1316" s="2" t="s">
        <v>84</v>
      </c>
      <c r="G1316">
        <f>B1316/137/32</f>
        <v>44.032162408759127</v>
      </c>
      <c r="H1316">
        <f t="shared" si="140"/>
        <v>3.2162408759127459E-2</v>
      </c>
      <c r="I1316">
        <f t="shared" si="141"/>
        <v>141.00000000001478</v>
      </c>
      <c r="J1316">
        <f t="shared" si="142"/>
        <v>44</v>
      </c>
      <c r="K1316">
        <f t="shared" si="146"/>
        <v>2.0291970802920787</v>
      </c>
    </row>
    <row r="1317" spans="1:11" x14ac:dyDescent="0.45">
      <c r="A1317" s="2" t="s">
        <v>1434</v>
      </c>
      <c r="B1317" s="2">
        <f t="shared" si="143"/>
        <v>194133</v>
      </c>
      <c r="C1317" s="5">
        <f t="shared" si="144"/>
        <v>47</v>
      </c>
      <c r="D1317" s="5">
        <f t="shared" si="145"/>
        <v>36</v>
      </c>
      <c r="E1317" s="2" t="s">
        <v>70</v>
      </c>
      <c r="F1317" s="2" t="s">
        <v>124</v>
      </c>
      <c r="G1317">
        <f>B1317/137/32</f>
        <v>44.282162408759127</v>
      </c>
      <c r="H1317">
        <f t="shared" si="140"/>
        <v>0.28216240875912746</v>
      </c>
      <c r="I1317">
        <f t="shared" si="141"/>
        <v>1237.0000000000148</v>
      </c>
      <c r="J1317">
        <f t="shared" si="142"/>
        <v>44</v>
      </c>
      <c r="K1317">
        <f t="shared" si="146"/>
        <v>10.029197080292079</v>
      </c>
    </row>
    <row r="1318" spans="1:11" x14ac:dyDescent="0.45">
      <c r="A1318" s="2" t="s">
        <v>1444</v>
      </c>
      <c r="B1318" s="2">
        <f t="shared" si="143"/>
        <v>195503</v>
      </c>
      <c r="C1318" s="5">
        <f t="shared" si="144"/>
        <v>47</v>
      </c>
      <c r="D1318" s="5">
        <f t="shared" si="145"/>
        <v>37</v>
      </c>
      <c r="E1318" s="2" t="s">
        <v>70</v>
      </c>
      <c r="F1318" s="2" t="s">
        <v>89</v>
      </c>
      <c r="G1318">
        <f>B1318/137/32</f>
        <v>44.594662408759127</v>
      </c>
      <c r="H1318">
        <f t="shared" si="140"/>
        <v>0.59466240875912746</v>
      </c>
      <c r="I1318">
        <f t="shared" si="141"/>
        <v>2607.0000000000146</v>
      </c>
      <c r="J1318">
        <f t="shared" si="142"/>
        <v>44</v>
      </c>
      <c r="K1318">
        <f t="shared" si="146"/>
        <v>20.029197080292079</v>
      </c>
    </row>
    <row r="1319" spans="1:11" x14ac:dyDescent="0.45">
      <c r="A1319" s="2" t="s">
        <v>1452</v>
      </c>
      <c r="B1319" s="2">
        <f t="shared" si="143"/>
        <v>196599</v>
      </c>
      <c r="C1319" s="5">
        <f t="shared" si="144"/>
        <v>47</v>
      </c>
      <c r="D1319" s="5">
        <f t="shared" si="145"/>
        <v>38</v>
      </c>
      <c r="E1319" s="2" t="s">
        <v>70</v>
      </c>
      <c r="F1319" s="2" t="s">
        <v>103</v>
      </c>
      <c r="G1319">
        <f>B1319/137/32</f>
        <v>44.844662408759127</v>
      </c>
      <c r="H1319">
        <f t="shared" si="140"/>
        <v>0.84466240875912746</v>
      </c>
      <c r="I1319">
        <f t="shared" si="141"/>
        <v>3703.0000000000146</v>
      </c>
      <c r="J1319">
        <f t="shared" si="142"/>
        <v>44</v>
      </c>
      <c r="K1319">
        <f t="shared" si="146"/>
        <v>28.029197080292079</v>
      </c>
    </row>
    <row r="1320" spans="1:11" x14ac:dyDescent="0.45">
      <c r="A1320" s="2" t="s">
        <v>1428</v>
      </c>
      <c r="B1320" s="2">
        <f t="shared" si="143"/>
        <v>193311</v>
      </c>
      <c r="C1320" s="5">
        <f t="shared" si="144"/>
        <v>47</v>
      </c>
      <c r="D1320" s="5">
        <f t="shared" si="145"/>
        <v>39</v>
      </c>
      <c r="E1320" s="2" t="s">
        <v>70</v>
      </c>
      <c r="F1320" s="2" t="s">
        <v>116</v>
      </c>
      <c r="G1320">
        <f>B1320/137/32</f>
        <v>44.094662408759127</v>
      </c>
      <c r="H1320">
        <f t="shared" si="140"/>
        <v>9.4662408759127459E-2</v>
      </c>
      <c r="I1320">
        <f t="shared" si="141"/>
        <v>415.00000000001478</v>
      </c>
      <c r="J1320">
        <f t="shared" si="142"/>
        <v>44</v>
      </c>
      <c r="K1320">
        <f t="shared" si="146"/>
        <v>4.0291970802920787</v>
      </c>
    </row>
    <row r="1321" spans="1:11" x14ac:dyDescent="0.45">
      <c r="A1321" s="2" t="s">
        <v>1436</v>
      </c>
      <c r="B1321" s="2">
        <f t="shared" si="143"/>
        <v>194407</v>
      </c>
      <c r="C1321" s="5">
        <f t="shared" si="144"/>
        <v>47</v>
      </c>
      <c r="D1321" s="5">
        <f t="shared" si="145"/>
        <v>40</v>
      </c>
      <c r="E1321" s="2" t="s">
        <v>70</v>
      </c>
      <c r="F1321" s="2" t="s">
        <v>128</v>
      </c>
      <c r="G1321">
        <f>B1321/137/32</f>
        <v>44.344662408759127</v>
      </c>
      <c r="H1321">
        <f t="shared" si="140"/>
        <v>0.34466240875912746</v>
      </c>
      <c r="I1321">
        <f t="shared" si="141"/>
        <v>1511.0000000000148</v>
      </c>
      <c r="J1321">
        <f t="shared" si="142"/>
        <v>44</v>
      </c>
      <c r="K1321">
        <f t="shared" si="146"/>
        <v>12.029197080292079</v>
      </c>
    </row>
    <row r="1322" spans="1:11" x14ac:dyDescent="0.45">
      <c r="A1322" s="2" t="s">
        <v>1446</v>
      </c>
      <c r="B1322" s="2">
        <f t="shared" si="143"/>
        <v>195777</v>
      </c>
      <c r="C1322" s="5">
        <f t="shared" si="144"/>
        <v>47</v>
      </c>
      <c r="D1322" s="5">
        <f t="shared" si="145"/>
        <v>41</v>
      </c>
      <c r="E1322" s="2" t="s">
        <v>70</v>
      </c>
      <c r="F1322" s="2" t="s">
        <v>93</v>
      </c>
      <c r="G1322">
        <f>B1322/137/32</f>
        <v>44.657162408759127</v>
      </c>
      <c r="H1322">
        <f t="shared" si="140"/>
        <v>0.65716240875912746</v>
      </c>
      <c r="I1322">
        <f t="shared" si="141"/>
        <v>2881.0000000000146</v>
      </c>
      <c r="J1322">
        <f t="shared" si="142"/>
        <v>44</v>
      </c>
      <c r="K1322">
        <f t="shared" si="146"/>
        <v>22.029197080292079</v>
      </c>
    </row>
    <row r="1323" spans="1:11" x14ac:dyDescent="0.45">
      <c r="A1323" s="2" t="s">
        <v>1454</v>
      </c>
      <c r="B1323" s="2">
        <f t="shared" si="143"/>
        <v>196873</v>
      </c>
      <c r="C1323" s="5">
        <f t="shared" si="144"/>
        <v>48</v>
      </c>
      <c r="D1323" s="5">
        <f t="shared" si="145"/>
        <v>42</v>
      </c>
      <c r="E1323" s="2" t="s">
        <v>70</v>
      </c>
      <c r="F1323" s="2" t="s">
        <v>107</v>
      </c>
      <c r="G1323">
        <f>B1323/137/32</f>
        <v>44.907162408759127</v>
      </c>
      <c r="H1323">
        <f t="shared" si="140"/>
        <v>0.90716240875912746</v>
      </c>
      <c r="I1323">
        <f t="shared" si="141"/>
        <v>3977.0000000000146</v>
      </c>
      <c r="J1323">
        <f t="shared" si="142"/>
        <v>44</v>
      </c>
      <c r="K1323">
        <f t="shared" si="146"/>
        <v>30.029197080292079</v>
      </c>
    </row>
    <row r="1324" spans="1:11" x14ac:dyDescent="0.45">
      <c r="A1324" s="2" t="s">
        <v>1430</v>
      </c>
      <c r="B1324" s="2">
        <f t="shared" si="143"/>
        <v>193585</v>
      </c>
      <c r="C1324" s="5">
        <f t="shared" si="144"/>
        <v>47</v>
      </c>
      <c r="D1324" s="5">
        <f t="shared" si="145"/>
        <v>43</v>
      </c>
      <c r="E1324" s="2" t="s">
        <v>70</v>
      </c>
      <c r="F1324" s="2" t="s">
        <v>61</v>
      </c>
      <c r="G1324">
        <f>B1324/137/32</f>
        <v>44.157162408759127</v>
      </c>
      <c r="H1324">
        <f t="shared" si="140"/>
        <v>0.15716240875912746</v>
      </c>
      <c r="I1324">
        <f t="shared" si="141"/>
        <v>689.00000000001478</v>
      </c>
      <c r="J1324">
        <f t="shared" si="142"/>
        <v>44</v>
      </c>
      <c r="K1324">
        <f t="shared" si="146"/>
        <v>6.0291970802920787</v>
      </c>
    </row>
    <row r="1325" spans="1:11" x14ac:dyDescent="0.45">
      <c r="A1325" s="2" t="s">
        <v>1438</v>
      </c>
      <c r="B1325" s="2">
        <f t="shared" si="143"/>
        <v>194681</v>
      </c>
      <c r="C1325" s="5">
        <f t="shared" si="144"/>
        <v>47</v>
      </c>
      <c r="D1325" s="5">
        <f t="shared" si="145"/>
        <v>44</v>
      </c>
      <c r="E1325" s="2" t="s">
        <v>70</v>
      </c>
      <c r="F1325" s="2" t="s">
        <v>65</v>
      </c>
      <c r="G1325">
        <f>B1325/137/32</f>
        <v>44.407162408759127</v>
      </c>
      <c r="H1325">
        <f t="shared" si="140"/>
        <v>0.40716240875912746</v>
      </c>
      <c r="I1325">
        <f t="shared" si="141"/>
        <v>1785.0000000000148</v>
      </c>
      <c r="J1325">
        <f t="shared" si="142"/>
        <v>44</v>
      </c>
      <c r="K1325">
        <f t="shared" si="146"/>
        <v>14.029197080292079</v>
      </c>
    </row>
    <row r="1326" spans="1:11" x14ac:dyDescent="0.45">
      <c r="A1326" s="2" t="s">
        <v>1448</v>
      </c>
      <c r="B1326" s="2">
        <f t="shared" si="143"/>
        <v>196051</v>
      </c>
      <c r="C1326" s="5">
        <f t="shared" si="144"/>
        <v>47</v>
      </c>
      <c r="D1326" s="5">
        <f t="shared" si="145"/>
        <v>45</v>
      </c>
      <c r="E1326" s="2" t="s">
        <v>70</v>
      </c>
      <c r="F1326" s="2" t="s">
        <v>57</v>
      </c>
      <c r="G1326">
        <f>B1326/137/32</f>
        <v>44.719662408759127</v>
      </c>
      <c r="H1326">
        <f t="shared" si="140"/>
        <v>0.71966240875912746</v>
      </c>
      <c r="I1326">
        <f t="shared" si="141"/>
        <v>3155.0000000000146</v>
      </c>
      <c r="J1326">
        <f t="shared" si="142"/>
        <v>44</v>
      </c>
      <c r="K1326">
        <f t="shared" si="146"/>
        <v>24.029197080292079</v>
      </c>
    </row>
    <row r="1327" spans="1:11" x14ac:dyDescent="0.45">
      <c r="A1327" s="2" t="s">
        <v>1456</v>
      </c>
      <c r="B1327" s="2">
        <f t="shared" si="143"/>
        <v>197147</v>
      </c>
      <c r="C1327" s="5">
        <f t="shared" si="144"/>
        <v>48</v>
      </c>
      <c r="D1327" s="5">
        <f t="shared" si="145"/>
        <v>46</v>
      </c>
      <c r="E1327" s="2" t="s">
        <v>70</v>
      </c>
      <c r="F1327" s="2" t="s">
        <v>59</v>
      </c>
      <c r="G1327">
        <f>B1327/137/32</f>
        <v>44.969662408759127</v>
      </c>
      <c r="H1327">
        <f t="shared" si="140"/>
        <v>0.96966240875912746</v>
      </c>
      <c r="I1327">
        <f t="shared" si="141"/>
        <v>4251.0000000000146</v>
      </c>
      <c r="J1327">
        <f t="shared" si="142"/>
        <v>44</v>
      </c>
      <c r="K1327">
        <f t="shared" si="146"/>
        <v>32.029197080292079</v>
      </c>
    </row>
    <row r="1328" spans="1:11" x14ac:dyDescent="0.45">
      <c r="A1328" s="2" t="s">
        <v>1432</v>
      </c>
      <c r="B1328" s="2">
        <f t="shared" si="143"/>
        <v>193859</v>
      </c>
      <c r="C1328" s="5">
        <f t="shared" si="144"/>
        <v>47</v>
      </c>
      <c r="D1328" s="5">
        <f t="shared" si="145"/>
        <v>47</v>
      </c>
      <c r="E1328" s="2" t="s">
        <v>70</v>
      </c>
      <c r="F1328" s="2" t="s">
        <v>63</v>
      </c>
      <c r="G1328">
        <f>B1328/137/32</f>
        <v>44.219662408759127</v>
      </c>
      <c r="H1328">
        <f t="shared" si="140"/>
        <v>0.21966240875912746</v>
      </c>
      <c r="I1328">
        <f t="shared" si="141"/>
        <v>963.00000000001478</v>
      </c>
      <c r="J1328">
        <f t="shared" si="142"/>
        <v>44</v>
      </c>
      <c r="K1328">
        <f t="shared" si="146"/>
        <v>8.0291970802920787</v>
      </c>
    </row>
    <row r="1329" spans="1:11" x14ac:dyDescent="0.45">
      <c r="A1329" s="2" t="s">
        <v>1440</v>
      </c>
      <c r="B1329" s="2">
        <f t="shared" si="143"/>
        <v>194955</v>
      </c>
      <c r="C1329" s="5">
        <f t="shared" si="144"/>
        <v>47</v>
      </c>
      <c r="D1329" s="5">
        <f t="shared" si="145"/>
        <v>48</v>
      </c>
      <c r="E1329" s="2" t="s">
        <v>70</v>
      </c>
      <c r="F1329" s="2" t="s">
        <v>67</v>
      </c>
      <c r="G1329">
        <f>B1329/137/32</f>
        <v>44.469662408759127</v>
      </c>
      <c r="H1329">
        <f t="shared" si="140"/>
        <v>0.46966240875912746</v>
      </c>
      <c r="I1329">
        <f t="shared" si="141"/>
        <v>2059.0000000000146</v>
      </c>
      <c r="J1329">
        <f t="shared" si="142"/>
        <v>44</v>
      </c>
      <c r="K1329">
        <f t="shared" si="146"/>
        <v>16.029197080292079</v>
      </c>
    </row>
    <row r="1330" spans="1:11" x14ac:dyDescent="0.45">
      <c r="A1330" s="2" t="s">
        <v>1457</v>
      </c>
      <c r="B1330" s="2">
        <f t="shared" si="143"/>
        <v>197284</v>
      </c>
      <c r="C1330" s="5">
        <f t="shared" si="144"/>
        <v>48</v>
      </c>
      <c r="D1330" s="5">
        <f t="shared" si="145"/>
        <v>49</v>
      </c>
      <c r="E1330" s="2" t="s">
        <v>70</v>
      </c>
      <c r="F1330" s="2" t="s">
        <v>87</v>
      </c>
      <c r="G1330">
        <f>B1330/137/32</f>
        <v>45.000912408759127</v>
      </c>
      <c r="H1330">
        <f t="shared" si="140"/>
        <v>9.1240875912745878E-4</v>
      </c>
      <c r="I1330">
        <f t="shared" si="141"/>
        <v>4.0000000000147793</v>
      </c>
      <c r="J1330">
        <f t="shared" si="142"/>
        <v>45</v>
      </c>
      <c r="K1330">
        <f t="shared" si="146"/>
        <v>1.0291970802920787</v>
      </c>
    </row>
    <row r="1331" spans="1:11" x14ac:dyDescent="0.45">
      <c r="A1331" s="2" t="s">
        <v>1465</v>
      </c>
      <c r="B1331" s="2">
        <f t="shared" si="143"/>
        <v>198380</v>
      </c>
      <c r="C1331" s="5">
        <f t="shared" si="144"/>
        <v>48</v>
      </c>
      <c r="D1331" s="5">
        <f t="shared" si="145"/>
        <v>50</v>
      </c>
      <c r="E1331" s="2" t="s">
        <v>70</v>
      </c>
      <c r="F1331" s="2" t="s">
        <v>101</v>
      </c>
      <c r="G1331">
        <f>B1331/137/32</f>
        <v>45.250912408759127</v>
      </c>
      <c r="H1331">
        <f t="shared" si="140"/>
        <v>0.25091240875912746</v>
      </c>
      <c r="I1331">
        <f t="shared" si="141"/>
        <v>1100.0000000000148</v>
      </c>
      <c r="J1331">
        <f t="shared" si="142"/>
        <v>45</v>
      </c>
      <c r="K1331">
        <f t="shared" si="146"/>
        <v>9.0291970802920787</v>
      </c>
    </row>
    <row r="1332" spans="1:11" x14ac:dyDescent="0.45">
      <c r="A1332" s="2" t="s">
        <v>1473</v>
      </c>
      <c r="B1332" s="2">
        <f t="shared" si="143"/>
        <v>199476</v>
      </c>
      <c r="C1332" s="5">
        <f t="shared" si="144"/>
        <v>48</v>
      </c>
      <c r="D1332" s="5">
        <f t="shared" si="145"/>
        <v>51</v>
      </c>
      <c r="E1332" s="2" t="s">
        <v>70</v>
      </c>
      <c r="F1332" s="2" t="s">
        <v>114</v>
      </c>
      <c r="G1332">
        <f>B1332/137/32</f>
        <v>45.500912408759127</v>
      </c>
      <c r="H1332">
        <f t="shared" si="140"/>
        <v>0.50091240875912746</v>
      </c>
      <c r="I1332">
        <f t="shared" si="141"/>
        <v>2196.0000000000146</v>
      </c>
      <c r="J1332">
        <f t="shared" si="142"/>
        <v>45</v>
      </c>
      <c r="K1332">
        <f t="shared" si="146"/>
        <v>17.029197080292079</v>
      </c>
    </row>
    <row r="1333" spans="1:11" x14ac:dyDescent="0.45">
      <c r="A1333" s="2" t="s">
        <v>1481</v>
      </c>
      <c r="B1333" s="2">
        <f t="shared" si="143"/>
        <v>200572</v>
      </c>
      <c r="C1333" s="5">
        <f t="shared" si="144"/>
        <v>48</v>
      </c>
      <c r="D1333" s="5">
        <f t="shared" si="145"/>
        <v>52</v>
      </c>
      <c r="E1333" s="2" t="s">
        <v>70</v>
      </c>
      <c r="F1333" s="2" t="s">
        <v>126</v>
      </c>
      <c r="G1333">
        <f>B1333/137/32</f>
        <v>45.750912408759127</v>
      </c>
      <c r="H1333">
        <f t="shared" si="140"/>
        <v>0.75091240875912746</v>
      </c>
      <c r="I1333">
        <f t="shared" si="141"/>
        <v>3292.0000000000146</v>
      </c>
      <c r="J1333">
        <f t="shared" si="142"/>
        <v>45</v>
      </c>
      <c r="K1333">
        <f t="shared" si="146"/>
        <v>25.029197080292079</v>
      </c>
    </row>
    <row r="1334" spans="1:11" x14ac:dyDescent="0.45">
      <c r="A1334" s="2" t="s">
        <v>1459</v>
      </c>
      <c r="B1334" s="2">
        <f t="shared" si="143"/>
        <v>197558</v>
      </c>
      <c r="C1334" s="5">
        <f t="shared" si="144"/>
        <v>48</v>
      </c>
      <c r="D1334" s="5">
        <f t="shared" si="145"/>
        <v>53</v>
      </c>
      <c r="E1334" s="2" t="s">
        <v>70</v>
      </c>
      <c r="F1334" s="2" t="s">
        <v>91</v>
      </c>
      <c r="G1334">
        <f>B1334/137/32</f>
        <v>45.063412408759127</v>
      </c>
      <c r="H1334">
        <f t="shared" si="140"/>
        <v>6.3412408759127459E-2</v>
      </c>
      <c r="I1334">
        <f t="shared" si="141"/>
        <v>278.00000000001478</v>
      </c>
      <c r="J1334">
        <f t="shared" si="142"/>
        <v>45</v>
      </c>
      <c r="K1334">
        <f t="shared" si="146"/>
        <v>3.0291970802920787</v>
      </c>
    </row>
    <row r="1335" spans="1:11" x14ac:dyDescent="0.45">
      <c r="A1335" s="2" t="s">
        <v>1467</v>
      </c>
      <c r="B1335" s="2">
        <f t="shared" si="143"/>
        <v>198654</v>
      </c>
      <c r="C1335" s="5">
        <f t="shared" si="144"/>
        <v>48</v>
      </c>
      <c r="D1335" s="5">
        <f t="shared" si="145"/>
        <v>54</v>
      </c>
      <c r="E1335" s="2" t="s">
        <v>70</v>
      </c>
      <c r="F1335" s="2" t="s">
        <v>105</v>
      </c>
      <c r="G1335">
        <f>B1335/137/32</f>
        <v>45.313412408759127</v>
      </c>
      <c r="H1335">
        <f t="shared" si="140"/>
        <v>0.31341240875912746</v>
      </c>
      <c r="I1335">
        <f t="shared" si="141"/>
        <v>1374.0000000000148</v>
      </c>
      <c r="J1335">
        <f t="shared" si="142"/>
        <v>45</v>
      </c>
      <c r="K1335">
        <f t="shared" si="146"/>
        <v>11.029197080292079</v>
      </c>
    </row>
    <row r="1336" spans="1:11" x14ac:dyDescent="0.45">
      <c r="A1336" s="2" t="s">
        <v>1475</v>
      </c>
      <c r="B1336" s="2">
        <f t="shared" si="143"/>
        <v>199750</v>
      </c>
      <c r="C1336" s="5">
        <f t="shared" si="144"/>
        <v>48</v>
      </c>
      <c r="D1336" s="5">
        <f t="shared" si="145"/>
        <v>55</v>
      </c>
      <c r="E1336" s="2" t="s">
        <v>70</v>
      </c>
      <c r="F1336" s="2" t="s">
        <v>118</v>
      </c>
      <c r="G1336">
        <f>B1336/137/32</f>
        <v>45.563412408759127</v>
      </c>
      <c r="H1336">
        <f t="shared" si="140"/>
        <v>0.56341240875912746</v>
      </c>
      <c r="I1336">
        <f t="shared" si="141"/>
        <v>2470.0000000000146</v>
      </c>
      <c r="J1336">
        <f t="shared" si="142"/>
        <v>45</v>
      </c>
      <c r="K1336">
        <f t="shared" si="146"/>
        <v>19.029197080292079</v>
      </c>
    </row>
    <row r="1337" spans="1:11" x14ac:dyDescent="0.45">
      <c r="A1337" s="2" t="s">
        <v>1483</v>
      </c>
      <c r="B1337" s="2">
        <f t="shared" si="143"/>
        <v>200846</v>
      </c>
      <c r="C1337" s="5">
        <f t="shared" si="144"/>
        <v>49</v>
      </c>
      <c r="D1337" s="5">
        <f t="shared" si="145"/>
        <v>56</v>
      </c>
      <c r="E1337" s="2" t="s">
        <v>70</v>
      </c>
      <c r="F1337" s="2" t="s">
        <v>130</v>
      </c>
      <c r="G1337">
        <f>B1337/137/32</f>
        <v>45.813412408759127</v>
      </c>
      <c r="H1337">
        <f t="shared" si="140"/>
        <v>0.81341240875912746</v>
      </c>
      <c r="I1337">
        <f t="shared" si="141"/>
        <v>3566.0000000000146</v>
      </c>
      <c r="J1337">
        <f t="shared" si="142"/>
        <v>45</v>
      </c>
      <c r="K1337">
        <f t="shared" si="146"/>
        <v>27.029197080292079</v>
      </c>
    </row>
    <row r="1338" spans="1:11" x14ac:dyDescent="0.45">
      <c r="A1338" s="2" t="s">
        <v>1461</v>
      </c>
      <c r="B1338" s="2">
        <f t="shared" si="143"/>
        <v>197832</v>
      </c>
      <c r="C1338" s="5">
        <f t="shared" si="144"/>
        <v>48</v>
      </c>
      <c r="D1338" s="5">
        <f t="shared" si="145"/>
        <v>57</v>
      </c>
      <c r="E1338" s="2" t="s">
        <v>70</v>
      </c>
      <c r="F1338" s="2" t="s">
        <v>95</v>
      </c>
      <c r="G1338">
        <f>B1338/137/32</f>
        <v>45.125912408759127</v>
      </c>
      <c r="H1338">
        <f t="shared" si="140"/>
        <v>0.12591240875912746</v>
      </c>
      <c r="I1338">
        <f t="shared" si="141"/>
        <v>552.00000000001478</v>
      </c>
      <c r="J1338">
        <f t="shared" si="142"/>
        <v>45</v>
      </c>
      <c r="K1338">
        <f t="shared" si="146"/>
        <v>5.0291970802920787</v>
      </c>
    </row>
    <row r="1339" spans="1:11" x14ac:dyDescent="0.45">
      <c r="A1339" s="2" t="s">
        <v>1469</v>
      </c>
      <c r="B1339" s="2">
        <f t="shared" si="143"/>
        <v>198928</v>
      </c>
      <c r="C1339" s="5">
        <f t="shared" si="144"/>
        <v>48</v>
      </c>
      <c r="D1339" s="5">
        <f t="shared" si="145"/>
        <v>58</v>
      </c>
      <c r="E1339" s="2" t="s">
        <v>70</v>
      </c>
      <c r="F1339" s="2" t="s">
        <v>109</v>
      </c>
      <c r="G1339">
        <f>B1339/137/32</f>
        <v>45.375912408759127</v>
      </c>
      <c r="H1339">
        <f t="shared" si="140"/>
        <v>0.37591240875912746</v>
      </c>
      <c r="I1339">
        <f t="shared" si="141"/>
        <v>1648.0000000000148</v>
      </c>
      <c r="J1339">
        <f t="shared" si="142"/>
        <v>45</v>
      </c>
      <c r="K1339">
        <f t="shared" si="146"/>
        <v>13.029197080292079</v>
      </c>
    </row>
    <row r="1340" spans="1:11" x14ac:dyDescent="0.45">
      <c r="A1340" s="2" t="s">
        <v>1477</v>
      </c>
      <c r="B1340" s="2">
        <f t="shared" si="143"/>
        <v>200024</v>
      </c>
      <c r="C1340" s="5">
        <f t="shared" si="144"/>
        <v>48</v>
      </c>
      <c r="D1340" s="5">
        <f t="shared" si="145"/>
        <v>59</v>
      </c>
      <c r="E1340" s="2" t="s">
        <v>70</v>
      </c>
      <c r="F1340" s="2" t="s">
        <v>62</v>
      </c>
      <c r="G1340">
        <f>B1340/137/32</f>
        <v>45.625912408759127</v>
      </c>
      <c r="H1340">
        <f t="shared" si="140"/>
        <v>0.62591240875912746</v>
      </c>
      <c r="I1340">
        <f t="shared" si="141"/>
        <v>2744.0000000000146</v>
      </c>
      <c r="J1340">
        <f t="shared" si="142"/>
        <v>45</v>
      </c>
      <c r="K1340">
        <f t="shared" si="146"/>
        <v>21.029197080292079</v>
      </c>
    </row>
    <row r="1341" spans="1:11" x14ac:dyDescent="0.45">
      <c r="A1341" s="2" t="s">
        <v>1485</v>
      </c>
      <c r="B1341" s="2">
        <f t="shared" si="143"/>
        <v>201120</v>
      </c>
      <c r="C1341" s="5">
        <f t="shared" si="144"/>
        <v>49</v>
      </c>
      <c r="D1341" s="5">
        <f t="shared" si="145"/>
        <v>60</v>
      </c>
      <c r="E1341" s="2" t="s">
        <v>70</v>
      </c>
      <c r="F1341" s="2" t="s">
        <v>66</v>
      </c>
      <c r="G1341">
        <f>B1341/137/32</f>
        <v>45.875912408759127</v>
      </c>
      <c r="H1341">
        <f t="shared" si="140"/>
        <v>0.87591240875912746</v>
      </c>
      <c r="I1341">
        <f t="shared" si="141"/>
        <v>3840.0000000000146</v>
      </c>
      <c r="J1341">
        <f t="shared" si="142"/>
        <v>45</v>
      </c>
      <c r="K1341">
        <f t="shared" si="146"/>
        <v>29.029197080292079</v>
      </c>
    </row>
    <row r="1342" spans="1:11" x14ac:dyDescent="0.45">
      <c r="A1342" s="2" t="s">
        <v>1463</v>
      </c>
      <c r="B1342" s="2">
        <f t="shared" si="143"/>
        <v>198106</v>
      </c>
      <c r="C1342" s="5">
        <f t="shared" si="144"/>
        <v>48</v>
      </c>
      <c r="D1342" s="5">
        <f t="shared" si="145"/>
        <v>61</v>
      </c>
      <c r="E1342" s="2" t="s">
        <v>70</v>
      </c>
      <c r="F1342" s="2" t="s">
        <v>58</v>
      </c>
      <c r="G1342">
        <f>B1342/137/32</f>
        <v>45.188412408759127</v>
      </c>
      <c r="H1342">
        <f t="shared" si="140"/>
        <v>0.18841240875912746</v>
      </c>
      <c r="I1342">
        <f t="shared" si="141"/>
        <v>826.00000000001478</v>
      </c>
      <c r="J1342">
        <f t="shared" si="142"/>
        <v>45</v>
      </c>
      <c r="K1342">
        <f t="shared" si="146"/>
        <v>7.0291970802920787</v>
      </c>
    </row>
    <row r="1343" spans="1:11" x14ac:dyDescent="0.45">
      <c r="A1343" s="2" t="s">
        <v>1471</v>
      </c>
      <c r="B1343" s="2">
        <f t="shared" si="143"/>
        <v>199202</v>
      </c>
      <c r="C1343" s="5">
        <f t="shared" si="144"/>
        <v>48</v>
      </c>
      <c r="D1343" s="5">
        <f t="shared" si="145"/>
        <v>62</v>
      </c>
      <c r="E1343" s="2" t="s">
        <v>70</v>
      </c>
      <c r="F1343" s="2" t="s">
        <v>60</v>
      </c>
      <c r="G1343">
        <f>B1343/137/32</f>
        <v>45.438412408759127</v>
      </c>
      <c r="H1343">
        <f t="shared" si="140"/>
        <v>0.43841240875912746</v>
      </c>
      <c r="I1343">
        <f t="shared" si="141"/>
        <v>1922.0000000000148</v>
      </c>
      <c r="J1343">
        <f t="shared" si="142"/>
        <v>45</v>
      </c>
      <c r="K1343">
        <f t="shared" si="146"/>
        <v>15.029197080292079</v>
      </c>
    </row>
    <row r="1344" spans="1:11" x14ac:dyDescent="0.45">
      <c r="A1344" s="2" t="s">
        <v>1479</v>
      </c>
      <c r="B1344" s="2">
        <f t="shared" si="143"/>
        <v>200298</v>
      </c>
      <c r="C1344" s="5">
        <f t="shared" si="144"/>
        <v>48</v>
      </c>
      <c r="D1344" s="5">
        <f t="shared" si="145"/>
        <v>63</v>
      </c>
      <c r="E1344" s="2" t="s">
        <v>70</v>
      </c>
      <c r="F1344" s="2" t="s">
        <v>64</v>
      </c>
      <c r="G1344">
        <f>B1344/137/32</f>
        <v>45.688412408759127</v>
      </c>
      <c r="H1344">
        <f t="shared" si="140"/>
        <v>0.68841240875912746</v>
      </c>
      <c r="I1344">
        <f t="shared" si="141"/>
        <v>3018.0000000000146</v>
      </c>
      <c r="J1344">
        <f t="shared" si="142"/>
        <v>45</v>
      </c>
      <c r="K1344">
        <f t="shared" si="146"/>
        <v>23.029197080292079</v>
      </c>
    </row>
    <row r="1345" spans="1:11" x14ac:dyDescent="0.45">
      <c r="A1345" s="2" t="s">
        <v>1487</v>
      </c>
      <c r="B1345" s="2">
        <f t="shared" si="143"/>
        <v>201394</v>
      </c>
      <c r="C1345" s="5">
        <f t="shared" si="144"/>
        <v>49</v>
      </c>
      <c r="D1345" s="5">
        <f t="shared" si="145"/>
        <v>64</v>
      </c>
      <c r="E1345" s="2" t="s">
        <v>70</v>
      </c>
      <c r="F1345" s="2" t="s">
        <v>68</v>
      </c>
      <c r="G1345">
        <f>B1345/137/32</f>
        <v>45.938412408759127</v>
      </c>
      <c r="H1345">
        <f t="shared" si="140"/>
        <v>0.93841240875912746</v>
      </c>
      <c r="I1345">
        <f t="shared" si="141"/>
        <v>4114.0000000000146</v>
      </c>
      <c r="J1345">
        <f t="shared" si="142"/>
        <v>45</v>
      </c>
      <c r="K1345">
        <f t="shared" si="146"/>
        <v>31.029197080292079</v>
      </c>
    </row>
    <row r="1346" spans="1:11" x14ac:dyDescent="0.45">
      <c r="A1346" s="2" t="s">
        <v>1474</v>
      </c>
      <c r="B1346" s="2">
        <f t="shared" si="143"/>
        <v>199613</v>
      </c>
      <c r="C1346" s="5">
        <f t="shared" si="144"/>
        <v>48</v>
      </c>
      <c r="D1346" s="5">
        <f t="shared" si="145"/>
        <v>65</v>
      </c>
      <c r="E1346" s="2" t="s">
        <v>71</v>
      </c>
      <c r="F1346" s="2" t="s">
        <v>85</v>
      </c>
      <c r="G1346">
        <f>B1346/137/32</f>
        <v>45.532162408759127</v>
      </c>
      <c r="H1346">
        <f t="shared" ref="H1346:H1409" si="147">G1346-FLOOR(G1346,1)</f>
        <v>0.53216240875912746</v>
      </c>
      <c r="I1346">
        <f t="shared" ref="I1346:I1409" si="148">H1346*32*137</f>
        <v>2333.0000000000146</v>
      </c>
      <c r="J1346">
        <f t="shared" ref="J1346:J1409" si="149">FLOOR(G1346,1)</f>
        <v>45</v>
      </c>
      <c r="K1346">
        <f t="shared" si="146"/>
        <v>18.029197080292079</v>
      </c>
    </row>
    <row r="1347" spans="1:11" x14ac:dyDescent="0.45">
      <c r="A1347" s="2" t="s">
        <v>1482</v>
      </c>
      <c r="B1347" s="2">
        <f t="shared" ref="B1347:B1410" si="150">A1347-3</f>
        <v>200709</v>
      </c>
      <c r="C1347" s="5">
        <f t="shared" ref="C1347:C1410" si="151">FLOOR(B1347/4096,1)</f>
        <v>49</v>
      </c>
      <c r="D1347" s="5">
        <f t="shared" ref="D1347:D1410" si="152">MOD(ROW()-2,128)+1</f>
        <v>66</v>
      </c>
      <c r="E1347" s="2" t="s">
        <v>71</v>
      </c>
      <c r="F1347" s="2" t="s">
        <v>99</v>
      </c>
      <c r="G1347">
        <f>B1347/137/32</f>
        <v>45.782162408759127</v>
      </c>
      <c r="H1347">
        <f t="shared" si="147"/>
        <v>0.78216240875912746</v>
      </c>
      <c r="I1347">
        <f t="shared" si="148"/>
        <v>3429.0000000000146</v>
      </c>
      <c r="J1347">
        <f t="shared" si="149"/>
        <v>45</v>
      </c>
      <c r="K1347">
        <f t="shared" ref="K1347:K1410" si="153">I1347/137+1</f>
        <v>26.029197080292079</v>
      </c>
    </row>
    <row r="1348" spans="1:11" x14ac:dyDescent="0.45">
      <c r="A1348" s="2" t="s">
        <v>1458</v>
      </c>
      <c r="B1348" s="2">
        <f t="shared" si="150"/>
        <v>197421</v>
      </c>
      <c r="C1348" s="5">
        <f t="shared" si="151"/>
        <v>48</v>
      </c>
      <c r="D1348" s="5">
        <f t="shared" si="152"/>
        <v>67</v>
      </c>
      <c r="E1348" s="2" t="s">
        <v>71</v>
      </c>
      <c r="F1348" s="2" t="s">
        <v>84</v>
      </c>
      <c r="G1348">
        <f>B1348/137/32</f>
        <v>45.032162408759127</v>
      </c>
      <c r="H1348">
        <f t="shared" si="147"/>
        <v>3.2162408759127459E-2</v>
      </c>
      <c r="I1348">
        <f t="shared" si="148"/>
        <v>141.00000000001478</v>
      </c>
      <c r="J1348">
        <f t="shared" si="149"/>
        <v>45</v>
      </c>
      <c r="K1348">
        <f t="shared" si="153"/>
        <v>2.0291970802920787</v>
      </c>
    </row>
    <row r="1349" spans="1:11" x14ac:dyDescent="0.45">
      <c r="A1349" s="2" t="s">
        <v>1466</v>
      </c>
      <c r="B1349" s="2">
        <f t="shared" si="150"/>
        <v>198517</v>
      </c>
      <c r="C1349" s="5">
        <f t="shared" si="151"/>
        <v>48</v>
      </c>
      <c r="D1349" s="5">
        <f t="shared" si="152"/>
        <v>68</v>
      </c>
      <c r="E1349" s="2" t="s">
        <v>71</v>
      </c>
      <c r="F1349" s="2" t="s">
        <v>124</v>
      </c>
      <c r="G1349">
        <f>B1349/137/32</f>
        <v>45.282162408759127</v>
      </c>
      <c r="H1349">
        <f t="shared" si="147"/>
        <v>0.28216240875912746</v>
      </c>
      <c r="I1349">
        <f t="shared" si="148"/>
        <v>1237.0000000000148</v>
      </c>
      <c r="J1349">
        <f t="shared" si="149"/>
        <v>45</v>
      </c>
      <c r="K1349">
        <f t="shared" si="153"/>
        <v>10.029197080292079</v>
      </c>
    </row>
    <row r="1350" spans="1:11" x14ac:dyDescent="0.45">
      <c r="A1350" s="2" t="s">
        <v>1476</v>
      </c>
      <c r="B1350" s="2">
        <f t="shared" si="150"/>
        <v>199887</v>
      </c>
      <c r="C1350" s="5">
        <f t="shared" si="151"/>
        <v>48</v>
      </c>
      <c r="D1350" s="5">
        <f t="shared" si="152"/>
        <v>69</v>
      </c>
      <c r="E1350" s="2" t="s">
        <v>71</v>
      </c>
      <c r="F1350" s="2" t="s">
        <v>89</v>
      </c>
      <c r="G1350">
        <f>B1350/137/32</f>
        <v>45.594662408759127</v>
      </c>
      <c r="H1350">
        <f t="shared" si="147"/>
        <v>0.59466240875912746</v>
      </c>
      <c r="I1350">
        <f t="shared" si="148"/>
        <v>2607.0000000000146</v>
      </c>
      <c r="J1350">
        <f t="shared" si="149"/>
        <v>45</v>
      </c>
      <c r="K1350">
        <f t="shared" si="153"/>
        <v>20.029197080292079</v>
      </c>
    </row>
    <row r="1351" spans="1:11" x14ac:dyDescent="0.45">
      <c r="A1351" s="2" t="s">
        <v>1484</v>
      </c>
      <c r="B1351" s="2">
        <f t="shared" si="150"/>
        <v>200983</v>
      </c>
      <c r="C1351" s="5">
        <f t="shared" si="151"/>
        <v>49</v>
      </c>
      <c r="D1351" s="5">
        <f t="shared" si="152"/>
        <v>70</v>
      </c>
      <c r="E1351" s="2" t="s">
        <v>71</v>
      </c>
      <c r="F1351" s="2" t="s">
        <v>103</v>
      </c>
      <c r="G1351">
        <f>B1351/137/32</f>
        <v>45.844662408759127</v>
      </c>
      <c r="H1351">
        <f t="shared" si="147"/>
        <v>0.84466240875912746</v>
      </c>
      <c r="I1351">
        <f t="shared" si="148"/>
        <v>3703.0000000000146</v>
      </c>
      <c r="J1351">
        <f t="shared" si="149"/>
        <v>45</v>
      </c>
      <c r="K1351">
        <f t="shared" si="153"/>
        <v>28.029197080292079</v>
      </c>
    </row>
    <row r="1352" spans="1:11" x14ac:dyDescent="0.45">
      <c r="A1352" s="2" t="s">
        <v>1460</v>
      </c>
      <c r="B1352" s="2">
        <f t="shared" si="150"/>
        <v>197695</v>
      </c>
      <c r="C1352" s="5">
        <f t="shared" si="151"/>
        <v>48</v>
      </c>
      <c r="D1352" s="5">
        <f t="shared" si="152"/>
        <v>71</v>
      </c>
      <c r="E1352" s="2" t="s">
        <v>71</v>
      </c>
      <c r="F1352" s="2" t="s">
        <v>116</v>
      </c>
      <c r="G1352">
        <f>B1352/137/32</f>
        <v>45.094662408759127</v>
      </c>
      <c r="H1352">
        <f t="shared" si="147"/>
        <v>9.4662408759127459E-2</v>
      </c>
      <c r="I1352">
        <f t="shared" si="148"/>
        <v>415.00000000001478</v>
      </c>
      <c r="J1352">
        <f t="shared" si="149"/>
        <v>45</v>
      </c>
      <c r="K1352">
        <f t="shared" si="153"/>
        <v>4.0291970802920787</v>
      </c>
    </row>
    <row r="1353" spans="1:11" x14ac:dyDescent="0.45">
      <c r="A1353" s="2" t="s">
        <v>1468</v>
      </c>
      <c r="B1353" s="2">
        <f t="shared" si="150"/>
        <v>198791</v>
      </c>
      <c r="C1353" s="5">
        <f t="shared" si="151"/>
        <v>48</v>
      </c>
      <c r="D1353" s="5">
        <f t="shared" si="152"/>
        <v>72</v>
      </c>
      <c r="E1353" s="2" t="s">
        <v>71</v>
      </c>
      <c r="F1353" s="2" t="s">
        <v>128</v>
      </c>
      <c r="G1353">
        <f>B1353/137/32</f>
        <v>45.344662408759127</v>
      </c>
      <c r="H1353">
        <f t="shared" si="147"/>
        <v>0.34466240875912746</v>
      </c>
      <c r="I1353">
        <f t="shared" si="148"/>
        <v>1511.0000000000148</v>
      </c>
      <c r="J1353">
        <f t="shared" si="149"/>
        <v>45</v>
      </c>
      <c r="K1353">
        <f t="shared" si="153"/>
        <v>12.029197080292079</v>
      </c>
    </row>
    <row r="1354" spans="1:11" x14ac:dyDescent="0.45">
      <c r="A1354" s="2" t="s">
        <v>1478</v>
      </c>
      <c r="B1354" s="2">
        <f t="shared" si="150"/>
        <v>200161</v>
      </c>
      <c r="C1354" s="5">
        <f t="shared" si="151"/>
        <v>48</v>
      </c>
      <c r="D1354" s="5">
        <f t="shared" si="152"/>
        <v>73</v>
      </c>
      <c r="E1354" s="2" t="s">
        <v>71</v>
      </c>
      <c r="F1354" s="2" t="s">
        <v>93</v>
      </c>
      <c r="G1354">
        <f>B1354/137/32</f>
        <v>45.657162408759127</v>
      </c>
      <c r="H1354">
        <f t="shared" si="147"/>
        <v>0.65716240875912746</v>
      </c>
      <c r="I1354">
        <f t="shared" si="148"/>
        <v>2881.0000000000146</v>
      </c>
      <c r="J1354">
        <f t="shared" si="149"/>
        <v>45</v>
      </c>
      <c r="K1354">
        <f t="shared" si="153"/>
        <v>22.029197080292079</v>
      </c>
    </row>
    <row r="1355" spans="1:11" x14ac:dyDescent="0.45">
      <c r="A1355" s="2" t="s">
        <v>1486</v>
      </c>
      <c r="B1355" s="2">
        <f t="shared" si="150"/>
        <v>201257</v>
      </c>
      <c r="C1355" s="5">
        <f t="shared" si="151"/>
        <v>49</v>
      </c>
      <c r="D1355" s="5">
        <f t="shared" si="152"/>
        <v>74</v>
      </c>
      <c r="E1355" s="2" t="s">
        <v>71</v>
      </c>
      <c r="F1355" s="2" t="s">
        <v>107</v>
      </c>
      <c r="G1355">
        <f>B1355/137/32</f>
        <v>45.907162408759127</v>
      </c>
      <c r="H1355">
        <f t="shared" si="147"/>
        <v>0.90716240875912746</v>
      </c>
      <c r="I1355">
        <f t="shared" si="148"/>
        <v>3977.0000000000146</v>
      </c>
      <c r="J1355">
        <f t="shared" si="149"/>
        <v>45</v>
      </c>
      <c r="K1355">
        <f t="shared" si="153"/>
        <v>30.029197080292079</v>
      </c>
    </row>
    <row r="1356" spans="1:11" x14ac:dyDescent="0.45">
      <c r="A1356" s="2" t="s">
        <v>1462</v>
      </c>
      <c r="B1356" s="2">
        <f t="shared" si="150"/>
        <v>197969</v>
      </c>
      <c r="C1356" s="5">
        <f t="shared" si="151"/>
        <v>48</v>
      </c>
      <c r="D1356" s="5">
        <f t="shared" si="152"/>
        <v>75</v>
      </c>
      <c r="E1356" s="2" t="s">
        <v>71</v>
      </c>
      <c r="F1356" s="2" t="s">
        <v>61</v>
      </c>
      <c r="G1356">
        <f>B1356/137/32</f>
        <v>45.157162408759127</v>
      </c>
      <c r="H1356">
        <f t="shared" si="147"/>
        <v>0.15716240875912746</v>
      </c>
      <c r="I1356">
        <f t="shared" si="148"/>
        <v>689.00000000001478</v>
      </c>
      <c r="J1356">
        <f t="shared" si="149"/>
        <v>45</v>
      </c>
      <c r="K1356">
        <f t="shared" si="153"/>
        <v>6.0291970802920787</v>
      </c>
    </row>
    <row r="1357" spans="1:11" x14ac:dyDescent="0.45">
      <c r="A1357" s="2" t="s">
        <v>1470</v>
      </c>
      <c r="B1357" s="2">
        <f t="shared" si="150"/>
        <v>199065</v>
      </c>
      <c r="C1357" s="5">
        <f t="shared" si="151"/>
        <v>48</v>
      </c>
      <c r="D1357" s="5">
        <f t="shared" si="152"/>
        <v>76</v>
      </c>
      <c r="E1357" s="2" t="s">
        <v>71</v>
      </c>
      <c r="F1357" s="2" t="s">
        <v>65</v>
      </c>
      <c r="G1357">
        <f>B1357/137/32</f>
        <v>45.407162408759127</v>
      </c>
      <c r="H1357">
        <f t="shared" si="147"/>
        <v>0.40716240875912746</v>
      </c>
      <c r="I1357">
        <f t="shared" si="148"/>
        <v>1785.0000000000148</v>
      </c>
      <c r="J1357">
        <f t="shared" si="149"/>
        <v>45</v>
      </c>
      <c r="K1357">
        <f t="shared" si="153"/>
        <v>14.029197080292079</v>
      </c>
    </row>
    <row r="1358" spans="1:11" x14ac:dyDescent="0.45">
      <c r="A1358" s="2" t="s">
        <v>1480</v>
      </c>
      <c r="B1358" s="2">
        <f t="shared" si="150"/>
        <v>200435</v>
      </c>
      <c r="C1358" s="5">
        <f t="shared" si="151"/>
        <v>48</v>
      </c>
      <c r="D1358" s="5">
        <f t="shared" si="152"/>
        <v>77</v>
      </c>
      <c r="E1358" s="2" t="s">
        <v>71</v>
      </c>
      <c r="F1358" s="2" t="s">
        <v>57</v>
      </c>
      <c r="G1358">
        <f>B1358/137/32</f>
        <v>45.719662408759127</v>
      </c>
      <c r="H1358">
        <f t="shared" si="147"/>
        <v>0.71966240875912746</v>
      </c>
      <c r="I1358">
        <f t="shared" si="148"/>
        <v>3155.0000000000146</v>
      </c>
      <c r="J1358">
        <f t="shared" si="149"/>
        <v>45</v>
      </c>
      <c r="K1358">
        <f t="shared" si="153"/>
        <v>24.029197080292079</v>
      </c>
    </row>
    <row r="1359" spans="1:11" x14ac:dyDescent="0.45">
      <c r="A1359" s="2" t="s">
        <v>1488</v>
      </c>
      <c r="B1359" s="2">
        <f t="shared" si="150"/>
        <v>201531</v>
      </c>
      <c r="C1359" s="5">
        <f t="shared" si="151"/>
        <v>49</v>
      </c>
      <c r="D1359" s="5">
        <f t="shared" si="152"/>
        <v>78</v>
      </c>
      <c r="E1359" s="2" t="s">
        <v>71</v>
      </c>
      <c r="F1359" s="2" t="s">
        <v>59</v>
      </c>
      <c r="G1359">
        <f>B1359/137/32</f>
        <v>45.969662408759127</v>
      </c>
      <c r="H1359">
        <f t="shared" si="147"/>
        <v>0.96966240875912746</v>
      </c>
      <c r="I1359">
        <f t="shared" si="148"/>
        <v>4251.0000000000146</v>
      </c>
      <c r="J1359">
        <f t="shared" si="149"/>
        <v>45</v>
      </c>
      <c r="K1359">
        <f t="shared" si="153"/>
        <v>32.029197080292079</v>
      </c>
    </row>
    <row r="1360" spans="1:11" x14ac:dyDescent="0.45">
      <c r="A1360" s="2" t="s">
        <v>1464</v>
      </c>
      <c r="B1360" s="2">
        <f t="shared" si="150"/>
        <v>198243</v>
      </c>
      <c r="C1360" s="5">
        <f t="shared" si="151"/>
        <v>48</v>
      </c>
      <c r="D1360" s="5">
        <f t="shared" si="152"/>
        <v>79</v>
      </c>
      <c r="E1360" s="2" t="s">
        <v>71</v>
      </c>
      <c r="F1360" s="2" t="s">
        <v>63</v>
      </c>
      <c r="G1360">
        <f>B1360/137/32</f>
        <v>45.219662408759127</v>
      </c>
      <c r="H1360">
        <f t="shared" si="147"/>
        <v>0.21966240875912746</v>
      </c>
      <c r="I1360">
        <f t="shared" si="148"/>
        <v>963.00000000001478</v>
      </c>
      <c r="J1360">
        <f t="shared" si="149"/>
        <v>45</v>
      </c>
      <c r="K1360">
        <f t="shared" si="153"/>
        <v>8.0291970802920787</v>
      </c>
    </row>
    <row r="1361" spans="1:11" x14ac:dyDescent="0.45">
      <c r="A1361" s="2" t="s">
        <v>1472</v>
      </c>
      <c r="B1361" s="2">
        <f t="shared" si="150"/>
        <v>199339</v>
      </c>
      <c r="C1361" s="5">
        <f t="shared" si="151"/>
        <v>48</v>
      </c>
      <c r="D1361" s="5">
        <f t="shared" si="152"/>
        <v>80</v>
      </c>
      <c r="E1361" s="2" t="s">
        <v>71</v>
      </c>
      <c r="F1361" s="2" t="s">
        <v>67</v>
      </c>
      <c r="G1361">
        <f>B1361/137/32</f>
        <v>45.469662408759127</v>
      </c>
      <c r="H1361">
        <f t="shared" si="147"/>
        <v>0.46966240875912746</v>
      </c>
      <c r="I1361">
        <f t="shared" si="148"/>
        <v>2059.0000000000146</v>
      </c>
      <c r="J1361">
        <f t="shared" si="149"/>
        <v>45</v>
      </c>
      <c r="K1361">
        <f t="shared" si="153"/>
        <v>16.029197080292079</v>
      </c>
    </row>
    <row r="1362" spans="1:11" x14ac:dyDescent="0.45">
      <c r="A1362" s="2" t="s">
        <v>1489</v>
      </c>
      <c r="B1362" s="2">
        <f t="shared" si="150"/>
        <v>201668</v>
      </c>
      <c r="C1362" s="5">
        <f t="shared" si="151"/>
        <v>49</v>
      </c>
      <c r="D1362" s="5">
        <f t="shared" si="152"/>
        <v>81</v>
      </c>
      <c r="E1362" s="2" t="s">
        <v>71</v>
      </c>
      <c r="F1362" s="2" t="s">
        <v>87</v>
      </c>
      <c r="G1362">
        <f>B1362/137/32</f>
        <v>46.000912408759127</v>
      </c>
      <c r="H1362">
        <f t="shared" si="147"/>
        <v>9.1240875912745878E-4</v>
      </c>
      <c r="I1362">
        <f t="shared" si="148"/>
        <v>4.0000000000147793</v>
      </c>
      <c r="J1362">
        <f t="shared" si="149"/>
        <v>46</v>
      </c>
      <c r="K1362">
        <f t="shared" si="153"/>
        <v>1.0291970802920787</v>
      </c>
    </row>
    <row r="1363" spans="1:11" x14ac:dyDescent="0.45">
      <c r="A1363" s="2" t="s">
        <v>1497</v>
      </c>
      <c r="B1363" s="2">
        <f t="shared" si="150"/>
        <v>202764</v>
      </c>
      <c r="C1363" s="5">
        <f t="shared" si="151"/>
        <v>49</v>
      </c>
      <c r="D1363" s="5">
        <f t="shared" si="152"/>
        <v>82</v>
      </c>
      <c r="E1363" s="2" t="s">
        <v>71</v>
      </c>
      <c r="F1363" s="2" t="s">
        <v>101</v>
      </c>
      <c r="G1363">
        <f>B1363/137/32</f>
        <v>46.250912408759127</v>
      </c>
      <c r="H1363">
        <f t="shared" si="147"/>
        <v>0.25091240875912746</v>
      </c>
      <c r="I1363">
        <f t="shared" si="148"/>
        <v>1100.0000000000148</v>
      </c>
      <c r="J1363">
        <f t="shared" si="149"/>
        <v>46</v>
      </c>
      <c r="K1363">
        <f t="shared" si="153"/>
        <v>9.0291970802920787</v>
      </c>
    </row>
    <row r="1364" spans="1:11" x14ac:dyDescent="0.45">
      <c r="A1364" s="2" t="s">
        <v>1505</v>
      </c>
      <c r="B1364" s="2">
        <f t="shared" si="150"/>
        <v>203860</v>
      </c>
      <c r="C1364" s="5">
        <f t="shared" si="151"/>
        <v>49</v>
      </c>
      <c r="D1364" s="5">
        <f t="shared" si="152"/>
        <v>83</v>
      </c>
      <c r="E1364" s="2" t="s">
        <v>71</v>
      </c>
      <c r="F1364" s="2" t="s">
        <v>114</v>
      </c>
      <c r="G1364">
        <f>B1364/137/32</f>
        <v>46.500912408759127</v>
      </c>
      <c r="H1364">
        <f t="shared" si="147"/>
        <v>0.50091240875912746</v>
      </c>
      <c r="I1364">
        <f t="shared" si="148"/>
        <v>2196.0000000000146</v>
      </c>
      <c r="J1364">
        <f t="shared" si="149"/>
        <v>46</v>
      </c>
      <c r="K1364">
        <f t="shared" si="153"/>
        <v>17.029197080292079</v>
      </c>
    </row>
    <row r="1365" spans="1:11" x14ac:dyDescent="0.45">
      <c r="A1365" s="2" t="s">
        <v>1513</v>
      </c>
      <c r="B1365" s="2">
        <f t="shared" si="150"/>
        <v>204956</v>
      </c>
      <c r="C1365" s="5">
        <f t="shared" si="151"/>
        <v>50</v>
      </c>
      <c r="D1365" s="5">
        <f t="shared" si="152"/>
        <v>84</v>
      </c>
      <c r="E1365" s="2" t="s">
        <v>71</v>
      </c>
      <c r="F1365" s="2" t="s">
        <v>126</v>
      </c>
      <c r="G1365">
        <f>B1365/137/32</f>
        <v>46.750912408759127</v>
      </c>
      <c r="H1365">
        <f t="shared" si="147"/>
        <v>0.75091240875912746</v>
      </c>
      <c r="I1365">
        <f t="shared" si="148"/>
        <v>3292.0000000000146</v>
      </c>
      <c r="J1365">
        <f t="shared" si="149"/>
        <v>46</v>
      </c>
      <c r="K1365">
        <f t="shared" si="153"/>
        <v>25.029197080292079</v>
      </c>
    </row>
    <row r="1366" spans="1:11" x14ac:dyDescent="0.45">
      <c r="A1366" s="2" t="s">
        <v>1491</v>
      </c>
      <c r="B1366" s="2">
        <f t="shared" si="150"/>
        <v>201942</v>
      </c>
      <c r="C1366" s="5">
        <f t="shared" si="151"/>
        <v>49</v>
      </c>
      <c r="D1366" s="5">
        <f t="shared" si="152"/>
        <v>85</v>
      </c>
      <c r="E1366" s="2" t="s">
        <v>71</v>
      </c>
      <c r="F1366" s="2" t="s">
        <v>91</v>
      </c>
      <c r="G1366">
        <f>B1366/137/32</f>
        <v>46.063412408759127</v>
      </c>
      <c r="H1366">
        <f t="shared" si="147"/>
        <v>6.3412408759127459E-2</v>
      </c>
      <c r="I1366">
        <f t="shared" si="148"/>
        <v>278.00000000001478</v>
      </c>
      <c r="J1366">
        <f t="shared" si="149"/>
        <v>46</v>
      </c>
      <c r="K1366">
        <f t="shared" si="153"/>
        <v>3.0291970802920787</v>
      </c>
    </row>
    <row r="1367" spans="1:11" x14ac:dyDescent="0.45">
      <c r="A1367" s="2" t="s">
        <v>1499</v>
      </c>
      <c r="B1367" s="2">
        <f t="shared" si="150"/>
        <v>203038</v>
      </c>
      <c r="C1367" s="5">
        <f t="shared" si="151"/>
        <v>49</v>
      </c>
      <c r="D1367" s="5">
        <f t="shared" si="152"/>
        <v>86</v>
      </c>
      <c r="E1367" s="2" t="s">
        <v>71</v>
      </c>
      <c r="F1367" s="2" t="s">
        <v>105</v>
      </c>
      <c r="G1367">
        <f>B1367/137/32</f>
        <v>46.313412408759127</v>
      </c>
      <c r="H1367">
        <f t="shared" si="147"/>
        <v>0.31341240875912746</v>
      </c>
      <c r="I1367">
        <f t="shared" si="148"/>
        <v>1374.0000000000148</v>
      </c>
      <c r="J1367">
        <f t="shared" si="149"/>
        <v>46</v>
      </c>
      <c r="K1367">
        <f t="shared" si="153"/>
        <v>11.029197080292079</v>
      </c>
    </row>
    <row r="1368" spans="1:11" x14ac:dyDescent="0.45">
      <c r="A1368" s="2" t="s">
        <v>1507</v>
      </c>
      <c r="B1368" s="2">
        <f t="shared" si="150"/>
        <v>204134</v>
      </c>
      <c r="C1368" s="5">
        <f t="shared" si="151"/>
        <v>49</v>
      </c>
      <c r="D1368" s="5">
        <f t="shared" si="152"/>
        <v>87</v>
      </c>
      <c r="E1368" s="2" t="s">
        <v>71</v>
      </c>
      <c r="F1368" s="2" t="s">
        <v>118</v>
      </c>
      <c r="G1368">
        <f>B1368/137/32</f>
        <v>46.563412408759127</v>
      </c>
      <c r="H1368">
        <f t="shared" si="147"/>
        <v>0.56341240875912746</v>
      </c>
      <c r="I1368">
        <f t="shared" si="148"/>
        <v>2470.0000000000146</v>
      </c>
      <c r="J1368">
        <f t="shared" si="149"/>
        <v>46</v>
      </c>
      <c r="K1368">
        <f t="shared" si="153"/>
        <v>19.029197080292079</v>
      </c>
    </row>
    <row r="1369" spans="1:11" x14ac:dyDescent="0.45">
      <c r="A1369" s="2" t="s">
        <v>1515</v>
      </c>
      <c r="B1369" s="2">
        <f t="shared" si="150"/>
        <v>205230</v>
      </c>
      <c r="C1369" s="5">
        <f t="shared" si="151"/>
        <v>50</v>
      </c>
      <c r="D1369" s="5">
        <f t="shared" si="152"/>
        <v>88</v>
      </c>
      <c r="E1369" s="2" t="s">
        <v>71</v>
      </c>
      <c r="F1369" s="2" t="s">
        <v>130</v>
      </c>
      <c r="G1369">
        <f>B1369/137/32</f>
        <v>46.813412408759127</v>
      </c>
      <c r="H1369">
        <f t="shared" si="147"/>
        <v>0.81341240875912746</v>
      </c>
      <c r="I1369">
        <f t="shared" si="148"/>
        <v>3566.0000000000146</v>
      </c>
      <c r="J1369">
        <f t="shared" si="149"/>
        <v>46</v>
      </c>
      <c r="K1369">
        <f t="shared" si="153"/>
        <v>27.029197080292079</v>
      </c>
    </row>
    <row r="1370" spans="1:11" x14ac:dyDescent="0.45">
      <c r="A1370" s="2" t="s">
        <v>1493</v>
      </c>
      <c r="B1370" s="2">
        <f t="shared" si="150"/>
        <v>202216</v>
      </c>
      <c r="C1370" s="5">
        <f t="shared" si="151"/>
        <v>49</v>
      </c>
      <c r="D1370" s="5">
        <f t="shared" si="152"/>
        <v>89</v>
      </c>
      <c r="E1370" s="2" t="s">
        <v>71</v>
      </c>
      <c r="F1370" s="2" t="s">
        <v>95</v>
      </c>
      <c r="G1370">
        <f>B1370/137/32</f>
        <v>46.125912408759127</v>
      </c>
      <c r="H1370">
        <f t="shared" si="147"/>
        <v>0.12591240875912746</v>
      </c>
      <c r="I1370">
        <f t="shared" si="148"/>
        <v>552.00000000001478</v>
      </c>
      <c r="J1370">
        <f t="shared" si="149"/>
        <v>46</v>
      </c>
      <c r="K1370">
        <f t="shared" si="153"/>
        <v>5.0291970802920787</v>
      </c>
    </row>
    <row r="1371" spans="1:11" x14ac:dyDescent="0.45">
      <c r="A1371" s="2" t="s">
        <v>1501</v>
      </c>
      <c r="B1371" s="2">
        <f t="shared" si="150"/>
        <v>203312</v>
      </c>
      <c r="C1371" s="5">
        <f t="shared" si="151"/>
        <v>49</v>
      </c>
      <c r="D1371" s="5">
        <f t="shared" si="152"/>
        <v>90</v>
      </c>
      <c r="E1371" s="2" t="s">
        <v>71</v>
      </c>
      <c r="F1371" s="2" t="s">
        <v>109</v>
      </c>
      <c r="G1371">
        <f>B1371/137/32</f>
        <v>46.375912408759127</v>
      </c>
      <c r="H1371">
        <f t="shared" si="147"/>
        <v>0.37591240875912746</v>
      </c>
      <c r="I1371">
        <f t="shared" si="148"/>
        <v>1648.0000000000148</v>
      </c>
      <c r="J1371">
        <f t="shared" si="149"/>
        <v>46</v>
      </c>
      <c r="K1371">
        <f t="shared" si="153"/>
        <v>13.029197080292079</v>
      </c>
    </row>
    <row r="1372" spans="1:11" x14ac:dyDescent="0.45">
      <c r="A1372" s="2" t="s">
        <v>1509</v>
      </c>
      <c r="B1372" s="2">
        <f t="shared" si="150"/>
        <v>204408</v>
      </c>
      <c r="C1372" s="5">
        <f t="shared" si="151"/>
        <v>49</v>
      </c>
      <c r="D1372" s="5">
        <f t="shared" si="152"/>
        <v>91</v>
      </c>
      <c r="E1372" s="2" t="s">
        <v>71</v>
      </c>
      <c r="F1372" s="2" t="s">
        <v>62</v>
      </c>
      <c r="G1372">
        <f>B1372/137/32</f>
        <v>46.625912408759127</v>
      </c>
      <c r="H1372">
        <f t="shared" si="147"/>
        <v>0.62591240875912746</v>
      </c>
      <c r="I1372">
        <f t="shared" si="148"/>
        <v>2744.0000000000146</v>
      </c>
      <c r="J1372">
        <f t="shared" si="149"/>
        <v>46</v>
      </c>
      <c r="K1372">
        <f t="shared" si="153"/>
        <v>21.029197080292079</v>
      </c>
    </row>
    <row r="1373" spans="1:11" x14ac:dyDescent="0.45">
      <c r="A1373" s="2" t="s">
        <v>1517</v>
      </c>
      <c r="B1373" s="2">
        <f t="shared" si="150"/>
        <v>205504</v>
      </c>
      <c r="C1373" s="5">
        <f t="shared" si="151"/>
        <v>50</v>
      </c>
      <c r="D1373" s="5">
        <f t="shared" si="152"/>
        <v>92</v>
      </c>
      <c r="E1373" s="2" t="s">
        <v>71</v>
      </c>
      <c r="F1373" s="2" t="s">
        <v>66</v>
      </c>
      <c r="G1373">
        <f>B1373/137/32</f>
        <v>46.875912408759127</v>
      </c>
      <c r="H1373">
        <f t="shared" si="147"/>
        <v>0.87591240875912746</v>
      </c>
      <c r="I1373">
        <f t="shared" si="148"/>
        <v>3840.0000000000146</v>
      </c>
      <c r="J1373">
        <f t="shared" si="149"/>
        <v>46</v>
      </c>
      <c r="K1373">
        <f t="shared" si="153"/>
        <v>29.029197080292079</v>
      </c>
    </row>
    <row r="1374" spans="1:11" x14ac:dyDescent="0.45">
      <c r="A1374" s="2" t="s">
        <v>1495</v>
      </c>
      <c r="B1374" s="2">
        <f t="shared" si="150"/>
        <v>202490</v>
      </c>
      <c r="C1374" s="5">
        <f t="shared" si="151"/>
        <v>49</v>
      </c>
      <c r="D1374" s="5">
        <f t="shared" si="152"/>
        <v>93</v>
      </c>
      <c r="E1374" s="2" t="s">
        <v>71</v>
      </c>
      <c r="F1374" s="2" t="s">
        <v>58</v>
      </c>
      <c r="G1374">
        <f>B1374/137/32</f>
        <v>46.188412408759127</v>
      </c>
      <c r="H1374">
        <f t="shared" si="147"/>
        <v>0.18841240875912746</v>
      </c>
      <c r="I1374">
        <f t="shared" si="148"/>
        <v>826.00000000001478</v>
      </c>
      <c r="J1374">
        <f t="shared" si="149"/>
        <v>46</v>
      </c>
      <c r="K1374">
        <f t="shared" si="153"/>
        <v>7.0291970802920787</v>
      </c>
    </row>
    <row r="1375" spans="1:11" x14ac:dyDescent="0.45">
      <c r="A1375" s="2" t="s">
        <v>1503</v>
      </c>
      <c r="B1375" s="2">
        <f t="shared" si="150"/>
        <v>203586</v>
      </c>
      <c r="C1375" s="5">
        <f t="shared" si="151"/>
        <v>49</v>
      </c>
      <c r="D1375" s="5">
        <f t="shared" si="152"/>
        <v>94</v>
      </c>
      <c r="E1375" s="2" t="s">
        <v>71</v>
      </c>
      <c r="F1375" s="2" t="s">
        <v>60</v>
      </c>
      <c r="G1375">
        <f>B1375/137/32</f>
        <v>46.438412408759127</v>
      </c>
      <c r="H1375">
        <f t="shared" si="147"/>
        <v>0.43841240875912746</v>
      </c>
      <c r="I1375">
        <f t="shared" si="148"/>
        <v>1922.0000000000148</v>
      </c>
      <c r="J1375">
        <f t="shared" si="149"/>
        <v>46</v>
      </c>
      <c r="K1375">
        <f t="shared" si="153"/>
        <v>15.029197080292079</v>
      </c>
    </row>
    <row r="1376" spans="1:11" x14ac:dyDescent="0.45">
      <c r="A1376" s="2" t="s">
        <v>1511</v>
      </c>
      <c r="B1376" s="2">
        <f t="shared" si="150"/>
        <v>204682</v>
      </c>
      <c r="C1376" s="5">
        <f t="shared" si="151"/>
        <v>49</v>
      </c>
      <c r="D1376" s="5">
        <f t="shared" si="152"/>
        <v>95</v>
      </c>
      <c r="E1376" s="2" t="s">
        <v>71</v>
      </c>
      <c r="F1376" s="2" t="s">
        <v>64</v>
      </c>
      <c r="G1376">
        <f>B1376/137/32</f>
        <v>46.688412408759127</v>
      </c>
      <c r="H1376">
        <f t="shared" si="147"/>
        <v>0.68841240875912746</v>
      </c>
      <c r="I1376">
        <f t="shared" si="148"/>
        <v>3018.0000000000146</v>
      </c>
      <c r="J1376">
        <f t="shared" si="149"/>
        <v>46</v>
      </c>
      <c r="K1376">
        <f t="shared" si="153"/>
        <v>23.029197080292079</v>
      </c>
    </row>
    <row r="1377" spans="1:11" x14ac:dyDescent="0.45">
      <c r="A1377" s="2" t="s">
        <v>1519</v>
      </c>
      <c r="B1377" s="2">
        <f t="shared" si="150"/>
        <v>205778</v>
      </c>
      <c r="C1377" s="5">
        <f t="shared" si="151"/>
        <v>50</v>
      </c>
      <c r="D1377" s="5">
        <f t="shared" si="152"/>
        <v>96</v>
      </c>
      <c r="E1377" s="2" t="s">
        <v>71</v>
      </c>
      <c r="F1377" s="2" t="s">
        <v>68</v>
      </c>
      <c r="G1377">
        <f>B1377/137/32</f>
        <v>46.938412408759127</v>
      </c>
      <c r="H1377">
        <f t="shared" si="147"/>
        <v>0.93841240875912746</v>
      </c>
      <c r="I1377">
        <f t="shared" si="148"/>
        <v>4114.0000000000146</v>
      </c>
      <c r="J1377">
        <f t="shared" si="149"/>
        <v>46</v>
      </c>
      <c r="K1377">
        <f t="shared" si="153"/>
        <v>31.029197080292079</v>
      </c>
    </row>
    <row r="1378" spans="1:11" x14ac:dyDescent="0.45">
      <c r="A1378" s="2" t="s">
        <v>1506</v>
      </c>
      <c r="B1378" s="2">
        <f t="shared" si="150"/>
        <v>203997</v>
      </c>
      <c r="C1378" s="5">
        <f t="shared" si="151"/>
        <v>49</v>
      </c>
      <c r="D1378" s="5">
        <f t="shared" si="152"/>
        <v>97</v>
      </c>
      <c r="E1378" s="2" t="s">
        <v>72</v>
      </c>
      <c r="F1378" s="2" t="s">
        <v>85</v>
      </c>
      <c r="G1378">
        <f>B1378/137/32</f>
        <v>46.532162408759127</v>
      </c>
      <c r="H1378">
        <f t="shared" si="147"/>
        <v>0.53216240875912746</v>
      </c>
      <c r="I1378">
        <f t="shared" si="148"/>
        <v>2333.0000000000146</v>
      </c>
      <c r="J1378">
        <f t="shared" si="149"/>
        <v>46</v>
      </c>
      <c r="K1378">
        <f t="shared" si="153"/>
        <v>18.029197080292079</v>
      </c>
    </row>
    <row r="1379" spans="1:11" x14ac:dyDescent="0.45">
      <c r="A1379" s="2" t="s">
        <v>1514</v>
      </c>
      <c r="B1379" s="2">
        <f t="shared" si="150"/>
        <v>205093</v>
      </c>
      <c r="C1379" s="5">
        <f t="shared" si="151"/>
        <v>50</v>
      </c>
      <c r="D1379" s="5">
        <f t="shared" si="152"/>
        <v>98</v>
      </c>
      <c r="E1379" s="2" t="s">
        <v>72</v>
      </c>
      <c r="F1379" s="2" t="s">
        <v>99</v>
      </c>
      <c r="G1379">
        <f>B1379/137/32</f>
        <v>46.782162408759127</v>
      </c>
      <c r="H1379">
        <f t="shared" si="147"/>
        <v>0.78216240875912746</v>
      </c>
      <c r="I1379">
        <f t="shared" si="148"/>
        <v>3429.0000000000146</v>
      </c>
      <c r="J1379">
        <f t="shared" si="149"/>
        <v>46</v>
      </c>
      <c r="K1379">
        <f t="shared" si="153"/>
        <v>26.029197080292079</v>
      </c>
    </row>
    <row r="1380" spans="1:11" x14ac:dyDescent="0.45">
      <c r="A1380" s="2" t="s">
        <v>1490</v>
      </c>
      <c r="B1380" s="2">
        <f t="shared" si="150"/>
        <v>201805</v>
      </c>
      <c r="C1380" s="5">
        <f t="shared" si="151"/>
        <v>49</v>
      </c>
      <c r="D1380" s="5">
        <f t="shared" si="152"/>
        <v>99</v>
      </c>
      <c r="E1380" s="2" t="s">
        <v>72</v>
      </c>
      <c r="F1380" s="2" t="s">
        <v>84</v>
      </c>
      <c r="G1380">
        <f>B1380/137/32</f>
        <v>46.032162408759127</v>
      </c>
      <c r="H1380">
        <f t="shared" si="147"/>
        <v>3.2162408759127459E-2</v>
      </c>
      <c r="I1380">
        <f t="shared" si="148"/>
        <v>141.00000000001478</v>
      </c>
      <c r="J1380">
        <f t="shared" si="149"/>
        <v>46</v>
      </c>
      <c r="K1380">
        <f t="shared" si="153"/>
        <v>2.0291970802920787</v>
      </c>
    </row>
    <row r="1381" spans="1:11" x14ac:dyDescent="0.45">
      <c r="A1381" s="2" t="s">
        <v>1498</v>
      </c>
      <c r="B1381" s="2">
        <f t="shared" si="150"/>
        <v>202901</v>
      </c>
      <c r="C1381" s="5">
        <f t="shared" si="151"/>
        <v>49</v>
      </c>
      <c r="D1381" s="5">
        <f t="shared" si="152"/>
        <v>100</v>
      </c>
      <c r="E1381" s="2" t="s">
        <v>72</v>
      </c>
      <c r="F1381" s="2" t="s">
        <v>124</v>
      </c>
      <c r="G1381">
        <f>B1381/137/32</f>
        <v>46.282162408759127</v>
      </c>
      <c r="H1381">
        <f t="shared" si="147"/>
        <v>0.28216240875912746</v>
      </c>
      <c r="I1381">
        <f t="shared" si="148"/>
        <v>1237.0000000000148</v>
      </c>
      <c r="J1381">
        <f t="shared" si="149"/>
        <v>46</v>
      </c>
      <c r="K1381">
        <f t="shared" si="153"/>
        <v>10.029197080292079</v>
      </c>
    </row>
    <row r="1382" spans="1:11" x14ac:dyDescent="0.45">
      <c r="A1382" s="2" t="s">
        <v>1508</v>
      </c>
      <c r="B1382" s="2">
        <f t="shared" si="150"/>
        <v>204271</v>
      </c>
      <c r="C1382" s="5">
        <f t="shared" si="151"/>
        <v>49</v>
      </c>
      <c r="D1382" s="5">
        <f t="shared" si="152"/>
        <v>101</v>
      </c>
      <c r="E1382" s="2" t="s">
        <v>72</v>
      </c>
      <c r="F1382" s="2" t="s">
        <v>89</v>
      </c>
      <c r="G1382">
        <f>B1382/137/32</f>
        <v>46.594662408759127</v>
      </c>
      <c r="H1382">
        <f t="shared" si="147"/>
        <v>0.59466240875912746</v>
      </c>
      <c r="I1382">
        <f t="shared" si="148"/>
        <v>2607.0000000000146</v>
      </c>
      <c r="J1382">
        <f t="shared" si="149"/>
        <v>46</v>
      </c>
      <c r="K1382">
        <f t="shared" si="153"/>
        <v>20.029197080292079</v>
      </c>
    </row>
    <row r="1383" spans="1:11" x14ac:dyDescent="0.45">
      <c r="A1383" s="2" t="s">
        <v>1516</v>
      </c>
      <c r="B1383" s="2">
        <f t="shared" si="150"/>
        <v>205367</v>
      </c>
      <c r="C1383" s="5">
        <f t="shared" si="151"/>
        <v>50</v>
      </c>
      <c r="D1383" s="5">
        <f t="shared" si="152"/>
        <v>102</v>
      </c>
      <c r="E1383" s="2" t="s">
        <v>72</v>
      </c>
      <c r="F1383" s="2" t="s">
        <v>103</v>
      </c>
      <c r="G1383">
        <f>B1383/137/32</f>
        <v>46.844662408759127</v>
      </c>
      <c r="H1383">
        <f t="shared" si="147"/>
        <v>0.84466240875912746</v>
      </c>
      <c r="I1383">
        <f t="shared" si="148"/>
        <v>3703.0000000000146</v>
      </c>
      <c r="J1383">
        <f t="shared" si="149"/>
        <v>46</v>
      </c>
      <c r="K1383">
        <f t="shared" si="153"/>
        <v>28.029197080292079</v>
      </c>
    </row>
    <row r="1384" spans="1:11" x14ac:dyDescent="0.45">
      <c r="A1384" s="2" t="s">
        <v>1492</v>
      </c>
      <c r="B1384" s="2">
        <f t="shared" si="150"/>
        <v>202079</v>
      </c>
      <c r="C1384" s="5">
        <f t="shared" si="151"/>
        <v>49</v>
      </c>
      <c r="D1384" s="5">
        <f t="shared" si="152"/>
        <v>103</v>
      </c>
      <c r="E1384" s="2" t="s">
        <v>72</v>
      </c>
      <c r="F1384" s="2" t="s">
        <v>116</v>
      </c>
      <c r="G1384">
        <f>B1384/137/32</f>
        <v>46.094662408759127</v>
      </c>
      <c r="H1384">
        <f t="shared" si="147"/>
        <v>9.4662408759127459E-2</v>
      </c>
      <c r="I1384">
        <f t="shared" si="148"/>
        <v>415.00000000001478</v>
      </c>
      <c r="J1384">
        <f t="shared" si="149"/>
        <v>46</v>
      </c>
      <c r="K1384">
        <f t="shared" si="153"/>
        <v>4.0291970802920787</v>
      </c>
    </row>
    <row r="1385" spans="1:11" x14ac:dyDescent="0.45">
      <c r="A1385" s="2" t="s">
        <v>1500</v>
      </c>
      <c r="B1385" s="2">
        <f t="shared" si="150"/>
        <v>203175</v>
      </c>
      <c r="C1385" s="5">
        <f t="shared" si="151"/>
        <v>49</v>
      </c>
      <c r="D1385" s="5">
        <f t="shared" si="152"/>
        <v>104</v>
      </c>
      <c r="E1385" s="2" t="s">
        <v>72</v>
      </c>
      <c r="F1385" s="2" t="s">
        <v>128</v>
      </c>
      <c r="G1385">
        <f>B1385/137/32</f>
        <v>46.344662408759127</v>
      </c>
      <c r="H1385">
        <f t="shared" si="147"/>
        <v>0.34466240875912746</v>
      </c>
      <c r="I1385">
        <f t="shared" si="148"/>
        <v>1511.0000000000148</v>
      </c>
      <c r="J1385">
        <f t="shared" si="149"/>
        <v>46</v>
      </c>
      <c r="K1385">
        <f t="shared" si="153"/>
        <v>12.029197080292079</v>
      </c>
    </row>
    <row r="1386" spans="1:11" x14ac:dyDescent="0.45">
      <c r="A1386" s="2" t="s">
        <v>1510</v>
      </c>
      <c r="B1386" s="2">
        <f t="shared" si="150"/>
        <v>204545</v>
      </c>
      <c r="C1386" s="5">
        <f t="shared" si="151"/>
        <v>49</v>
      </c>
      <c r="D1386" s="5">
        <f t="shared" si="152"/>
        <v>105</v>
      </c>
      <c r="E1386" s="2" t="s">
        <v>72</v>
      </c>
      <c r="F1386" s="2" t="s">
        <v>93</v>
      </c>
      <c r="G1386">
        <f>B1386/137/32</f>
        <v>46.657162408759127</v>
      </c>
      <c r="H1386">
        <f t="shared" si="147"/>
        <v>0.65716240875912746</v>
      </c>
      <c r="I1386">
        <f t="shared" si="148"/>
        <v>2881.0000000000146</v>
      </c>
      <c r="J1386">
        <f t="shared" si="149"/>
        <v>46</v>
      </c>
      <c r="K1386">
        <f t="shared" si="153"/>
        <v>22.029197080292079</v>
      </c>
    </row>
    <row r="1387" spans="1:11" x14ac:dyDescent="0.45">
      <c r="A1387" s="2" t="s">
        <v>1518</v>
      </c>
      <c r="B1387" s="2">
        <f t="shared" si="150"/>
        <v>205641</v>
      </c>
      <c r="C1387" s="5">
        <f t="shared" si="151"/>
        <v>50</v>
      </c>
      <c r="D1387" s="5">
        <f t="shared" si="152"/>
        <v>106</v>
      </c>
      <c r="E1387" s="2" t="s">
        <v>72</v>
      </c>
      <c r="F1387" s="2" t="s">
        <v>107</v>
      </c>
      <c r="G1387">
        <f>B1387/137/32</f>
        <v>46.907162408759127</v>
      </c>
      <c r="H1387">
        <f t="shared" si="147"/>
        <v>0.90716240875912746</v>
      </c>
      <c r="I1387">
        <f t="shared" si="148"/>
        <v>3977.0000000000146</v>
      </c>
      <c r="J1387">
        <f t="shared" si="149"/>
        <v>46</v>
      </c>
      <c r="K1387">
        <f t="shared" si="153"/>
        <v>30.029197080292079</v>
      </c>
    </row>
    <row r="1388" spans="1:11" x14ac:dyDescent="0.45">
      <c r="A1388" s="2" t="s">
        <v>1494</v>
      </c>
      <c r="B1388" s="2">
        <f t="shared" si="150"/>
        <v>202353</v>
      </c>
      <c r="C1388" s="5">
        <f t="shared" si="151"/>
        <v>49</v>
      </c>
      <c r="D1388" s="5">
        <f t="shared" si="152"/>
        <v>107</v>
      </c>
      <c r="E1388" s="2" t="s">
        <v>72</v>
      </c>
      <c r="F1388" s="2" t="s">
        <v>61</v>
      </c>
      <c r="G1388">
        <f>B1388/137/32</f>
        <v>46.157162408759127</v>
      </c>
      <c r="H1388">
        <f t="shared" si="147"/>
        <v>0.15716240875912746</v>
      </c>
      <c r="I1388">
        <f t="shared" si="148"/>
        <v>689.00000000001478</v>
      </c>
      <c r="J1388">
        <f t="shared" si="149"/>
        <v>46</v>
      </c>
      <c r="K1388">
        <f t="shared" si="153"/>
        <v>6.0291970802920787</v>
      </c>
    </row>
    <row r="1389" spans="1:11" x14ac:dyDescent="0.45">
      <c r="A1389" s="2" t="s">
        <v>1502</v>
      </c>
      <c r="B1389" s="2">
        <f t="shared" si="150"/>
        <v>203449</v>
      </c>
      <c r="C1389" s="5">
        <f t="shared" si="151"/>
        <v>49</v>
      </c>
      <c r="D1389" s="5">
        <f t="shared" si="152"/>
        <v>108</v>
      </c>
      <c r="E1389" s="2" t="s">
        <v>72</v>
      </c>
      <c r="F1389" s="2" t="s">
        <v>65</v>
      </c>
      <c r="G1389">
        <f>B1389/137/32</f>
        <v>46.407162408759127</v>
      </c>
      <c r="H1389">
        <f t="shared" si="147"/>
        <v>0.40716240875912746</v>
      </c>
      <c r="I1389">
        <f t="shared" si="148"/>
        <v>1785.0000000000148</v>
      </c>
      <c r="J1389">
        <f t="shared" si="149"/>
        <v>46</v>
      </c>
      <c r="K1389">
        <f t="shared" si="153"/>
        <v>14.029197080292079</v>
      </c>
    </row>
    <row r="1390" spans="1:11" x14ac:dyDescent="0.45">
      <c r="A1390" s="2" t="s">
        <v>1512</v>
      </c>
      <c r="B1390" s="2">
        <f t="shared" si="150"/>
        <v>204819</v>
      </c>
      <c r="C1390" s="5">
        <f t="shared" si="151"/>
        <v>50</v>
      </c>
      <c r="D1390" s="5">
        <f t="shared" si="152"/>
        <v>109</v>
      </c>
      <c r="E1390" s="2" t="s">
        <v>72</v>
      </c>
      <c r="F1390" s="2" t="s">
        <v>57</v>
      </c>
      <c r="G1390">
        <f>B1390/137/32</f>
        <v>46.719662408759127</v>
      </c>
      <c r="H1390">
        <f t="shared" si="147"/>
        <v>0.71966240875912746</v>
      </c>
      <c r="I1390">
        <f t="shared" si="148"/>
        <v>3155.0000000000146</v>
      </c>
      <c r="J1390">
        <f t="shared" si="149"/>
        <v>46</v>
      </c>
      <c r="K1390">
        <f t="shared" si="153"/>
        <v>24.029197080292079</v>
      </c>
    </row>
    <row r="1391" spans="1:11" x14ac:dyDescent="0.45">
      <c r="A1391" s="2" t="s">
        <v>1520</v>
      </c>
      <c r="B1391" s="2">
        <f t="shared" si="150"/>
        <v>205915</v>
      </c>
      <c r="C1391" s="5">
        <f t="shared" si="151"/>
        <v>50</v>
      </c>
      <c r="D1391" s="5">
        <f t="shared" si="152"/>
        <v>110</v>
      </c>
      <c r="E1391" s="2" t="s">
        <v>72</v>
      </c>
      <c r="F1391" s="2" t="s">
        <v>59</v>
      </c>
      <c r="G1391">
        <f>B1391/137/32</f>
        <v>46.969662408759127</v>
      </c>
      <c r="H1391">
        <f t="shared" si="147"/>
        <v>0.96966240875912746</v>
      </c>
      <c r="I1391">
        <f t="shared" si="148"/>
        <v>4251.0000000000146</v>
      </c>
      <c r="J1391">
        <f t="shared" si="149"/>
        <v>46</v>
      </c>
      <c r="K1391">
        <f t="shared" si="153"/>
        <v>32.029197080292079</v>
      </c>
    </row>
    <row r="1392" spans="1:11" x14ac:dyDescent="0.45">
      <c r="A1392" s="2" t="s">
        <v>1496</v>
      </c>
      <c r="B1392" s="2">
        <f t="shared" si="150"/>
        <v>202627</v>
      </c>
      <c r="C1392" s="5">
        <f t="shared" si="151"/>
        <v>49</v>
      </c>
      <c r="D1392" s="5">
        <f t="shared" si="152"/>
        <v>111</v>
      </c>
      <c r="E1392" s="2" t="s">
        <v>72</v>
      </c>
      <c r="F1392" s="2" t="s">
        <v>63</v>
      </c>
      <c r="G1392">
        <f>B1392/137/32</f>
        <v>46.219662408759127</v>
      </c>
      <c r="H1392">
        <f t="shared" si="147"/>
        <v>0.21966240875912746</v>
      </c>
      <c r="I1392">
        <f t="shared" si="148"/>
        <v>963.00000000001478</v>
      </c>
      <c r="J1392">
        <f t="shared" si="149"/>
        <v>46</v>
      </c>
      <c r="K1392">
        <f t="shared" si="153"/>
        <v>8.0291970802920787</v>
      </c>
    </row>
    <row r="1393" spans="1:11" x14ac:dyDescent="0.45">
      <c r="A1393" s="2" t="s">
        <v>1504</v>
      </c>
      <c r="B1393" s="2">
        <f t="shared" si="150"/>
        <v>203723</v>
      </c>
      <c r="C1393" s="5">
        <f t="shared" si="151"/>
        <v>49</v>
      </c>
      <c r="D1393" s="5">
        <f t="shared" si="152"/>
        <v>112</v>
      </c>
      <c r="E1393" s="2" t="s">
        <v>72</v>
      </c>
      <c r="F1393" s="2" t="s">
        <v>67</v>
      </c>
      <c r="G1393">
        <f>B1393/137/32</f>
        <v>46.469662408759127</v>
      </c>
      <c r="H1393">
        <f t="shared" si="147"/>
        <v>0.46966240875912746</v>
      </c>
      <c r="I1393">
        <f t="shared" si="148"/>
        <v>2059.0000000000146</v>
      </c>
      <c r="J1393">
        <f t="shared" si="149"/>
        <v>46</v>
      </c>
      <c r="K1393">
        <f t="shared" si="153"/>
        <v>16.029197080292079</v>
      </c>
    </row>
    <row r="1394" spans="1:11" x14ac:dyDescent="0.45">
      <c r="A1394" s="2" t="s">
        <v>1521</v>
      </c>
      <c r="B1394" s="2">
        <f t="shared" si="150"/>
        <v>206052</v>
      </c>
      <c r="C1394" s="5">
        <f t="shared" si="151"/>
        <v>50</v>
      </c>
      <c r="D1394" s="5">
        <f t="shared" si="152"/>
        <v>113</v>
      </c>
      <c r="E1394" s="2" t="s">
        <v>72</v>
      </c>
      <c r="F1394" s="2" t="s">
        <v>87</v>
      </c>
      <c r="G1394">
        <f>B1394/137/32</f>
        <v>47.000912408759127</v>
      </c>
      <c r="H1394">
        <f t="shared" si="147"/>
        <v>9.1240875912745878E-4</v>
      </c>
      <c r="I1394">
        <f t="shared" si="148"/>
        <v>4.0000000000147793</v>
      </c>
      <c r="J1394">
        <f t="shared" si="149"/>
        <v>47</v>
      </c>
      <c r="K1394">
        <f t="shared" si="153"/>
        <v>1.0291970802920787</v>
      </c>
    </row>
    <row r="1395" spans="1:11" x14ac:dyDescent="0.45">
      <c r="A1395" s="2" t="s">
        <v>1529</v>
      </c>
      <c r="B1395" s="2">
        <f t="shared" si="150"/>
        <v>207148</v>
      </c>
      <c r="C1395" s="5">
        <f t="shared" si="151"/>
        <v>50</v>
      </c>
      <c r="D1395" s="5">
        <f t="shared" si="152"/>
        <v>114</v>
      </c>
      <c r="E1395" s="2" t="s">
        <v>72</v>
      </c>
      <c r="F1395" s="2" t="s">
        <v>101</v>
      </c>
      <c r="G1395">
        <f>B1395/137/32</f>
        <v>47.250912408759127</v>
      </c>
      <c r="H1395">
        <f t="shared" si="147"/>
        <v>0.25091240875912746</v>
      </c>
      <c r="I1395">
        <f t="shared" si="148"/>
        <v>1100.0000000000148</v>
      </c>
      <c r="J1395">
        <f t="shared" si="149"/>
        <v>47</v>
      </c>
      <c r="K1395">
        <f t="shared" si="153"/>
        <v>9.0291970802920787</v>
      </c>
    </row>
    <row r="1396" spans="1:11" x14ac:dyDescent="0.45">
      <c r="A1396" s="2" t="s">
        <v>1537</v>
      </c>
      <c r="B1396" s="2">
        <f t="shared" si="150"/>
        <v>208244</v>
      </c>
      <c r="C1396" s="5">
        <f t="shared" si="151"/>
        <v>50</v>
      </c>
      <c r="D1396" s="5">
        <f t="shared" si="152"/>
        <v>115</v>
      </c>
      <c r="E1396" s="2" t="s">
        <v>72</v>
      </c>
      <c r="F1396" s="2" t="s">
        <v>114</v>
      </c>
      <c r="G1396">
        <f>B1396/137/32</f>
        <v>47.500912408759127</v>
      </c>
      <c r="H1396">
        <f t="shared" si="147"/>
        <v>0.50091240875912746</v>
      </c>
      <c r="I1396">
        <f t="shared" si="148"/>
        <v>2196.0000000000146</v>
      </c>
      <c r="J1396">
        <f t="shared" si="149"/>
        <v>47</v>
      </c>
      <c r="K1396">
        <f t="shared" si="153"/>
        <v>17.029197080292079</v>
      </c>
    </row>
    <row r="1397" spans="1:11" x14ac:dyDescent="0.45">
      <c r="A1397" s="2" t="s">
        <v>1545</v>
      </c>
      <c r="B1397" s="2">
        <f t="shared" si="150"/>
        <v>209340</v>
      </c>
      <c r="C1397" s="5">
        <f t="shared" si="151"/>
        <v>51</v>
      </c>
      <c r="D1397" s="5">
        <f t="shared" si="152"/>
        <v>116</v>
      </c>
      <c r="E1397" s="2" t="s">
        <v>72</v>
      </c>
      <c r="F1397" s="2" t="s">
        <v>126</v>
      </c>
      <c r="G1397">
        <f>B1397/137/32</f>
        <v>47.750912408759127</v>
      </c>
      <c r="H1397">
        <f t="shared" si="147"/>
        <v>0.75091240875912746</v>
      </c>
      <c r="I1397">
        <f t="shared" si="148"/>
        <v>3292.0000000000146</v>
      </c>
      <c r="J1397">
        <f t="shared" si="149"/>
        <v>47</v>
      </c>
      <c r="K1397">
        <f t="shared" si="153"/>
        <v>25.029197080292079</v>
      </c>
    </row>
    <row r="1398" spans="1:11" x14ac:dyDescent="0.45">
      <c r="A1398" s="2" t="s">
        <v>1523</v>
      </c>
      <c r="B1398" s="2">
        <f t="shared" si="150"/>
        <v>206326</v>
      </c>
      <c r="C1398" s="5">
        <f t="shared" si="151"/>
        <v>50</v>
      </c>
      <c r="D1398" s="5">
        <f t="shared" si="152"/>
        <v>117</v>
      </c>
      <c r="E1398" s="2" t="s">
        <v>72</v>
      </c>
      <c r="F1398" s="2" t="s">
        <v>91</v>
      </c>
      <c r="G1398">
        <f>B1398/137/32</f>
        <v>47.063412408759127</v>
      </c>
      <c r="H1398">
        <f t="shared" si="147"/>
        <v>6.3412408759127459E-2</v>
      </c>
      <c r="I1398">
        <f t="shared" si="148"/>
        <v>278.00000000001478</v>
      </c>
      <c r="J1398">
        <f t="shared" si="149"/>
        <v>47</v>
      </c>
      <c r="K1398">
        <f t="shared" si="153"/>
        <v>3.0291970802920787</v>
      </c>
    </row>
    <row r="1399" spans="1:11" x14ac:dyDescent="0.45">
      <c r="A1399" s="2" t="s">
        <v>1531</v>
      </c>
      <c r="B1399" s="2">
        <f t="shared" si="150"/>
        <v>207422</v>
      </c>
      <c r="C1399" s="5">
        <f t="shared" si="151"/>
        <v>50</v>
      </c>
      <c r="D1399" s="5">
        <f t="shared" si="152"/>
        <v>118</v>
      </c>
      <c r="E1399" s="2" t="s">
        <v>72</v>
      </c>
      <c r="F1399" s="2" t="s">
        <v>105</v>
      </c>
      <c r="G1399">
        <f>B1399/137/32</f>
        <v>47.313412408759127</v>
      </c>
      <c r="H1399">
        <f t="shared" si="147"/>
        <v>0.31341240875912746</v>
      </c>
      <c r="I1399">
        <f t="shared" si="148"/>
        <v>1374.0000000000148</v>
      </c>
      <c r="J1399">
        <f t="shared" si="149"/>
        <v>47</v>
      </c>
      <c r="K1399">
        <f t="shared" si="153"/>
        <v>11.029197080292079</v>
      </c>
    </row>
    <row r="1400" spans="1:11" x14ac:dyDescent="0.45">
      <c r="A1400" s="2" t="s">
        <v>1539</v>
      </c>
      <c r="B1400" s="2">
        <f t="shared" si="150"/>
        <v>208518</v>
      </c>
      <c r="C1400" s="5">
        <f t="shared" si="151"/>
        <v>50</v>
      </c>
      <c r="D1400" s="5">
        <f t="shared" si="152"/>
        <v>119</v>
      </c>
      <c r="E1400" s="2" t="s">
        <v>72</v>
      </c>
      <c r="F1400" s="2" t="s">
        <v>118</v>
      </c>
      <c r="G1400">
        <f>B1400/137/32</f>
        <v>47.563412408759127</v>
      </c>
      <c r="H1400">
        <f t="shared" si="147"/>
        <v>0.56341240875912746</v>
      </c>
      <c r="I1400">
        <f t="shared" si="148"/>
        <v>2470.0000000000146</v>
      </c>
      <c r="J1400">
        <f t="shared" si="149"/>
        <v>47</v>
      </c>
      <c r="K1400">
        <f t="shared" si="153"/>
        <v>19.029197080292079</v>
      </c>
    </row>
    <row r="1401" spans="1:11" x14ac:dyDescent="0.45">
      <c r="A1401" s="2" t="s">
        <v>1547</v>
      </c>
      <c r="B1401" s="2">
        <f t="shared" si="150"/>
        <v>209614</v>
      </c>
      <c r="C1401" s="5">
        <f t="shared" si="151"/>
        <v>51</v>
      </c>
      <c r="D1401" s="5">
        <f t="shared" si="152"/>
        <v>120</v>
      </c>
      <c r="E1401" s="2" t="s">
        <v>72</v>
      </c>
      <c r="F1401" s="2" t="s">
        <v>130</v>
      </c>
      <c r="G1401">
        <f>B1401/137/32</f>
        <v>47.813412408759127</v>
      </c>
      <c r="H1401">
        <f t="shared" si="147"/>
        <v>0.81341240875912746</v>
      </c>
      <c r="I1401">
        <f t="shared" si="148"/>
        <v>3566.0000000000146</v>
      </c>
      <c r="J1401">
        <f t="shared" si="149"/>
        <v>47</v>
      </c>
      <c r="K1401">
        <f t="shared" si="153"/>
        <v>27.029197080292079</v>
      </c>
    </row>
    <row r="1402" spans="1:11" x14ac:dyDescent="0.45">
      <c r="A1402" s="2" t="s">
        <v>1525</v>
      </c>
      <c r="B1402" s="2">
        <f t="shared" si="150"/>
        <v>206600</v>
      </c>
      <c r="C1402" s="5">
        <f t="shared" si="151"/>
        <v>50</v>
      </c>
      <c r="D1402" s="5">
        <f t="shared" si="152"/>
        <v>121</v>
      </c>
      <c r="E1402" s="2" t="s">
        <v>72</v>
      </c>
      <c r="F1402" s="2" t="s">
        <v>95</v>
      </c>
      <c r="G1402">
        <f>B1402/137/32</f>
        <v>47.125912408759127</v>
      </c>
      <c r="H1402">
        <f t="shared" si="147"/>
        <v>0.12591240875912746</v>
      </c>
      <c r="I1402">
        <f t="shared" si="148"/>
        <v>552.00000000001478</v>
      </c>
      <c r="J1402">
        <f t="shared" si="149"/>
        <v>47</v>
      </c>
      <c r="K1402">
        <f t="shared" si="153"/>
        <v>5.0291970802920787</v>
      </c>
    </row>
    <row r="1403" spans="1:11" x14ac:dyDescent="0.45">
      <c r="A1403" s="2" t="s">
        <v>1533</v>
      </c>
      <c r="B1403" s="2">
        <f t="shared" si="150"/>
        <v>207696</v>
      </c>
      <c r="C1403" s="5">
        <f t="shared" si="151"/>
        <v>50</v>
      </c>
      <c r="D1403" s="5">
        <f t="shared" si="152"/>
        <v>122</v>
      </c>
      <c r="E1403" s="2" t="s">
        <v>72</v>
      </c>
      <c r="F1403" s="2" t="s">
        <v>109</v>
      </c>
      <c r="G1403">
        <f>B1403/137/32</f>
        <v>47.375912408759127</v>
      </c>
      <c r="H1403">
        <f t="shared" si="147"/>
        <v>0.37591240875912746</v>
      </c>
      <c r="I1403">
        <f t="shared" si="148"/>
        <v>1648.0000000000148</v>
      </c>
      <c r="J1403">
        <f t="shared" si="149"/>
        <v>47</v>
      </c>
      <c r="K1403">
        <f t="shared" si="153"/>
        <v>13.029197080292079</v>
      </c>
    </row>
    <row r="1404" spans="1:11" x14ac:dyDescent="0.45">
      <c r="A1404" s="2" t="s">
        <v>1541</v>
      </c>
      <c r="B1404" s="2">
        <f t="shared" si="150"/>
        <v>208792</v>
      </c>
      <c r="C1404" s="5">
        <f t="shared" si="151"/>
        <v>50</v>
      </c>
      <c r="D1404" s="5">
        <f t="shared" si="152"/>
        <v>123</v>
      </c>
      <c r="E1404" s="2" t="s">
        <v>72</v>
      </c>
      <c r="F1404" s="2" t="s">
        <v>62</v>
      </c>
      <c r="G1404">
        <f>B1404/137/32</f>
        <v>47.625912408759127</v>
      </c>
      <c r="H1404">
        <f t="shared" si="147"/>
        <v>0.62591240875912746</v>
      </c>
      <c r="I1404">
        <f t="shared" si="148"/>
        <v>2744.0000000000146</v>
      </c>
      <c r="J1404">
        <f t="shared" si="149"/>
        <v>47</v>
      </c>
      <c r="K1404">
        <f t="shared" si="153"/>
        <v>21.029197080292079</v>
      </c>
    </row>
    <row r="1405" spans="1:11" x14ac:dyDescent="0.45">
      <c r="A1405" s="2" t="s">
        <v>1549</v>
      </c>
      <c r="B1405" s="2">
        <f t="shared" si="150"/>
        <v>209888</v>
      </c>
      <c r="C1405" s="5">
        <f t="shared" si="151"/>
        <v>51</v>
      </c>
      <c r="D1405" s="5">
        <f t="shared" si="152"/>
        <v>124</v>
      </c>
      <c r="E1405" s="2" t="s">
        <v>72</v>
      </c>
      <c r="F1405" s="2" t="s">
        <v>66</v>
      </c>
      <c r="G1405">
        <f>B1405/137/32</f>
        <v>47.875912408759127</v>
      </c>
      <c r="H1405">
        <f t="shared" si="147"/>
        <v>0.87591240875912746</v>
      </c>
      <c r="I1405">
        <f t="shared" si="148"/>
        <v>3840.0000000000146</v>
      </c>
      <c r="J1405">
        <f t="shared" si="149"/>
        <v>47</v>
      </c>
      <c r="K1405">
        <f t="shared" si="153"/>
        <v>29.029197080292079</v>
      </c>
    </row>
    <row r="1406" spans="1:11" x14ac:dyDescent="0.45">
      <c r="A1406" s="2" t="s">
        <v>1527</v>
      </c>
      <c r="B1406" s="2">
        <f t="shared" si="150"/>
        <v>206874</v>
      </c>
      <c r="C1406" s="5">
        <f t="shared" si="151"/>
        <v>50</v>
      </c>
      <c r="D1406" s="5">
        <f t="shared" si="152"/>
        <v>125</v>
      </c>
      <c r="E1406" s="2" t="s">
        <v>72</v>
      </c>
      <c r="F1406" s="2" t="s">
        <v>58</v>
      </c>
      <c r="G1406">
        <f>B1406/137/32</f>
        <v>47.188412408759127</v>
      </c>
      <c r="H1406">
        <f t="shared" si="147"/>
        <v>0.18841240875912746</v>
      </c>
      <c r="I1406">
        <f t="shared" si="148"/>
        <v>826.00000000001478</v>
      </c>
      <c r="J1406">
        <f t="shared" si="149"/>
        <v>47</v>
      </c>
      <c r="K1406">
        <f t="shared" si="153"/>
        <v>7.0291970802920787</v>
      </c>
    </row>
    <row r="1407" spans="1:11" x14ac:dyDescent="0.45">
      <c r="A1407" s="2" t="s">
        <v>1535</v>
      </c>
      <c r="B1407" s="2">
        <f t="shared" si="150"/>
        <v>207970</v>
      </c>
      <c r="C1407" s="5">
        <f t="shared" si="151"/>
        <v>50</v>
      </c>
      <c r="D1407" s="5">
        <f t="shared" si="152"/>
        <v>126</v>
      </c>
      <c r="E1407" s="2" t="s">
        <v>72</v>
      </c>
      <c r="F1407" s="2" t="s">
        <v>60</v>
      </c>
      <c r="G1407">
        <f>B1407/137/32</f>
        <v>47.438412408759127</v>
      </c>
      <c r="H1407">
        <f t="shared" si="147"/>
        <v>0.43841240875912746</v>
      </c>
      <c r="I1407">
        <f t="shared" si="148"/>
        <v>1922.0000000000148</v>
      </c>
      <c r="J1407">
        <f t="shared" si="149"/>
        <v>47</v>
      </c>
      <c r="K1407">
        <f t="shared" si="153"/>
        <v>15.029197080292079</v>
      </c>
    </row>
    <row r="1408" spans="1:11" x14ac:dyDescent="0.45">
      <c r="A1408" s="2" t="s">
        <v>1543</v>
      </c>
      <c r="B1408" s="2">
        <f t="shared" si="150"/>
        <v>209066</v>
      </c>
      <c r="C1408" s="5">
        <f t="shared" si="151"/>
        <v>51</v>
      </c>
      <c r="D1408" s="5">
        <f t="shared" si="152"/>
        <v>127</v>
      </c>
      <c r="E1408" s="2" t="s">
        <v>72</v>
      </c>
      <c r="F1408" s="2" t="s">
        <v>64</v>
      </c>
      <c r="G1408">
        <f>B1408/137/32</f>
        <v>47.688412408759127</v>
      </c>
      <c r="H1408">
        <f t="shared" si="147"/>
        <v>0.68841240875912746</v>
      </c>
      <c r="I1408">
        <f t="shared" si="148"/>
        <v>3018.0000000000146</v>
      </c>
      <c r="J1408">
        <f t="shared" si="149"/>
        <v>47</v>
      </c>
      <c r="K1408">
        <f t="shared" si="153"/>
        <v>23.029197080292079</v>
      </c>
    </row>
    <row r="1409" spans="1:11" x14ac:dyDescent="0.45">
      <c r="A1409" s="2" t="s">
        <v>1551</v>
      </c>
      <c r="B1409" s="2">
        <f t="shared" si="150"/>
        <v>210162</v>
      </c>
      <c r="C1409" s="5">
        <f t="shared" si="151"/>
        <v>51</v>
      </c>
      <c r="D1409" s="5">
        <f t="shared" si="152"/>
        <v>128</v>
      </c>
      <c r="E1409" s="2" t="s">
        <v>72</v>
      </c>
      <c r="F1409" s="2" t="s">
        <v>68</v>
      </c>
      <c r="G1409">
        <f>B1409/137/32</f>
        <v>47.938412408759127</v>
      </c>
      <c r="H1409">
        <f t="shared" si="147"/>
        <v>0.93841240875912746</v>
      </c>
      <c r="I1409">
        <f t="shared" si="148"/>
        <v>4114.0000000000146</v>
      </c>
      <c r="J1409">
        <f t="shared" si="149"/>
        <v>47</v>
      </c>
      <c r="K1409">
        <f t="shared" si="153"/>
        <v>31.029197080292079</v>
      </c>
    </row>
    <row r="1410" spans="1:11" x14ac:dyDescent="0.45">
      <c r="A1410" s="2" t="s">
        <v>1538</v>
      </c>
      <c r="B1410" s="2">
        <f t="shared" si="150"/>
        <v>208381</v>
      </c>
      <c r="C1410" s="5">
        <f t="shared" si="151"/>
        <v>50</v>
      </c>
      <c r="D1410" s="5">
        <f t="shared" si="152"/>
        <v>1</v>
      </c>
      <c r="E1410" s="2" t="s">
        <v>73</v>
      </c>
      <c r="F1410" s="2" t="s">
        <v>85</v>
      </c>
      <c r="G1410">
        <f>B1410/137/32</f>
        <v>47.532162408759127</v>
      </c>
      <c r="H1410">
        <f t="shared" ref="H1410:H1473" si="154">G1410-FLOOR(G1410,1)</f>
        <v>0.53216240875912746</v>
      </c>
      <c r="I1410">
        <f t="shared" ref="I1410:I1473" si="155">H1410*32*137</f>
        <v>2333.0000000000146</v>
      </c>
      <c r="J1410">
        <f t="shared" ref="J1410:J1473" si="156">FLOOR(G1410,1)</f>
        <v>47</v>
      </c>
      <c r="K1410">
        <f t="shared" si="153"/>
        <v>18.029197080292079</v>
      </c>
    </row>
    <row r="1411" spans="1:11" x14ac:dyDescent="0.45">
      <c r="A1411" s="2" t="s">
        <v>1546</v>
      </c>
      <c r="B1411" s="2">
        <f t="shared" ref="B1411:B1474" si="157">A1411-3</f>
        <v>209477</v>
      </c>
      <c r="C1411" s="5">
        <f t="shared" ref="C1411:C1474" si="158">FLOOR(B1411/4096,1)</f>
        <v>51</v>
      </c>
      <c r="D1411" s="5">
        <f t="shared" ref="D1411:D1474" si="159">MOD(ROW()-2,128)+1</f>
        <v>2</v>
      </c>
      <c r="E1411" s="2" t="s">
        <v>73</v>
      </c>
      <c r="F1411" s="2" t="s">
        <v>99</v>
      </c>
      <c r="G1411">
        <f>B1411/137/32</f>
        <v>47.782162408759127</v>
      </c>
      <c r="H1411">
        <f t="shared" si="154"/>
        <v>0.78216240875912746</v>
      </c>
      <c r="I1411">
        <f t="shared" si="155"/>
        <v>3429.0000000000146</v>
      </c>
      <c r="J1411">
        <f t="shared" si="156"/>
        <v>47</v>
      </c>
      <c r="K1411">
        <f t="shared" ref="K1411:K1474" si="160">I1411/137+1</f>
        <v>26.029197080292079</v>
      </c>
    </row>
    <row r="1412" spans="1:11" x14ac:dyDescent="0.45">
      <c r="A1412" s="2" t="s">
        <v>1522</v>
      </c>
      <c r="B1412" s="2">
        <f t="shared" si="157"/>
        <v>206189</v>
      </c>
      <c r="C1412" s="5">
        <f t="shared" si="158"/>
        <v>50</v>
      </c>
      <c r="D1412" s="5">
        <f t="shared" si="159"/>
        <v>3</v>
      </c>
      <c r="E1412" s="2" t="s">
        <v>73</v>
      </c>
      <c r="F1412" s="2" t="s">
        <v>84</v>
      </c>
      <c r="G1412">
        <f>B1412/137/32</f>
        <v>47.032162408759127</v>
      </c>
      <c r="H1412">
        <f t="shared" si="154"/>
        <v>3.2162408759127459E-2</v>
      </c>
      <c r="I1412">
        <f t="shared" si="155"/>
        <v>141.00000000001478</v>
      </c>
      <c r="J1412">
        <f t="shared" si="156"/>
        <v>47</v>
      </c>
      <c r="K1412">
        <f t="shared" si="160"/>
        <v>2.0291970802920787</v>
      </c>
    </row>
    <row r="1413" spans="1:11" x14ac:dyDescent="0.45">
      <c r="A1413" s="2" t="s">
        <v>1530</v>
      </c>
      <c r="B1413" s="2">
        <f t="shared" si="157"/>
        <v>207285</v>
      </c>
      <c r="C1413" s="5">
        <f t="shared" si="158"/>
        <v>50</v>
      </c>
      <c r="D1413" s="5">
        <f t="shared" si="159"/>
        <v>4</v>
      </c>
      <c r="E1413" s="2" t="s">
        <v>73</v>
      </c>
      <c r="F1413" s="2" t="s">
        <v>124</v>
      </c>
      <c r="G1413">
        <f>B1413/137/32</f>
        <v>47.282162408759127</v>
      </c>
      <c r="H1413">
        <f t="shared" si="154"/>
        <v>0.28216240875912746</v>
      </c>
      <c r="I1413">
        <f t="shared" si="155"/>
        <v>1237.0000000000148</v>
      </c>
      <c r="J1413">
        <f t="shared" si="156"/>
        <v>47</v>
      </c>
      <c r="K1413">
        <f t="shared" si="160"/>
        <v>10.029197080292079</v>
      </c>
    </row>
    <row r="1414" spans="1:11" x14ac:dyDescent="0.45">
      <c r="A1414" s="2" t="s">
        <v>1540</v>
      </c>
      <c r="B1414" s="2">
        <f t="shared" si="157"/>
        <v>208655</v>
      </c>
      <c r="C1414" s="5">
        <f t="shared" si="158"/>
        <v>50</v>
      </c>
      <c r="D1414" s="5">
        <f t="shared" si="159"/>
        <v>5</v>
      </c>
      <c r="E1414" s="2" t="s">
        <v>73</v>
      </c>
      <c r="F1414" s="2" t="s">
        <v>89</v>
      </c>
      <c r="G1414">
        <f>B1414/137/32</f>
        <v>47.594662408759127</v>
      </c>
      <c r="H1414">
        <f t="shared" si="154"/>
        <v>0.59466240875912746</v>
      </c>
      <c r="I1414">
        <f t="shared" si="155"/>
        <v>2607.0000000000146</v>
      </c>
      <c r="J1414">
        <f t="shared" si="156"/>
        <v>47</v>
      </c>
      <c r="K1414">
        <f t="shared" si="160"/>
        <v>20.029197080292079</v>
      </c>
    </row>
    <row r="1415" spans="1:11" x14ac:dyDescent="0.45">
      <c r="A1415" s="2" t="s">
        <v>1548</v>
      </c>
      <c r="B1415" s="2">
        <f t="shared" si="157"/>
        <v>209751</v>
      </c>
      <c r="C1415" s="5">
        <f t="shared" si="158"/>
        <v>51</v>
      </c>
      <c r="D1415" s="5">
        <f t="shared" si="159"/>
        <v>6</v>
      </c>
      <c r="E1415" s="2" t="s">
        <v>73</v>
      </c>
      <c r="F1415" s="2" t="s">
        <v>103</v>
      </c>
      <c r="G1415">
        <f>B1415/137/32</f>
        <v>47.844662408759127</v>
      </c>
      <c r="H1415">
        <f t="shared" si="154"/>
        <v>0.84466240875912746</v>
      </c>
      <c r="I1415">
        <f t="shared" si="155"/>
        <v>3703.0000000000146</v>
      </c>
      <c r="J1415">
        <f t="shared" si="156"/>
        <v>47</v>
      </c>
      <c r="K1415">
        <f t="shared" si="160"/>
        <v>28.029197080292079</v>
      </c>
    </row>
    <row r="1416" spans="1:11" x14ac:dyDescent="0.45">
      <c r="A1416" s="2" t="s">
        <v>1524</v>
      </c>
      <c r="B1416" s="2">
        <f t="shared" si="157"/>
        <v>206463</v>
      </c>
      <c r="C1416" s="5">
        <f t="shared" si="158"/>
        <v>50</v>
      </c>
      <c r="D1416" s="5">
        <f t="shared" si="159"/>
        <v>7</v>
      </c>
      <c r="E1416" s="2" t="s">
        <v>73</v>
      </c>
      <c r="F1416" s="2" t="s">
        <v>116</v>
      </c>
      <c r="G1416">
        <f>B1416/137/32</f>
        <v>47.094662408759127</v>
      </c>
      <c r="H1416">
        <f t="shared" si="154"/>
        <v>9.4662408759127459E-2</v>
      </c>
      <c r="I1416">
        <f t="shared" si="155"/>
        <v>415.00000000001478</v>
      </c>
      <c r="J1416">
        <f t="shared" si="156"/>
        <v>47</v>
      </c>
      <c r="K1416">
        <f t="shared" si="160"/>
        <v>4.0291970802920787</v>
      </c>
    </row>
    <row r="1417" spans="1:11" x14ac:dyDescent="0.45">
      <c r="A1417" s="2" t="s">
        <v>1532</v>
      </c>
      <c r="B1417" s="2">
        <f t="shared" si="157"/>
        <v>207559</v>
      </c>
      <c r="C1417" s="5">
        <f t="shared" si="158"/>
        <v>50</v>
      </c>
      <c r="D1417" s="5">
        <f t="shared" si="159"/>
        <v>8</v>
      </c>
      <c r="E1417" s="2" t="s">
        <v>73</v>
      </c>
      <c r="F1417" s="2" t="s">
        <v>128</v>
      </c>
      <c r="G1417">
        <f>B1417/137/32</f>
        <v>47.344662408759127</v>
      </c>
      <c r="H1417">
        <f t="shared" si="154"/>
        <v>0.34466240875912746</v>
      </c>
      <c r="I1417">
        <f t="shared" si="155"/>
        <v>1511.0000000000148</v>
      </c>
      <c r="J1417">
        <f t="shared" si="156"/>
        <v>47</v>
      </c>
      <c r="K1417">
        <f t="shared" si="160"/>
        <v>12.029197080292079</v>
      </c>
    </row>
    <row r="1418" spans="1:11" x14ac:dyDescent="0.45">
      <c r="A1418" s="2" t="s">
        <v>1542</v>
      </c>
      <c r="B1418" s="2">
        <f t="shared" si="157"/>
        <v>208929</v>
      </c>
      <c r="C1418" s="5">
        <f t="shared" si="158"/>
        <v>51</v>
      </c>
      <c r="D1418" s="5">
        <f t="shared" si="159"/>
        <v>9</v>
      </c>
      <c r="E1418" s="2" t="s">
        <v>73</v>
      </c>
      <c r="F1418" s="2" t="s">
        <v>93</v>
      </c>
      <c r="G1418">
        <f>B1418/137/32</f>
        <v>47.657162408759127</v>
      </c>
      <c r="H1418">
        <f t="shared" si="154"/>
        <v>0.65716240875912746</v>
      </c>
      <c r="I1418">
        <f t="shared" si="155"/>
        <v>2881.0000000000146</v>
      </c>
      <c r="J1418">
        <f t="shared" si="156"/>
        <v>47</v>
      </c>
      <c r="K1418">
        <f t="shared" si="160"/>
        <v>22.029197080292079</v>
      </c>
    </row>
    <row r="1419" spans="1:11" x14ac:dyDescent="0.45">
      <c r="A1419" s="2" t="s">
        <v>1550</v>
      </c>
      <c r="B1419" s="2">
        <f t="shared" si="157"/>
        <v>210025</v>
      </c>
      <c r="C1419" s="5">
        <f t="shared" si="158"/>
        <v>51</v>
      </c>
      <c r="D1419" s="5">
        <f t="shared" si="159"/>
        <v>10</v>
      </c>
      <c r="E1419" s="2" t="s">
        <v>73</v>
      </c>
      <c r="F1419" s="2" t="s">
        <v>107</v>
      </c>
      <c r="G1419">
        <f>B1419/137/32</f>
        <v>47.907162408759127</v>
      </c>
      <c r="H1419">
        <f t="shared" si="154"/>
        <v>0.90716240875912746</v>
      </c>
      <c r="I1419">
        <f t="shared" si="155"/>
        <v>3977.0000000000146</v>
      </c>
      <c r="J1419">
        <f t="shared" si="156"/>
        <v>47</v>
      </c>
      <c r="K1419">
        <f t="shared" si="160"/>
        <v>30.029197080292079</v>
      </c>
    </row>
    <row r="1420" spans="1:11" x14ac:dyDescent="0.45">
      <c r="A1420" s="2" t="s">
        <v>1526</v>
      </c>
      <c r="B1420" s="2">
        <f t="shared" si="157"/>
        <v>206737</v>
      </c>
      <c r="C1420" s="5">
        <f t="shared" si="158"/>
        <v>50</v>
      </c>
      <c r="D1420" s="5">
        <f t="shared" si="159"/>
        <v>11</v>
      </c>
      <c r="E1420" s="2" t="s">
        <v>73</v>
      </c>
      <c r="F1420" s="2" t="s">
        <v>61</v>
      </c>
      <c r="G1420">
        <f>B1420/137/32</f>
        <v>47.157162408759127</v>
      </c>
      <c r="H1420">
        <f t="shared" si="154"/>
        <v>0.15716240875912746</v>
      </c>
      <c r="I1420">
        <f t="shared" si="155"/>
        <v>689.00000000001478</v>
      </c>
      <c r="J1420">
        <f t="shared" si="156"/>
        <v>47</v>
      </c>
      <c r="K1420">
        <f t="shared" si="160"/>
        <v>6.0291970802920787</v>
      </c>
    </row>
    <row r="1421" spans="1:11" x14ac:dyDescent="0.45">
      <c r="A1421" s="2" t="s">
        <v>1534</v>
      </c>
      <c r="B1421" s="2">
        <f t="shared" si="157"/>
        <v>207833</v>
      </c>
      <c r="C1421" s="5">
        <f t="shared" si="158"/>
        <v>50</v>
      </c>
      <c r="D1421" s="5">
        <f t="shared" si="159"/>
        <v>12</v>
      </c>
      <c r="E1421" s="2" t="s">
        <v>73</v>
      </c>
      <c r="F1421" s="2" t="s">
        <v>65</v>
      </c>
      <c r="G1421">
        <f>B1421/137/32</f>
        <v>47.407162408759127</v>
      </c>
      <c r="H1421">
        <f t="shared" si="154"/>
        <v>0.40716240875912746</v>
      </c>
      <c r="I1421">
        <f t="shared" si="155"/>
        <v>1785.0000000000148</v>
      </c>
      <c r="J1421">
        <f t="shared" si="156"/>
        <v>47</v>
      </c>
      <c r="K1421">
        <f t="shared" si="160"/>
        <v>14.029197080292079</v>
      </c>
    </row>
    <row r="1422" spans="1:11" x14ac:dyDescent="0.45">
      <c r="A1422" s="2" t="s">
        <v>1544</v>
      </c>
      <c r="B1422" s="2">
        <f t="shared" si="157"/>
        <v>209203</v>
      </c>
      <c r="C1422" s="5">
        <f t="shared" si="158"/>
        <v>51</v>
      </c>
      <c r="D1422" s="5">
        <f t="shared" si="159"/>
        <v>13</v>
      </c>
      <c r="E1422" s="2" t="s">
        <v>73</v>
      </c>
      <c r="F1422" s="2" t="s">
        <v>57</v>
      </c>
      <c r="G1422">
        <f>B1422/137/32</f>
        <v>47.719662408759127</v>
      </c>
      <c r="H1422">
        <f t="shared" si="154"/>
        <v>0.71966240875912746</v>
      </c>
      <c r="I1422">
        <f t="shared" si="155"/>
        <v>3155.0000000000146</v>
      </c>
      <c r="J1422">
        <f t="shared" si="156"/>
        <v>47</v>
      </c>
      <c r="K1422">
        <f t="shared" si="160"/>
        <v>24.029197080292079</v>
      </c>
    </row>
    <row r="1423" spans="1:11" x14ac:dyDescent="0.45">
      <c r="A1423" s="2" t="s">
        <v>1552</v>
      </c>
      <c r="B1423" s="2">
        <f t="shared" si="157"/>
        <v>210299</v>
      </c>
      <c r="C1423" s="5">
        <f t="shared" si="158"/>
        <v>51</v>
      </c>
      <c r="D1423" s="5">
        <f t="shared" si="159"/>
        <v>14</v>
      </c>
      <c r="E1423" s="2" t="s">
        <v>73</v>
      </c>
      <c r="F1423" s="2" t="s">
        <v>59</v>
      </c>
      <c r="G1423">
        <f>B1423/137/32</f>
        <v>47.969662408759127</v>
      </c>
      <c r="H1423">
        <f t="shared" si="154"/>
        <v>0.96966240875912746</v>
      </c>
      <c r="I1423">
        <f t="shared" si="155"/>
        <v>4251.0000000000146</v>
      </c>
      <c r="J1423">
        <f t="shared" si="156"/>
        <v>47</v>
      </c>
      <c r="K1423">
        <f t="shared" si="160"/>
        <v>32.029197080292079</v>
      </c>
    </row>
    <row r="1424" spans="1:11" x14ac:dyDescent="0.45">
      <c r="A1424" s="2" t="s">
        <v>1528</v>
      </c>
      <c r="B1424" s="2">
        <f t="shared" si="157"/>
        <v>207011</v>
      </c>
      <c r="C1424" s="5">
        <f t="shared" si="158"/>
        <v>50</v>
      </c>
      <c r="D1424" s="5">
        <f t="shared" si="159"/>
        <v>15</v>
      </c>
      <c r="E1424" s="2" t="s">
        <v>73</v>
      </c>
      <c r="F1424" s="2" t="s">
        <v>63</v>
      </c>
      <c r="G1424">
        <f>B1424/137/32</f>
        <v>47.219662408759127</v>
      </c>
      <c r="H1424">
        <f t="shared" si="154"/>
        <v>0.21966240875912746</v>
      </c>
      <c r="I1424">
        <f t="shared" si="155"/>
        <v>963.00000000001478</v>
      </c>
      <c r="J1424">
        <f t="shared" si="156"/>
        <v>47</v>
      </c>
      <c r="K1424">
        <f t="shared" si="160"/>
        <v>8.0291970802920787</v>
      </c>
    </row>
    <row r="1425" spans="1:11" x14ac:dyDescent="0.45">
      <c r="A1425" s="2" t="s">
        <v>1536</v>
      </c>
      <c r="B1425" s="2">
        <f t="shared" si="157"/>
        <v>208107</v>
      </c>
      <c r="C1425" s="5">
        <f t="shared" si="158"/>
        <v>50</v>
      </c>
      <c r="D1425" s="5">
        <f t="shared" si="159"/>
        <v>16</v>
      </c>
      <c r="E1425" s="2" t="s">
        <v>73</v>
      </c>
      <c r="F1425" s="2" t="s">
        <v>67</v>
      </c>
      <c r="G1425">
        <f>B1425/137/32</f>
        <v>47.469662408759127</v>
      </c>
      <c r="H1425">
        <f t="shared" si="154"/>
        <v>0.46966240875912746</v>
      </c>
      <c r="I1425">
        <f t="shared" si="155"/>
        <v>2059.0000000000146</v>
      </c>
      <c r="J1425">
        <f t="shared" si="156"/>
        <v>47</v>
      </c>
      <c r="K1425">
        <f t="shared" si="160"/>
        <v>16.029197080292079</v>
      </c>
    </row>
    <row r="1426" spans="1:11" x14ac:dyDescent="0.45">
      <c r="A1426" s="2" t="s">
        <v>1553</v>
      </c>
      <c r="B1426" s="2">
        <f t="shared" si="157"/>
        <v>210436</v>
      </c>
      <c r="C1426" s="5">
        <f t="shared" si="158"/>
        <v>51</v>
      </c>
      <c r="D1426" s="5">
        <f t="shared" si="159"/>
        <v>17</v>
      </c>
      <c r="E1426" s="2" t="s">
        <v>73</v>
      </c>
      <c r="F1426" s="2" t="s">
        <v>87</v>
      </c>
      <c r="G1426">
        <f>B1426/137/32</f>
        <v>48.000912408759127</v>
      </c>
      <c r="H1426">
        <f t="shared" si="154"/>
        <v>9.1240875912745878E-4</v>
      </c>
      <c r="I1426">
        <f t="shared" si="155"/>
        <v>4.0000000000147793</v>
      </c>
      <c r="J1426">
        <f t="shared" si="156"/>
        <v>48</v>
      </c>
      <c r="K1426">
        <f t="shared" si="160"/>
        <v>1.0291970802920787</v>
      </c>
    </row>
    <row r="1427" spans="1:11" x14ac:dyDescent="0.45">
      <c r="A1427" s="2" t="s">
        <v>1561</v>
      </c>
      <c r="B1427" s="2">
        <f t="shared" si="157"/>
        <v>211532</v>
      </c>
      <c r="C1427" s="5">
        <f t="shared" si="158"/>
        <v>51</v>
      </c>
      <c r="D1427" s="5">
        <f t="shared" si="159"/>
        <v>18</v>
      </c>
      <c r="E1427" s="2" t="s">
        <v>73</v>
      </c>
      <c r="F1427" s="2" t="s">
        <v>101</v>
      </c>
      <c r="G1427">
        <f>B1427/137/32</f>
        <v>48.250912408759127</v>
      </c>
      <c r="H1427">
        <f t="shared" si="154"/>
        <v>0.25091240875912746</v>
      </c>
      <c r="I1427">
        <f t="shared" si="155"/>
        <v>1100.0000000000148</v>
      </c>
      <c r="J1427">
        <f t="shared" si="156"/>
        <v>48</v>
      </c>
      <c r="K1427">
        <f t="shared" si="160"/>
        <v>9.0291970802920787</v>
      </c>
    </row>
    <row r="1428" spans="1:11" x14ac:dyDescent="0.45">
      <c r="A1428" s="2" t="s">
        <v>1569</v>
      </c>
      <c r="B1428" s="2">
        <f t="shared" si="157"/>
        <v>212628</v>
      </c>
      <c r="C1428" s="5">
        <f t="shared" si="158"/>
        <v>51</v>
      </c>
      <c r="D1428" s="5">
        <f t="shared" si="159"/>
        <v>19</v>
      </c>
      <c r="E1428" s="2" t="s">
        <v>73</v>
      </c>
      <c r="F1428" s="2" t="s">
        <v>114</v>
      </c>
      <c r="G1428">
        <f>B1428/137/32</f>
        <v>48.500912408759127</v>
      </c>
      <c r="H1428">
        <f t="shared" si="154"/>
        <v>0.50091240875912746</v>
      </c>
      <c r="I1428">
        <f t="shared" si="155"/>
        <v>2196.0000000000146</v>
      </c>
      <c r="J1428">
        <f t="shared" si="156"/>
        <v>48</v>
      </c>
      <c r="K1428">
        <f t="shared" si="160"/>
        <v>17.029197080292079</v>
      </c>
    </row>
    <row r="1429" spans="1:11" x14ac:dyDescent="0.45">
      <c r="A1429" s="2" t="s">
        <v>1577</v>
      </c>
      <c r="B1429" s="2">
        <f t="shared" si="157"/>
        <v>213724</v>
      </c>
      <c r="C1429" s="5">
        <f t="shared" si="158"/>
        <v>52</v>
      </c>
      <c r="D1429" s="5">
        <f t="shared" si="159"/>
        <v>20</v>
      </c>
      <c r="E1429" s="2" t="s">
        <v>73</v>
      </c>
      <c r="F1429" s="2" t="s">
        <v>126</v>
      </c>
      <c r="G1429">
        <f>B1429/137/32</f>
        <v>48.750912408759127</v>
      </c>
      <c r="H1429">
        <f t="shared" si="154"/>
        <v>0.75091240875912746</v>
      </c>
      <c r="I1429">
        <f t="shared" si="155"/>
        <v>3292.0000000000146</v>
      </c>
      <c r="J1429">
        <f t="shared" si="156"/>
        <v>48</v>
      </c>
      <c r="K1429">
        <f t="shared" si="160"/>
        <v>25.029197080292079</v>
      </c>
    </row>
    <row r="1430" spans="1:11" x14ac:dyDescent="0.45">
      <c r="A1430" s="2" t="s">
        <v>1555</v>
      </c>
      <c r="B1430" s="2">
        <f t="shared" si="157"/>
        <v>210710</v>
      </c>
      <c r="C1430" s="5">
        <f t="shared" si="158"/>
        <v>51</v>
      </c>
      <c r="D1430" s="5">
        <f t="shared" si="159"/>
        <v>21</v>
      </c>
      <c r="E1430" s="2" t="s">
        <v>73</v>
      </c>
      <c r="F1430" s="2" t="s">
        <v>91</v>
      </c>
      <c r="G1430">
        <f>B1430/137/32</f>
        <v>48.063412408759127</v>
      </c>
      <c r="H1430">
        <f t="shared" si="154"/>
        <v>6.3412408759127459E-2</v>
      </c>
      <c r="I1430">
        <f t="shared" si="155"/>
        <v>278.00000000001478</v>
      </c>
      <c r="J1430">
        <f t="shared" si="156"/>
        <v>48</v>
      </c>
      <c r="K1430">
        <f t="shared" si="160"/>
        <v>3.0291970802920787</v>
      </c>
    </row>
    <row r="1431" spans="1:11" x14ac:dyDescent="0.45">
      <c r="A1431" s="2" t="s">
        <v>1563</v>
      </c>
      <c r="B1431" s="2">
        <f t="shared" si="157"/>
        <v>211806</v>
      </c>
      <c r="C1431" s="5">
        <f t="shared" si="158"/>
        <v>51</v>
      </c>
      <c r="D1431" s="5">
        <f t="shared" si="159"/>
        <v>22</v>
      </c>
      <c r="E1431" s="2" t="s">
        <v>73</v>
      </c>
      <c r="F1431" s="2" t="s">
        <v>105</v>
      </c>
      <c r="G1431">
        <f>B1431/137/32</f>
        <v>48.313412408759127</v>
      </c>
      <c r="H1431">
        <f t="shared" si="154"/>
        <v>0.31341240875912746</v>
      </c>
      <c r="I1431">
        <f t="shared" si="155"/>
        <v>1374.0000000000148</v>
      </c>
      <c r="J1431">
        <f t="shared" si="156"/>
        <v>48</v>
      </c>
      <c r="K1431">
        <f t="shared" si="160"/>
        <v>11.029197080292079</v>
      </c>
    </row>
    <row r="1432" spans="1:11" x14ac:dyDescent="0.45">
      <c r="A1432" s="2" t="s">
        <v>1571</v>
      </c>
      <c r="B1432" s="2">
        <f t="shared" si="157"/>
        <v>212902</v>
      </c>
      <c r="C1432" s="5">
        <f t="shared" si="158"/>
        <v>51</v>
      </c>
      <c r="D1432" s="5">
        <f t="shared" si="159"/>
        <v>23</v>
      </c>
      <c r="E1432" s="2" t="s">
        <v>73</v>
      </c>
      <c r="F1432" s="2" t="s">
        <v>118</v>
      </c>
      <c r="G1432">
        <f>B1432/137/32</f>
        <v>48.563412408759127</v>
      </c>
      <c r="H1432">
        <f t="shared" si="154"/>
        <v>0.56341240875912746</v>
      </c>
      <c r="I1432">
        <f t="shared" si="155"/>
        <v>2470.0000000000146</v>
      </c>
      <c r="J1432">
        <f t="shared" si="156"/>
        <v>48</v>
      </c>
      <c r="K1432">
        <f t="shared" si="160"/>
        <v>19.029197080292079</v>
      </c>
    </row>
    <row r="1433" spans="1:11" x14ac:dyDescent="0.45">
      <c r="A1433" s="2" t="s">
        <v>1579</v>
      </c>
      <c r="B1433" s="2">
        <f t="shared" si="157"/>
        <v>213998</v>
      </c>
      <c r="C1433" s="5">
        <f t="shared" si="158"/>
        <v>52</v>
      </c>
      <c r="D1433" s="5">
        <f t="shared" si="159"/>
        <v>24</v>
      </c>
      <c r="E1433" s="2" t="s">
        <v>73</v>
      </c>
      <c r="F1433" s="2" t="s">
        <v>130</v>
      </c>
      <c r="G1433">
        <f>B1433/137/32</f>
        <v>48.813412408759127</v>
      </c>
      <c r="H1433">
        <f t="shared" si="154"/>
        <v>0.81341240875912746</v>
      </c>
      <c r="I1433">
        <f t="shared" si="155"/>
        <v>3566.0000000000146</v>
      </c>
      <c r="J1433">
        <f t="shared" si="156"/>
        <v>48</v>
      </c>
      <c r="K1433">
        <f t="shared" si="160"/>
        <v>27.029197080292079</v>
      </c>
    </row>
    <row r="1434" spans="1:11" x14ac:dyDescent="0.45">
      <c r="A1434" s="2" t="s">
        <v>1557</v>
      </c>
      <c r="B1434" s="2">
        <f t="shared" si="157"/>
        <v>210984</v>
      </c>
      <c r="C1434" s="5">
        <f t="shared" si="158"/>
        <v>51</v>
      </c>
      <c r="D1434" s="5">
        <f t="shared" si="159"/>
        <v>25</v>
      </c>
      <c r="E1434" s="2" t="s">
        <v>73</v>
      </c>
      <c r="F1434" s="2" t="s">
        <v>95</v>
      </c>
      <c r="G1434">
        <f>B1434/137/32</f>
        <v>48.125912408759127</v>
      </c>
      <c r="H1434">
        <f t="shared" si="154"/>
        <v>0.12591240875912746</v>
      </c>
      <c r="I1434">
        <f t="shared" si="155"/>
        <v>552.00000000001478</v>
      </c>
      <c r="J1434">
        <f t="shared" si="156"/>
        <v>48</v>
      </c>
      <c r="K1434">
        <f t="shared" si="160"/>
        <v>5.0291970802920787</v>
      </c>
    </row>
    <row r="1435" spans="1:11" x14ac:dyDescent="0.45">
      <c r="A1435" s="2" t="s">
        <v>1565</v>
      </c>
      <c r="B1435" s="2">
        <f t="shared" si="157"/>
        <v>212080</v>
      </c>
      <c r="C1435" s="5">
        <f t="shared" si="158"/>
        <v>51</v>
      </c>
      <c r="D1435" s="5">
        <f t="shared" si="159"/>
        <v>26</v>
      </c>
      <c r="E1435" s="2" t="s">
        <v>73</v>
      </c>
      <c r="F1435" s="2" t="s">
        <v>109</v>
      </c>
      <c r="G1435">
        <f>B1435/137/32</f>
        <v>48.375912408759127</v>
      </c>
      <c r="H1435">
        <f t="shared" si="154"/>
        <v>0.37591240875912746</v>
      </c>
      <c r="I1435">
        <f t="shared" si="155"/>
        <v>1648.0000000000148</v>
      </c>
      <c r="J1435">
        <f t="shared" si="156"/>
        <v>48</v>
      </c>
      <c r="K1435">
        <f t="shared" si="160"/>
        <v>13.029197080292079</v>
      </c>
    </row>
    <row r="1436" spans="1:11" x14ac:dyDescent="0.45">
      <c r="A1436" s="2" t="s">
        <v>1573</v>
      </c>
      <c r="B1436" s="2">
        <f t="shared" si="157"/>
        <v>213176</v>
      </c>
      <c r="C1436" s="5">
        <f t="shared" si="158"/>
        <v>52</v>
      </c>
      <c r="D1436" s="5">
        <f t="shared" si="159"/>
        <v>27</v>
      </c>
      <c r="E1436" s="2" t="s">
        <v>73</v>
      </c>
      <c r="F1436" s="2" t="s">
        <v>62</v>
      </c>
      <c r="G1436">
        <f>B1436/137/32</f>
        <v>48.625912408759127</v>
      </c>
      <c r="H1436">
        <f t="shared" si="154"/>
        <v>0.62591240875912746</v>
      </c>
      <c r="I1436">
        <f t="shared" si="155"/>
        <v>2744.0000000000146</v>
      </c>
      <c r="J1436">
        <f t="shared" si="156"/>
        <v>48</v>
      </c>
      <c r="K1436">
        <f t="shared" si="160"/>
        <v>21.029197080292079</v>
      </c>
    </row>
    <row r="1437" spans="1:11" x14ac:dyDescent="0.45">
      <c r="A1437" s="2" t="s">
        <v>1581</v>
      </c>
      <c r="B1437" s="2">
        <f t="shared" si="157"/>
        <v>214272</v>
      </c>
      <c r="C1437" s="5">
        <f t="shared" si="158"/>
        <v>52</v>
      </c>
      <c r="D1437" s="5">
        <f t="shared" si="159"/>
        <v>28</v>
      </c>
      <c r="E1437" s="2" t="s">
        <v>73</v>
      </c>
      <c r="F1437" s="2" t="s">
        <v>66</v>
      </c>
      <c r="G1437">
        <f>B1437/137/32</f>
        <v>48.875912408759127</v>
      </c>
      <c r="H1437">
        <f t="shared" si="154"/>
        <v>0.87591240875912746</v>
      </c>
      <c r="I1437">
        <f t="shared" si="155"/>
        <v>3840.0000000000146</v>
      </c>
      <c r="J1437">
        <f t="shared" si="156"/>
        <v>48</v>
      </c>
      <c r="K1437">
        <f t="shared" si="160"/>
        <v>29.029197080292079</v>
      </c>
    </row>
    <row r="1438" spans="1:11" x14ac:dyDescent="0.45">
      <c r="A1438" s="2" t="s">
        <v>1559</v>
      </c>
      <c r="B1438" s="2">
        <f t="shared" si="157"/>
        <v>211258</v>
      </c>
      <c r="C1438" s="5">
        <f t="shared" si="158"/>
        <v>51</v>
      </c>
      <c r="D1438" s="5">
        <f t="shared" si="159"/>
        <v>29</v>
      </c>
      <c r="E1438" s="2" t="s">
        <v>73</v>
      </c>
      <c r="F1438" s="2" t="s">
        <v>58</v>
      </c>
      <c r="G1438">
        <f>B1438/137/32</f>
        <v>48.188412408759127</v>
      </c>
      <c r="H1438">
        <f t="shared" si="154"/>
        <v>0.18841240875912746</v>
      </c>
      <c r="I1438">
        <f t="shared" si="155"/>
        <v>826.00000000001478</v>
      </c>
      <c r="J1438">
        <f t="shared" si="156"/>
        <v>48</v>
      </c>
      <c r="K1438">
        <f t="shared" si="160"/>
        <v>7.0291970802920787</v>
      </c>
    </row>
    <row r="1439" spans="1:11" x14ac:dyDescent="0.45">
      <c r="A1439" s="2" t="s">
        <v>1567</v>
      </c>
      <c r="B1439" s="2">
        <f t="shared" si="157"/>
        <v>212354</v>
      </c>
      <c r="C1439" s="5">
        <f t="shared" si="158"/>
        <v>51</v>
      </c>
      <c r="D1439" s="5">
        <f t="shared" si="159"/>
        <v>30</v>
      </c>
      <c r="E1439" s="2" t="s">
        <v>73</v>
      </c>
      <c r="F1439" s="2" t="s">
        <v>60</v>
      </c>
      <c r="G1439">
        <f>B1439/137/32</f>
        <v>48.438412408759127</v>
      </c>
      <c r="H1439">
        <f t="shared" si="154"/>
        <v>0.43841240875912746</v>
      </c>
      <c r="I1439">
        <f t="shared" si="155"/>
        <v>1922.0000000000148</v>
      </c>
      <c r="J1439">
        <f t="shared" si="156"/>
        <v>48</v>
      </c>
      <c r="K1439">
        <f t="shared" si="160"/>
        <v>15.029197080292079</v>
      </c>
    </row>
    <row r="1440" spans="1:11" x14ac:dyDescent="0.45">
      <c r="A1440" s="2" t="s">
        <v>1575</v>
      </c>
      <c r="B1440" s="2">
        <f t="shared" si="157"/>
        <v>213450</v>
      </c>
      <c r="C1440" s="5">
        <f t="shared" si="158"/>
        <v>52</v>
      </c>
      <c r="D1440" s="5">
        <f t="shared" si="159"/>
        <v>31</v>
      </c>
      <c r="E1440" s="2" t="s">
        <v>73</v>
      </c>
      <c r="F1440" s="2" t="s">
        <v>64</v>
      </c>
      <c r="G1440">
        <f>B1440/137/32</f>
        <v>48.688412408759127</v>
      </c>
      <c r="H1440">
        <f t="shared" si="154"/>
        <v>0.68841240875912746</v>
      </c>
      <c r="I1440">
        <f t="shared" si="155"/>
        <v>3018.0000000000146</v>
      </c>
      <c r="J1440">
        <f t="shared" si="156"/>
        <v>48</v>
      </c>
      <c r="K1440">
        <f t="shared" si="160"/>
        <v>23.029197080292079</v>
      </c>
    </row>
    <row r="1441" spans="1:11" x14ac:dyDescent="0.45">
      <c r="A1441" s="2" t="s">
        <v>1583</v>
      </c>
      <c r="B1441" s="2">
        <f t="shared" si="157"/>
        <v>214546</v>
      </c>
      <c r="C1441" s="5">
        <f t="shared" si="158"/>
        <v>52</v>
      </c>
      <c r="D1441" s="5">
        <f t="shared" si="159"/>
        <v>32</v>
      </c>
      <c r="E1441" s="2" t="s">
        <v>73</v>
      </c>
      <c r="F1441" s="2" t="s">
        <v>68</v>
      </c>
      <c r="G1441">
        <f>B1441/137/32</f>
        <v>48.938412408759127</v>
      </c>
      <c r="H1441">
        <f t="shared" si="154"/>
        <v>0.93841240875912746</v>
      </c>
      <c r="I1441">
        <f t="shared" si="155"/>
        <v>4114.0000000000146</v>
      </c>
      <c r="J1441">
        <f t="shared" si="156"/>
        <v>48</v>
      </c>
      <c r="K1441">
        <f t="shared" si="160"/>
        <v>31.029197080292079</v>
      </c>
    </row>
    <row r="1442" spans="1:11" x14ac:dyDescent="0.45">
      <c r="A1442" s="2" t="s">
        <v>1570</v>
      </c>
      <c r="B1442" s="2">
        <f t="shared" si="157"/>
        <v>212765</v>
      </c>
      <c r="C1442" s="5">
        <f t="shared" si="158"/>
        <v>51</v>
      </c>
      <c r="D1442" s="5">
        <f t="shared" si="159"/>
        <v>33</v>
      </c>
      <c r="E1442" s="2" t="s">
        <v>74</v>
      </c>
      <c r="F1442" s="2" t="s">
        <v>85</v>
      </c>
      <c r="G1442">
        <f>B1442/137/32</f>
        <v>48.532162408759127</v>
      </c>
      <c r="H1442">
        <f t="shared" si="154"/>
        <v>0.53216240875912746</v>
      </c>
      <c r="I1442">
        <f t="shared" si="155"/>
        <v>2333.0000000000146</v>
      </c>
      <c r="J1442">
        <f t="shared" si="156"/>
        <v>48</v>
      </c>
      <c r="K1442">
        <f t="shared" si="160"/>
        <v>18.029197080292079</v>
      </c>
    </row>
    <row r="1443" spans="1:11" x14ac:dyDescent="0.45">
      <c r="A1443" s="2" t="s">
        <v>1578</v>
      </c>
      <c r="B1443" s="2">
        <f t="shared" si="157"/>
        <v>213861</v>
      </c>
      <c r="C1443" s="5">
        <f t="shared" si="158"/>
        <v>52</v>
      </c>
      <c r="D1443" s="5">
        <f t="shared" si="159"/>
        <v>34</v>
      </c>
      <c r="E1443" s="2" t="s">
        <v>74</v>
      </c>
      <c r="F1443" s="2" t="s">
        <v>99</v>
      </c>
      <c r="G1443">
        <f>B1443/137/32</f>
        <v>48.782162408759127</v>
      </c>
      <c r="H1443">
        <f t="shared" si="154"/>
        <v>0.78216240875912746</v>
      </c>
      <c r="I1443">
        <f t="shared" si="155"/>
        <v>3429.0000000000146</v>
      </c>
      <c r="J1443">
        <f t="shared" si="156"/>
        <v>48</v>
      </c>
      <c r="K1443">
        <f t="shared" si="160"/>
        <v>26.029197080292079</v>
      </c>
    </row>
    <row r="1444" spans="1:11" x14ac:dyDescent="0.45">
      <c r="A1444" s="2" t="s">
        <v>1554</v>
      </c>
      <c r="B1444" s="2">
        <f t="shared" si="157"/>
        <v>210573</v>
      </c>
      <c r="C1444" s="5">
        <f t="shared" si="158"/>
        <v>51</v>
      </c>
      <c r="D1444" s="5">
        <f t="shared" si="159"/>
        <v>35</v>
      </c>
      <c r="E1444" s="2" t="s">
        <v>74</v>
      </c>
      <c r="F1444" s="2" t="s">
        <v>84</v>
      </c>
      <c r="G1444">
        <f>B1444/137/32</f>
        <v>48.032162408759127</v>
      </c>
      <c r="H1444">
        <f t="shared" si="154"/>
        <v>3.2162408759127459E-2</v>
      </c>
      <c r="I1444">
        <f t="shared" si="155"/>
        <v>141.00000000001478</v>
      </c>
      <c r="J1444">
        <f t="shared" si="156"/>
        <v>48</v>
      </c>
      <c r="K1444">
        <f t="shared" si="160"/>
        <v>2.0291970802920787</v>
      </c>
    </row>
    <row r="1445" spans="1:11" x14ac:dyDescent="0.45">
      <c r="A1445" s="2" t="s">
        <v>1562</v>
      </c>
      <c r="B1445" s="2">
        <f t="shared" si="157"/>
        <v>211669</v>
      </c>
      <c r="C1445" s="5">
        <f t="shared" si="158"/>
        <v>51</v>
      </c>
      <c r="D1445" s="5">
        <f t="shared" si="159"/>
        <v>36</v>
      </c>
      <c r="E1445" s="2" t="s">
        <v>74</v>
      </c>
      <c r="F1445" s="2" t="s">
        <v>124</v>
      </c>
      <c r="G1445">
        <f>B1445/137/32</f>
        <v>48.282162408759127</v>
      </c>
      <c r="H1445">
        <f t="shared" si="154"/>
        <v>0.28216240875912746</v>
      </c>
      <c r="I1445">
        <f t="shared" si="155"/>
        <v>1237.0000000000148</v>
      </c>
      <c r="J1445">
        <f t="shared" si="156"/>
        <v>48</v>
      </c>
      <c r="K1445">
        <f t="shared" si="160"/>
        <v>10.029197080292079</v>
      </c>
    </row>
    <row r="1446" spans="1:11" x14ac:dyDescent="0.45">
      <c r="A1446" s="2" t="s">
        <v>1572</v>
      </c>
      <c r="B1446" s="2">
        <f t="shared" si="157"/>
        <v>213039</v>
      </c>
      <c r="C1446" s="5">
        <f t="shared" si="158"/>
        <v>52</v>
      </c>
      <c r="D1446" s="5">
        <f t="shared" si="159"/>
        <v>37</v>
      </c>
      <c r="E1446" s="2" t="s">
        <v>74</v>
      </c>
      <c r="F1446" s="2" t="s">
        <v>89</v>
      </c>
      <c r="G1446">
        <f>B1446/137/32</f>
        <v>48.594662408759127</v>
      </c>
      <c r="H1446">
        <f t="shared" si="154"/>
        <v>0.59466240875912746</v>
      </c>
      <c r="I1446">
        <f t="shared" si="155"/>
        <v>2607.0000000000146</v>
      </c>
      <c r="J1446">
        <f t="shared" si="156"/>
        <v>48</v>
      </c>
      <c r="K1446">
        <f t="shared" si="160"/>
        <v>20.029197080292079</v>
      </c>
    </row>
    <row r="1447" spans="1:11" x14ac:dyDescent="0.45">
      <c r="A1447" s="2" t="s">
        <v>1580</v>
      </c>
      <c r="B1447" s="2">
        <f t="shared" si="157"/>
        <v>214135</v>
      </c>
      <c r="C1447" s="5">
        <f t="shared" si="158"/>
        <v>52</v>
      </c>
      <c r="D1447" s="5">
        <f t="shared" si="159"/>
        <v>38</v>
      </c>
      <c r="E1447" s="2" t="s">
        <v>74</v>
      </c>
      <c r="F1447" s="2" t="s">
        <v>103</v>
      </c>
      <c r="G1447">
        <f>B1447/137/32</f>
        <v>48.844662408759127</v>
      </c>
      <c r="H1447">
        <f t="shared" si="154"/>
        <v>0.84466240875912746</v>
      </c>
      <c r="I1447">
        <f t="shared" si="155"/>
        <v>3703.0000000000146</v>
      </c>
      <c r="J1447">
        <f t="shared" si="156"/>
        <v>48</v>
      </c>
      <c r="K1447">
        <f t="shared" si="160"/>
        <v>28.029197080292079</v>
      </c>
    </row>
    <row r="1448" spans="1:11" x14ac:dyDescent="0.45">
      <c r="A1448" s="2" t="s">
        <v>1556</v>
      </c>
      <c r="B1448" s="2">
        <f t="shared" si="157"/>
        <v>210847</v>
      </c>
      <c r="C1448" s="5">
        <f t="shared" si="158"/>
        <v>51</v>
      </c>
      <c r="D1448" s="5">
        <f t="shared" si="159"/>
        <v>39</v>
      </c>
      <c r="E1448" s="2" t="s">
        <v>74</v>
      </c>
      <c r="F1448" s="2" t="s">
        <v>116</v>
      </c>
      <c r="G1448">
        <f>B1448/137/32</f>
        <v>48.094662408759127</v>
      </c>
      <c r="H1448">
        <f t="shared" si="154"/>
        <v>9.4662408759127459E-2</v>
      </c>
      <c r="I1448">
        <f t="shared" si="155"/>
        <v>415.00000000001478</v>
      </c>
      <c r="J1448">
        <f t="shared" si="156"/>
        <v>48</v>
      </c>
      <c r="K1448">
        <f t="shared" si="160"/>
        <v>4.0291970802920787</v>
      </c>
    </row>
    <row r="1449" spans="1:11" x14ac:dyDescent="0.45">
      <c r="A1449" s="2" t="s">
        <v>1564</v>
      </c>
      <c r="B1449" s="2">
        <f t="shared" si="157"/>
        <v>211943</v>
      </c>
      <c r="C1449" s="5">
        <f t="shared" si="158"/>
        <v>51</v>
      </c>
      <c r="D1449" s="5">
        <f t="shared" si="159"/>
        <v>40</v>
      </c>
      <c r="E1449" s="2" t="s">
        <v>74</v>
      </c>
      <c r="F1449" s="2" t="s">
        <v>128</v>
      </c>
      <c r="G1449">
        <f>B1449/137/32</f>
        <v>48.344662408759127</v>
      </c>
      <c r="H1449">
        <f t="shared" si="154"/>
        <v>0.34466240875912746</v>
      </c>
      <c r="I1449">
        <f t="shared" si="155"/>
        <v>1511.0000000000148</v>
      </c>
      <c r="J1449">
        <f t="shared" si="156"/>
        <v>48</v>
      </c>
      <c r="K1449">
        <f t="shared" si="160"/>
        <v>12.029197080292079</v>
      </c>
    </row>
    <row r="1450" spans="1:11" x14ac:dyDescent="0.45">
      <c r="A1450" s="2" t="s">
        <v>1574</v>
      </c>
      <c r="B1450" s="2">
        <f t="shared" si="157"/>
        <v>213313</v>
      </c>
      <c r="C1450" s="5">
        <f t="shared" si="158"/>
        <v>52</v>
      </c>
      <c r="D1450" s="5">
        <f t="shared" si="159"/>
        <v>41</v>
      </c>
      <c r="E1450" s="2" t="s">
        <v>74</v>
      </c>
      <c r="F1450" s="2" t="s">
        <v>93</v>
      </c>
      <c r="G1450">
        <f>B1450/137/32</f>
        <v>48.657162408759127</v>
      </c>
      <c r="H1450">
        <f t="shared" si="154"/>
        <v>0.65716240875912746</v>
      </c>
      <c r="I1450">
        <f t="shared" si="155"/>
        <v>2881.0000000000146</v>
      </c>
      <c r="J1450">
        <f t="shared" si="156"/>
        <v>48</v>
      </c>
      <c r="K1450">
        <f t="shared" si="160"/>
        <v>22.029197080292079</v>
      </c>
    </row>
    <row r="1451" spans="1:11" x14ac:dyDescent="0.45">
      <c r="A1451" s="2" t="s">
        <v>1582</v>
      </c>
      <c r="B1451" s="2">
        <f t="shared" si="157"/>
        <v>214409</v>
      </c>
      <c r="C1451" s="5">
        <f t="shared" si="158"/>
        <v>52</v>
      </c>
      <c r="D1451" s="5">
        <f t="shared" si="159"/>
        <v>42</v>
      </c>
      <c r="E1451" s="2" t="s">
        <v>74</v>
      </c>
      <c r="F1451" s="2" t="s">
        <v>107</v>
      </c>
      <c r="G1451">
        <f>B1451/137/32</f>
        <v>48.907162408759127</v>
      </c>
      <c r="H1451">
        <f t="shared" si="154"/>
        <v>0.90716240875912746</v>
      </c>
      <c r="I1451">
        <f t="shared" si="155"/>
        <v>3977.0000000000146</v>
      </c>
      <c r="J1451">
        <f t="shared" si="156"/>
        <v>48</v>
      </c>
      <c r="K1451">
        <f t="shared" si="160"/>
        <v>30.029197080292079</v>
      </c>
    </row>
    <row r="1452" spans="1:11" x14ac:dyDescent="0.45">
      <c r="A1452" s="2" t="s">
        <v>1558</v>
      </c>
      <c r="B1452" s="2">
        <f t="shared" si="157"/>
        <v>211121</v>
      </c>
      <c r="C1452" s="5">
        <f t="shared" si="158"/>
        <v>51</v>
      </c>
      <c r="D1452" s="5">
        <f t="shared" si="159"/>
        <v>43</v>
      </c>
      <c r="E1452" s="2" t="s">
        <v>74</v>
      </c>
      <c r="F1452" s="2" t="s">
        <v>61</v>
      </c>
      <c r="G1452">
        <f>B1452/137/32</f>
        <v>48.157162408759127</v>
      </c>
      <c r="H1452">
        <f t="shared" si="154"/>
        <v>0.15716240875912746</v>
      </c>
      <c r="I1452">
        <f t="shared" si="155"/>
        <v>689.00000000001478</v>
      </c>
      <c r="J1452">
        <f t="shared" si="156"/>
        <v>48</v>
      </c>
      <c r="K1452">
        <f t="shared" si="160"/>
        <v>6.0291970802920787</v>
      </c>
    </row>
    <row r="1453" spans="1:11" x14ac:dyDescent="0.45">
      <c r="A1453" s="2" t="s">
        <v>1566</v>
      </c>
      <c r="B1453" s="2">
        <f t="shared" si="157"/>
        <v>212217</v>
      </c>
      <c r="C1453" s="5">
        <f t="shared" si="158"/>
        <v>51</v>
      </c>
      <c r="D1453" s="5">
        <f t="shared" si="159"/>
        <v>44</v>
      </c>
      <c r="E1453" s="2" t="s">
        <v>74</v>
      </c>
      <c r="F1453" s="2" t="s">
        <v>65</v>
      </c>
      <c r="G1453">
        <f>B1453/137/32</f>
        <v>48.407162408759127</v>
      </c>
      <c r="H1453">
        <f t="shared" si="154"/>
        <v>0.40716240875912746</v>
      </c>
      <c r="I1453">
        <f t="shared" si="155"/>
        <v>1785.0000000000148</v>
      </c>
      <c r="J1453">
        <f t="shared" si="156"/>
        <v>48</v>
      </c>
      <c r="K1453">
        <f t="shared" si="160"/>
        <v>14.029197080292079</v>
      </c>
    </row>
    <row r="1454" spans="1:11" x14ac:dyDescent="0.45">
      <c r="A1454" s="2" t="s">
        <v>1576</v>
      </c>
      <c r="B1454" s="2">
        <f t="shared" si="157"/>
        <v>213587</v>
      </c>
      <c r="C1454" s="5">
        <f t="shared" si="158"/>
        <v>52</v>
      </c>
      <c r="D1454" s="5">
        <f t="shared" si="159"/>
        <v>45</v>
      </c>
      <c r="E1454" s="2" t="s">
        <v>74</v>
      </c>
      <c r="F1454" s="2" t="s">
        <v>57</v>
      </c>
      <c r="G1454">
        <f>B1454/137/32</f>
        <v>48.719662408759127</v>
      </c>
      <c r="H1454">
        <f t="shared" si="154"/>
        <v>0.71966240875912746</v>
      </c>
      <c r="I1454">
        <f t="shared" si="155"/>
        <v>3155.0000000000146</v>
      </c>
      <c r="J1454">
        <f t="shared" si="156"/>
        <v>48</v>
      </c>
      <c r="K1454">
        <f t="shared" si="160"/>
        <v>24.029197080292079</v>
      </c>
    </row>
    <row r="1455" spans="1:11" x14ac:dyDescent="0.45">
      <c r="A1455" s="2" t="s">
        <v>1584</v>
      </c>
      <c r="B1455" s="2">
        <f t="shared" si="157"/>
        <v>214683</v>
      </c>
      <c r="C1455" s="5">
        <f t="shared" si="158"/>
        <v>52</v>
      </c>
      <c r="D1455" s="5">
        <f t="shared" si="159"/>
        <v>46</v>
      </c>
      <c r="E1455" s="2" t="s">
        <v>74</v>
      </c>
      <c r="F1455" s="2" t="s">
        <v>59</v>
      </c>
      <c r="G1455">
        <f>B1455/137/32</f>
        <v>48.969662408759127</v>
      </c>
      <c r="H1455">
        <f t="shared" si="154"/>
        <v>0.96966240875912746</v>
      </c>
      <c r="I1455">
        <f t="shared" si="155"/>
        <v>4251.0000000000146</v>
      </c>
      <c r="J1455">
        <f t="shared" si="156"/>
        <v>48</v>
      </c>
      <c r="K1455">
        <f t="shared" si="160"/>
        <v>32.029197080292079</v>
      </c>
    </row>
    <row r="1456" spans="1:11" x14ac:dyDescent="0.45">
      <c r="A1456" s="2" t="s">
        <v>1560</v>
      </c>
      <c r="B1456" s="2">
        <f t="shared" si="157"/>
        <v>211395</v>
      </c>
      <c r="C1456" s="5">
        <f t="shared" si="158"/>
        <v>51</v>
      </c>
      <c r="D1456" s="5">
        <f t="shared" si="159"/>
        <v>47</v>
      </c>
      <c r="E1456" s="2" t="s">
        <v>74</v>
      </c>
      <c r="F1456" s="2" t="s">
        <v>63</v>
      </c>
      <c r="G1456">
        <f>B1456/137/32</f>
        <v>48.219662408759127</v>
      </c>
      <c r="H1456">
        <f t="shared" si="154"/>
        <v>0.21966240875912746</v>
      </c>
      <c r="I1456">
        <f t="shared" si="155"/>
        <v>963.00000000001478</v>
      </c>
      <c r="J1456">
        <f t="shared" si="156"/>
        <v>48</v>
      </c>
      <c r="K1456">
        <f t="shared" si="160"/>
        <v>8.0291970802920787</v>
      </c>
    </row>
    <row r="1457" spans="1:11" x14ac:dyDescent="0.45">
      <c r="A1457" s="2" t="s">
        <v>1568</v>
      </c>
      <c r="B1457" s="2">
        <f t="shared" si="157"/>
        <v>212491</v>
      </c>
      <c r="C1457" s="5">
        <f t="shared" si="158"/>
        <v>51</v>
      </c>
      <c r="D1457" s="5">
        <f t="shared" si="159"/>
        <v>48</v>
      </c>
      <c r="E1457" s="2" t="s">
        <v>74</v>
      </c>
      <c r="F1457" s="2" t="s">
        <v>67</v>
      </c>
      <c r="G1457">
        <f>B1457/137/32</f>
        <v>48.469662408759127</v>
      </c>
      <c r="H1457">
        <f t="shared" si="154"/>
        <v>0.46966240875912746</v>
      </c>
      <c r="I1457">
        <f t="shared" si="155"/>
        <v>2059.0000000000146</v>
      </c>
      <c r="J1457">
        <f t="shared" si="156"/>
        <v>48</v>
      </c>
      <c r="K1457">
        <f t="shared" si="160"/>
        <v>16.029197080292079</v>
      </c>
    </row>
    <row r="1458" spans="1:11" x14ac:dyDescent="0.45">
      <c r="A1458" s="2" t="s">
        <v>1585</v>
      </c>
      <c r="B1458" s="2">
        <f t="shared" si="157"/>
        <v>214820</v>
      </c>
      <c r="C1458" s="5">
        <f t="shared" si="158"/>
        <v>52</v>
      </c>
      <c r="D1458" s="5">
        <f t="shared" si="159"/>
        <v>49</v>
      </c>
      <c r="E1458" s="2" t="s">
        <v>74</v>
      </c>
      <c r="F1458" s="2" t="s">
        <v>87</v>
      </c>
      <c r="G1458">
        <f>B1458/137/32</f>
        <v>49.000912408759127</v>
      </c>
      <c r="H1458">
        <f t="shared" si="154"/>
        <v>9.1240875912745878E-4</v>
      </c>
      <c r="I1458">
        <f t="shared" si="155"/>
        <v>4.0000000000147793</v>
      </c>
      <c r="J1458">
        <f t="shared" si="156"/>
        <v>49</v>
      </c>
      <c r="K1458">
        <f t="shared" si="160"/>
        <v>1.0291970802920787</v>
      </c>
    </row>
    <row r="1459" spans="1:11" x14ac:dyDescent="0.45">
      <c r="A1459" s="2" t="s">
        <v>1594</v>
      </c>
      <c r="B1459" s="2">
        <f t="shared" si="157"/>
        <v>215916</v>
      </c>
      <c r="C1459" s="5">
        <f t="shared" si="158"/>
        <v>52</v>
      </c>
      <c r="D1459" s="5">
        <f t="shared" si="159"/>
        <v>50</v>
      </c>
      <c r="E1459" s="2" t="s">
        <v>74</v>
      </c>
      <c r="F1459" s="2" t="s">
        <v>101</v>
      </c>
      <c r="G1459">
        <f>B1459/137/32</f>
        <v>49.250912408759127</v>
      </c>
      <c r="H1459">
        <f t="shared" si="154"/>
        <v>0.25091240875912746</v>
      </c>
      <c r="I1459">
        <f t="shared" si="155"/>
        <v>1100.0000000000148</v>
      </c>
      <c r="J1459">
        <f t="shared" si="156"/>
        <v>49</v>
      </c>
      <c r="K1459">
        <f t="shared" si="160"/>
        <v>9.0291970802920787</v>
      </c>
    </row>
    <row r="1460" spans="1:11" x14ac:dyDescent="0.45">
      <c r="A1460" s="2" t="s">
        <v>1602</v>
      </c>
      <c r="B1460" s="2">
        <f t="shared" si="157"/>
        <v>217012</v>
      </c>
      <c r="C1460" s="5">
        <f t="shared" si="158"/>
        <v>52</v>
      </c>
      <c r="D1460" s="5">
        <f t="shared" si="159"/>
        <v>51</v>
      </c>
      <c r="E1460" s="2" t="s">
        <v>74</v>
      </c>
      <c r="F1460" s="2" t="s">
        <v>114</v>
      </c>
      <c r="G1460">
        <f>B1460/137/32</f>
        <v>49.500912408759127</v>
      </c>
      <c r="H1460">
        <f t="shared" si="154"/>
        <v>0.50091240875912746</v>
      </c>
      <c r="I1460">
        <f t="shared" si="155"/>
        <v>2196.0000000000146</v>
      </c>
      <c r="J1460">
        <f t="shared" si="156"/>
        <v>49</v>
      </c>
      <c r="K1460">
        <f t="shared" si="160"/>
        <v>17.029197080292079</v>
      </c>
    </row>
    <row r="1461" spans="1:11" x14ac:dyDescent="0.45">
      <c r="A1461" s="2" t="s">
        <v>1610</v>
      </c>
      <c r="B1461" s="2">
        <f t="shared" si="157"/>
        <v>218108</v>
      </c>
      <c r="C1461" s="5">
        <f t="shared" si="158"/>
        <v>53</v>
      </c>
      <c r="D1461" s="5">
        <f t="shared" si="159"/>
        <v>52</v>
      </c>
      <c r="E1461" s="2" t="s">
        <v>74</v>
      </c>
      <c r="F1461" s="2" t="s">
        <v>126</v>
      </c>
      <c r="G1461">
        <f>B1461/137/32</f>
        <v>49.750912408759127</v>
      </c>
      <c r="H1461">
        <f t="shared" si="154"/>
        <v>0.75091240875912746</v>
      </c>
      <c r="I1461">
        <f t="shared" si="155"/>
        <v>3292.0000000000146</v>
      </c>
      <c r="J1461">
        <f t="shared" si="156"/>
        <v>49</v>
      </c>
      <c r="K1461">
        <f t="shared" si="160"/>
        <v>25.029197080292079</v>
      </c>
    </row>
    <row r="1462" spans="1:11" x14ac:dyDescent="0.45">
      <c r="A1462" s="2" t="s">
        <v>1588</v>
      </c>
      <c r="B1462" s="2">
        <f t="shared" si="157"/>
        <v>215094</v>
      </c>
      <c r="C1462" s="5">
        <f t="shared" si="158"/>
        <v>52</v>
      </c>
      <c r="D1462" s="5">
        <f t="shared" si="159"/>
        <v>53</v>
      </c>
      <c r="E1462" s="2" t="s">
        <v>74</v>
      </c>
      <c r="F1462" s="2" t="s">
        <v>91</v>
      </c>
      <c r="G1462">
        <f>B1462/137/32</f>
        <v>49.063412408759127</v>
      </c>
      <c r="H1462">
        <f t="shared" si="154"/>
        <v>6.3412408759127459E-2</v>
      </c>
      <c r="I1462">
        <f t="shared" si="155"/>
        <v>278.00000000001478</v>
      </c>
      <c r="J1462">
        <f t="shared" si="156"/>
        <v>49</v>
      </c>
      <c r="K1462">
        <f t="shared" si="160"/>
        <v>3.0291970802920787</v>
      </c>
    </row>
    <row r="1463" spans="1:11" x14ac:dyDescent="0.45">
      <c r="A1463" s="2" t="s">
        <v>1596</v>
      </c>
      <c r="B1463" s="2">
        <f t="shared" si="157"/>
        <v>216190</v>
      </c>
      <c r="C1463" s="5">
        <f t="shared" si="158"/>
        <v>52</v>
      </c>
      <c r="D1463" s="5">
        <f t="shared" si="159"/>
        <v>54</v>
      </c>
      <c r="E1463" s="2" t="s">
        <v>74</v>
      </c>
      <c r="F1463" s="2" t="s">
        <v>105</v>
      </c>
      <c r="G1463">
        <f>B1463/137/32</f>
        <v>49.313412408759127</v>
      </c>
      <c r="H1463">
        <f t="shared" si="154"/>
        <v>0.31341240875912746</v>
      </c>
      <c r="I1463">
        <f t="shared" si="155"/>
        <v>1374.0000000000148</v>
      </c>
      <c r="J1463">
        <f t="shared" si="156"/>
        <v>49</v>
      </c>
      <c r="K1463">
        <f t="shared" si="160"/>
        <v>11.029197080292079</v>
      </c>
    </row>
    <row r="1464" spans="1:11" x14ac:dyDescent="0.45">
      <c r="A1464" s="2" t="s">
        <v>1604</v>
      </c>
      <c r="B1464" s="2">
        <f t="shared" si="157"/>
        <v>217286</v>
      </c>
      <c r="C1464" s="5">
        <f t="shared" si="158"/>
        <v>53</v>
      </c>
      <c r="D1464" s="5">
        <f t="shared" si="159"/>
        <v>55</v>
      </c>
      <c r="E1464" s="2" t="s">
        <v>74</v>
      </c>
      <c r="F1464" s="2" t="s">
        <v>118</v>
      </c>
      <c r="G1464">
        <f>B1464/137/32</f>
        <v>49.563412408759127</v>
      </c>
      <c r="H1464">
        <f t="shared" si="154"/>
        <v>0.56341240875912746</v>
      </c>
      <c r="I1464">
        <f t="shared" si="155"/>
        <v>2470.0000000000146</v>
      </c>
      <c r="J1464">
        <f t="shared" si="156"/>
        <v>49</v>
      </c>
      <c r="K1464">
        <f t="shared" si="160"/>
        <v>19.029197080292079</v>
      </c>
    </row>
    <row r="1465" spans="1:11" x14ac:dyDescent="0.45">
      <c r="A1465" s="2" t="s">
        <v>1612</v>
      </c>
      <c r="B1465" s="2">
        <f t="shared" si="157"/>
        <v>218382</v>
      </c>
      <c r="C1465" s="5">
        <f t="shared" si="158"/>
        <v>53</v>
      </c>
      <c r="D1465" s="5">
        <f t="shared" si="159"/>
        <v>56</v>
      </c>
      <c r="E1465" s="2" t="s">
        <v>74</v>
      </c>
      <c r="F1465" s="2" t="s">
        <v>130</v>
      </c>
      <c r="G1465">
        <f>B1465/137/32</f>
        <v>49.813412408759127</v>
      </c>
      <c r="H1465">
        <f t="shared" si="154"/>
        <v>0.81341240875912746</v>
      </c>
      <c r="I1465">
        <f t="shared" si="155"/>
        <v>3566.0000000000146</v>
      </c>
      <c r="J1465">
        <f t="shared" si="156"/>
        <v>49</v>
      </c>
      <c r="K1465">
        <f t="shared" si="160"/>
        <v>27.029197080292079</v>
      </c>
    </row>
    <row r="1466" spans="1:11" x14ac:dyDescent="0.45">
      <c r="A1466" s="2" t="s">
        <v>1590</v>
      </c>
      <c r="B1466" s="2">
        <f t="shared" si="157"/>
        <v>215368</v>
      </c>
      <c r="C1466" s="5">
        <f t="shared" si="158"/>
        <v>52</v>
      </c>
      <c r="D1466" s="5">
        <f t="shared" si="159"/>
        <v>57</v>
      </c>
      <c r="E1466" s="2" t="s">
        <v>74</v>
      </c>
      <c r="F1466" s="2" t="s">
        <v>95</v>
      </c>
      <c r="G1466">
        <f>B1466/137/32</f>
        <v>49.125912408759127</v>
      </c>
      <c r="H1466">
        <f t="shared" si="154"/>
        <v>0.12591240875912746</v>
      </c>
      <c r="I1466">
        <f t="shared" si="155"/>
        <v>552.00000000001478</v>
      </c>
      <c r="J1466">
        <f t="shared" si="156"/>
        <v>49</v>
      </c>
      <c r="K1466">
        <f t="shared" si="160"/>
        <v>5.0291970802920787</v>
      </c>
    </row>
    <row r="1467" spans="1:11" x14ac:dyDescent="0.45">
      <c r="A1467" s="2" t="s">
        <v>1598</v>
      </c>
      <c r="B1467" s="2">
        <f t="shared" si="157"/>
        <v>216464</v>
      </c>
      <c r="C1467" s="5">
        <f t="shared" si="158"/>
        <v>52</v>
      </c>
      <c r="D1467" s="5">
        <f t="shared" si="159"/>
        <v>58</v>
      </c>
      <c r="E1467" s="2" t="s">
        <v>74</v>
      </c>
      <c r="F1467" s="2" t="s">
        <v>109</v>
      </c>
      <c r="G1467">
        <f>B1467/137/32</f>
        <v>49.375912408759127</v>
      </c>
      <c r="H1467">
        <f t="shared" si="154"/>
        <v>0.37591240875912746</v>
      </c>
      <c r="I1467">
        <f t="shared" si="155"/>
        <v>1648.0000000000148</v>
      </c>
      <c r="J1467">
        <f t="shared" si="156"/>
        <v>49</v>
      </c>
      <c r="K1467">
        <f t="shared" si="160"/>
        <v>13.029197080292079</v>
      </c>
    </row>
    <row r="1468" spans="1:11" x14ac:dyDescent="0.45">
      <c r="A1468" s="2" t="s">
        <v>1606</v>
      </c>
      <c r="B1468" s="2">
        <f t="shared" si="157"/>
        <v>217560</v>
      </c>
      <c r="C1468" s="5">
        <f t="shared" si="158"/>
        <v>53</v>
      </c>
      <c r="D1468" s="5">
        <f t="shared" si="159"/>
        <v>59</v>
      </c>
      <c r="E1468" s="2" t="s">
        <v>74</v>
      </c>
      <c r="F1468" s="2" t="s">
        <v>62</v>
      </c>
      <c r="G1468">
        <f>B1468/137/32</f>
        <v>49.625912408759127</v>
      </c>
      <c r="H1468">
        <f t="shared" si="154"/>
        <v>0.62591240875912746</v>
      </c>
      <c r="I1468">
        <f t="shared" si="155"/>
        <v>2744.0000000000146</v>
      </c>
      <c r="J1468">
        <f t="shared" si="156"/>
        <v>49</v>
      </c>
      <c r="K1468">
        <f t="shared" si="160"/>
        <v>21.029197080292079</v>
      </c>
    </row>
    <row r="1469" spans="1:11" x14ac:dyDescent="0.45">
      <c r="A1469" s="2" t="s">
        <v>1614</v>
      </c>
      <c r="B1469" s="2">
        <f t="shared" si="157"/>
        <v>218656</v>
      </c>
      <c r="C1469" s="5">
        <f t="shared" si="158"/>
        <v>53</v>
      </c>
      <c r="D1469" s="5">
        <f t="shared" si="159"/>
        <v>60</v>
      </c>
      <c r="E1469" s="2" t="s">
        <v>74</v>
      </c>
      <c r="F1469" s="2" t="s">
        <v>66</v>
      </c>
      <c r="G1469">
        <f>B1469/137/32</f>
        <v>49.875912408759127</v>
      </c>
      <c r="H1469">
        <f t="shared" si="154"/>
        <v>0.87591240875912746</v>
      </c>
      <c r="I1469">
        <f t="shared" si="155"/>
        <v>3840.0000000000146</v>
      </c>
      <c r="J1469">
        <f t="shared" si="156"/>
        <v>49</v>
      </c>
      <c r="K1469">
        <f t="shared" si="160"/>
        <v>29.029197080292079</v>
      </c>
    </row>
    <row r="1470" spans="1:11" x14ac:dyDescent="0.45">
      <c r="A1470" s="2" t="s">
        <v>1592</v>
      </c>
      <c r="B1470" s="2">
        <f t="shared" si="157"/>
        <v>215642</v>
      </c>
      <c r="C1470" s="5">
        <f t="shared" si="158"/>
        <v>52</v>
      </c>
      <c r="D1470" s="5">
        <f t="shared" si="159"/>
        <v>61</v>
      </c>
      <c r="E1470" s="2" t="s">
        <v>74</v>
      </c>
      <c r="F1470" s="2" t="s">
        <v>58</v>
      </c>
      <c r="G1470">
        <f>B1470/137/32</f>
        <v>49.188412408759127</v>
      </c>
      <c r="H1470">
        <f t="shared" si="154"/>
        <v>0.18841240875912746</v>
      </c>
      <c r="I1470">
        <f t="shared" si="155"/>
        <v>826.00000000001478</v>
      </c>
      <c r="J1470">
        <f t="shared" si="156"/>
        <v>49</v>
      </c>
      <c r="K1470">
        <f t="shared" si="160"/>
        <v>7.0291970802920787</v>
      </c>
    </row>
    <row r="1471" spans="1:11" x14ac:dyDescent="0.45">
      <c r="A1471" s="2" t="s">
        <v>1600</v>
      </c>
      <c r="B1471" s="2">
        <f t="shared" si="157"/>
        <v>216738</v>
      </c>
      <c r="C1471" s="5">
        <f t="shared" si="158"/>
        <v>52</v>
      </c>
      <c r="D1471" s="5">
        <f t="shared" si="159"/>
        <v>62</v>
      </c>
      <c r="E1471" s="2" t="s">
        <v>74</v>
      </c>
      <c r="F1471" s="2" t="s">
        <v>60</v>
      </c>
      <c r="G1471">
        <f>B1471/137/32</f>
        <v>49.438412408759127</v>
      </c>
      <c r="H1471">
        <f t="shared" si="154"/>
        <v>0.43841240875912746</v>
      </c>
      <c r="I1471">
        <f t="shared" si="155"/>
        <v>1922.0000000000148</v>
      </c>
      <c r="J1471">
        <f t="shared" si="156"/>
        <v>49</v>
      </c>
      <c r="K1471">
        <f t="shared" si="160"/>
        <v>15.029197080292079</v>
      </c>
    </row>
    <row r="1472" spans="1:11" x14ac:dyDescent="0.45">
      <c r="A1472" s="2" t="s">
        <v>1608</v>
      </c>
      <c r="B1472" s="2">
        <f t="shared" si="157"/>
        <v>217834</v>
      </c>
      <c r="C1472" s="5">
        <f t="shared" si="158"/>
        <v>53</v>
      </c>
      <c r="D1472" s="5">
        <f t="shared" si="159"/>
        <v>63</v>
      </c>
      <c r="E1472" s="2" t="s">
        <v>74</v>
      </c>
      <c r="F1472" s="2" t="s">
        <v>64</v>
      </c>
      <c r="G1472">
        <f>B1472/137/32</f>
        <v>49.688412408759127</v>
      </c>
      <c r="H1472">
        <f t="shared" si="154"/>
        <v>0.68841240875912746</v>
      </c>
      <c r="I1472">
        <f t="shared" si="155"/>
        <v>3018.0000000000146</v>
      </c>
      <c r="J1472">
        <f t="shared" si="156"/>
        <v>49</v>
      </c>
      <c r="K1472">
        <f t="shared" si="160"/>
        <v>23.029197080292079</v>
      </c>
    </row>
    <row r="1473" spans="1:11" x14ac:dyDescent="0.45">
      <c r="A1473" s="2" t="s">
        <v>1616</v>
      </c>
      <c r="B1473" s="2">
        <f t="shared" si="157"/>
        <v>218930</v>
      </c>
      <c r="C1473" s="5">
        <f t="shared" si="158"/>
        <v>53</v>
      </c>
      <c r="D1473" s="5">
        <f t="shared" si="159"/>
        <v>64</v>
      </c>
      <c r="E1473" s="2" t="s">
        <v>74</v>
      </c>
      <c r="F1473" s="2" t="s">
        <v>68</v>
      </c>
      <c r="G1473">
        <f>B1473/137/32</f>
        <v>49.938412408759127</v>
      </c>
      <c r="H1473">
        <f t="shared" si="154"/>
        <v>0.93841240875912746</v>
      </c>
      <c r="I1473">
        <f t="shared" si="155"/>
        <v>4114.0000000000146</v>
      </c>
      <c r="J1473">
        <f t="shared" si="156"/>
        <v>49</v>
      </c>
      <c r="K1473">
        <f t="shared" si="160"/>
        <v>31.029197080292079</v>
      </c>
    </row>
    <row r="1474" spans="1:11" x14ac:dyDescent="0.45">
      <c r="A1474" s="2" t="s">
        <v>1603</v>
      </c>
      <c r="B1474" s="2">
        <f t="shared" si="157"/>
        <v>217149</v>
      </c>
      <c r="C1474" s="5">
        <f t="shared" si="158"/>
        <v>53</v>
      </c>
      <c r="D1474" s="5">
        <f t="shared" si="159"/>
        <v>65</v>
      </c>
      <c r="E1474" s="2" t="s">
        <v>1586</v>
      </c>
      <c r="F1474" s="2" t="s">
        <v>85</v>
      </c>
      <c r="G1474">
        <f>B1474/137/32</f>
        <v>49.532162408759127</v>
      </c>
      <c r="H1474">
        <f t="shared" ref="H1474:H1537" si="161">G1474-FLOOR(G1474,1)</f>
        <v>0.53216240875912746</v>
      </c>
      <c r="I1474">
        <f t="shared" ref="I1474:I1537" si="162">H1474*32*137</f>
        <v>2333.0000000000146</v>
      </c>
      <c r="J1474">
        <f t="shared" ref="J1474:J1537" si="163">FLOOR(G1474,1)</f>
        <v>49</v>
      </c>
      <c r="K1474">
        <f t="shared" si="160"/>
        <v>18.029197080292079</v>
      </c>
    </row>
    <row r="1475" spans="1:11" x14ac:dyDescent="0.45">
      <c r="A1475" s="2" t="s">
        <v>1611</v>
      </c>
      <c r="B1475" s="2">
        <f t="shared" ref="B1475:B1538" si="164">A1475-3</f>
        <v>218245</v>
      </c>
      <c r="C1475" s="5">
        <f t="shared" ref="C1475:C1538" si="165">FLOOR(B1475/4096,1)</f>
        <v>53</v>
      </c>
      <c r="D1475" s="5">
        <f t="shared" ref="D1475:D1538" si="166">MOD(ROW()-2,128)+1</f>
        <v>66</v>
      </c>
      <c r="E1475" s="2" t="s">
        <v>1586</v>
      </c>
      <c r="F1475" s="2" t="s">
        <v>99</v>
      </c>
      <c r="G1475">
        <f>B1475/137/32</f>
        <v>49.782162408759127</v>
      </c>
      <c r="H1475">
        <f t="shared" si="161"/>
        <v>0.78216240875912746</v>
      </c>
      <c r="I1475">
        <f t="shared" si="162"/>
        <v>3429.0000000000146</v>
      </c>
      <c r="J1475">
        <f t="shared" si="163"/>
        <v>49</v>
      </c>
      <c r="K1475">
        <f t="shared" ref="K1475:K1538" si="167">I1475/137+1</f>
        <v>26.029197080292079</v>
      </c>
    </row>
    <row r="1476" spans="1:11" x14ac:dyDescent="0.45">
      <c r="A1476" s="2" t="s">
        <v>1587</v>
      </c>
      <c r="B1476" s="2">
        <f t="shared" si="164"/>
        <v>214957</v>
      </c>
      <c r="C1476" s="5">
        <f t="shared" si="165"/>
        <v>52</v>
      </c>
      <c r="D1476" s="5">
        <f t="shared" si="166"/>
        <v>67</v>
      </c>
      <c r="E1476" s="2" t="s">
        <v>1586</v>
      </c>
      <c r="F1476" s="2" t="s">
        <v>84</v>
      </c>
      <c r="G1476">
        <f>B1476/137/32</f>
        <v>49.032162408759127</v>
      </c>
      <c r="H1476">
        <f t="shared" si="161"/>
        <v>3.2162408759127459E-2</v>
      </c>
      <c r="I1476">
        <f t="shared" si="162"/>
        <v>141.00000000001478</v>
      </c>
      <c r="J1476">
        <f t="shared" si="163"/>
        <v>49</v>
      </c>
      <c r="K1476">
        <f t="shared" si="167"/>
        <v>2.0291970802920787</v>
      </c>
    </row>
    <row r="1477" spans="1:11" x14ac:dyDescent="0.45">
      <c r="A1477" s="2" t="s">
        <v>1595</v>
      </c>
      <c r="B1477" s="2">
        <f t="shared" si="164"/>
        <v>216053</v>
      </c>
      <c r="C1477" s="5">
        <f t="shared" si="165"/>
        <v>52</v>
      </c>
      <c r="D1477" s="5">
        <f t="shared" si="166"/>
        <v>68</v>
      </c>
      <c r="E1477" s="2" t="s">
        <v>1586</v>
      </c>
      <c r="F1477" s="2" t="s">
        <v>124</v>
      </c>
      <c r="G1477">
        <f>B1477/137/32</f>
        <v>49.282162408759127</v>
      </c>
      <c r="H1477">
        <f t="shared" si="161"/>
        <v>0.28216240875912746</v>
      </c>
      <c r="I1477">
        <f t="shared" si="162"/>
        <v>1237.0000000000148</v>
      </c>
      <c r="J1477">
        <f t="shared" si="163"/>
        <v>49</v>
      </c>
      <c r="K1477">
        <f t="shared" si="167"/>
        <v>10.029197080292079</v>
      </c>
    </row>
    <row r="1478" spans="1:11" x14ac:dyDescent="0.45">
      <c r="A1478" s="2" t="s">
        <v>1605</v>
      </c>
      <c r="B1478" s="2">
        <f t="shared" si="164"/>
        <v>217423</v>
      </c>
      <c r="C1478" s="5">
        <f t="shared" si="165"/>
        <v>53</v>
      </c>
      <c r="D1478" s="5">
        <f t="shared" si="166"/>
        <v>69</v>
      </c>
      <c r="E1478" s="2" t="s">
        <v>1586</v>
      </c>
      <c r="F1478" s="2" t="s">
        <v>89</v>
      </c>
      <c r="G1478">
        <f>B1478/137/32</f>
        <v>49.594662408759127</v>
      </c>
      <c r="H1478">
        <f t="shared" si="161"/>
        <v>0.59466240875912746</v>
      </c>
      <c r="I1478">
        <f t="shared" si="162"/>
        <v>2607.0000000000146</v>
      </c>
      <c r="J1478">
        <f t="shared" si="163"/>
        <v>49</v>
      </c>
      <c r="K1478">
        <f t="shared" si="167"/>
        <v>20.029197080292079</v>
      </c>
    </row>
    <row r="1479" spans="1:11" x14ac:dyDescent="0.45">
      <c r="A1479" s="2" t="s">
        <v>1613</v>
      </c>
      <c r="B1479" s="2">
        <f t="shared" si="164"/>
        <v>218519</v>
      </c>
      <c r="C1479" s="5">
        <f t="shared" si="165"/>
        <v>53</v>
      </c>
      <c r="D1479" s="5">
        <f t="shared" si="166"/>
        <v>70</v>
      </c>
      <c r="E1479" s="2" t="s">
        <v>1586</v>
      </c>
      <c r="F1479" s="2" t="s">
        <v>103</v>
      </c>
      <c r="G1479">
        <f>B1479/137/32</f>
        <v>49.844662408759127</v>
      </c>
      <c r="H1479">
        <f t="shared" si="161"/>
        <v>0.84466240875912746</v>
      </c>
      <c r="I1479">
        <f t="shared" si="162"/>
        <v>3703.0000000000146</v>
      </c>
      <c r="J1479">
        <f t="shared" si="163"/>
        <v>49</v>
      </c>
      <c r="K1479">
        <f t="shared" si="167"/>
        <v>28.029197080292079</v>
      </c>
    </row>
    <row r="1480" spans="1:11" x14ac:dyDescent="0.45">
      <c r="A1480" s="2" t="s">
        <v>1589</v>
      </c>
      <c r="B1480" s="2">
        <f t="shared" si="164"/>
        <v>215231</v>
      </c>
      <c r="C1480" s="5">
        <f t="shared" si="165"/>
        <v>52</v>
      </c>
      <c r="D1480" s="5">
        <f t="shared" si="166"/>
        <v>71</v>
      </c>
      <c r="E1480" s="2" t="s">
        <v>1586</v>
      </c>
      <c r="F1480" s="2" t="s">
        <v>116</v>
      </c>
      <c r="G1480">
        <f>B1480/137/32</f>
        <v>49.094662408759127</v>
      </c>
      <c r="H1480">
        <f t="shared" si="161"/>
        <v>9.4662408759127459E-2</v>
      </c>
      <c r="I1480">
        <f t="shared" si="162"/>
        <v>415.00000000001478</v>
      </c>
      <c r="J1480">
        <f t="shared" si="163"/>
        <v>49</v>
      </c>
      <c r="K1480">
        <f t="shared" si="167"/>
        <v>4.0291970802920787</v>
      </c>
    </row>
    <row r="1481" spans="1:11" x14ac:dyDescent="0.45">
      <c r="A1481" s="2" t="s">
        <v>1597</v>
      </c>
      <c r="B1481" s="2">
        <f t="shared" si="164"/>
        <v>216327</v>
      </c>
      <c r="C1481" s="5">
        <f t="shared" si="165"/>
        <v>52</v>
      </c>
      <c r="D1481" s="5">
        <f t="shared" si="166"/>
        <v>72</v>
      </c>
      <c r="E1481" s="2" t="s">
        <v>1586</v>
      </c>
      <c r="F1481" s="2" t="s">
        <v>128</v>
      </c>
      <c r="G1481">
        <f>B1481/137/32</f>
        <v>49.344662408759127</v>
      </c>
      <c r="H1481">
        <f t="shared" si="161"/>
        <v>0.34466240875912746</v>
      </c>
      <c r="I1481">
        <f t="shared" si="162"/>
        <v>1511.0000000000148</v>
      </c>
      <c r="J1481">
        <f t="shared" si="163"/>
        <v>49</v>
      </c>
      <c r="K1481">
        <f t="shared" si="167"/>
        <v>12.029197080292079</v>
      </c>
    </row>
    <row r="1482" spans="1:11" x14ac:dyDescent="0.45">
      <c r="A1482" s="2" t="s">
        <v>1607</v>
      </c>
      <c r="B1482" s="2">
        <f t="shared" si="164"/>
        <v>217697</v>
      </c>
      <c r="C1482" s="5">
        <f t="shared" si="165"/>
        <v>53</v>
      </c>
      <c r="D1482" s="5">
        <f t="shared" si="166"/>
        <v>73</v>
      </c>
      <c r="E1482" s="2" t="s">
        <v>1586</v>
      </c>
      <c r="F1482" s="2" t="s">
        <v>93</v>
      </c>
      <c r="G1482">
        <f>B1482/137/32</f>
        <v>49.657162408759127</v>
      </c>
      <c r="H1482">
        <f t="shared" si="161"/>
        <v>0.65716240875912746</v>
      </c>
      <c r="I1482">
        <f t="shared" si="162"/>
        <v>2881.0000000000146</v>
      </c>
      <c r="J1482">
        <f t="shared" si="163"/>
        <v>49</v>
      </c>
      <c r="K1482">
        <f t="shared" si="167"/>
        <v>22.029197080292079</v>
      </c>
    </row>
    <row r="1483" spans="1:11" x14ac:dyDescent="0.45">
      <c r="A1483" s="2" t="s">
        <v>1615</v>
      </c>
      <c r="B1483" s="2">
        <f t="shared" si="164"/>
        <v>218793</v>
      </c>
      <c r="C1483" s="5">
        <f t="shared" si="165"/>
        <v>53</v>
      </c>
      <c r="D1483" s="5">
        <f t="shared" si="166"/>
        <v>74</v>
      </c>
      <c r="E1483" s="2" t="s">
        <v>1586</v>
      </c>
      <c r="F1483" s="2" t="s">
        <v>107</v>
      </c>
      <c r="G1483">
        <f>B1483/137/32</f>
        <v>49.907162408759127</v>
      </c>
      <c r="H1483">
        <f t="shared" si="161"/>
        <v>0.90716240875912746</v>
      </c>
      <c r="I1483">
        <f t="shared" si="162"/>
        <v>3977.0000000000146</v>
      </c>
      <c r="J1483">
        <f t="shared" si="163"/>
        <v>49</v>
      </c>
      <c r="K1483">
        <f t="shared" si="167"/>
        <v>30.029197080292079</v>
      </c>
    </row>
    <row r="1484" spans="1:11" x14ac:dyDescent="0.45">
      <c r="A1484" s="2" t="s">
        <v>1591</v>
      </c>
      <c r="B1484" s="2">
        <f t="shared" si="164"/>
        <v>215505</v>
      </c>
      <c r="C1484" s="5">
        <f t="shared" si="165"/>
        <v>52</v>
      </c>
      <c r="D1484" s="5">
        <f t="shared" si="166"/>
        <v>75</v>
      </c>
      <c r="E1484" s="2" t="s">
        <v>1586</v>
      </c>
      <c r="F1484" s="2" t="s">
        <v>61</v>
      </c>
      <c r="G1484">
        <f>B1484/137/32</f>
        <v>49.157162408759127</v>
      </c>
      <c r="H1484">
        <f t="shared" si="161"/>
        <v>0.15716240875912746</v>
      </c>
      <c r="I1484">
        <f t="shared" si="162"/>
        <v>689.00000000001478</v>
      </c>
      <c r="J1484">
        <f t="shared" si="163"/>
        <v>49</v>
      </c>
      <c r="K1484">
        <f t="shared" si="167"/>
        <v>6.0291970802920787</v>
      </c>
    </row>
    <row r="1485" spans="1:11" x14ac:dyDescent="0.45">
      <c r="A1485" s="2" t="s">
        <v>1599</v>
      </c>
      <c r="B1485" s="2">
        <f t="shared" si="164"/>
        <v>216601</v>
      </c>
      <c r="C1485" s="5">
        <f t="shared" si="165"/>
        <v>52</v>
      </c>
      <c r="D1485" s="5">
        <f t="shared" si="166"/>
        <v>76</v>
      </c>
      <c r="E1485" s="2" t="s">
        <v>1586</v>
      </c>
      <c r="F1485" s="2" t="s">
        <v>65</v>
      </c>
      <c r="G1485">
        <f>B1485/137/32</f>
        <v>49.407162408759127</v>
      </c>
      <c r="H1485">
        <f t="shared" si="161"/>
        <v>0.40716240875912746</v>
      </c>
      <c r="I1485">
        <f t="shared" si="162"/>
        <v>1785.0000000000148</v>
      </c>
      <c r="J1485">
        <f t="shared" si="163"/>
        <v>49</v>
      </c>
      <c r="K1485">
        <f t="shared" si="167"/>
        <v>14.029197080292079</v>
      </c>
    </row>
    <row r="1486" spans="1:11" x14ac:dyDescent="0.45">
      <c r="A1486" s="2" t="s">
        <v>1609</v>
      </c>
      <c r="B1486" s="2">
        <f t="shared" si="164"/>
        <v>217971</v>
      </c>
      <c r="C1486" s="5">
        <f t="shared" si="165"/>
        <v>53</v>
      </c>
      <c r="D1486" s="5">
        <f t="shared" si="166"/>
        <v>77</v>
      </c>
      <c r="E1486" s="2" t="s">
        <v>1586</v>
      </c>
      <c r="F1486" s="2" t="s">
        <v>57</v>
      </c>
      <c r="G1486">
        <f>B1486/137/32</f>
        <v>49.719662408759127</v>
      </c>
      <c r="H1486">
        <f t="shared" si="161"/>
        <v>0.71966240875912746</v>
      </c>
      <c r="I1486">
        <f t="shared" si="162"/>
        <v>3155.0000000000146</v>
      </c>
      <c r="J1486">
        <f t="shared" si="163"/>
        <v>49</v>
      </c>
      <c r="K1486">
        <f t="shared" si="167"/>
        <v>24.029197080292079</v>
      </c>
    </row>
    <row r="1487" spans="1:11" x14ac:dyDescent="0.45">
      <c r="A1487" s="2" t="s">
        <v>1617</v>
      </c>
      <c r="B1487" s="2">
        <f t="shared" si="164"/>
        <v>219067</v>
      </c>
      <c r="C1487" s="5">
        <f t="shared" si="165"/>
        <v>53</v>
      </c>
      <c r="D1487" s="5">
        <f t="shared" si="166"/>
        <v>78</v>
      </c>
      <c r="E1487" s="2" t="s">
        <v>1586</v>
      </c>
      <c r="F1487" s="2" t="s">
        <v>59</v>
      </c>
      <c r="G1487">
        <f>B1487/137/32</f>
        <v>49.969662408759127</v>
      </c>
      <c r="H1487">
        <f t="shared" si="161"/>
        <v>0.96966240875912746</v>
      </c>
      <c r="I1487">
        <f t="shared" si="162"/>
        <v>4251.0000000000146</v>
      </c>
      <c r="J1487">
        <f t="shared" si="163"/>
        <v>49</v>
      </c>
      <c r="K1487">
        <f t="shared" si="167"/>
        <v>32.029197080292079</v>
      </c>
    </row>
    <row r="1488" spans="1:11" x14ac:dyDescent="0.45">
      <c r="A1488" s="2" t="s">
        <v>1593</v>
      </c>
      <c r="B1488" s="2">
        <f t="shared" si="164"/>
        <v>215779</v>
      </c>
      <c r="C1488" s="5">
        <f t="shared" si="165"/>
        <v>52</v>
      </c>
      <c r="D1488" s="5">
        <f t="shared" si="166"/>
        <v>79</v>
      </c>
      <c r="E1488" s="2" t="s">
        <v>1586</v>
      </c>
      <c r="F1488" s="2" t="s">
        <v>63</v>
      </c>
      <c r="G1488">
        <f>B1488/137/32</f>
        <v>49.219662408759127</v>
      </c>
      <c r="H1488">
        <f t="shared" si="161"/>
        <v>0.21966240875912746</v>
      </c>
      <c r="I1488">
        <f t="shared" si="162"/>
        <v>963.00000000001478</v>
      </c>
      <c r="J1488">
        <f t="shared" si="163"/>
        <v>49</v>
      </c>
      <c r="K1488">
        <f t="shared" si="167"/>
        <v>8.0291970802920787</v>
      </c>
    </row>
    <row r="1489" spans="1:11" x14ac:dyDescent="0.45">
      <c r="A1489" s="2" t="s">
        <v>1601</v>
      </c>
      <c r="B1489" s="2">
        <f t="shared" si="164"/>
        <v>216875</v>
      </c>
      <c r="C1489" s="5">
        <f t="shared" si="165"/>
        <v>52</v>
      </c>
      <c r="D1489" s="5">
        <f t="shared" si="166"/>
        <v>80</v>
      </c>
      <c r="E1489" s="2" t="s">
        <v>1586</v>
      </c>
      <c r="F1489" s="2" t="s">
        <v>67</v>
      </c>
      <c r="G1489">
        <f>B1489/137/32</f>
        <v>49.469662408759127</v>
      </c>
      <c r="H1489">
        <f t="shared" si="161"/>
        <v>0.46966240875912746</v>
      </c>
      <c r="I1489">
        <f t="shared" si="162"/>
        <v>2059.0000000000146</v>
      </c>
      <c r="J1489">
        <f t="shared" si="163"/>
        <v>49</v>
      </c>
      <c r="K1489">
        <f t="shared" si="167"/>
        <v>16.029197080292079</v>
      </c>
    </row>
    <row r="1490" spans="1:11" x14ac:dyDescent="0.45">
      <c r="A1490" s="2" t="s">
        <v>1618</v>
      </c>
      <c r="B1490" s="2">
        <f t="shared" si="164"/>
        <v>219204</v>
      </c>
      <c r="C1490" s="5">
        <f t="shared" si="165"/>
        <v>53</v>
      </c>
      <c r="D1490" s="5">
        <f t="shared" si="166"/>
        <v>81</v>
      </c>
      <c r="E1490" s="2" t="s">
        <v>1586</v>
      </c>
      <c r="F1490" s="2" t="s">
        <v>87</v>
      </c>
      <c r="G1490">
        <f>B1490/137/32</f>
        <v>50.000912408759127</v>
      </c>
      <c r="H1490">
        <f t="shared" si="161"/>
        <v>9.1240875912745878E-4</v>
      </c>
      <c r="I1490">
        <f t="shared" si="162"/>
        <v>4.0000000000147793</v>
      </c>
      <c r="J1490">
        <f t="shared" si="163"/>
        <v>50</v>
      </c>
      <c r="K1490">
        <f t="shared" si="167"/>
        <v>1.0291970802920787</v>
      </c>
    </row>
    <row r="1491" spans="1:11" x14ac:dyDescent="0.45">
      <c r="A1491" s="2" t="s">
        <v>1627</v>
      </c>
      <c r="B1491" s="2">
        <f t="shared" si="164"/>
        <v>220300</v>
      </c>
      <c r="C1491" s="5">
        <f t="shared" si="165"/>
        <v>53</v>
      </c>
      <c r="D1491" s="5">
        <f t="shared" si="166"/>
        <v>82</v>
      </c>
      <c r="E1491" s="2" t="s">
        <v>1586</v>
      </c>
      <c r="F1491" s="2" t="s">
        <v>101</v>
      </c>
      <c r="G1491">
        <f>B1491/137/32</f>
        <v>50.250912408759127</v>
      </c>
      <c r="H1491">
        <f t="shared" si="161"/>
        <v>0.25091240875912746</v>
      </c>
      <c r="I1491">
        <f t="shared" si="162"/>
        <v>1100.0000000000148</v>
      </c>
      <c r="J1491">
        <f t="shared" si="163"/>
        <v>50</v>
      </c>
      <c r="K1491">
        <f t="shared" si="167"/>
        <v>9.0291970802920787</v>
      </c>
    </row>
    <row r="1492" spans="1:11" x14ac:dyDescent="0.45">
      <c r="A1492" s="2" t="s">
        <v>1635</v>
      </c>
      <c r="B1492" s="2">
        <f t="shared" si="164"/>
        <v>221396</v>
      </c>
      <c r="C1492" s="5">
        <f t="shared" si="165"/>
        <v>54</v>
      </c>
      <c r="D1492" s="5">
        <f t="shared" si="166"/>
        <v>83</v>
      </c>
      <c r="E1492" s="2" t="s">
        <v>1586</v>
      </c>
      <c r="F1492" s="2" t="s">
        <v>114</v>
      </c>
      <c r="G1492">
        <f>B1492/137/32</f>
        <v>50.500912408759127</v>
      </c>
      <c r="H1492">
        <f t="shared" si="161"/>
        <v>0.50091240875912746</v>
      </c>
      <c r="I1492">
        <f t="shared" si="162"/>
        <v>2196.0000000000146</v>
      </c>
      <c r="J1492">
        <f t="shared" si="163"/>
        <v>50</v>
      </c>
      <c r="K1492">
        <f t="shared" si="167"/>
        <v>17.029197080292079</v>
      </c>
    </row>
    <row r="1493" spans="1:11" x14ac:dyDescent="0.45">
      <c r="A1493" s="2" t="s">
        <v>1643</v>
      </c>
      <c r="B1493" s="2">
        <f t="shared" si="164"/>
        <v>222492</v>
      </c>
      <c r="C1493" s="5">
        <f t="shared" si="165"/>
        <v>54</v>
      </c>
      <c r="D1493" s="5">
        <f t="shared" si="166"/>
        <v>84</v>
      </c>
      <c r="E1493" s="2" t="s">
        <v>1586</v>
      </c>
      <c r="F1493" s="2" t="s">
        <v>126</v>
      </c>
      <c r="G1493">
        <f>B1493/137/32</f>
        <v>50.750912408759127</v>
      </c>
      <c r="H1493">
        <f t="shared" si="161"/>
        <v>0.75091240875912746</v>
      </c>
      <c r="I1493">
        <f t="shared" si="162"/>
        <v>3292.0000000000146</v>
      </c>
      <c r="J1493">
        <f t="shared" si="163"/>
        <v>50</v>
      </c>
      <c r="K1493">
        <f t="shared" si="167"/>
        <v>25.029197080292079</v>
      </c>
    </row>
    <row r="1494" spans="1:11" x14ac:dyDescent="0.45">
      <c r="A1494" s="2" t="s">
        <v>1621</v>
      </c>
      <c r="B1494" s="2">
        <f t="shared" si="164"/>
        <v>219478</v>
      </c>
      <c r="C1494" s="5">
        <f t="shared" si="165"/>
        <v>53</v>
      </c>
      <c r="D1494" s="5">
        <f t="shared" si="166"/>
        <v>85</v>
      </c>
      <c r="E1494" s="2" t="s">
        <v>1586</v>
      </c>
      <c r="F1494" s="2" t="s">
        <v>91</v>
      </c>
      <c r="G1494">
        <f>B1494/137/32</f>
        <v>50.063412408759127</v>
      </c>
      <c r="H1494">
        <f t="shared" si="161"/>
        <v>6.3412408759127459E-2</v>
      </c>
      <c r="I1494">
        <f t="shared" si="162"/>
        <v>278.00000000001478</v>
      </c>
      <c r="J1494">
        <f t="shared" si="163"/>
        <v>50</v>
      </c>
      <c r="K1494">
        <f t="shared" si="167"/>
        <v>3.0291970802920787</v>
      </c>
    </row>
    <row r="1495" spans="1:11" x14ac:dyDescent="0.45">
      <c r="A1495" s="2" t="s">
        <v>1629</v>
      </c>
      <c r="B1495" s="2">
        <f t="shared" si="164"/>
        <v>220574</v>
      </c>
      <c r="C1495" s="5">
        <f t="shared" si="165"/>
        <v>53</v>
      </c>
      <c r="D1495" s="5">
        <f t="shared" si="166"/>
        <v>86</v>
      </c>
      <c r="E1495" s="2" t="s">
        <v>1586</v>
      </c>
      <c r="F1495" s="2" t="s">
        <v>105</v>
      </c>
      <c r="G1495">
        <f>B1495/137/32</f>
        <v>50.313412408759127</v>
      </c>
      <c r="H1495">
        <f t="shared" si="161"/>
        <v>0.31341240875912746</v>
      </c>
      <c r="I1495">
        <f t="shared" si="162"/>
        <v>1374.0000000000148</v>
      </c>
      <c r="J1495">
        <f t="shared" si="163"/>
        <v>50</v>
      </c>
      <c r="K1495">
        <f t="shared" si="167"/>
        <v>11.029197080292079</v>
      </c>
    </row>
    <row r="1496" spans="1:11" x14ac:dyDescent="0.45">
      <c r="A1496" s="2" t="s">
        <v>1637</v>
      </c>
      <c r="B1496" s="2">
        <f t="shared" si="164"/>
        <v>221670</v>
      </c>
      <c r="C1496" s="5">
        <f t="shared" si="165"/>
        <v>54</v>
      </c>
      <c r="D1496" s="5">
        <f t="shared" si="166"/>
        <v>87</v>
      </c>
      <c r="E1496" s="2" t="s">
        <v>1586</v>
      </c>
      <c r="F1496" s="2" t="s">
        <v>118</v>
      </c>
      <c r="G1496">
        <f>B1496/137/32</f>
        <v>50.563412408759127</v>
      </c>
      <c r="H1496">
        <f t="shared" si="161"/>
        <v>0.56341240875912746</v>
      </c>
      <c r="I1496">
        <f t="shared" si="162"/>
        <v>2470.0000000000146</v>
      </c>
      <c r="J1496">
        <f t="shared" si="163"/>
        <v>50</v>
      </c>
      <c r="K1496">
        <f t="shared" si="167"/>
        <v>19.029197080292079</v>
      </c>
    </row>
    <row r="1497" spans="1:11" x14ac:dyDescent="0.45">
      <c r="A1497" s="2" t="s">
        <v>1645</v>
      </c>
      <c r="B1497" s="2">
        <f t="shared" si="164"/>
        <v>222766</v>
      </c>
      <c r="C1497" s="5">
        <f t="shared" si="165"/>
        <v>54</v>
      </c>
      <c r="D1497" s="5">
        <f t="shared" si="166"/>
        <v>88</v>
      </c>
      <c r="E1497" s="2" t="s">
        <v>1586</v>
      </c>
      <c r="F1497" s="2" t="s">
        <v>130</v>
      </c>
      <c r="G1497">
        <f>B1497/137/32</f>
        <v>50.813412408759127</v>
      </c>
      <c r="H1497">
        <f t="shared" si="161"/>
        <v>0.81341240875912746</v>
      </c>
      <c r="I1497">
        <f t="shared" si="162"/>
        <v>3566.0000000000146</v>
      </c>
      <c r="J1497">
        <f t="shared" si="163"/>
        <v>50</v>
      </c>
      <c r="K1497">
        <f t="shared" si="167"/>
        <v>27.029197080292079</v>
      </c>
    </row>
    <row r="1498" spans="1:11" x14ac:dyDescent="0.45">
      <c r="A1498" s="2" t="s">
        <v>1623</v>
      </c>
      <c r="B1498" s="2">
        <f t="shared" si="164"/>
        <v>219752</v>
      </c>
      <c r="C1498" s="5">
        <f t="shared" si="165"/>
        <v>53</v>
      </c>
      <c r="D1498" s="5">
        <f t="shared" si="166"/>
        <v>89</v>
      </c>
      <c r="E1498" s="2" t="s">
        <v>1586</v>
      </c>
      <c r="F1498" s="2" t="s">
        <v>95</v>
      </c>
      <c r="G1498">
        <f>B1498/137/32</f>
        <v>50.125912408759127</v>
      </c>
      <c r="H1498">
        <f t="shared" si="161"/>
        <v>0.12591240875912746</v>
      </c>
      <c r="I1498">
        <f t="shared" si="162"/>
        <v>552.00000000001478</v>
      </c>
      <c r="J1498">
        <f t="shared" si="163"/>
        <v>50</v>
      </c>
      <c r="K1498">
        <f t="shared" si="167"/>
        <v>5.0291970802920787</v>
      </c>
    </row>
    <row r="1499" spans="1:11" x14ac:dyDescent="0.45">
      <c r="A1499" s="2" t="s">
        <v>1631</v>
      </c>
      <c r="B1499" s="2">
        <f t="shared" si="164"/>
        <v>220848</v>
      </c>
      <c r="C1499" s="5">
        <f t="shared" si="165"/>
        <v>53</v>
      </c>
      <c r="D1499" s="5">
        <f t="shared" si="166"/>
        <v>90</v>
      </c>
      <c r="E1499" s="2" t="s">
        <v>1586</v>
      </c>
      <c r="F1499" s="2" t="s">
        <v>109</v>
      </c>
      <c r="G1499">
        <f>B1499/137/32</f>
        <v>50.375912408759127</v>
      </c>
      <c r="H1499">
        <f t="shared" si="161"/>
        <v>0.37591240875912746</v>
      </c>
      <c r="I1499">
        <f t="shared" si="162"/>
        <v>1648.0000000000148</v>
      </c>
      <c r="J1499">
        <f t="shared" si="163"/>
        <v>50</v>
      </c>
      <c r="K1499">
        <f t="shared" si="167"/>
        <v>13.029197080292079</v>
      </c>
    </row>
    <row r="1500" spans="1:11" x14ac:dyDescent="0.45">
      <c r="A1500" s="2" t="s">
        <v>1639</v>
      </c>
      <c r="B1500" s="2">
        <f t="shared" si="164"/>
        <v>221944</v>
      </c>
      <c r="C1500" s="5">
        <f t="shared" si="165"/>
        <v>54</v>
      </c>
      <c r="D1500" s="5">
        <f t="shared" si="166"/>
        <v>91</v>
      </c>
      <c r="E1500" s="2" t="s">
        <v>1586</v>
      </c>
      <c r="F1500" s="2" t="s">
        <v>62</v>
      </c>
      <c r="G1500">
        <f>B1500/137/32</f>
        <v>50.625912408759127</v>
      </c>
      <c r="H1500">
        <f t="shared" si="161"/>
        <v>0.62591240875912746</v>
      </c>
      <c r="I1500">
        <f t="shared" si="162"/>
        <v>2744.0000000000146</v>
      </c>
      <c r="J1500">
        <f t="shared" si="163"/>
        <v>50</v>
      </c>
      <c r="K1500">
        <f t="shared" si="167"/>
        <v>21.029197080292079</v>
      </c>
    </row>
    <row r="1501" spans="1:11" x14ac:dyDescent="0.45">
      <c r="A1501" s="2" t="s">
        <v>1647</v>
      </c>
      <c r="B1501" s="2">
        <f t="shared" si="164"/>
        <v>223040</v>
      </c>
      <c r="C1501" s="5">
        <f t="shared" si="165"/>
        <v>54</v>
      </c>
      <c r="D1501" s="5">
        <f t="shared" si="166"/>
        <v>92</v>
      </c>
      <c r="E1501" s="2" t="s">
        <v>1586</v>
      </c>
      <c r="F1501" s="2" t="s">
        <v>66</v>
      </c>
      <c r="G1501">
        <f>B1501/137/32</f>
        <v>50.875912408759127</v>
      </c>
      <c r="H1501">
        <f t="shared" si="161"/>
        <v>0.87591240875912746</v>
      </c>
      <c r="I1501">
        <f t="shared" si="162"/>
        <v>3840.0000000000146</v>
      </c>
      <c r="J1501">
        <f t="shared" si="163"/>
        <v>50</v>
      </c>
      <c r="K1501">
        <f t="shared" si="167"/>
        <v>29.029197080292079</v>
      </c>
    </row>
    <row r="1502" spans="1:11" x14ac:dyDescent="0.45">
      <c r="A1502" s="2" t="s">
        <v>1625</v>
      </c>
      <c r="B1502" s="2">
        <f t="shared" si="164"/>
        <v>220026</v>
      </c>
      <c r="C1502" s="5">
        <f t="shared" si="165"/>
        <v>53</v>
      </c>
      <c r="D1502" s="5">
        <f t="shared" si="166"/>
        <v>93</v>
      </c>
      <c r="E1502" s="2" t="s">
        <v>1586</v>
      </c>
      <c r="F1502" s="2" t="s">
        <v>58</v>
      </c>
      <c r="G1502">
        <f>B1502/137/32</f>
        <v>50.188412408759127</v>
      </c>
      <c r="H1502">
        <f t="shared" si="161"/>
        <v>0.18841240875912746</v>
      </c>
      <c r="I1502">
        <f t="shared" si="162"/>
        <v>826.00000000001478</v>
      </c>
      <c r="J1502">
        <f t="shared" si="163"/>
        <v>50</v>
      </c>
      <c r="K1502">
        <f t="shared" si="167"/>
        <v>7.0291970802920787</v>
      </c>
    </row>
    <row r="1503" spans="1:11" x14ac:dyDescent="0.45">
      <c r="A1503" s="2" t="s">
        <v>1633</v>
      </c>
      <c r="B1503" s="2">
        <f t="shared" si="164"/>
        <v>221122</v>
      </c>
      <c r="C1503" s="5">
        <f t="shared" si="165"/>
        <v>53</v>
      </c>
      <c r="D1503" s="5">
        <f t="shared" si="166"/>
        <v>94</v>
      </c>
      <c r="E1503" s="2" t="s">
        <v>1586</v>
      </c>
      <c r="F1503" s="2" t="s">
        <v>60</v>
      </c>
      <c r="G1503">
        <f>B1503/137/32</f>
        <v>50.438412408759127</v>
      </c>
      <c r="H1503">
        <f t="shared" si="161"/>
        <v>0.43841240875912746</v>
      </c>
      <c r="I1503">
        <f t="shared" si="162"/>
        <v>1922.0000000000148</v>
      </c>
      <c r="J1503">
        <f t="shared" si="163"/>
        <v>50</v>
      </c>
      <c r="K1503">
        <f t="shared" si="167"/>
        <v>15.029197080292079</v>
      </c>
    </row>
    <row r="1504" spans="1:11" x14ac:dyDescent="0.45">
      <c r="A1504" s="2" t="s">
        <v>1641</v>
      </c>
      <c r="B1504" s="2">
        <f t="shared" si="164"/>
        <v>222218</v>
      </c>
      <c r="C1504" s="5">
        <f t="shared" si="165"/>
        <v>54</v>
      </c>
      <c r="D1504" s="5">
        <f t="shared" si="166"/>
        <v>95</v>
      </c>
      <c r="E1504" s="2" t="s">
        <v>1586</v>
      </c>
      <c r="F1504" s="2" t="s">
        <v>64</v>
      </c>
      <c r="G1504">
        <f>B1504/137/32</f>
        <v>50.688412408759127</v>
      </c>
      <c r="H1504">
        <f t="shared" si="161"/>
        <v>0.68841240875912746</v>
      </c>
      <c r="I1504">
        <f t="shared" si="162"/>
        <v>3018.0000000000146</v>
      </c>
      <c r="J1504">
        <f t="shared" si="163"/>
        <v>50</v>
      </c>
      <c r="K1504">
        <f t="shared" si="167"/>
        <v>23.029197080292079</v>
      </c>
    </row>
    <row r="1505" spans="1:11" x14ac:dyDescent="0.45">
      <c r="A1505" s="2" t="s">
        <v>1649</v>
      </c>
      <c r="B1505" s="2">
        <f t="shared" si="164"/>
        <v>223314</v>
      </c>
      <c r="C1505" s="5">
        <f t="shared" si="165"/>
        <v>54</v>
      </c>
      <c r="D1505" s="5">
        <f t="shared" si="166"/>
        <v>96</v>
      </c>
      <c r="E1505" s="2" t="s">
        <v>1586</v>
      </c>
      <c r="F1505" s="2" t="s">
        <v>68</v>
      </c>
      <c r="G1505">
        <f>B1505/137/32</f>
        <v>50.938412408759127</v>
      </c>
      <c r="H1505">
        <f t="shared" si="161"/>
        <v>0.93841240875912746</v>
      </c>
      <c r="I1505">
        <f t="shared" si="162"/>
        <v>4114.0000000000146</v>
      </c>
      <c r="J1505">
        <f t="shared" si="163"/>
        <v>50</v>
      </c>
      <c r="K1505">
        <f t="shared" si="167"/>
        <v>31.029197080292079</v>
      </c>
    </row>
    <row r="1506" spans="1:11" x14ac:dyDescent="0.45">
      <c r="A1506" s="2" t="s">
        <v>1636</v>
      </c>
      <c r="B1506" s="2">
        <f t="shared" si="164"/>
        <v>221533</v>
      </c>
      <c r="C1506" s="5">
        <f t="shared" si="165"/>
        <v>54</v>
      </c>
      <c r="D1506" s="5">
        <f t="shared" si="166"/>
        <v>97</v>
      </c>
      <c r="E1506" s="2" t="s">
        <v>1619</v>
      </c>
      <c r="F1506" s="2" t="s">
        <v>85</v>
      </c>
      <c r="G1506">
        <f>B1506/137/32</f>
        <v>50.532162408759127</v>
      </c>
      <c r="H1506">
        <f t="shared" si="161"/>
        <v>0.53216240875912746</v>
      </c>
      <c r="I1506">
        <f t="shared" si="162"/>
        <v>2333.0000000000146</v>
      </c>
      <c r="J1506">
        <f t="shared" si="163"/>
        <v>50</v>
      </c>
      <c r="K1506">
        <f t="shared" si="167"/>
        <v>18.029197080292079</v>
      </c>
    </row>
    <row r="1507" spans="1:11" x14ac:dyDescent="0.45">
      <c r="A1507" s="2" t="s">
        <v>1644</v>
      </c>
      <c r="B1507" s="2">
        <f t="shared" si="164"/>
        <v>222629</v>
      </c>
      <c r="C1507" s="5">
        <f t="shared" si="165"/>
        <v>54</v>
      </c>
      <c r="D1507" s="5">
        <f t="shared" si="166"/>
        <v>98</v>
      </c>
      <c r="E1507" s="2" t="s">
        <v>1619</v>
      </c>
      <c r="F1507" s="2" t="s">
        <v>99</v>
      </c>
      <c r="G1507">
        <f>B1507/137/32</f>
        <v>50.782162408759127</v>
      </c>
      <c r="H1507">
        <f t="shared" si="161"/>
        <v>0.78216240875912746</v>
      </c>
      <c r="I1507">
        <f t="shared" si="162"/>
        <v>3429.0000000000146</v>
      </c>
      <c r="J1507">
        <f t="shared" si="163"/>
        <v>50</v>
      </c>
      <c r="K1507">
        <f t="shared" si="167"/>
        <v>26.029197080292079</v>
      </c>
    </row>
    <row r="1508" spans="1:11" x14ac:dyDescent="0.45">
      <c r="A1508" s="2" t="s">
        <v>1620</v>
      </c>
      <c r="B1508" s="2">
        <f t="shared" si="164"/>
        <v>219341</v>
      </c>
      <c r="C1508" s="5">
        <f t="shared" si="165"/>
        <v>53</v>
      </c>
      <c r="D1508" s="5">
        <f t="shared" si="166"/>
        <v>99</v>
      </c>
      <c r="E1508" s="2" t="s">
        <v>1619</v>
      </c>
      <c r="F1508" s="2" t="s">
        <v>84</v>
      </c>
      <c r="G1508">
        <f>B1508/137/32</f>
        <v>50.032162408759127</v>
      </c>
      <c r="H1508">
        <f t="shared" si="161"/>
        <v>3.2162408759127459E-2</v>
      </c>
      <c r="I1508">
        <f t="shared" si="162"/>
        <v>141.00000000001478</v>
      </c>
      <c r="J1508">
        <f t="shared" si="163"/>
        <v>50</v>
      </c>
      <c r="K1508">
        <f t="shared" si="167"/>
        <v>2.0291970802920787</v>
      </c>
    </row>
    <row r="1509" spans="1:11" x14ac:dyDescent="0.45">
      <c r="A1509" s="2" t="s">
        <v>1628</v>
      </c>
      <c r="B1509" s="2">
        <f t="shared" si="164"/>
        <v>220437</v>
      </c>
      <c r="C1509" s="5">
        <f t="shared" si="165"/>
        <v>53</v>
      </c>
      <c r="D1509" s="5">
        <f t="shared" si="166"/>
        <v>100</v>
      </c>
      <c r="E1509" s="2" t="s">
        <v>1619</v>
      </c>
      <c r="F1509" s="2" t="s">
        <v>124</v>
      </c>
      <c r="G1509">
        <f>B1509/137/32</f>
        <v>50.282162408759127</v>
      </c>
      <c r="H1509">
        <f t="shared" si="161"/>
        <v>0.28216240875912746</v>
      </c>
      <c r="I1509">
        <f t="shared" si="162"/>
        <v>1237.0000000000148</v>
      </c>
      <c r="J1509">
        <f t="shared" si="163"/>
        <v>50</v>
      </c>
      <c r="K1509">
        <f t="shared" si="167"/>
        <v>10.029197080292079</v>
      </c>
    </row>
    <row r="1510" spans="1:11" x14ac:dyDescent="0.45">
      <c r="A1510" s="2" t="s">
        <v>1638</v>
      </c>
      <c r="B1510" s="2">
        <f t="shared" si="164"/>
        <v>221807</v>
      </c>
      <c r="C1510" s="5">
        <f t="shared" si="165"/>
        <v>54</v>
      </c>
      <c r="D1510" s="5">
        <f t="shared" si="166"/>
        <v>101</v>
      </c>
      <c r="E1510" s="2" t="s">
        <v>1619</v>
      </c>
      <c r="F1510" s="2" t="s">
        <v>89</v>
      </c>
      <c r="G1510">
        <f>B1510/137/32</f>
        <v>50.594662408759127</v>
      </c>
      <c r="H1510">
        <f t="shared" si="161"/>
        <v>0.59466240875912746</v>
      </c>
      <c r="I1510">
        <f t="shared" si="162"/>
        <v>2607.0000000000146</v>
      </c>
      <c r="J1510">
        <f t="shared" si="163"/>
        <v>50</v>
      </c>
      <c r="K1510">
        <f t="shared" si="167"/>
        <v>20.029197080292079</v>
      </c>
    </row>
    <row r="1511" spans="1:11" x14ac:dyDescent="0.45">
      <c r="A1511" s="2" t="s">
        <v>1646</v>
      </c>
      <c r="B1511" s="2">
        <f t="shared" si="164"/>
        <v>222903</v>
      </c>
      <c r="C1511" s="5">
        <f t="shared" si="165"/>
        <v>54</v>
      </c>
      <c r="D1511" s="5">
        <f t="shared" si="166"/>
        <v>102</v>
      </c>
      <c r="E1511" s="2" t="s">
        <v>1619</v>
      </c>
      <c r="F1511" s="2" t="s">
        <v>103</v>
      </c>
      <c r="G1511">
        <f>B1511/137/32</f>
        <v>50.844662408759127</v>
      </c>
      <c r="H1511">
        <f t="shared" si="161"/>
        <v>0.84466240875912746</v>
      </c>
      <c r="I1511">
        <f t="shared" si="162"/>
        <v>3703.0000000000146</v>
      </c>
      <c r="J1511">
        <f t="shared" si="163"/>
        <v>50</v>
      </c>
      <c r="K1511">
        <f t="shared" si="167"/>
        <v>28.029197080292079</v>
      </c>
    </row>
    <row r="1512" spans="1:11" x14ac:dyDescent="0.45">
      <c r="A1512" s="2" t="s">
        <v>1622</v>
      </c>
      <c r="B1512" s="2">
        <f t="shared" si="164"/>
        <v>219615</v>
      </c>
      <c r="C1512" s="5">
        <f t="shared" si="165"/>
        <v>53</v>
      </c>
      <c r="D1512" s="5">
        <f t="shared" si="166"/>
        <v>103</v>
      </c>
      <c r="E1512" s="2" t="s">
        <v>1619</v>
      </c>
      <c r="F1512" s="2" t="s">
        <v>116</v>
      </c>
      <c r="G1512">
        <f>B1512/137/32</f>
        <v>50.094662408759127</v>
      </c>
      <c r="H1512">
        <f t="shared" si="161"/>
        <v>9.4662408759127459E-2</v>
      </c>
      <c r="I1512">
        <f t="shared" si="162"/>
        <v>415.00000000001478</v>
      </c>
      <c r="J1512">
        <f t="shared" si="163"/>
        <v>50</v>
      </c>
      <c r="K1512">
        <f t="shared" si="167"/>
        <v>4.0291970802920787</v>
      </c>
    </row>
    <row r="1513" spans="1:11" x14ac:dyDescent="0.45">
      <c r="A1513" s="2" t="s">
        <v>1630</v>
      </c>
      <c r="B1513" s="2">
        <f t="shared" si="164"/>
        <v>220711</v>
      </c>
      <c r="C1513" s="5">
        <f t="shared" si="165"/>
        <v>53</v>
      </c>
      <c r="D1513" s="5">
        <f t="shared" si="166"/>
        <v>104</v>
      </c>
      <c r="E1513" s="2" t="s">
        <v>1619</v>
      </c>
      <c r="F1513" s="2" t="s">
        <v>128</v>
      </c>
      <c r="G1513">
        <f>B1513/137/32</f>
        <v>50.344662408759127</v>
      </c>
      <c r="H1513">
        <f t="shared" si="161"/>
        <v>0.34466240875912746</v>
      </c>
      <c r="I1513">
        <f t="shared" si="162"/>
        <v>1511.0000000000148</v>
      </c>
      <c r="J1513">
        <f t="shared" si="163"/>
        <v>50</v>
      </c>
      <c r="K1513">
        <f t="shared" si="167"/>
        <v>12.029197080292079</v>
      </c>
    </row>
    <row r="1514" spans="1:11" x14ac:dyDescent="0.45">
      <c r="A1514" s="2" t="s">
        <v>1640</v>
      </c>
      <c r="B1514" s="2">
        <f t="shared" si="164"/>
        <v>222081</v>
      </c>
      <c r="C1514" s="5">
        <f t="shared" si="165"/>
        <v>54</v>
      </c>
      <c r="D1514" s="5">
        <f t="shared" si="166"/>
        <v>105</v>
      </c>
      <c r="E1514" s="2" t="s">
        <v>1619</v>
      </c>
      <c r="F1514" s="2" t="s">
        <v>93</v>
      </c>
      <c r="G1514">
        <f>B1514/137/32</f>
        <v>50.657162408759127</v>
      </c>
      <c r="H1514">
        <f t="shared" si="161"/>
        <v>0.65716240875912746</v>
      </c>
      <c r="I1514">
        <f t="shared" si="162"/>
        <v>2881.0000000000146</v>
      </c>
      <c r="J1514">
        <f t="shared" si="163"/>
        <v>50</v>
      </c>
      <c r="K1514">
        <f t="shared" si="167"/>
        <v>22.029197080292079</v>
      </c>
    </row>
    <row r="1515" spans="1:11" x14ac:dyDescent="0.45">
      <c r="A1515" s="2" t="s">
        <v>1648</v>
      </c>
      <c r="B1515" s="2">
        <f t="shared" si="164"/>
        <v>223177</v>
      </c>
      <c r="C1515" s="5">
        <f t="shared" si="165"/>
        <v>54</v>
      </c>
      <c r="D1515" s="5">
        <f t="shared" si="166"/>
        <v>106</v>
      </c>
      <c r="E1515" s="2" t="s">
        <v>1619</v>
      </c>
      <c r="F1515" s="2" t="s">
        <v>107</v>
      </c>
      <c r="G1515">
        <f>B1515/137/32</f>
        <v>50.907162408759127</v>
      </c>
      <c r="H1515">
        <f t="shared" si="161"/>
        <v>0.90716240875912746</v>
      </c>
      <c r="I1515">
        <f t="shared" si="162"/>
        <v>3977.0000000000146</v>
      </c>
      <c r="J1515">
        <f t="shared" si="163"/>
        <v>50</v>
      </c>
      <c r="K1515">
        <f t="shared" si="167"/>
        <v>30.029197080292079</v>
      </c>
    </row>
    <row r="1516" spans="1:11" x14ac:dyDescent="0.45">
      <c r="A1516" s="2" t="s">
        <v>1624</v>
      </c>
      <c r="B1516" s="2">
        <f t="shared" si="164"/>
        <v>219889</v>
      </c>
      <c r="C1516" s="5">
        <f t="shared" si="165"/>
        <v>53</v>
      </c>
      <c r="D1516" s="5">
        <f t="shared" si="166"/>
        <v>107</v>
      </c>
      <c r="E1516" s="2" t="s">
        <v>1619</v>
      </c>
      <c r="F1516" s="2" t="s">
        <v>61</v>
      </c>
      <c r="G1516">
        <f>B1516/137/32</f>
        <v>50.157162408759127</v>
      </c>
      <c r="H1516">
        <f t="shared" si="161"/>
        <v>0.15716240875912746</v>
      </c>
      <c r="I1516">
        <f t="shared" si="162"/>
        <v>689.00000000001478</v>
      </c>
      <c r="J1516">
        <f t="shared" si="163"/>
        <v>50</v>
      </c>
      <c r="K1516">
        <f t="shared" si="167"/>
        <v>6.0291970802920787</v>
      </c>
    </row>
    <row r="1517" spans="1:11" x14ac:dyDescent="0.45">
      <c r="A1517" s="2" t="s">
        <v>1632</v>
      </c>
      <c r="B1517" s="2">
        <f t="shared" si="164"/>
        <v>220985</v>
      </c>
      <c r="C1517" s="5">
        <f t="shared" si="165"/>
        <v>53</v>
      </c>
      <c r="D1517" s="5">
        <f t="shared" si="166"/>
        <v>108</v>
      </c>
      <c r="E1517" s="2" t="s">
        <v>1619</v>
      </c>
      <c r="F1517" s="2" t="s">
        <v>65</v>
      </c>
      <c r="G1517">
        <f>B1517/137/32</f>
        <v>50.407162408759127</v>
      </c>
      <c r="H1517">
        <f t="shared" si="161"/>
        <v>0.40716240875912746</v>
      </c>
      <c r="I1517">
        <f t="shared" si="162"/>
        <v>1785.0000000000148</v>
      </c>
      <c r="J1517">
        <f t="shared" si="163"/>
        <v>50</v>
      </c>
      <c r="K1517">
        <f t="shared" si="167"/>
        <v>14.029197080292079</v>
      </c>
    </row>
    <row r="1518" spans="1:11" x14ac:dyDescent="0.45">
      <c r="A1518" s="2" t="s">
        <v>1642</v>
      </c>
      <c r="B1518" s="2">
        <f t="shared" si="164"/>
        <v>222355</v>
      </c>
      <c r="C1518" s="5">
        <f t="shared" si="165"/>
        <v>54</v>
      </c>
      <c r="D1518" s="5">
        <f t="shared" si="166"/>
        <v>109</v>
      </c>
      <c r="E1518" s="2" t="s">
        <v>1619</v>
      </c>
      <c r="F1518" s="2" t="s">
        <v>57</v>
      </c>
      <c r="G1518">
        <f>B1518/137/32</f>
        <v>50.719662408759127</v>
      </c>
      <c r="H1518">
        <f t="shared" si="161"/>
        <v>0.71966240875912746</v>
      </c>
      <c r="I1518">
        <f t="shared" si="162"/>
        <v>3155.0000000000146</v>
      </c>
      <c r="J1518">
        <f t="shared" si="163"/>
        <v>50</v>
      </c>
      <c r="K1518">
        <f t="shared" si="167"/>
        <v>24.029197080292079</v>
      </c>
    </row>
    <row r="1519" spans="1:11" x14ac:dyDescent="0.45">
      <c r="A1519" s="2" t="s">
        <v>1650</v>
      </c>
      <c r="B1519" s="2">
        <f t="shared" si="164"/>
        <v>223451</v>
      </c>
      <c r="C1519" s="5">
        <f t="shared" si="165"/>
        <v>54</v>
      </c>
      <c r="D1519" s="5">
        <f t="shared" si="166"/>
        <v>110</v>
      </c>
      <c r="E1519" s="2" t="s">
        <v>1619</v>
      </c>
      <c r="F1519" s="2" t="s">
        <v>59</v>
      </c>
      <c r="G1519">
        <f>B1519/137/32</f>
        <v>50.969662408759127</v>
      </c>
      <c r="H1519">
        <f t="shared" si="161"/>
        <v>0.96966240875912746</v>
      </c>
      <c r="I1519">
        <f t="shared" si="162"/>
        <v>4251.0000000000146</v>
      </c>
      <c r="J1519">
        <f t="shared" si="163"/>
        <v>50</v>
      </c>
      <c r="K1519">
        <f t="shared" si="167"/>
        <v>32.029197080292079</v>
      </c>
    </row>
    <row r="1520" spans="1:11" x14ac:dyDescent="0.45">
      <c r="A1520" s="2" t="s">
        <v>1626</v>
      </c>
      <c r="B1520" s="2">
        <f t="shared" si="164"/>
        <v>220163</v>
      </c>
      <c r="C1520" s="5">
        <f t="shared" si="165"/>
        <v>53</v>
      </c>
      <c r="D1520" s="5">
        <f t="shared" si="166"/>
        <v>111</v>
      </c>
      <c r="E1520" s="2" t="s">
        <v>1619</v>
      </c>
      <c r="F1520" s="2" t="s">
        <v>63</v>
      </c>
      <c r="G1520">
        <f>B1520/137/32</f>
        <v>50.219662408759127</v>
      </c>
      <c r="H1520">
        <f t="shared" si="161"/>
        <v>0.21966240875912746</v>
      </c>
      <c r="I1520">
        <f t="shared" si="162"/>
        <v>963.00000000001478</v>
      </c>
      <c r="J1520">
        <f t="shared" si="163"/>
        <v>50</v>
      </c>
      <c r="K1520">
        <f t="shared" si="167"/>
        <v>8.0291970802920787</v>
      </c>
    </row>
    <row r="1521" spans="1:11" x14ac:dyDescent="0.45">
      <c r="A1521" s="2" t="s">
        <v>1634</v>
      </c>
      <c r="B1521" s="2">
        <f t="shared" si="164"/>
        <v>221259</v>
      </c>
      <c r="C1521" s="5">
        <f t="shared" si="165"/>
        <v>54</v>
      </c>
      <c r="D1521" s="5">
        <f t="shared" si="166"/>
        <v>112</v>
      </c>
      <c r="E1521" s="2" t="s">
        <v>1619</v>
      </c>
      <c r="F1521" s="2" t="s">
        <v>67</v>
      </c>
      <c r="G1521">
        <f>B1521/137/32</f>
        <v>50.469662408759127</v>
      </c>
      <c r="H1521">
        <f t="shared" si="161"/>
        <v>0.46966240875912746</v>
      </c>
      <c r="I1521">
        <f t="shared" si="162"/>
        <v>2059.0000000000146</v>
      </c>
      <c r="J1521">
        <f t="shared" si="163"/>
        <v>50</v>
      </c>
      <c r="K1521">
        <f t="shared" si="167"/>
        <v>16.029197080292079</v>
      </c>
    </row>
    <row r="1522" spans="1:11" x14ac:dyDescent="0.45">
      <c r="A1522" s="2" t="s">
        <v>1651</v>
      </c>
      <c r="B1522" s="2">
        <f t="shared" si="164"/>
        <v>223588</v>
      </c>
      <c r="C1522" s="5">
        <f t="shared" si="165"/>
        <v>54</v>
      </c>
      <c r="D1522" s="5">
        <f t="shared" si="166"/>
        <v>113</v>
      </c>
      <c r="E1522" s="2" t="s">
        <v>1619</v>
      </c>
      <c r="F1522" s="2" t="s">
        <v>87</v>
      </c>
      <c r="G1522">
        <f>B1522/137/32</f>
        <v>51.000912408759127</v>
      </c>
      <c r="H1522">
        <f t="shared" si="161"/>
        <v>9.1240875912745878E-4</v>
      </c>
      <c r="I1522">
        <f t="shared" si="162"/>
        <v>4.0000000000147793</v>
      </c>
      <c r="J1522">
        <f t="shared" si="163"/>
        <v>51</v>
      </c>
      <c r="K1522">
        <f t="shared" si="167"/>
        <v>1.0291970802920787</v>
      </c>
    </row>
    <row r="1523" spans="1:11" x14ac:dyDescent="0.45">
      <c r="A1523" s="2" t="s">
        <v>1660</v>
      </c>
      <c r="B1523" s="2">
        <f t="shared" si="164"/>
        <v>224684</v>
      </c>
      <c r="C1523" s="5">
        <f t="shared" si="165"/>
        <v>54</v>
      </c>
      <c r="D1523" s="5">
        <f t="shared" si="166"/>
        <v>114</v>
      </c>
      <c r="E1523" s="2" t="s">
        <v>1619</v>
      </c>
      <c r="F1523" s="2" t="s">
        <v>101</v>
      </c>
      <c r="G1523">
        <f>B1523/137/32</f>
        <v>51.250912408759127</v>
      </c>
      <c r="H1523">
        <f t="shared" si="161"/>
        <v>0.25091240875912746</v>
      </c>
      <c r="I1523">
        <f t="shared" si="162"/>
        <v>1100.0000000000148</v>
      </c>
      <c r="J1523">
        <f t="shared" si="163"/>
        <v>51</v>
      </c>
      <c r="K1523">
        <f t="shared" si="167"/>
        <v>9.0291970802920787</v>
      </c>
    </row>
    <row r="1524" spans="1:11" x14ac:dyDescent="0.45">
      <c r="A1524" s="2" t="s">
        <v>1668</v>
      </c>
      <c r="B1524" s="2">
        <f t="shared" si="164"/>
        <v>225780</v>
      </c>
      <c r="C1524" s="5">
        <f t="shared" si="165"/>
        <v>55</v>
      </c>
      <c r="D1524" s="5">
        <f t="shared" si="166"/>
        <v>115</v>
      </c>
      <c r="E1524" s="2" t="s">
        <v>1619</v>
      </c>
      <c r="F1524" s="2" t="s">
        <v>114</v>
      </c>
      <c r="G1524">
        <f>B1524/137/32</f>
        <v>51.500912408759127</v>
      </c>
      <c r="H1524">
        <f t="shared" si="161"/>
        <v>0.50091240875912746</v>
      </c>
      <c r="I1524">
        <f t="shared" si="162"/>
        <v>2196.0000000000146</v>
      </c>
      <c r="J1524">
        <f t="shared" si="163"/>
        <v>51</v>
      </c>
      <c r="K1524">
        <f t="shared" si="167"/>
        <v>17.029197080292079</v>
      </c>
    </row>
    <row r="1525" spans="1:11" x14ac:dyDescent="0.45">
      <c r="A1525" s="2" t="s">
        <v>1676</v>
      </c>
      <c r="B1525" s="2">
        <f t="shared" si="164"/>
        <v>226876</v>
      </c>
      <c r="C1525" s="5">
        <f t="shared" si="165"/>
        <v>55</v>
      </c>
      <c r="D1525" s="5">
        <f t="shared" si="166"/>
        <v>116</v>
      </c>
      <c r="E1525" s="2" t="s">
        <v>1619</v>
      </c>
      <c r="F1525" s="2" t="s">
        <v>126</v>
      </c>
      <c r="G1525">
        <f>B1525/137/32</f>
        <v>51.750912408759127</v>
      </c>
      <c r="H1525">
        <f t="shared" si="161"/>
        <v>0.75091240875912746</v>
      </c>
      <c r="I1525">
        <f t="shared" si="162"/>
        <v>3292.0000000000146</v>
      </c>
      <c r="J1525">
        <f t="shared" si="163"/>
        <v>51</v>
      </c>
      <c r="K1525">
        <f t="shared" si="167"/>
        <v>25.029197080292079</v>
      </c>
    </row>
    <row r="1526" spans="1:11" x14ac:dyDescent="0.45">
      <c r="A1526" s="2" t="s">
        <v>1654</v>
      </c>
      <c r="B1526" s="2">
        <f t="shared" si="164"/>
        <v>223862</v>
      </c>
      <c r="C1526" s="5">
        <f t="shared" si="165"/>
        <v>54</v>
      </c>
      <c r="D1526" s="5">
        <f t="shared" si="166"/>
        <v>117</v>
      </c>
      <c r="E1526" s="2" t="s">
        <v>1619</v>
      </c>
      <c r="F1526" s="2" t="s">
        <v>91</v>
      </c>
      <c r="G1526">
        <f>B1526/137/32</f>
        <v>51.063412408759127</v>
      </c>
      <c r="H1526">
        <f t="shared" si="161"/>
        <v>6.3412408759127459E-2</v>
      </c>
      <c r="I1526">
        <f t="shared" si="162"/>
        <v>278.00000000001478</v>
      </c>
      <c r="J1526">
        <f t="shared" si="163"/>
        <v>51</v>
      </c>
      <c r="K1526">
        <f t="shared" si="167"/>
        <v>3.0291970802920787</v>
      </c>
    </row>
    <row r="1527" spans="1:11" x14ac:dyDescent="0.45">
      <c r="A1527" s="2" t="s">
        <v>1662</v>
      </c>
      <c r="B1527" s="2">
        <f t="shared" si="164"/>
        <v>224958</v>
      </c>
      <c r="C1527" s="5">
        <f t="shared" si="165"/>
        <v>54</v>
      </c>
      <c r="D1527" s="5">
        <f t="shared" si="166"/>
        <v>118</v>
      </c>
      <c r="E1527" s="2" t="s">
        <v>1619</v>
      </c>
      <c r="F1527" s="2" t="s">
        <v>105</v>
      </c>
      <c r="G1527">
        <f>B1527/137/32</f>
        <v>51.313412408759127</v>
      </c>
      <c r="H1527">
        <f t="shared" si="161"/>
        <v>0.31341240875912746</v>
      </c>
      <c r="I1527">
        <f t="shared" si="162"/>
        <v>1374.0000000000148</v>
      </c>
      <c r="J1527">
        <f t="shared" si="163"/>
        <v>51</v>
      </c>
      <c r="K1527">
        <f t="shared" si="167"/>
        <v>11.029197080292079</v>
      </c>
    </row>
    <row r="1528" spans="1:11" x14ac:dyDescent="0.45">
      <c r="A1528" s="2" t="s">
        <v>1670</v>
      </c>
      <c r="B1528" s="2">
        <f t="shared" si="164"/>
        <v>226054</v>
      </c>
      <c r="C1528" s="5">
        <f t="shared" si="165"/>
        <v>55</v>
      </c>
      <c r="D1528" s="5">
        <f t="shared" si="166"/>
        <v>119</v>
      </c>
      <c r="E1528" s="2" t="s">
        <v>1619</v>
      </c>
      <c r="F1528" s="2" t="s">
        <v>118</v>
      </c>
      <c r="G1528">
        <f>B1528/137/32</f>
        <v>51.563412408759127</v>
      </c>
      <c r="H1528">
        <f t="shared" si="161"/>
        <v>0.56341240875912746</v>
      </c>
      <c r="I1528">
        <f t="shared" si="162"/>
        <v>2470.0000000000146</v>
      </c>
      <c r="J1528">
        <f t="shared" si="163"/>
        <v>51</v>
      </c>
      <c r="K1528">
        <f t="shared" si="167"/>
        <v>19.029197080292079</v>
      </c>
    </row>
    <row r="1529" spans="1:11" x14ac:dyDescent="0.45">
      <c r="A1529" s="2" t="s">
        <v>1678</v>
      </c>
      <c r="B1529" s="2">
        <f t="shared" si="164"/>
        <v>227150</v>
      </c>
      <c r="C1529" s="5">
        <f t="shared" si="165"/>
        <v>55</v>
      </c>
      <c r="D1529" s="5">
        <f t="shared" si="166"/>
        <v>120</v>
      </c>
      <c r="E1529" s="2" t="s">
        <v>1619</v>
      </c>
      <c r="F1529" s="2" t="s">
        <v>130</v>
      </c>
      <c r="G1529">
        <f>B1529/137/32</f>
        <v>51.813412408759127</v>
      </c>
      <c r="H1529">
        <f t="shared" si="161"/>
        <v>0.81341240875912746</v>
      </c>
      <c r="I1529">
        <f t="shared" si="162"/>
        <v>3566.0000000000146</v>
      </c>
      <c r="J1529">
        <f t="shared" si="163"/>
        <v>51</v>
      </c>
      <c r="K1529">
        <f t="shared" si="167"/>
        <v>27.029197080292079</v>
      </c>
    </row>
    <row r="1530" spans="1:11" x14ac:dyDescent="0.45">
      <c r="A1530" s="2" t="s">
        <v>1656</v>
      </c>
      <c r="B1530" s="2">
        <f t="shared" si="164"/>
        <v>224136</v>
      </c>
      <c r="C1530" s="5">
        <f t="shared" si="165"/>
        <v>54</v>
      </c>
      <c r="D1530" s="5">
        <f t="shared" si="166"/>
        <v>121</v>
      </c>
      <c r="E1530" s="2" t="s">
        <v>1619</v>
      </c>
      <c r="F1530" s="2" t="s">
        <v>95</v>
      </c>
      <c r="G1530">
        <f>B1530/137/32</f>
        <v>51.125912408759127</v>
      </c>
      <c r="H1530">
        <f t="shared" si="161"/>
        <v>0.12591240875912746</v>
      </c>
      <c r="I1530">
        <f t="shared" si="162"/>
        <v>552.00000000001478</v>
      </c>
      <c r="J1530">
        <f t="shared" si="163"/>
        <v>51</v>
      </c>
      <c r="K1530">
        <f t="shared" si="167"/>
        <v>5.0291970802920787</v>
      </c>
    </row>
    <row r="1531" spans="1:11" x14ac:dyDescent="0.45">
      <c r="A1531" s="2" t="s">
        <v>1664</v>
      </c>
      <c r="B1531" s="2">
        <f t="shared" si="164"/>
        <v>225232</v>
      </c>
      <c r="C1531" s="5">
        <f t="shared" si="165"/>
        <v>54</v>
      </c>
      <c r="D1531" s="5">
        <f t="shared" si="166"/>
        <v>122</v>
      </c>
      <c r="E1531" s="2" t="s">
        <v>1619</v>
      </c>
      <c r="F1531" s="2" t="s">
        <v>109</v>
      </c>
      <c r="G1531">
        <f>B1531/137/32</f>
        <v>51.375912408759127</v>
      </c>
      <c r="H1531">
        <f t="shared" si="161"/>
        <v>0.37591240875912746</v>
      </c>
      <c r="I1531">
        <f t="shared" si="162"/>
        <v>1648.0000000000148</v>
      </c>
      <c r="J1531">
        <f t="shared" si="163"/>
        <v>51</v>
      </c>
      <c r="K1531">
        <f t="shared" si="167"/>
        <v>13.029197080292079</v>
      </c>
    </row>
    <row r="1532" spans="1:11" x14ac:dyDescent="0.45">
      <c r="A1532" s="2" t="s">
        <v>1672</v>
      </c>
      <c r="B1532" s="2">
        <f t="shared" si="164"/>
        <v>226328</v>
      </c>
      <c r="C1532" s="5">
        <f t="shared" si="165"/>
        <v>55</v>
      </c>
      <c r="D1532" s="5">
        <f t="shared" si="166"/>
        <v>123</v>
      </c>
      <c r="E1532" s="2" t="s">
        <v>1619</v>
      </c>
      <c r="F1532" s="2" t="s">
        <v>62</v>
      </c>
      <c r="G1532">
        <f>B1532/137/32</f>
        <v>51.625912408759127</v>
      </c>
      <c r="H1532">
        <f t="shared" si="161"/>
        <v>0.62591240875912746</v>
      </c>
      <c r="I1532">
        <f t="shared" si="162"/>
        <v>2744.0000000000146</v>
      </c>
      <c r="J1532">
        <f t="shared" si="163"/>
        <v>51</v>
      </c>
      <c r="K1532">
        <f t="shared" si="167"/>
        <v>21.029197080292079</v>
      </c>
    </row>
    <row r="1533" spans="1:11" x14ac:dyDescent="0.45">
      <c r="A1533" s="2" t="s">
        <v>1680</v>
      </c>
      <c r="B1533" s="2">
        <f t="shared" si="164"/>
        <v>227424</v>
      </c>
      <c r="C1533" s="5">
        <f t="shared" si="165"/>
        <v>55</v>
      </c>
      <c r="D1533" s="5">
        <f t="shared" si="166"/>
        <v>124</v>
      </c>
      <c r="E1533" s="2" t="s">
        <v>1619</v>
      </c>
      <c r="F1533" s="2" t="s">
        <v>66</v>
      </c>
      <c r="G1533">
        <f>B1533/137/32</f>
        <v>51.875912408759127</v>
      </c>
      <c r="H1533">
        <f t="shared" si="161"/>
        <v>0.87591240875912746</v>
      </c>
      <c r="I1533">
        <f t="shared" si="162"/>
        <v>3840.0000000000146</v>
      </c>
      <c r="J1533">
        <f t="shared" si="163"/>
        <v>51</v>
      </c>
      <c r="K1533">
        <f t="shared" si="167"/>
        <v>29.029197080292079</v>
      </c>
    </row>
    <row r="1534" spans="1:11" x14ac:dyDescent="0.45">
      <c r="A1534" s="2" t="s">
        <v>1658</v>
      </c>
      <c r="B1534" s="2">
        <f t="shared" si="164"/>
        <v>224410</v>
      </c>
      <c r="C1534" s="5">
        <f t="shared" si="165"/>
        <v>54</v>
      </c>
      <c r="D1534" s="5">
        <f t="shared" si="166"/>
        <v>125</v>
      </c>
      <c r="E1534" s="2" t="s">
        <v>1619</v>
      </c>
      <c r="F1534" s="2" t="s">
        <v>58</v>
      </c>
      <c r="G1534">
        <f>B1534/137/32</f>
        <v>51.188412408759127</v>
      </c>
      <c r="H1534">
        <f t="shared" si="161"/>
        <v>0.18841240875912746</v>
      </c>
      <c r="I1534">
        <f t="shared" si="162"/>
        <v>826.00000000001478</v>
      </c>
      <c r="J1534">
        <f t="shared" si="163"/>
        <v>51</v>
      </c>
      <c r="K1534">
        <f t="shared" si="167"/>
        <v>7.0291970802920787</v>
      </c>
    </row>
    <row r="1535" spans="1:11" x14ac:dyDescent="0.45">
      <c r="A1535" s="2" t="s">
        <v>1666</v>
      </c>
      <c r="B1535" s="2">
        <f t="shared" si="164"/>
        <v>225506</v>
      </c>
      <c r="C1535" s="5">
        <f t="shared" si="165"/>
        <v>55</v>
      </c>
      <c r="D1535" s="5">
        <f t="shared" si="166"/>
        <v>126</v>
      </c>
      <c r="E1535" s="2" t="s">
        <v>1619</v>
      </c>
      <c r="F1535" s="2" t="s">
        <v>60</v>
      </c>
      <c r="G1535">
        <f>B1535/137/32</f>
        <v>51.438412408759127</v>
      </c>
      <c r="H1535">
        <f t="shared" si="161"/>
        <v>0.43841240875912746</v>
      </c>
      <c r="I1535">
        <f t="shared" si="162"/>
        <v>1922.0000000000148</v>
      </c>
      <c r="J1535">
        <f t="shared" si="163"/>
        <v>51</v>
      </c>
      <c r="K1535">
        <f t="shared" si="167"/>
        <v>15.029197080292079</v>
      </c>
    </row>
    <row r="1536" spans="1:11" x14ac:dyDescent="0.45">
      <c r="A1536" s="2" t="s">
        <v>1674</v>
      </c>
      <c r="B1536" s="2">
        <f t="shared" si="164"/>
        <v>226602</v>
      </c>
      <c r="C1536" s="5">
        <f t="shared" si="165"/>
        <v>55</v>
      </c>
      <c r="D1536" s="5">
        <f t="shared" si="166"/>
        <v>127</v>
      </c>
      <c r="E1536" s="2" t="s">
        <v>1619</v>
      </c>
      <c r="F1536" s="2" t="s">
        <v>64</v>
      </c>
      <c r="G1536">
        <f>B1536/137/32</f>
        <v>51.688412408759127</v>
      </c>
      <c r="H1536">
        <f t="shared" si="161"/>
        <v>0.68841240875912746</v>
      </c>
      <c r="I1536">
        <f t="shared" si="162"/>
        <v>3018.0000000000146</v>
      </c>
      <c r="J1536">
        <f t="shared" si="163"/>
        <v>51</v>
      </c>
      <c r="K1536">
        <f t="shared" si="167"/>
        <v>23.029197080292079</v>
      </c>
    </row>
    <row r="1537" spans="1:11" x14ac:dyDescent="0.45">
      <c r="A1537" s="2" t="s">
        <v>1682</v>
      </c>
      <c r="B1537" s="2">
        <f t="shared" si="164"/>
        <v>227698</v>
      </c>
      <c r="C1537" s="5">
        <f t="shared" si="165"/>
        <v>55</v>
      </c>
      <c r="D1537" s="5">
        <f t="shared" si="166"/>
        <v>128</v>
      </c>
      <c r="E1537" s="2" t="s">
        <v>1619</v>
      </c>
      <c r="F1537" s="2" t="s">
        <v>68</v>
      </c>
      <c r="G1537">
        <f>B1537/137/32</f>
        <v>51.938412408759127</v>
      </c>
      <c r="H1537">
        <f t="shared" si="161"/>
        <v>0.93841240875912746</v>
      </c>
      <c r="I1537">
        <f t="shared" si="162"/>
        <v>4114.0000000000146</v>
      </c>
      <c r="J1537">
        <f t="shared" si="163"/>
        <v>51</v>
      </c>
      <c r="K1537">
        <f t="shared" si="167"/>
        <v>31.029197080292079</v>
      </c>
    </row>
    <row r="1538" spans="1:11" x14ac:dyDescent="0.45">
      <c r="A1538" s="2" t="s">
        <v>1669</v>
      </c>
      <c r="B1538" s="2">
        <f t="shared" si="164"/>
        <v>225917</v>
      </c>
      <c r="C1538" s="5">
        <f t="shared" si="165"/>
        <v>55</v>
      </c>
      <c r="D1538" s="5">
        <f t="shared" si="166"/>
        <v>1</v>
      </c>
      <c r="E1538" s="2" t="s">
        <v>1652</v>
      </c>
      <c r="F1538" s="2" t="s">
        <v>85</v>
      </c>
      <c r="G1538">
        <f>B1538/137/32</f>
        <v>51.532162408759127</v>
      </c>
      <c r="H1538">
        <f t="shared" ref="H1538:H1601" si="168">G1538-FLOOR(G1538,1)</f>
        <v>0.53216240875912746</v>
      </c>
      <c r="I1538">
        <f t="shared" ref="I1538:I1601" si="169">H1538*32*137</f>
        <v>2333.0000000000146</v>
      </c>
      <c r="J1538">
        <f t="shared" ref="J1538:J1601" si="170">FLOOR(G1538,1)</f>
        <v>51</v>
      </c>
      <c r="K1538">
        <f t="shared" si="167"/>
        <v>18.029197080292079</v>
      </c>
    </row>
    <row r="1539" spans="1:11" x14ac:dyDescent="0.45">
      <c r="A1539" s="2" t="s">
        <v>1677</v>
      </c>
      <c r="B1539" s="2">
        <f t="shared" ref="B1539:B1602" si="171">A1539-3</f>
        <v>227013</v>
      </c>
      <c r="C1539" s="5">
        <f t="shared" ref="C1539:C1602" si="172">FLOOR(B1539/4096,1)</f>
        <v>55</v>
      </c>
      <c r="D1539" s="5">
        <f t="shared" ref="D1539:D1602" si="173">MOD(ROW()-2,128)+1</f>
        <v>2</v>
      </c>
      <c r="E1539" s="2" t="s">
        <v>1652</v>
      </c>
      <c r="F1539" s="2" t="s">
        <v>99</v>
      </c>
      <c r="G1539">
        <f>B1539/137/32</f>
        <v>51.782162408759127</v>
      </c>
      <c r="H1539">
        <f t="shared" si="168"/>
        <v>0.78216240875912746</v>
      </c>
      <c r="I1539">
        <f t="shared" si="169"/>
        <v>3429.0000000000146</v>
      </c>
      <c r="J1539">
        <f t="shared" si="170"/>
        <v>51</v>
      </c>
      <c r="K1539">
        <f t="shared" ref="K1539:K1602" si="174">I1539/137+1</f>
        <v>26.029197080292079</v>
      </c>
    </row>
    <row r="1540" spans="1:11" x14ac:dyDescent="0.45">
      <c r="A1540" s="2" t="s">
        <v>1653</v>
      </c>
      <c r="B1540" s="2">
        <f t="shared" si="171"/>
        <v>223725</v>
      </c>
      <c r="C1540" s="5">
        <f t="shared" si="172"/>
        <v>54</v>
      </c>
      <c r="D1540" s="5">
        <f t="shared" si="173"/>
        <v>3</v>
      </c>
      <c r="E1540" s="2" t="s">
        <v>1652</v>
      </c>
      <c r="F1540" s="2" t="s">
        <v>84</v>
      </c>
      <c r="G1540">
        <f>B1540/137/32</f>
        <v>51.032162408759127</v>
      </c>
      <c r="H1540">
        <f t="shared" si="168"/>
        <v>3.2162408759127459E-2</v>
      </c>
      <c r="I1540">
        <f t="shared" si="169"/>
        <v>141.00000000001478</v>
      </c>
      <c r="J1540">
        <f t="shared" si="170"/>
        <v>51</v>
      </c>
      <c r="K1540">
        <f t="shared" si="174"/>
        <v>2.0291970802920787</v>
      </c>
    </row>
    <row r="1541" spans="1:11" x14ac:dyDescent="0.45">
      <c r="A1541" s="2" t="s">
        <v>1661</v>
      </c>
      <c r="B1541" s="2">
        <f t="shared" si="171"/>
        <v>224821</v>
      </c>
      <c r="C1541" s="5">
        <f t="shared" si="172"/>
        <v>54</v>
      </c>
      <c r="D1541" s="5">
        <f t="shared" si="173"/>
        <v>4</v>
      </c>
      <c r="E1541" s="2" t="s">
        <v>1652</v>
      </c>
      <c r="F1541" s="2" t="s">
        <v>124</v>
      </c>
      <c r="G1541">
        <f>B1541/137/32</f>
        <v>51.282162408759127</v>
      </c>
      <c r="H1541">
        <f t="shared" si="168"/>
        <v>0.28216240875912746</v>
      </c>
      <c r="I1541">
        <f t="shared" si="169"/>
        <v>1237.0000000000148</v>
      </c>
      <c r="J1541">
        <f t="shared" si="170"/>
        <v>51</v>
      </c>
      <c r="K1541">
        <f t="shared" si="174"/>
        <v>10.029197080292079</v>
      </c>
    </row>
    <row r="1542" spans="1:11" x14ac:dyDescent="0.45">
      <c r="A1542" s="2" t="s">
        <v>1671</v>
      </c>
      <c r="B1542" s="2">
        <f t="shared" si="171"/>
        <v>226191</v>
      </c>
      <c r="C1542" s="5">
        <f t="shared" si="172"/>
        <v>55</v>
      </c>
      <c r="D1542" s="5">
        <f t="shared" si="173"/>
        <v>5</v>
      </c>
      <c r="E1542" s="2" t="s">
        <v>1652</v>
      </c>
      <c r="F1542" s="2" t="s">
        <v>89</v>
      </c>
      <c r="G1542">
        <f>B1542/137/32</f>
        <v>51.594662408759127</v>
      </c>
      <c r="H1542">
        <f t="shared" si="168"/>
        <v>0.59466240875912746</v>
      </c>
      <c r="I1542">
        <f t="shared" si="169"/>
        <v>2607.0000000000146</v>
      </c>
      <c r="J1542">
        <f t="shared" si="170"/>
        <v>51</v>
      </c>
      <c r="K1542">
        <f t="shared" si="174"/>
        <v>20.029197080292079</v>
      </c>
    </row>
    <row r="1543" spans="1:11" x14ac:dyDescent="0.45">
      <c r="A1543" s="2" t="s">
        <v>1679</v>
      </c>
      <c r="B1543" s="2">
        <f t="shared" si="171"/>
        <v>227287</v>
      </c>
      <c r="C1543" s="5">
        <f t="shared" si="172"/>
        <v>55</v>
      </c>
      <c r="D1543" s="5">
        <f t="shared" si="173"/>
        <v>6</v>
      </c>
      <c r="E1543" s="2" t="s">
        <v>1652</v>
      </c>
      <c r="F1543" s="2" t="s">
        <v>103</v>
      </c>
      <c r="G1543">
        <f>B1543/137/32</f>
        <v>51.844662408759127</v>
      </c>
      <c r="H1543">
        <f t="shared" si="168"/>
        <v>0.84466240875912746</v>
      </c>
      <c r="I1543">
        <f t="shared" si="169"/>
        <v>3703.0000000000146</v>
      </c>
      <c r="J1543">
        <f t="shared" si="170"/>
        <v>51</v>
      </c>
      <c r="K1543">
        <f t="shared" si="174"/>
        <v>28.029197080292079</v>
      </c>
    </row>
    <row r="1544" spans="1:11" x14ac:dyDescent="0.45">
      <c r="A1544" s="2" t="s">
        <v>1655</v>
      </c>
      <c r="B1544" s="2">
        <f t="shared" si="171"/>
        <v>223999</v>
      </c>
      <c r="C1544" s="5">
        <f t="shared" si="172"/>
        <v>54</v>
      </c>
      <c r="D1544" s="5">
        <f t="shared" si="173"/>
        <v>7</v>
      </c>
      <c r="E1544" s="2" t="s">
        <v>1652</v>
      </c>
      <c r="F1544" s="2" t="s">
        <v>116</v>
      </c>
      <c r="G1544">
        <f>B1544/137/32</f>
        <v>51.094662408759127</v>
      </c>
      <c r="H1544">
        <f t="shared" si="168"/>
        <v>9.4662408759127459E-2</v>
      </c>
      <c r="I1544">
        <f t="shared" si="169"/>
        <v>415.00000000001478</v>
      </c>
      <c r="J1544">
        <f t="shared" si="170"/>
        <v>51</v>
      </c>
      <c r="K1544">
        <f t="shared" si="174"/>
        <v>4.0291970802920787</v>
      </c>
    </row>
    <row r="1545" spans="1:11" x14ac:dyDescent="0.45">
      <c r="A1545" s="2" t="s">
        <v>1663</v>
      </c>
      <c r="B1545" s="2">
        <f t="shared" si="171"/>
        <v>225095</v>
      </c>
      <c r="C1545" s="5">
        <f t="shared" si="172"/>
        <v>54</v>
      </c>
      <c r="D1545" s="5">
        <f t="shared" si="173"/>
        <v>8</v>
      </c>
      <c r="E1545" s="2" t="s">
        <v>1652</v>
      </c>
      <c r="F1545" s="2" t="s">
        <v>128</v>
      </c>
      <c r="G1545">
        <f>B1545/137/32</f>
        <v>51.344662408759127</v>
      </c>
      <c r="H1545">
        <f t="shared" si="168"/>
        <v>0.34466240875912746</v>
      </c>
      <c r="I1545">
        <f t="shared" si="169"/>
        <v>1511.0000000000148</v>
      </c>
      <c r="J1545">
        <f t="shared" si="170"/>
        <v>51</v>
      </c>
      <c r="K1545">
        <f t="shared" si="174"/>
        <v>12.029197080292079</v>
      </c>
    </row>
    <row r="1546" spans="1:11" x14ac:dyDescent="0.45">
      <c r="A1546" s="2" t="s">
        <v>1673</v>
      </c>
      <c r="B1546" s="2">
        <f t="shared" si="171"/>
        <v>226465</v>
      </c>
      <c r="C1546" s="5">
        <f t="shared" si="172"/>
        <v>55</v>
      </c>
      <c r="D1546" s="5">
        <f t="shared" si="173"/>
        <v>9</v>
      </c>
      <c r="E1546" s="2" t="s">
        <v>1652</v>
      </c>
      <c r="F1546" s="2" t="s">
        <v>93</v>
      </c>
      <c r="G1546">
        <f>B1546/137/32</f>
        <v>51.657162408759127</v>
      </c>
      <c r="H1546">
        <f t="shared" si="168"/>
        <v>0.65716240875912746</v>
      </c>
      <c r="I1546">
        <f t="shared" si="169"/>
        <v>2881.0000000000146</v>
      </c>
      <c r="J1546">
        <f t="shared" si="170"/>
        <v>51</v>
      </c>
      <c r="K1546">
        <f t="shared" si="174"/>
        <v>22.029197080292079</v>
      </c>
    </row>
    <row r="1547" spans="1:11" x14ac:dyDescent="0.45">
      <c r="A1547" s="2" t="s">
        <v>1681</v>
      </c>
      <c r="B1547" s="2">
        <f t="shared" si="171"/>
        <v>227561</v>
      </c>
      <c r="C1547" s="5">
        <f t="shared" si="172"/>
        <v>55</v>
      </c>
      <c r="D1547" s="5">
        <f t="shared" si="173"/>
        <v>10</v>
      </c>
      <c r="E1547" s="2" t="s">
        <v>1652</v>
      </c>
      <c r="F1547" s="2" t="s">
        <v>107</v>
      </c>
      <c r="G1547">
        <f>B1547/137/32</f>
        <v>51.907162408759127</v>
      </c>
      <c r="H1547">
        <f t="shared" si="168"/>
        <v>0.90716240875912746</v>
      </c>
      <c r="I1547">
        <f t="shared" si="169"/>
        <v>3977.0000000000146</v>
      </c>
      <c r="J1547">
        <f t="shared" si="170"/>
        <v>51</v>
      </c>
      <c r="K1547">
        <f t="shared" si="174"/>
        <v>30.029197080292079</v>
      </c>
    </row>
    <row r="1548" spans="1:11" x14ac:dyDescent="0.45">
      <c r="A1548" s="2" t="s">
        <v>1657</v>
      </c>
      <c r="B1548" s="2">
        <f t="shared" si="171"/>
        <v>224273</v>
      </c>
      <c r="C1548" s="5">
        <f t="shared" si="172"/>
        <v>54</v>
      </c>
      <c r="D1548" s="5">
        <f t="shared" si="173"/>
        <v>11</v>
      </c>
      <c r="E1548" s="2" t="s">
        <v>1652</v>
      </c>
      <c r="F1548" s="2" t="s">
        <v>61</v>
      </c>
      <c r="G1548">
        <f>B1548/137/32</f>
        <v>51.157162408759127</v>
      </c>
      <c r="H1548">
        <f t="shared" si="168"/>
        <v>0.15716240875912746</v>
      </c>
      <c r="I1548">
        <f t="shared" si="169"/>
        <v>689.00000000001478</v>
      </c>
      <c r="J1548">
        <f t="shared" si="170"/>
        <v>51</v>
      </c>
      <c r="K1548">
        <f t="shared" si="174"/>
        <v>6.0291970802920787</v>
      </c>
    </row>
    <row r="1549" spans="1:11" x14ac:dyDescent="0.45">
      <c r="A1549" s="2" t="s">
        <v>1665</v>
      </c>
      <c r="B1549" s="2">
        <f t="shared" si="171"/>
        <v>225369</v>
      </c>
      <c r="C1549" s="5">
        <f t="shared" si="172"/>
        <v>55</v>
      </c>
      <c r="D1549" s="5">
        <f t="shared" si="173"/>
        <v>12</v>
      </c>
      <c r="E1549" s="2" t="s">
        <v>1652</v>
      </c>
      <c r="F1549" s="2" t="s">
        <v>65</v>
      </c>
      <c r="G1549">
        <f>B1549/137/32</f>
        <v>51.407162408759127</v>
      </c>
      <c r="H1549">
        <f t="shared" si="168"/>
        <v>0.40716240875912746</v>
      </c>
      <c r="I1549">
        <f t="shared" si="169"/>
        <v>1785.0000000000148</v>
      </c>
      <c r="J1549">
        <f t="shared" si="170"/>
        <v>51</v>
      </c>
      <c r="K1549">
        <f t="shared" si="174"/>
        <v>14.029197080292079</v>
      </c>
    </row>
    <row r="1550" spans="1:11" x14ac:dyDescent="0.45">
      <c r="A1550" s="2" t="s">
        <v>1675</v>
      </c>
      <c r="B1550" s="2">
        <f t="shared" si="171"/>
        <v>226739</v>
      </c>
      <c r="C1550" s="5">
        <f t="shared" si="172"/>
        <v>55</v>
      </c>
      <c r="D1550" s="5">
        <f t="shared" si="173"/>
        <v>13</v>
      </c>
      <c r="E1550" s="2" t="s">
        <v>1652</v>
      </c>
      <c r="F1550" s="2" t="s">
        <v>57</v>
      </c>
      <c r="G1550">
        <f>B1550/137/32</f>
        <v>51.719662408759127</v>
      </c>
      <c r="H1550">
        <f t="shared" si="168"/>
        <v>0.71966240875912746</v>
      </c>
      <c r="I1550">
        <f t="shared" si="169"/>
        <v>3155.0000000000146</v>
      </c>
      <c r="J1550">
        <f t="shared" si="170"/>
        <v>51</v>
      </c>
      <c r="K1550">
        <f t="shared" si="174"/>
        <v>24.029197080292079</v>
      </c>
    </row>
    <row r="1551" spans="1:11" x14ac:dyDescent="0.45">
      <c r="A1551" s="2" t="s">
        <v>1683</v>
      </c>
      <c r="B1551" s="2">
        <f t="shared" si="171"/>
        <v>227835</v>
      </c>
      <c r="C1551" s="5">
        <f t="shared" si="172"/>
        <v>55</v>
      </c>
      <c r="D1551" s="5">
        <f t="shared" si="173"/>
        <v>14</v>
      </c>
      <c r="E1551" s="2" t="s">
        <v>1652</v>
      </c>
      <c r="F1551" s="2" t="s">
        <v>59</v>
      </c>
      <c r="G1551">
        <f>B1551/137/32</f>
        <v>51.969662408759127</v>
      </c>
      <c r="H1551">
        <f t="shared" si="168"/>
        <v>0.96966240875912746</v>
      </c>
      <c r="I1551">
        <f t="shared" si="169"/>
        <v>4251.0000000000146</v>
      </c>
      <c r="J1551">
        <f t="shared" si="170"/>
        <v>51</v>
      </c>
      <c r="K1551">
        <f t="shared" si="174"/>
        <v>32.029197080292079</v>
      </c>
    </row>
    <row r="1552" spans="1:11" x14ac:dyDescent="0.45">
      <c r="A1552" s="2" t="s">
        <v>1659</v>
      </c>
      <c r="B1552" s="2">
        <f t="shared" si="171"/>
        <v>224547</v>
      </c>
      <c r="C1552" s="5">
        <f t="shared" si="172"/>
        <v>54</v>
      </c>
      <c r="D1552" s="5">
        <f t="shared" si="173"/>
        <v>15</v>
      </c>
      <c r="E1552" s="2" t="s">
        <v>1652</v>
      </c>
      <c r="F1552" s="2" t="s">
        <v>63</v>
      </c>
      <c r="G1552">
        <f>B1552/137/32</f>
        <v>51.219662408759127</v>
      </c>
      <c r="H1552">
        <f t="shared" si="168"/>
        <v>0.21966240875912746</v>
      </c>
      <c r="I1552">
        <f t="shared" si="169"/>
        <v>963.00000000001478</v>
      </c>
      <c r="J1552">
        <f t="shared" si="170"/>
        <v>51</v>
      </c>
      <c r="K1552">
        <f t="shared" si="174"/>
        <v>8.0291970802920787</v>
      </c>
    </row>
    <row r="1553" spans="1:11" x14ac:dyDescent="0.45">
      <c r="A1553" s="2" t="s">
        <v>1667</v>
      </c>
      <c r="B1553" s="2">
        <f t="shared" si="171"/>
        <v>225643</v>
      </c>
      <c r="C1553" s="5">
        <f t="shared" si="172"/>
        <v>55</v>
      </c>
      <c r="D1553" s="5">
        <f t="shared" si="173"/>
        <v>16</v>
      </c>
      <c r="E1553" s="2" t="s">
        <v>1652</v>
      </c>
      <c r="F1553" s="2" t="s">
        <v>67</v>
      </c>
      <c r="G1553">
        <f>B1553/137/32</f>
        <v>51.469662408759127</v>
      </c>
      <c r="H1553">
        <f t="shared" si="168"/>
        <v>0.46966240875912746</v>
      </c>
      <c r="I1553">
        <f t="shared" si="169"/>
        <v>2059.0000000000146</v>
      </c>
      <c r="J1553">
        <f t="shared" si="170"/>
        <v>51</v>
      </c>
      <c r="K1553">
        <f t="shared" si="174"/>
        <v>16.029197080292079</v>
      </c>
    </row>
    <row r="1554" spans="1:11" x14ac:dyDescent="0.45">
      <c r="A1554" s="2" t="s">
        <v>1684</v>
      </c>
      <c r="B1554" s="2">
        <f t="shared" si="171"/>
        <v>227972</v>
      </c>
      <c r="C1554" s="5">
        <f t="shared" si="172"/>
        <v>55</v>
      </c>
      <c r="D1554" s="5">
        <f t="shared" si="173"/>
        <v>17</v>
      </c>
      <c r="E1554" s="2" t="s">
        <v>1652</v>
      </c>
      <c r="F1554" s="2" t="s">
        <v>87</v>
      </c>
      <c r="G1554">
        <f>B1554/137/32</f>
        <v>52.000912408759127</v>
      </c>
      <c r="H1554">
        <f t="shared" si="168"/>
        <v>9.1240875912745878E-4</v>
      </c>
      <c r="I1554">
        <f t="shared" si="169"/>
        <v>4.0000000000147793</v>
      </c>
      <c r="J1554">
        <f t="shared" si="170"/>
        <v>52</v>
      </c>
      <c r="K1554">
        <f t="shared" si="174"/>
        <v>1.0291970802920787</v>
      </c>
    </row>
    <row r="1555" spans="1:11" x14ac:dyDescent="0.45">
      <c r="A1555" s="2" t="s">
        <v>1693</v>
      </c>
      <c r="B1555" s="2">
        <f t="shared" si="171"/>
        <v>229068</v>
      </c>
      <c r="C1555" s="5">
        <f t="shared" si="172"/>
        <v>55</v>
      </c>
      <c r="D1555" s="5">
        <f t="shared" si="173"/>
        <v>18</v>
      </c>
      <c r="E1555" s="2" t="s">
        <v>1652</v>
      </c>
      <c r="F1555" s="2" t="s">
        <v>101</v>
      </c>
      <c r="G1555">
        <f>B1555/137/32</f>
        <v>52.250912408759127</v>
      </c>
      <c r="H1555">
        <f t="shared" si="168"/>
        <v>0.25091240875912746</v>
      </c>
      <c r="I1555">
        <f t="shared" si="169"/>
        <v>1100.0000000000148</v>
      </c>
      <c r="J1555">
        <f t="shared" si="170"/>
        <v>52</v>
      </c>
      <c r="K1555">
        <f t="shared" si="174"/>
        <v>9.0291970802920787</v>
      </c>
    </row>
    <row r="1556" spans="1:11" x14ac:dyDescent="0.45">
      <c r="A1556" s="2" t="s">
        <v>1701</v>
      </c>
      <c r="B1556" s="2">
        <f t="shared" si="171"/>
        <v>230164</v>
      </c>
      <c r="C1556" s="5">
        <f t="shared" si="172"/>
        <v>56</v>
      </c>
      <c r="D1556" s="5">
        <f t="shared" si="173"/>
        <v>19</v>
      </c>
      <c r="E1556" s="2" t="s">
        <v>1652</v>
      </c>
      <c r="F1556" s="2" t="s">
        <v>114</v>
      </c>
      <c r="G1556">
        <f>B1556/137/32</f>
        <v>52.500912408759127</v>
      </c>
      <c r="H1556">
        <f t="shared" si="168"/>
        <v>0.50091240875912746</v>
      </c>
      <c r="I1556">
        <f t="shared" si="169"/>
        <v>2196.0000000000146</v>
      </c>
      <c r="J1556">
        <f t="shared" si="170"/>
        <v>52</v>
      </c>
      <c r="K1556">
        <f t="shared" si="174"/>
        <v>17.029197080292079</v>
      </c>
    </row>
    <row r="1557" spans="1:11" x14ac:dyDescent="0.45">
      <c r="A1557" s="2" t="s">
        <v>1709</v>
      </c>
      <c r="B1557" s="2">
        <f t="shared" si="171"/>
        <v>231260</v>
      </c>
      <c r="C1557" s="5">
        <f t="shared" si="172"/>
        <v>56</v>
      </c>
      <c r="D1557" s="5">
        <f t="shared" si="173"/>
        <v>20</v>
      </c>
      <c r="E1557" s="2" t="s">
        <v>1652</v>
      </c>
      <c r="F1557" s="2" t="s">
        <v>126</v>
      </c>
      <c r="G1557">
        <f>B1557/137/32</f>
        <v>52.750912408759127</v>
      </c>
      <c r="H1557">
        <f t="shared" si="168"/>
        <v>0.75091240875912746</v>
      </c>
      <c r="I1557">
        <f t="shared" si="169"/>
        <v>3292.0000000000146</v>
      </c>
      <c r="J1557">
        <f t="shared" si="170"/>
        <v>52</v>
      </c>
      <c r="K1557">
        <f t="shared" si="174"/>
        <v>25.029197080292079</v>
      </c>
    </row>
    <row r="1558" spans="1:11" x14ac:dyDescent="0.45">
      <c r="A1558" s="2" t="s">
        <v>1687</v>
      </c>
      <c r="B1558" s="2">
        <f t="shared" si="171"/>
        <v>228246</v>
      </c>
      <c r="C1558" s="5">
        <f t="shared" si="172"/>
        <v>55</v>
      </c>
      <c r="D1558" s="5">
        <f t="shared" si="173"/>
        <v>21</v>
      </c>
      <c r="E1558" s="2" t="s">
        <v>1652</v>
      </c>
      <c r="F1558" s="2" t="s">
        <v>91</v>
      </c>
      <c r="G1558">
        <f>B1558/137/32</f>
        <v>52.063412408759127</v>
      </c>
      <c r="H1558">
        <f t="shared" si="168"/>
        <v>6.3412408759127459E-2</v>
      </c>
      <c r="I1558">
        <f t="shared" si="169"/>
        <v>278.00000000001478</v>
      </c>
      <c r="J1558">
        <f t="shared" si="170"/>
        <v>52</v>
      </c>
      <c r="K1558">
        <f t="shared" si="174"/>
        <v>3.0291970802920787</v>
      </c>
    </row>
    <row r="1559" spans="1:11" x14ac:dyDescent="0.45">
      <c r="A1559" s="2" t="s">
        <v>1695</v>
      </c>
      <c r="B1559" s="2">
        <f t="shared" si="171"/>
        <v>229342</v>
      </c>
      <c r="C1559" s="5">
        <f t="shared" si="172"/>
        <v>55</v>
      </c>
      <c r="D1559" s="5">
        <f t="shared" si="173"/>
        <v>22</v>
      </c>
      <c r="E1559" s="2" t="s">
        <v>1652</v>
      </c>
      <c r="F1559" s="2" t="s">
        <v>105</v>
      </c>
      <c r="G1559">
        <f>B1559/137/32</f>
        <v>52.313412408759127</v>
      </c>
      <c r="H1559">
        <f t="shared" si="168"/>
        <v>0.31341240875912746</v>
      </c>
      <c r="I1559">
        <f t="shared" si="169"/>
        <v>1374.0000000000148</v>
      </c>
      <c r="J1559">
        <f t="shared" si="170"/>
        <v>52</v>
      </c>
      <c r="K1559">
        <f t="shared" si="174"/>
        <v>11.029197080292079</v>
      </c>
    </row>
    <row r="1560" spans="1:11" x14ac:dyDescent="0.45">
      <c r="A1560" s="2" t="s">
        <v>1703</v>
      </c>
      <c r="B1560" s="2">
        <f t="shared" si="171"/>
        <v>230438</v>
      </c>
      <c r="C1560" s="5">
        <f t="shared" si="172"/>
        <v>56</v>
      </c>
      <c r="D1560" s="5">
        <f t="shared" si="173"/>
        <v>23</v>
      </c>
      <c r="E1560" s="2" t="s">
        <v>1652</v>
      </c>
      <c r="F1560" s="2" t="s">
        <v>118</v>
      </c>
      <c r="G1560">
        <f>B1560/137/32</f>
        <v>52.563412408759127</v>
      </c>
      <c r="H1560">
        <f t="shared" si="168"/>
        <v>0.56341240875912746</v>
      </c>
      <c r="I1560">
        <f t="shared" si="169"/>
        <v>2470.0000000000146</v>
      </c>
      <c r="J1560">
        <f t="shared" si="170"/>
        <v>52</v>
      </c>
      <c r="K1560">
        <f t="shared" si="174"/>
        <v>19.029197080292079</v>
      </c>
    </row>
    <row r="1561" spans="1:11" x14ac:dyDescent="0.45">
      <c r="A1561" s="2" t="s">
        <v>1711</v>
      </c>
      <c r="B1561" s="2">
        <f t="shared" si="171"/>
        <v>231534</v>
      </c>
      <c r="C1561" s="5">
        <f t="shared" si="172"/>
        <v>56</v>
      </c>
      <c r="D1561" s="5">
        <f t="shared" si="173"/>
        <v>24</v>
      </c>
      <c r="E1561" s="2" t="s">
        <v>1652</v>
      </c>
      <c r="F1561" s="2" t="s">
        <v>130</v>
      </c>
      <c r="G1561">
        <f>B1561/137/32</f>
        <v>52.813412408759127</v>
      </c>
      <c r="H1561">
        <f t="shared" si="168"/>
        <v>0.81341240875912746</v>
      </c>
      <c r="I1561">
        <f t="shared" si="169"/>
        <v>3566.0000000000146</v>
      </c>
      <c r="J1561">
        <f t="shared" si="170"/>
        <v>52</v>
      </c>
      <c r="K1561">
        <f t="shared" si="174"/>
        <v>27.029197080292079</v>
      </c>
    </row>
    <row r="1562" spans="1:11" x14ac:dyDescent="0.45">
      <c r="A1562" s="2" t="s">
        <v>1689</v>
      </c>
      <c r="B1562" s="2">
        <f t="shared" si="171"/>
        <v>228520</v>
      </c>
      <c r="C1562" s="5">
        <f t="shared" si="172"/>
        <v>55</v>
      </c>
      <c r="D1562" s="5">
        <f t="shared" si="173"/>
        <v>25</v>
      </c>
      <c r="E1562" s="2" t="s">
        <v>1652</v>
      </c>
      <c r="F1562" s="2" t="s">
        <v>95</v>
      </c>
      <c r="G1562">
        <f>B1562/137/32</f>
        <v>52.125912408759127</v>
      </c>
      <c r="H1562">
        <f t="shared" si="168"/>
        <v>0.12591240875912746</v>
      </c>
      <c r="I1562">
        <f t="shared" si="169"/>
        <v>552.00000000001478</v>
      </c>
      <c r="J1562">
        <f t="shared" si="170"/>
        <v>52</v>
      </c>
      <c r="K1562">
        <f t="shared" si="174"/>
        <v>5.0291970802920787</v>
      </c>
    </row>
    <row r="1563" spans="1:11" x14ac:dyDescent="0.45">
      <c r="A1563" s="2" t="s">
        <v>1697</v>
      </c>
      <c r="B1563" s="2">
        <f t="shared" si="171"/>
        <v>229616</v>
      </c>
      <c r="C1563" s="5">
        <f t="shared" si="172"/>
        <v>56</v>
      </c>
      <c r="D1563" s="5">
        <f t="shared" si="173"/>
        <v>26</v>
      </c>
      <c r="E1563" s="2" t="s">
        <v>1652</v>
      </c>
      <c r="F1563" s="2" t="s">
        <v>109</v>
      </c>
      <c r="G1563">
        <f>B1563/137/32</f>
        <v>52.375912408759127</v>
      </c>
      <c r="H1563">
        <f t="shared" si="168"/>
        <v>0.37591240875912746</v>
      </c>
      <c r="I1563">
        <f t="shared" si="169"/>
        <v>1648.0000000000148</v>
      </c>
      <c r="J1563">
        <f t="shared" si="170"/>
        <v>52</v>
      </c>
      <c r="K1563">
        <f t="shared" si="174"/>
        <v>13.029197080292079</v>
      </c>
    </row>
    <row r="1564" spans="1:11" x14ac:dyDescent="0.45">
      <c r="A1564" s="2" t="s">
        <v>1705</v>
      </c>
      <c r="B1564" s="2">
        <f t="shared" si="171"/>
        <v>230712</v>
      </c>
      <c r="C1564" s="5">
        <f t="shared" si="172"/>
        <v>56</v>
      </c>
      <c r="D1564" s="5">
        <f t="shared" si="173"/>
        <v>27</v>
      </c>
      <c r="E1564" s="2" t="s">
        <v>1652</v>
      </c>
      <c r="F1564" s="2" t="s">
        <v>62</v>
      </c>
      <c r="G1564">
        <f>B1564/137/32</f>
        <v>52.625912408759127</v>
      </c>
      <c r="H1564">
        <f t="shared" si="168"/>
        <v>0.62591240875912746</v>
      </c>
      <c r="I1564">
        <f t="shared" si="169"/>
        <v>2744.0000000000146</v>
      </c>
      <c r="J1564">
        <f t="shared" si="170"/>
        <v>52</v>
      </c>
      <c r="K1564">
        <f t="shared" si="174"/>
        <v>21.029197080292079</v>
      </c>
    </row>
    <row r="1565" spans="1:11" x14ac:dyDescent="0.45">
      <c r="A1565" s="2" t="s">
        <v>1713</v>
      </c>
      <c r="B1565" s="2">
        <f t="shared" si="171"/>
        <v>231808</v>
      </c>
      <c r="C1565" s="5">
        <f t="shared" si="172"/>
        <v>56</v>
      </c>
      <c r="D1565" s="5">
        <f t="shared" si="173"/>
        <v>28</v>
      </c>
      <c r="E1565" s="2" t="s">
        <v>1652</v>
      </c>
      <c r="F1565" s="2" t="s">
        <v>66</v>
      </c>
      <c r="G1565">
        <f>B1565/137/32</f>
        <v>52.875912408759127</v>
      </c>
      <c r="H1565">
        <f t="shared" si="168"/>
        <v>0.87591240875912746</v>
      </c>
      <c r="I1565">
        <f t="shared" si="169"/>
        <v>3840.0000000000146</v>
      </c>
      <c r="J1565">
        <f t="shared" si="170"/>
        <v>52</v>
      </c>
      <c r="K1565">
        <f t="shared" si="174"/>
        <v>29.029197080292079</v>
      </c>
    </row>
    <row r="1566" spans="1:11" x14ac:dyDescent="0.45">
      <c r="A1566" s="2" t="s">
        <v>1691</v>
      </c>
      <c r="B1566" s="2">
        <f t="shared" si="171"/>
        <v>228794</v>
      </c>
      <c r="C1566" s="5">
        <f t="shared" si="172"/>
        <v>55</v>
      </c>
      <c r="D1566" s="5">
        <f t="shared" si="173"/>
        <v>29</v>
      </c>
      <c r="E1566" s="2" t="s">
        <v>1652</v>
      </c>
      <c r="F1566" s="2" t="s">
        <v>58</v>
      </c>
      <c r="G1566">
        <f>B1566/137/32</f>
        <v>52.188412408759127</v>
      </c>
      <c r="H1566">
        <f t="shared" si="168"/>
        <v>0.18841240875912746</v>
      </c>
      <c r="I1566">
        <f t="shared" si="169"/>
        <v>826.00000000001478</v>
      </c>
      <c r="J1566">
        <f t="shared" si="170"/>
        <v>52</v>
      </c>
      <c r="K1566">
        <f t="shared" si="174"/>
        <v>7.0291970802920787</v>
      </c>
    </row>
    <row r="1567" spans="1:11" x14ac:dyDescent="0.45">
      <c r="A1567" s="2" t="s">
        <v>1699</v>
      </c>
      <c r="B1567" s="2">
        <f t="shared" si="171"/>
        <v>229890</v>
      </c>
      <c r="C1567" s="5">
        <f t="shared" si="172"/>
        <v>56</v>
      </c>
      <c r="D1567" s="5">
        <f t="shared" si="173"/>
        <v>30</v>
      </c>
      <c r="E1567" s="2" t="s">
        <v>1652</v>
      </c>
      <c r="F1567" s="2" t="s">
        <v>60</v>
      </c>
      <c r="G1567">
        <f>B1567/137/32</f>
        <v>52.438412408759127</v>
      </c>
      <c r="H1567">
        <f t="shared" si="168"/>
        <v>0.43841240875912746</v>
      </c>
      <c r="I1567">
        <f t="shared" si="169"/>
        <v>1922.0000000000148</v>
      </c>
      <c r="J1567">
        <f t="shared" si="170"/>
        <v>52</v>
      </c>
      <c r="K1567">
        <f t="shared" si="174"/>
        <v>15.029197080292079</v>
      </c>
    </row>
    <row r="1568" spans="1:11" x14ac:dyDescent="0.45">
      <c r="A1568" s="2" t="s">
        <v>1707</v>
      </c>
      <c r="B1568" s="2">
        <f t="shared" si="171"/>
        <v>230986</v>
      </c>
      <c r="C1568" s="5">
        <f t="shared" si="172"/>
        <v>56</v>
      </c>
      <c r="D1568" s="5">
        <f t="shared" si="173"/>
        <v>31</v>
      </c>
      <c r="E1568" s="2" t="s">
        <v>1652</v>
      </c>
      <c r="F1568" s="2" t="s">
        <v>64</v>
      </c>
      <c r="G1568">
        <f>B1568/137/32</f>
        <v>52.688412408759127</v>
      </c>
      <c r="H1568">
        <f t="shared" si="168"/>
        <v>0.68841240875912746</v>
      </c>
      <c r="I1568">
        <f t="shared" si="169"/>
        <v>3018.0000000000146</v>
      </c>
      <c r="J1568">
        <f t="shared" si="170"/>
        <v>52</v>
      </c>
      <c r="K1568">
        <f t="shared" si="174"/>
        <v>23.029197080292079</v>
      </c>
    </row>
    <row r="1569" spans="1:11" x14ac:dyDescent="0.45">
      <c r="A1569" s="2" t="s">
        <v>1715</v>
      </c>
      <c r="B1569" s="2">
        <f t="shared" si="171"/>
        <v>232082</v>
      </c>
      <c r="C1569" s="5">
        <f t="shared" si="172"/>
        <v>56</v>
      </c>
      <c r="D1569" s="5">
        <f t="shared" si="173"/>
        <v>32</v>
      </c>
      <c r="E1569" s="2" t="s">
        <v>1652</v>
      </c>
      <c r="F1569" s="2" t="s">
        <v>68</v>
      </c>
      <c r="G1569">
        <f>B1569/137/32</f>
        <v>52.938412408759127</v>
      </c>
      <c r="H1569">
        <f t="shared" si="168"/>
        <v>0.93841240875912746</v>
      </c>
      <c r="I1569">
        <f t="shared" si="169"/>
        <v>4114.0000000000146</v>
      </c>
      <c r="J1569">
        <f t="shared" si="170"/>
        <v>52</v>
      </c>
      <c r="K1569">
        <f t="shared" si="174"/>
        <v>31.029197080292079</v>
      </c>
    </row>
    <row r="1570" spans="1:11" x14ac:dyDescent="0.45">
      <c r="A1570" s="2" t="s">
        <v>1702</v>
      </c>
      <c r="B1570" s="2">
        <f t="shared" si="171"/>
        <v>230301</v>
      </c>
      <c r="C1570" s="5">
        <f t="shared" si="172"/>
        <v>56</v>
      </c>
      <c r="D1570" s="5">
        <f t="shared" si="173"/>
        <v>33</v>
      </c>
      <c r="E1570" s="2" t="s">
        <v>1685</v>
      </c>
      <c r="F1570" s="2" t="s">
        <v>85</v>
      </c>
      <c r="G1570">
        <f>B1570/137/32</f>
        <v>52.532162408759127</v>
      </c>
      <c r="H1570">
        <f t="shared" si="168"/>
        <v>0.53216240875912746</v>
      </c>
      <c r="I1570">
        <f t="shared" si="169"/>
        <v>2333.0000000000146</v>
      </c>
      <c r="J1570">
        <f t="shared" si="170"/>
        <v>52</v>
      </c>
      <c r="K1570">
        <f t="shared" si="174"/>
        <v>18.029197080292079</v>
      </c>
    </row>
    <row r="1571" spans="1:11" x14ac:dyDescent="0.45">
      <c r="A1571" s="2" t="s">
        <v>1710</v>
      </c>
      <c r="B1571" s="2">
        <f t="shared" si="171"/>
        <v>231397</v>
      </c>
      <c r="C1571" s="5">
        <f t="shared" si="172"/>
        <v>56</v>
      </c>
      <c r="D1571" s="5">
        <f t="shared" si="173"/>
        <v>34</v>
      </c>
      <c r="E1571" s="2" t="s">
        <v>1685</v>
      </c>
      <c r="F1571" s="2" t="s">
        <v>99</v>
      </c>
      <c r="G1571">
        <f>B1571/137/32</f>
        <v>52.782162408759127</v>
      </c>
      <c r="H1571">
        <f t="shared" si="168"/>
        <v>0.78216240875912746</v>
      </c>
      <c r="I1571">
        <f t="shared" si="169"/>
        <v>3429.0000000000146</v>
      </c>
      <c r="J1571">
        <f t="shared" si="170"/>
        <v>52</v>
      </c>
      <c r="K1571">
        <f t="shared" si="174"/>
        <v>26.029197080292079</v>
      </c>
    </row>
    <row r="1572" spans="1:11" x14ac:dyDescent="0.45">
      <c r="A1572" s="2" t="s">
        <v>1686</v>
      </c>
      <c r="B1572" s="2">
        <f t="shared" si="171"/>
        <v>228109</v>
      </c>
      <c r="C1572" s="5">
        <f t="shared" si="172"/>
        <v>55</v>
      </c>
      <c r="D1572" s="5">
        <f t="shared" si="173"/>
        <v>35</v>
      </c>
      <c r="E1572" s="2" t="s">
        <v>1685</v>
      </c>
      <c r="F1572" s="2" t="s">
        <v>84</v>
      </c>
      <c r="G1572">
        <f>B1572/137/32</f>
        <v>52.032162408759127</v>
      </c>
      <c r="H1572">
        <f t="shared" si="168"/>
        <v>3.2162408759127459E-2</v>
      </c>
      <c r="I1572">
        <f t="shared" si="169"/>
        <v>141.00000000001478</v>
      </c>
      <c r="J1572">
        <f t="shared" si="170"/>
        <v>52</v>
      </c>
      <c r="K1572">
        <f t="shared" si="174"/>
        <v>2.0291970802920787</v>
      </c>
    </row>
    <row r="1573" spans="1:11" x14ac:dyDescent="0.45">
      <c r="A1573" s="2" t="s">
        <v>1694</v>
      </c>
      <c r="B1573" s="2">
        <f t="shared" si="171"/>
        <v>229205</v>
      </c>
      <c r="C1573" s="5">
        <f t="shared" si="172"/>
        <v>55</v>
      </c>
      <c r="D1573" s="5">
        <f t="shared" si="173"/>
        <v>36</v>
      </c>
      <c r="E1573" s="2" t="s">
        <v>1685</v>
      </c>
      <c r="F1573" s="2" t="s">
        <v>124</v>
      </c>
      <c r="G1573">
        <f>B1573/137/32</f>
        <v>52.282162408759127</v>
      </c>
      <c r="H1573">
        <f t="shared" si="168"/>
        <v>0.28216240875912746</v>
      </c>
      <c r="I1573">
        <f t="shared" si="169"/>
        <v>1237.0000000000148</v>
      </c>
      <c r="J1573">
        <f t="shared" si="170"/>
        <v>52</v>
      </c>
      <c r="K1573">
        <f t="shared" si="174"/>
        <v>10.029197080292079</v>
      </c>
    </row>
    <row r="1574" spans="1:11" x14ac:dyDescent="0.45">
      <c r="A1574" s="2" t="s">
        <v>1704</v>
      </c>
      <c r="B1574" s="2">
        <f t="shared" si="171"/>
        <v>230575</v>
      </c>
      <c r="C1574" s="5">
        <f t="shared" si="172"/>
        <v>56</v>
      </c>
      <c r="D1574" s="5">
        <f t="shared" si="173"/>
        <v>37</v>
      </c>
      <c r="E1574" s="2" t="s">
        <v>1685</v>
      </c>
      <c r="F1574" s="2" t="s">
        <v>89</v>
      </c>
      <c r="G1574">
        <f>B1574/137/32</f>
        <v>52.594662408759127</v>
      </c>
      <c r="H1574">
        <f t="shared" si="168"/>
        <v>0.59466240875912746</v>
      </c>
      <c r="I1574">
        <f t="shared" si="169"/>
        <v>2607.0000000000146</v>
      </c>
      <c r="J1574">
        <f t="shared" si="170"/>
        <v>52</v>
      </c>
      <c r="K1574">
        <f t="shared" si="174"/>
        <v>20.029197080292079</v>
      </c>
    </row>
    <row r="1575" spans="1:11" x14ac:dyDescent="0.45">
      <c r="A1575" s="2" t="s">
        <v>1712</v>
      </c>
      <c r="B1575" s="2">
        <f t="shared" si="171"/>
        <v>231671</v>
      </c>
      <c r="C1575" s="5">
        <f t="shared" si="172"/>
        <v>56</v>
      </c>
      <c r="D1575" s="5">
        <f t="shared" si="173"/>
        <v>38</v>
      </c>
      <c r="E1575" s="2" t="s">
        <v>1685</v>
      </c>
      <c r="F1575" s="2" t="s">
        <v>103</v>
      </c>
      <c r="G1575">
        <f>B1575/137/32</f>
        <v>52.844662408759127</v>
      </c>
      <c r="H1575">
        <f t="shared" si="168"/>
        <v>0.84466240875912746</v>
      </c>
      <c r="I1575">
        <f t="shared" si="169"/>
        <v>3703.0000000000146</v>
      </c>
      <c r="J1575">
        <f t="shared" si="170"/>
        <v>52</v>
      </c>
      <c r="K1575">
        <f t="shared" si="174"/>
        <v>28.029197080292079</v>
      </c>
    </row>
    <row r="1576" spans="1:11" x14ac:dyDescent="0.45">
      <c r="A1576" s="2" t="s">
        <v>1688</v>
      </c>
      <c r="B1576" s="2">
        <f t="shared" si="171"/>
        <v>228383</v>
      </c>
      <c r="C1576" s="5">
        <f t="shared" si="172"/>
        <v>55</v>
      </c>
      <c r="D1576" s="5">
        <f t="shared" si="173"/>
        <v>39</v>
      </c>
      <c r="E1576" s="2" t="s">
        <v>1685</v>
      </c>
      <c r="F1576" s="2" t="s">
        <v>116</v>
      </c>
      <c r="G1576">
        <f>B1576/137/32</f>
        <v>52.094662408759127</v>
      </c>
      <c r="H1576">
        <f t="shared" si="168"/>
        <v>9.4662408759127459E-2</v>
      </c>
      <c r="I1576">
        <f t="shared" si="169"/>
        <v>415.00000000001478</v>
      </c>
      <c r="J1576">
        <f t="shared" si="170"/>
        <v>52</v>
      </c>
      <c r="K1576">
        <f t="shared" si="174"/>
        <v>4.0291970802920787</v>
      </c>
    </row>
    <row r="1577" spans="1:11" x14ac:dyDescent="0.45">
      <c r="A1577" s="2" t="s">
        <v>1696</v>
      </c>
      <c r="B1577" s="2">
        <f t="shared" si="171"/>
        <v>229479</v>
      </c>
      <c r="C1577" s="5">
        <f t="shared" si="172"/>
        <v>56</v>
      </c>
      <c r="D1577" s="5">
        <f t="shared" si="173"/>
        <v>40</v>
      </c>
      <c r="E1577" s="2" t="s">
        <v>1685</v>
      </c>
      <c r="F1577" s="2" t="s">
        <v>128</v>
      </c>
      <c r="G1577">
        <f>B1577/137/32</f>
        <v>52.344662408759127</v>
      </c>
      <c r="H1577">
        <f t="shared" si="168"/>
        <v>0.34466240875912746</v>
      </c>
      <c r="I1577">
        <f t="shared" si="169"/>
        <v>1511.0000000000148</v>
      </c>
      <c r="J1577">
        <f t="shared" si="170"/>
        <v>52</v>
      </c>
      <c r="K1577">
        <f t="shared" si="174"/>
        <v>12.029197080292079</v>
      </c>
    </row>
    <row r="1578" spans="1:11" x14ac:dyDescent="0.45">
      <c r="A1578" s="2" t="s">
        <v>1706</v>
      </c>
      <c r="B1578" s="2">
        <f t="shared" si="171"/>
        <v>230849</v>
      </c>
      <c r="C1578" s="5">
        <f t="shared" si="172"/>
        <v>56</v>
      </c>
      <c r="D1578" s="5">
        <f t="shared" si="173"/>
        <v>41</v>
      </c>
      <c r="E1578" s="2" t="s">
        <v>1685</v>
      </c>
      <c r="F1578" s="2" t="s">
        <v>93</v>
      </c>
      <c r="G1578">
        <f>B1578/137/32</f>
        <v>52.657162408759127</v>
      </c>
      <c r="H1578">
        <f t="shared" si="168"/>
        <v>0.65716240875912746</v>
      </c>
      <c r="I1578">
        <f t="shared" si="169"/>
        <v>2881.0000000000146</v>
      </c>
      <c r="J1578">
        <f t="shared" si="170"/>
        <v>52</v>
      </c>
      <c r="K1578">
        <f t="shared" si="174"/>
        <v>22.029197080292079</v>
      </c>
    </row>
    <row r="1579" spans="1:11" x14ac:dyDescent="0.45">
      <c r="A1579" s="2" t="s">
        <v>1714</v>
      </c>
      <c r="B1579" s="2">
        <f t="shared" si="171"/>
        <v>231945</v>
      </c>
      <c r="C1579" s="5">
        <f t="shared" si="172"/>
        <v>56</v>
      </c>
      <c r="D1579" s="5">
        <f t="shared" si="173"/>
        <v>42</v>
      </c>
      <c r="E1579" s="2" t="s">
        <v>1685</v>
      </c>
      <c r="F1579" s="2" t="s">
        <v>107</v>
      </c>
      <c r="G1579">
        <f>B1579/137/32</f>
        <v>52.907162408759127</v>
      </c>
      <c r="H1579">
        <f t="shared" si="168"/>
        <v>0.90716240875912746</v>
      </c>
      <c r="I1579">
        <f t="shared" si="169"/>
        <v>3977.0000000000146</v>
      </c>
      <c r="J1579">
        <f t="shared" si="170"/>
        <v>52</v>
      </c>
      <c r="K1579">
        <f t="shared" si="174"/>
        <v>30.029197080292079</v>
      </c>
    </row>
    <row r="1580" spans="1:11" x14ac:dyDescent="0.45">
      <c r="A1580" s="2" t="s">
        <v>1690</v>
      </c>
      <c r="B1580" s="2">
        <f t="shared" si="171"/>
        <v>228657</v>
      </c>
      <c r="C1580" s="5">
        <f t="shared" si="172"/>
        <v>55</v>
      </c>
      <c r="D1580" s="5">
        <f t="shared" si="173"/>
        <v>43</v>
      </c>
      <c r="E1580" s="2" t="s">
        <v>1685</v>
      </c>
      <c r="F1580" s="2" t="s">
        <v>61</v>
      </c>
      <c r="G1580">
        <f>B1580/137/32</f>
        <v>52.157162408759127</v>
      </c>
      <c r="H1580">
        <f t="shared" si="168"/>
        <v>0.15716240875912746</v>
      </c>
      <c r="I1580">
        <f t="shared" si="169"/>
        <v>689.00000000001478</v>
      </c>
      <c r="J1580">
        <f t="shared" si="170"/>
        <v>52</v>
      </c>
      <c r="K1580">
        <f t="shared" si="174"/>
        <v>6.0291970802920787</v>
      </c>
    </row>
    <row r="1581" spans="1:11" x14ac:dyDescent="0.45">
      <c r="A1581" s="2" t="s">
        <v>1698</v>
      </c>
      <c r="B1581" s="2">
        <f t="shared" si="171"/>
        <v>229753</v>
      </c>
      <c r="C1581" s="5">
        <f t="shared" si="172"/>
        <v>56</v>
      </c>
      <c r="D1581" s="5">
        <f t="shared" si="173"/>
        <v>44</v>
      </c>
      <c r="E1581" s="2" t="s">
        <v>1685</v>
      </c>
      <c r="F1581" s="2" t="s">
        <v>65</v>
      </c>
      <c r="G1581">
        <f>B1581/137/32</f>
        <v>52.407162408759127</v>
      </c>
      <c r="H1581">
        <f t="shared" si="168"/>
        <v>0.40716240875912746</v>
      </c>
      <c r="I1581">
        <f t="shared" si="169"/>
        <v>1785.0000000000148</v>
      </c>
      <c r="J1581">
        <f t="shared" si="170"/>
        <v>52</v>
      </c>
      <c r="K1581">
        <f t="shared" si="174"/>
        <v>14.029197080292079</v>
      </c>
    </row>
    <row r="1582" spans="1:11" x14ac:dyDescent="0.45">
      <c r="A1582" s="2" t="s">
        <v>1708</v>
      </c>
      <c r="B1582" s="2">
        <f t="shared" si="171"/>
        <v>231123</v>
      </c>
      <c r="C1582" s="5">
        <f t="shared" si="172"/>
        <v>56</v>
      </c>
      <c r="D1582" s="5">
        <f t="shared" si="173"/>
        <v>45</v>
      </c>
      <c r="E1582" s="2" t="s">
        <v>1685</v>
      </c>
      <c r="F1582" s="2" t="s">
        <v>57</v>
      </c>
      <c r="G1582">
        <f>B1582/137/32</f>
        <v>52.719662408759127</v>
      </c>
      <c r="H1582">
        <f t="shared" si="168"/>
        <v>0.71966240875912746</v>
      </c>
      <c r="I1582">
        <f t="shared" si="169"/>
        <v>3155.0000000000146</v>
      </c>
      <c r="J1582">
        <f t="shared" si="170"/>
        <v>52</v>
      </c>
      <c r="K1582">
        <f t="shared" si="174"/>
        <v>24.029197080292079</v>
      </c>
    </row>
    <row r="1583" spans="1:11" x14ac:dyDescent="0.45">
      <c r="A1583" s="2" t="s">
        <v>1716</v>
      </c>
      <c r="B1583" s="2">
        <f t="shared" si="171"/>
        <v>232219</v>
      </c>
      <c r="C1583" s="5">
        <f t="shared" si="172"/>
        <v>56</v>
      </c>
      <c r="D1583" s="5">
        <f t="shared" si="173"/>
        <v>46</v>
      </c>
      <c r="E1583" s="2" t="s">
        <v>1685</v>
      </c>
      <c r="F1583" s="2" t="s">
        <v>59</v>
      </c>
      <c r="G1583">
        <f>B1583/137/32</f>
        <v>52.969662408759127</v>
      </c>
      <c r="H1583">
        <f t="shared" si="168"/>
        <v>0.96966240875912746</v>
      </c>
      <c r="I1583">
        <f t="shared" si="169"/>
        <v>4251.0000000000146</v>
      </c>
      <c r="J1583">
        <f t="shared" si="170"/>
        <v>52</v>
      </c>
      <c r="K1583">
        <f t="shared" si="174"/>
        <v>32.029197080292079</v>
      </c>
    </row>
    <row r="1584" spans="1:11" x14ac:dyDescent="0.45">
      <c r="A1584" s="2" t="s">
        <v>1692</v>
      </c>
      <c r="B1584" s="2">
        <f t="shared" si="171"/>
        <v>228931</v>
      </c>
      <c r="C1584" s="5">
        <f t="shared" si="172"/>
        <v>55</v>
      </c>
      <c r="D1584" s="5">
        <f t="shared" si="173"/>
        <v>47</v>
      </c>
      <c r="E1584" s="2" t="s">
        <v>1685</v>
      </c>
      <c r="F1584" s="2" t="s">
        <v>63</v>
      </c>
      <c r="G1584">
        <f>B1584/137/32</f>
        <v>52.219662408759127</v>
      </c>
      <c r="H1584">
        <f t="shared" si="168"/>
        <v>0.21966240875912746</v>
      </c>
      <c r="I1584">
        <f t="shared" si="169"/>
        <v>963.00000000001478</v>
      </c>
      <c r="J1584">
        <f t="shared" si="170"/>
        <v>52</v>
      </c>
      <c r="K1584">
        <f t="shared" si="174"/>
        <v>8.0291970802920787</v>
      </c>
    </row>
    <row r="1585" spans="1:11" x14ac:dyDescent="0.45">
      <c r="A1585" s="2" t="s">
        <v>1700</v>
      </c>
      <c r="B1585" s="2">
        <f t="shared" si="171"/>
        <v>230027</v>
      </c>
      <c r="C1585" s="5">
        <f t="shared" si="172"/>
        <v>56</v>
      </c>
      <c r="D1585" s="5">
        <f t="shared" si="173"/>
        <v>48</v>
      </c>
      <c r="E1585" s="2" t="s">
        <v>1685</v>
      </c>
      <c r="F1585" s="2" t="s">
        <v>67</v>
      </c>
      <c r="G1585">
        <f>B1585/137/32</f>
        <v>52.469662408759127</v>
      </c>
      <c r="H1585">
        <f t="shared" si="168"/>
        <v>0.46966240875912746</v>
      </c>
      <c r="I1585">
        <f t="shared" si="169"/>
        <v>2059.0000000000146</v>
      </c>
      <c r="J1585">
        <f t="shared" si="170"/>
        <v>52</v>
      </c>
      <c r="K1585">
        <f t="shared" si="174"/>
        <v>16.029197080292079</v>
      </c>
    </row>
    <row r="1586" spans="1:11" x14ac:dyDescent="0.45">
      <c r="A1586" s="2" t="s">
        <v>1717</v>
      </c>
      <c r="B1586" s="2">
        <f t="shared" si="171"/>
        <v>232356</v>
      </c>
      <c r="C1586" s="5">
        <f t="shared" si="172"/>
        <v>56</v>
      </c>
      <c r="D1586" s="5">
        <f t="shared" si="173"/>
        <v>49</v>
      </c>
      <c r="E1586" s="2" t="s">
        <v>1685</v>
      </c>
      <c r="F1586" s="2" t="s">
        <v>87</v>
      </c>
      <c r="G1586">
        <f>B1586/137/32</f>
        <v>53.000912408759127</v>
      </c>
      <c r="H1586">
        <f t="shared" si="168"/>
        <v>9.1240875912745878E-4</v>
      </c>
      <c r="I1586">
        <f t="shared" si="169"/>
        <v>4.0000000000147793</v>
      </c>
      <c r="J1586">
        <f t="shared" si="170"/>
        <v>53</v>
      </c>
      <c r="K1586">
        <f t="shared" si="174"/>
        <v>1.0291970802920787</v>
      </c>
    </row>
    <row r="1587" spans="1:11" x14ac:dyDescent="0.45">
      <c r="A1587" s="2" t="s">
        <v>1726</v>
      </c>
      <c r="B1587" s="2">
        <f t="shared" si="171"/>
        <v>233452</v>
      </c>
      <c r="C1587" s="5">
        <f t="shared" si="172"/>
        <v>56</v>
      </c>
      <c r="D1587" s="5">
        <f t="shared" si="173"/>
        <v>50</v>
      </c>
      <c r="E1587" s="2" t="s">
        <v>1685</v>
      </c>
      <c r="F1587" s="2" t="s">
        <v>101</v>
      </c>
      <c r="G1587">
        <f>B1587/137/32</f>
        <v>53.250912408759127</v>
      </c>
      <c r="H1587">
        <f t="shared" si="168"/>
        <v>0.25091240875912746</v>
      </c>
      <c r="I1587">
        <f t="shared" si="169"/>
        <v>1100.0000000000148</v>
      </c>
      <c r="J1587">
        <f t="shared" si="170"/>
        <v>53</v>
      </c>
      <c r="K1587">
        <f t="shared" si="174"/>
        <v>9.0291970802920787</v>
      </c>
    </row>
    <row r="1588" spans="1:11" x14ac:dyDescent="0.45">
      <c r="A1588" s="2" t="s">
        <v>1734</v>
      </c>
      <c r="B1588" s="2">
        <f t="shared" si="171"/>
        <v>234548</v>
      </c>
      <c r="C1588" s="5">
        <f t="shared" si="172"/>
        <v>57</v>
      </c>
      <c r="D1588" s="5">
        <f t="shared" si="173"/>
        <v>51</v>
      </c>
      <c r="E1588" s="2" t="s">
        <v>1685</v>
      </c>
      <c r="F1588" s="2" t="s">
        <v>114</v>
      </c>
      <c r="G1588">
        <f>B1588/137/32</f>
        <v>53.500912408759127</v>
      </c>
      <c r="H1588">
        <f t="shared" si="168"/>
        <v>0.50091240875912746</v>
      </c>
      <c r="I1588">
        <f t="shared" si="169"/>
        <v>2196.0000000000146</v>
      </c>
      <c r="J1588">
        <f t="shared" si="170"/>
        <v>53</v>
      </c>
      <c r="K1588">
        <f t="shared" si="174"/>
        <v>17.029197080292079</v>
      </c>
    </row>
    <row r="1589" spans="1:11" x14ac:dyDescent="0.45">
      <c r="A1589" s="2" t="s">
        <v>1742</v>
      </c>
      <c r="B1589" s="2">
        <f t="shared" si="171"/>
        <v>235644</v>
      </c>
      <c r="C1589" s="5">
        <f t="shared" si="172"/>
        <v>57</v>
      </c>
      <c r="D1589" s="5">
        <f t="shared" si="173"/>
        <v>52</v>
      </c>
      <c r="E1589" s="2" t="s">
        <v>1685</v>
      </c>
      <c r="F1589" s="2" t="s">
        <v>126</v>
      </c>
      <c r="G1589">
        <f>B1589/137/32</f>
        <v>53.750912408759127</v>
      </c>
      <c r="H1589">
        <f t="shared" si="168"/>
        <v>0.75091240875912746</v>
      </c>
      <c r="I1589">
        <f t="shared" si="169"/>
        <v>3292.0000000000146</v>
      </c>
      <c r="J1589">
        <f t="shared" si="170"/>
        <v>53</v>
      </c>
      <c r="K1589">
        <f t="shared" si="174"/>
        <v>25.029197080292079</v>
      </c>
    </row>
    <row r="1590" spans="1:11" x14ac:dyDescent="0.45">
      <c r="A1590" s="2" t="s">
        <v>1720</v>
      </c>
      <c r="B1590" s="2">
        <f t="shared" si="171"/>
        <v>232630</v>
      </c>
      <c r="C1590" s="5">
        <f t="shared" si="172"/>
        <v>56</v>
      </c>
      <c r="D1590" s="5">
        <f t="shared" si="173"/>
        <v>53</v>
      </c>
      <c r="E1590" s="2" t="s">
        <v>1685</v>
      </c>
      <c r="F1590" s="2" t="s">
        <v>91</v>
      </c>
      <c r="G1590">
        <f>B1590/137/32</f>
        <v>53.063412408759127</v>
      </c>
      <c r="H1590">
        <f t="shared" si="168"/>
        <v>6.3412408759127459E-2</v>
      </c>
      <c r="I1590">
        <f t="shared" si="169"/>
        <v>278.00000000001478</v>
      </c>
      <c r="J1590">
        <f t="shared" si="170"/>
        <v>53</v>
      </c>
      <c r="K1590">
        <f t="shared" si="174"/>
        <v>3.0291970802920787</v>
      </c>
    </row>
    <row r="1591" spans="1:11" x14ac:dyDescent="0.45">
      <c r="A1591" s="2" t="s">
        <v>1728</v>
      </c>
      <c r="B1591" s="2">
        <f t="shared" si="171"/>
        <v>233726</v>
      </c>
      <c r="C1591" s="5">
        <f t="shared" si="172"/>
        <v>57</v>
      </c>
      <c r="D1591" s="5">
        <f t="shared" si="173"/>
        <v>54</v>
      </c>
      <c r="E1591" s="2" t="s">
        <v>1685</v>
      </c>
      <c r="F1591" s="2" t="s">
        <v>105</v>
      </c>
      <c r="G1591">
        <f>B1591/137/32</f>
        <v>53.313412408759127</v>
      </c>
      <c r="H1591">
        <f t="shared" si="168"/>
        <v>0.31341240875912746</v>
      </c>
      <c r="I1591">
        <f t="shared" si="169"/>
        <v>1374.0000000000148</v>
      </c>
      <c r="J1591">
        <f t="shared" si="170"/>
        <v>53</v>
      </c>
      <c r="K1591">
        <f t="shared" si="174"/>
        <v>11.029197080292079</v>
      </c>
    </row>
    <row r="1592" spans="1:11" x14ac:dyDescent="0.45">
      <c r="A1592" s="2" t="s">
        <v>1736</v>
      </c>
      <c r="B1592" s="2">
        <f t="shared" si="171"/>
        <v>234822</v>
      </c>
      <c r="C1592" s="5">
        <f t="shared" si="172"/>
        <v>57</v>
      </c>
      <c r="D1592" s="5">
        <f t="shared" si="173"/>
        <v>55</v>
      </c>
      <c r="E1592" s="2" t="s">
        <v>1685</v>
      </c>
      <c r="F1592" s="2" t="s">
        <v>118</v>
      </c>
      <c r="G1592">
        <f>B1592/137/32</f>
        <v>53.563412408759127</v>
      </c>
      <c r="H1592">
        <f t="shared" si="168"/>
        <v>0.56341240875912746</v>
      </c>
      <c r="I1592">
        <f t="shared" si="169"/>
        <v>2470.0000000000146</v>
      </c>
      <c r="J1592">
        <f t="shared" si="170"/>
        <v>53</v>
      </c>
      <c r="K1592">
        <f t="shared" si="174"/>
        <v>19.029197080292079</v>
      </c>
    </row>
    <row r="1593" spans="1:11" x14ac:dyDescent="0.45">
      <c r="A1593" s="2" t="s">
        <v>1744</v>
      </c>
      <c r="B1593" s="2">
        <f t="shared" si="171"/>
        <v>235918</v>
      </c>
      <c r="C1593" s="5">
        <f t="shared" si="172"/>
        <v>57</v>
      </c>
      <c r="D1593" s="5">
        <f t="shared" si="173"/>
        <v>56</v>
      </c>
      <c r="E1593" s="2" t="s">
        <v>1685</v>
      </c>
      <c r="F1593" s="2" t="s">
        <v>130</v>
      </c>
      <c r="G1593">
        <f>B1593/137/32</f>
        <v>53.813412408759127</v>
      </c>
      <c r="H1593">
        <f t="shared" si="168"/>
        <v>0.81341240875912746</v>
      </c>
      <c r="I1593">
        <f t="shared" si="169"/>
        <v>3566.0000000000146</v>
      </c>
      <c r="J1593">
        <f t="shared" si="170"/>
        <v>53</v>
      </c>
      <c r="K1593">
        <f t="shared" si="174"/>
        <v>27.029197080292079</v>
      </c>
    </row>
    <row r="1594" spans="1:11" x14ac:dyDescent="0.45">
      <c r="A1594" s="2" t="s">
        <v>1722</v>
      </c>
      <c r="B1594" s="2">
        <f t="shared" si="171"/>
        <v>232904</v>
      </c>
      <c r="C1594" s="5">
        <f t="shared" si="172"/>
        <v>56</v>
      </c>
      <c r="D1594" s="5">
        <f t="shared" si="173"/>
        <v>57</v>
      </c>
      <c r="E1594" s="2" t="s">
        <v>1685</v>
      </c>
      <c r="F1594" s="2" t="s">
        <v>95</v>
      </c>
      <c r="G1594">
        <f>B1594/137/32</f>
        <v>53.125912408759127</v>
      </c>
      <c r="H1594">
        <f t="shared" si="168"/>
        <v>0.12591240875912746</v>
      </c>
      <c r="I1594">
        <f t="shared" si="169"/>
        <v>552.00000000001478</v>
      </c>
      <c r="J1594">
        <f t="shared" si="170"/>
        <v>53</v>
      </c>
      <c r="K1594">
        <f t="shared" si="174"/>
        <v>5.0291970802920787</v>
      </c>
    </row>
    <row r="1595" spans="1:11" x14ac:dyDescent="0.45">
      <c r="A1595" s="2" t="s">
        <v>1730</v>
      </c>
      <c r="B1595" s="2">
        <f t="shared" si="171"/>
        <v>234000</v>
      </c>
      <c r="C1595" s="5">
        <f t="shared" si="172"/>
        <v>57</v>
      </c>
      <c r="D1595" s="5">
        <f t="shared" si="173"/>
        <v>58</v>
      </c>
      <c r="E1595" s="2" t="s">
        <v>1685</v>
      </c>
      <c r="F1595" s="2" t="s">
        <v>109</v>
      </c>
      <c r="G1595">
        <f>B1595/137/32</f>
        <v>53.375912408759127</v>
      </c>
      <c r="H1595">
        <f t="shared" si="168"/>
        <v>0.37591240875912746</v>
      </c>
      <c r="I1595">
        <f t="shared" si="169"/>
        <v>1648.0000000000148</v>
      </c>
      <c r="J1595">
        <f t="shared" si="170"/>
        <v>53</v>
      </c>
      <c r="K1595">
        <f t="shared" si="174"/>
        <v>13.029197080292079</v>
      </c>
    </row>
    <row r="1596" spans="1:11" x14ac:dyDescent="0.45">
      <c r="A1596" s="2" t="s">
        <v>1738</v>
      </c>
      <c r="B1596" s="2">
        <f t="shared" si="171"/>
        <v>235096</v>
      </c>
      <c r="C1596" s="5">
        <f t="shared" si="172"/>
        <v>57</v>
      </c>
      <c r="D1596" s="5">
        <f t="shared" si="173"/>
        <v>59</v>
      </c>
      <c r="E1596" s="2" t="s">
        <v>1685</v>
      </c>
      <c r="F1596" s="2" t="s">
        <v>62</v>
      </c>
      <c r="G1596">
        <f>B1596/137/32</f>
        <v>53.625912408759127</v>
      </c>
      <c r="H1596">
        <f t="shared" si="168"/>
        <v>0.62591240875912746</v>
      </c>
      <c r="I1596">
        <f t="shared" si="169"/>
        <v>2744.0000000000146</v>
      </c>
      <c r="J1596">
        <f t="shared" si="170"/>
        <v>53</v>
      </c>
      <c r="K1596">
        <f t="shared" si="174"/>
        <v>21.029197080292079</v>
      </c>
    </row>
    <row r="1597" spans="1:11" x14ac:dyDescent="0.45">
      <c r="A1597" s="2" t="s">
        <v>1746</v>
      </c>
      <c r="B1597" s="2">
        <f t="shared" si="171"/>
        <v>236192</v>
      </c>
      <c r="C1597" s="5">
        <f t="shared" si="172"/>
        <v>57</v>
      </c>
      <c r="D1597" s="5">
        <f t="shared" si="173"/>
        <v>60</v>
      </c>
      <c r="E1597" s="2" t="s">
        <v>1685</v>
      </c>
      <c r="F1597" s="2" t="s">
        <v>66</v>
      </c>
      <c r="G1597">
        <f>B1597/137/32</f>
        <v>53.875912408759127</v>
      </c>
      <c r="H1597">
        <f t="shared" si="168"/>
        <v>0.87591240875912746</v>
      </c>
      <c r="I1597">
        <f t="shared" si="169"/>
        <v>3840.0000000000146</v>
      </c>
      <c r="J1597">
        <f t="shared" si="170"/>
        <v>53</v>
      </c>
      <c r="K1597">
        <f t="shared" si="174"/>
        <v>29.029197080292079</v>
      </c>
    </row>
    <row r="1598" spans="1:11" x14ac:dyDescent="0.45">
      <c r="A1598" s="2" t="s">
        <v>1724</v>
      </c>
      <c r="B1598" s="2">
        <f t="shared" si="171"/>
        <v>233178</v>
      </c>
      <c r="C1598" s="5">
        <f t="shared" si="172"/>
        <v>56</v>
      </c>
      <c r="D1598" s="5">
        <f t="shared" si="173"/>
        <v>61</v>
      </c>
      <c r="E1598" s="2" t="s">
        <v>1685</v>
      </c>
      <c r="F1598" s="2" t="s">
        <v>58</v>
      </c>
      <c r="G1598">
        <f>B1598/137/32</f>
        <v>53.188412408759127</v>
      </c>
      <c r="H1598">
        <f t="shared" si="168"/>
        <v>0.18841240875912746</v>
      </c>
      <c r="I1598">
        <f t="shared" si="169"/>
        <v>826.00000000001478</v>
      </c>
      <c r="J1598">
        <f t="shared" si="170"/>
        <v>53</v>
      </c>
      <c r="K1598">
        <f t="shared" si="174"/>
        <v>7.0291970802920787</v>
      </c>
    </row>
    <row r="1599" spans="1:11" x14ac:dyDescent="0.45">
      <c r="A1599" s="2" t="s">
        <v>1732</v>
      </c>
      <c r="B1599" s="2">
        <f t="shared" si="171"/>
        <v>234274</v>
      </c>
      <c r="C1599" s="5">
        <f t="shared" si="172"/>
        <v>57</v>
      </c>
      <c r="D1599" s="5">
        <f t="shared" si="173"/>
        <v>62</v>
      </c>
      <c r="E1599" s="2" t="s">
        <v>1685</v>
      </c>
      <c r="F1599" s="2" t="s">
        <v>60</v>
      </c>
      <c r="G1599">
        <f>B1599/137/32</f>
        <v>53.438412408759127</v>
      </c>
      <c r="H1599">
        <f t="shared" si="168"/>
        <v>0.43841240875912746</v>
      </c>
      <c r="I1599">
        <f t="shared" si="169"/>
        <v>1922.0000000000148</v>
      </c>
      <c r="J1599">
        <f t="shared" si="170"/>
        <v>53</v>
      </c>
      <c r="K1599">
        <f t="shared" si="174"/>
        <v>15.029197080292079</v>
      </c>
    </row>
    <row r="1600" spans="1:11" x14ac:dyDescent="0.45">
      <c r="A1600" s="2" t="s">
        <v>1740</v>
      </c>
      <c r="B1600" s="2">
        <f t="shared" si="171"/>
        <v>235370</v>
      </c>
      <c r="C1600" s="5">
        <f t="shared" si="172"/>
        <v>57</v>
      </c>
      <c r="D1600" s="5">
        <f t="shared" si="173"/>
        <v>63</v>
      </c>
      <c r="E1600" s="2" t="s">
        <v>1685</v>
      </c>
      <c r="F1600" s="2" t="s">
        <v>64</v>
      </c>
      <c r="G1600">
        <f>B1600/137/32</f>
        <v>53.688412408759127</v>
      </c>
      <c r="H1600">
        <f t="shared" si="168"/>
        <v>0.68841240875912746</v>
      </c>
      <c r="I1600">
        <f t="shared" si="169"/>
        <v>3018.0000000000146</v>
      </c>
      <c r="J1600">
        <f t="shared" si="170"/>
        <v>53</v>
      </c>
      <c r="K1600">
        <f t="shared" si="174"/>
        <v>23.029197080292079</v>
      </c>
    </row>
    <row r="1601" spans="1:11" x14ac:dyDescent="0.45">
      <c r="A1601" s="2" t="s">
        <v>1748</v>
      </c>
      <c r="B1601" s="2">
        <f t="shared" si="171"/>
        <v>236466</v>
      </c>
      <c r="C1601" s="5">
        <f t="shared" si="172"/>
        <v>57</v>
      </c>
      <c r="D1601" s="5">
        <f t="shared" si="173"/>
        <v>64</v>
      </c>
      <c r="E1601" s="2" t="s">
        <v>1685</v>
      </c>
      <c r="F1601" s="2" t="s">
        <v>68</v>
      </c>
      <c r="G1601">
        <f>B1601/137/32</f>
        <v>53.938412408759127</v>
      </c>
      <c r="H1601">
        <f t="shared" si="168"/>
        <v>0.93841240875912746</v>
      </c>
      <c r="I1601">
        <f t="shared" si="169"/>
        <v>4114.0000000000146</v>
      </c>
      <c r="J1601">
        <f t="shared" si="170"/>
        <v>53</v>
      </c>
      <c r="K1601">
        <f t="shared" si="174"/>
        <v>31.029197080292079</v>
      </c>
    </row>
    <row r="1602" spans="1:11" x14ac:dyDescent="0.45">
      <c r="A1602" s="2" t="s">
        <v>1735</v>
      </c>
      <c r="B1602" s="2">
        <f t="shared" si="171"/>
        <v>234685</v>
      </c>
      <c r="C1602" s="5">
        <f t="shared" si="172"/>
        <v>57</v>
      </c>
      <c r="D1602" s="5">
        <f t="shared" si="173"/>
        <v>65</v>
      </c>
      <c r="E1602" s="2" t="s">
        <v>1718</v>
      </c>
      <c r="F1602" s="2" t="s">
        <v>85</v>
      </c>
      <c r="G1602">
        <f>B1602/137/32</f>
        <v>53.532162408759127</v>
      </c>
      <c r="H1602">
        <f t="shared" ref="H1602:H1665" si="175">G1602-FLOOR(G1602,1)</f>
        <v>0.53216240875912746</v>
      </c>
      <c r="I1602">
        <f t="shared" ref="I1602:I1665" si="176">H1602*32*137</f>
        <v>2333.0000000000146</v>
      </c>
      <c r="J1602">
        <f t="shared" ref="J1602:J1665" si="177">FLOOR(G1602,1)</f>
        <v>53</v>
      </c>
      <c r="K1602">
        <f t="shared" si="174"/>
        <v>18.029197080292079</v>
      </c>
    </row>
    <row r="1603" spans="1:11" x14ac:dyDescent="0.45">
      <c r="A1603" s="2" t="s">
        <v>1743</v>
      </c>
      <c r="B1603" s="2">
        <f t="shared" ref="B1603:B1666" si="178">A1603-3</f>
        <v>235781</v>
      </c>
      <c r="C1603" s="5">
        <f t="shared" ref="C1603:C1666" si="179">FLOOR(B1603/4096,1)</f>
        <v>57</v>
      </c>
      <c r="D1603" s="5">
        <f t="shared" ref="D1603:D1666" si="180">MOD(ROW()-2,128)+1</f>
        <v>66</v>
      </c>
      <c r="E1603" s="2" t="s">
        <v>1718</v>
      </c>
      <c r="F1603" s="2" t="s">
        <v>99</v>
      </c>
      <c r="G1603">
        <f>B1603/137/32</f>
        <v>53.782162408759127</v>
      </c>
      <c r="H1603">
        <f t="shared" si="175"/>
        <v>0.78216240875912746</v>
      </c>
      <c r="I1603">
        <f t="shared" si="176"/>
        <v>3429.0000000000146</v>
      </c>
      <c r="J1603">
        <f t="shared" si="177"/>
        <v>53</v>
      </c>
      <c r="K1603">
        <f t="shared" ref="K1603:K1666" si="181">I1603/137+1</f>
        <v>26.029197080292079</v>
      </c>
    </row>
    <row r="1604" spans="1:11" x14ac:dyDescent="0.45">
      <c r="A1604" s="2" t="s">
        <v>1719</v>
      </c>
      <c r="B1604" s="2">
        <f t="shared" si="178"/>
        <v>232493</v>
      </c>
      <c r="C1604" s="5">
        <f t="shared" si="179"/>
        <v>56</v>
      </c>
      <c r="D1604" s="5">
        <f t="shared" si="180"/>
        <v>67</v>
      </c>
      <c r="E1604" s="2" t="s">
        <v>1718</v>
      </c>
      <c r="F1604" s="2" t="s">
        <v>84</v>
      </c>
      <c r="G1604">
        <f>B1604/137/32</f>
        <v>53.032162408759127</v>
      </c>
      <c r="H1604">
        <f t="shared" si="175"/>
        <v>3.2162408759127459E-2</v>
      </c>
      <c r="I1604">
        <f t="shared" si="176"/>
        <v>141.00000000001478</v>
      </c>
      <c r="J1604">
        <f t="shared" si="177"/>
        <v>53</v>
      </c>
      <c r="K1604">
        <f t="shared" si="181"/>
        <v>2.0291970802920787</v>
      </c>
    </row>
    <row r="1605" spans="1:11" x14ac:dyDescent="0.45">
      <c r="A1605" s="2" t="s">
        <v>1727</v>
      </c>
      <c r="B1605" s="2">
        <f t="shared" si="178"/>
        <v>233589</v>
      </c>
      <c r="C1605" s="5">
        <f t="shared" si="179"/>
        <v>57</v>
      </c>
      <c r="D1605" s="5">
        <f t="shared" si="180"/>
        <v>68</v>
      </c>
      <c r="E1605" s="2" t="s">
        <v>1718</v>
      </c>
      <c r="F1605" s="2" t="s">
        <v>124</v>
      </c>
      <c r="G1605">
        <f>B1605/137/32</f>
        <v>53.282162408759127</v>
      </c>
      <c r="H1605">
        <f t="shared" si="175"/>
        <v>0.28216240875912746</v>
      </c>
      <c r="I1605">
        <f t="shared" si="176"/>
        <v>1237.0000000000148</v>
      </c>
      <c r="J1605">
        <f t="shared" si="177"/>
        <v>53</v>
      </c>
      <c r="K1605">
        <f t="shared" si="181"/>
        <v>10.029197080292079</v>
      </c>
    </row>
    <row r="1606" spans="1:11" x14ac:dyDescent="0.45">
      <c r="A1606" s="2" t="s">
        <v>1737</v>
      </c>
      <c r="B1606" s="2">
        <f t="shared" si="178"/>
        <v>234959</v>
      </c>
      <c r="C1606" s="5">
        <f t="shared" si="179"/>
        <v>57</v>
      </c>
      <c r="D1606" s="5">
        <f t="shared" si="180"/>
        <v>69</v>
      </c>
      <c r="E1606" s="2" t="s">
        <v>1718</v>
      </c>
      <c r="F1606" s="2" t="s">
        <v>89</v>
      </c>
      <c r="G1606">
        <f>B1606/137/32</f>
        <v>53.594662408759127</v>
      </c>
      <c r="H1606">
        <f t="shared" si="175"/>
        <v>0.59466240875912746</v>
      </c>
      <c r="I1606">
        <f t="shared" si="176"/>
        <v>2607.0000000000146</v>
      </c>
      <c r="J1606">
        <f t="shared" si="177"/>
        <v>53</v>
      </c>
      <c r="K1606">
        <f t="shared" si="181"/>
        <v>20.029197080292079</v>
      </c>
    </row>
    <row r="1607" spans="1:11" x14ac:dyDescent="0.45">
      <c r="A1607" s="2" t="s">
        <v>1745</v>
      </c>
      <c r="B1607" s="2">
        <f t="shared" si="178"/>
        <v>236055</v>
      </c>
      <c r="C1607" s="5">
        <f t="shared" si="179"/>
        <v>57</v>
      </c>
      <c r="D1607" s="5">
        <f t="shared" si="180"/>
        <v>70</v>
      </c>
      <c r="E1607" s="2" t="s">
        <v>1718</v>
      </c>
      <c r="F1607" s="2" t="s">
        <v>103</v>
      </c>
      <c r="G1607">
        <f>B1607/137/32</f>
        <v>53.844662408759127</v>
      </c>
      <c r="H1607">
        <f t="shared" si="175"/>
        <v>0.84466240875912746</v>
      </c>
      <c r="I1607">
        <f t="shared" si="176"/>
        <v>3703.0000000000146</v>
      </c>
      <c r="J1607">
        <f t="shared" si="177"/>
        <v>53</v>
      </c>
      <c r="K1607">
        <f t="shared" si="181"/>
        <v>28.029197080292079</v>
      </c>
    </row>
    <row r="1608" spans="1:11" x14ac:dyDescent="0.45">
      <c r="A1608" s="2" t="s">
        <v>1721</v>
      </c>
      <c r="B1608" s="2">
        <f t="shared" si="178"/>
        <v>232767</v>
      </c>
      <c r="C1608" s="5">
        <f t="shared" si="179"/>
        <v>56</v>
      </c>
      <c r="D1608" s="5">
        <f t="shared" si="180"/>
        <v>71</v>
      </c>
      <c r="E1608" s="2" t="s">
        <v>1718</v>
      </c>
      <c r="F1608" s="2" t="s">
        <v>116</v>
      </c>
      <c r="G1608">
        <f>B1608/137/32</f>
        <v>53.094662408759127</v>
      </c>
      <c r="H1608">
        <f t="shared" si="175"/>
        <v>9.4662408759127459E-2</v>
      </c>
      <c r="I1608">
        <f t="shared" si="176"/>
        <v>415.00000000001478</v>
      </c>
      <c r="J1608">
        <f t="shared" si="177"/>
        <v>53</v>
      </c>
      <c r="K1608">
        <f t="shared" si="181"/>
        <v>4.0291970802920787</v>
      </c>
    </row>
    <row r="1609" spans="1:11" x14ac:dyDescent="0.45">
      <c r="A1609" s="2" t="s">
        <v>1729</v>
      </c>
      <c r="B1609" s="2">
        <f t="shared" si="178"/>
        <v>233863</v>
      </c>
      <c r="C1609" s="5">
        <f t="shared" si="179"/>
        <v>57</v>
      </c>
      <c r="D1609" s="5">
        <f t="shared" si="180"/>
        <v>72</v>
      </c>
      <c r="E1609" s="2" t="s">
        <v>1718</v>
      </c>
      <c r="F1609" s="2" t="s">
        <v>128</v>
      </c>
      <c r="G1609">
        <f>B1609/137/32</f>
        <v>53.344662408759127</v>
      </c>
      <c r="H1609">
        <f t="shared" si="175"/>
        <v>0.34466240875912746</v>
      </c>
      <c r="I1609">
        <f t="shared" si="176"/>
        <v>1511.0000000000148</v>
      </c>
      <c r="J1609">
        <f t="shared" si="177"/>
        <v>53</v>
      </c>
      <c r="K1609">
        <f t="shared" si="181"/>
        <v>12.029197080292079</v>
      </c>
    </row>
    <row r="1610" spans="1:11" x14ac:dyDescent="0.45">
      <c r="A1610" s="2" t="s">
        <v>1739</v>
      </c>
      <c r="B1610" s="2">
        <f t="shared" si="178"/>
        <v>235233</v>
      </c>
      <c r="C1610" s="5">
        <f t="shared" si="179"/>
        <v>57</v>
      </c>
      <c r="D1610" s="5">
        <f t="shared" si="180"/>
        <v>73</v>
      </c>
      <c r="E1610" s="2" t="s">
        <v>1718</v>
      </c>
      <c r="F1610" s="2" t="s">
        <v>93</v>
      </c>
      <c r="G1610">
        <f>B1610/137/32</f>
        <v>53.657162408759127</v>
      </c>
      <c r="H1610">
        <f t="shared" si="175"/>
        <v>0.65716240875912746</v>
      </c>
      <c r="I1610">
        <f t="shared" si="176"/>
        <v>2881.0000000000146</v>
      </c>
      <c r="J1610">
        <f t="shared" si="177"/>
        <v>53</v>
      </c>
      <c r="K1610">
        <f t="shared" si="181"/>
        <v>22.029197080292079</v>
      </c>
    </row>
    <row r="1611" spans="1:11" x14ac:dyDescent="0.45">
      <c r="A1611" s="2" t="s">
        <v>1747</v>
      </c>
      <c r="B1611" s="2">
        <f t="shared" si="178"/>
        <v>236329</v>
      </c>
      <c r="C1611" s="5">
        <f t="shared" si="179"/>
        <v>57</v>
      </c>
      <c r="D1611" s="5">
        <f t="shared" si="180"/>
        <v>74</v>
      </c>
      <c r="E1611" s="2" t="s">
        <v>1718</v>
      </c>
      <c r="F1611" s="2" t="s">
        <v>107</v>
      </c>
      <c r="G1611">
        <f>B1611/137/32</f>
        <v>53.907162408759127</v>
      </c>
      <c r="H1611">
        <f t="shared" si="175"/>
        <v>0.90716240875912746</v>
      </c>
      <c r="I1611">
        <f t="shared" si="176"/>
        <v>3977.0000000000146</v>
      </c>
      <c r="J1611">
        <f t="shared" si="177"/>
        <v>53</v>
      </c>
      <c r="K1611">
        <f t="shared" si="181"/>
        <v>30.029197080292079</v>
      </c>
    </row>
    <row r="1612" spans="1:11" x14ac:dyDescent="0.45">
      <c r="A1612" s="2" t="s">
        <v>1723</v>
      </c>
      <c r="B1612" s="2">
        <f t="shared" si="178"/>
        <v>233041</v>
      </c>
      <c r="C1612" s="5">
        <f t="shared" si="179"/>
        <v>56</v>
      </c>
      <c r="D1612" s="5">
        <f t="shared" si="180"/>
        <v>75</v>
      </c>
      <c r="E1612" s="2" t="s">
        <v>1718</v>
      </c>
      <c r="F1612" s="2" t="s">
        <v>61</v>
      </c>
      <c r="G1612">
        <f>B1612/137/32</f>
        <v>53.157162408759127</v>
      </c>
      <c r="H1612">
        <f t="shared" si="175"/>
        <v>0.15716240875912746</v>
      </c>
      <c r="I1612">
        <f t="shared" si="176"/>
        <v>689.00000000001478</v>
      </c>
      <c r="J1612">
        <f t="shared" si="177"/>
        <v>53</v>
      </c>
      <c r="K1612">
        <f t="shared" si="181"/>
        <v>6.0291970802920787</v>
      </c>
    </row>
    <row r="1613" spans="1:11" x14ac:dyDescent="0.45">
      <c r="A1613" s="2" t="s">
        <v>1731</v>
      </c>
      <c r="B1613" s="2">
        <f t="shared" si="178"/>
        <v>234137</v>
      </c>
      <c r="C1613" s="5">
        <f t="shared" si="179"/>
        <v>57</v>
      </c>
      <c r="D1613" s="5">
        <f t="shared" si="180"/>
        <v>76</v>
      </c>
      <c r="E1613" s="2" t="s">
        <v>1718</v>
      </c>
      <c r="F1613" s="2" t="s">
        <v>65</v>
      </c>
      <c r="G1613">
        <f>B1613/137/32</f>
        <v>53.407162408759127</v>
      </c>
      <c r="H1613">
        <f t="shared" si="175"/>
        <v>0.40716240875912746</v>
      </c>
      <c r="I1613">
        <f t="shared" si="176"/>
        <v>1785.0000000000148</v>
      </c>
      <c r="J1613">
        <f t="shared" si="177"/>
        <v>53</v>
      </c>
      <c r="K1613">
        <f t="shared" si="181"/>
        <v>14.029197080292079</v>
      </c>
    </row>
    <row r="1614" spans="1:11" x14ac:dyDescent="0.45">
      <c r="A1614" s="2" t="s">
        <v>1741</v>
      </c>
      <c r="B1614" s="2">
        <f t="shared" si="178"/>
        <v>235507</v>
      </c>
      <c r="C1614" s="5">
        <f t="shared" si="179"/>
        <v>57</v>
      </c>
      <c r="D1614" s="5">
        <f t="shared" si="180"/>
        <v>77</v>
      </c>
      <c r="E1614" s="2" t="s">
        <v>1718</v>
      </c>
      <c r="F1614" s="2" t="s">
        <v>57</v>
      </c>
      <c r="G1614">
        <f>B1614/137/32</f>
        <v>53.719662408759127</v>
      </c>
      <c r="H1614">
        <f t="shared" si="175"/>
        <v>0.71966240875912746</v>
      </c>
      <c r="I1614">
        <f t="shared" si="176"/>
        <v>3155.0000000000146</v>
      </c>
      <c r="J1614">
        <f t="shared" si="177"/>
        <v>53</v>
      </c>
      <c r="K1614">
        <f t="shared" si="181"/>
        <v>24.029197080292079</v>
      </c>
    </row>
    <row r="1615" spans="1:11" x14ac:dyDescent="0.45">
      <c r="A1615" s="2" t="s">
        <v>1749</v>
      </c>
      <c r="B1615" s="2">
        <f t="shared" si="178"/>
        <v>236603</v>
      </c>
      <c r="C1615" s="5">
        <f t="shared" si="179"/>
        <v>57</v>
      </c>
      <c r="D1615" s="5">
        <f t="shared" si="180"/>
        <v>78</v>
      </c>
      <c r="E1615" s="2" t="s">
        <v>1718</v>
      </c>
      <c r="F1615" s="2" t="s">
        <v>59</v>
      </c>
      <c r="G1615">
        <f>B1615/137/32</f>
        <v>53.969662408759127</v>
      </c>
      <c r="H1615">
        <f t="shared" si="175"/>
        <v>0.96966240875912746</v>
      </c>
      <c r="I1615">
        <f t="shared" si="176"/>
        <v>4251.0000000000146</v>
      </c>
      <c r="J1615">
        <f t="shared" si="177"/>
        <v>53</v>
      </c>
      <c r="K1615">
        <f t="shared" si="181"/>
        <v>32.029197080292079</v>
      </c>
    </row>
    <row r="1616" spans="1:11" x14ac:dyDescent="0.45">
      <c r="A1616" s="2" t="s">
        <v>1725</v>
      </c>
      <c r="B1616" s="2">
        <f t="shared" si="178"/>
        <v>233315</v>
      </c>
      <c r="C1616" s="5">
        <f t="shared" si="179"/>
        <v>56</v>
      </c>
      <c r="D1616" s="5">
        <f t="shared" si="180"/>
        <v>79</v>
      </c>
      <c r="E1616" s="2" t="s">
        <v>1718</v>
      </c>
      <c r="F1616" s="2" t="s">
        <v>63</v>
      </c>
      <c r="G1616">
        <f>B1616/137/32</f>
        <v>53.219662408759127</v>
      </c>
      <c r="H1616">
        <f t="shared" si="175"/>
        <v>0.21966240875912746</v>
      </c>
      <c r="I1616">
        <f t="shared" si="176"/>
        <v>963.00000000001478</v>
      </c>
      <c r="J1616">
        <f t="shared" si="177"/>
        <v>53</v>
      </c>
      <c r="K1616">
        <f t="shared" si="181"/>
        <v>8.0291970802920787</v>
      </c>
    </row>
    <row r="1617" spans="1:11" x14ac:dyDescent="0.45">
      <c r="A1617" s="2" t="s">
        <v>1733</v>
      </c>
      <c r="B1617" s="2">
        <f t="shared" si="178"/>
        <v>234411</v>
      </c>
      <c r="C1617" s="5">
        <f t="shared" si="179"/>
        <v>57</v>
      </c>
      <c r="D1617" s="5">
        <f t="shared" si="180"/>
        <v>80</v>
      </c>
      <c r="E1617" s="2" t="s">
        <v>1718</v>
      </c>
      <c r="F1617" s="2" t="s">
        <v>67</v>
      </c>
      <c r="G1617">
        <f>B1617/137/32</f>
        <v>53.469662408759127</v>
      </c>
      <c r="H1617">
        <f t="shared" si="175"/>
        <v>0.46966240875912746</v>
      </c>
      <c r="I1617">
        <f t="shared" si="176"/>
        <v>2059.0000000000146</v>
      </c>
      <c r="J1617">
        <f t="shared" si="177"/>
        <v>53</v>
      </c>
      <c r="K1617">
        <f t="shared" si="181"/>
        <v>16.029197080292079</v>
      </c>
    </row>
    <row r="1618" spans="1:11" x14ac:dyDescent="0.45">
      <c r="A1618" s="2" t="s">
        <v>1750</v>
      </c>
      <c r="B1618" s="2">
        <f t="shared" si="178"/>
        <v>236740</v>
      </c>
      <c r="C1618" s="5">
        <f t="shared" si="179"/>
        <v>57</v>
      </c>
      <c r="D1618" s="5">
        <f t="shared" si="180"/>
        <v>81</v>
      </c>
      <c r="E1618" s="2" t="s">
        <v>1718</v>
      </c>
      <c r="F1618" s="2" t="s">
        <v>87</v>
      </c>
      <c r="G1618">
        <f>B1618/137/32</f>
        <v>54.000912408759127</v>
      </c>
      <c r="H1618">
        <f t="shared" si="175"/>
        <v>9.1240875912745878E-4</v>
      </c>
      <c r="I1618">
        <f t="shared" si="176"/>
        <v>4.0000000000147793</v>
      </c>
      <c r="J1618">
        <f t="shared" si="177"/>
        <v>54</v>
      </c>
      <c r="K1618">
        <f t="shared" si="181"/>
        <v>1.0291970802920787</v>
      </c>
    </row>
    <row r="1619" spans="1:11" x14ac:dyDescent="0.45">
      <c r="A1619" s="2" t="s">
        <v>1759</v>
      </c>
      <c r="B1619" s="2">
        <f t="shared" si="178"/>
        <v>237836</v>
      </c>
      <c r="C1619" s="5">
        <f t="shared" si="179"/>
        <v>58</v>
      </c>
      <c r="D1619" s="5">
        <f t="shared" si="180"/>
        <v>82</v>
      </c>
      <c r="E1619" s="2" t="s">
        <v>1718</v>
      </c>
      <c r="F1619" s="2" t="s">
        <v>101</v>
      </c>
      <c r="G1619">
        <f>B1619/137/32</f>
        <v>54.250912408759127</v>
      </c>
      <c r="H1619">
        <f t="shared" si="175"/>
        <v>0.25091240875912746</v>
      </c>
      <c r="I1619">
        <f t="shared" si="176"/>
        <v>1100.0000000000148</v>
      </c>
      <c r="J1619">
        <f t="shared" si="177"/>
        <v>54</v>
      </c>
      <c r="K1619">
        <f t="shared" si="181"/>
        <v>9.0291970802920787</v>
      </c>
    </row>
    <row r="1620" spans="1:11" x14ac:dyDescent="0.45">
      <c r="A1620" s="2" t="s">
        <v>1767</v>
      </c>
      <c r="B1620" s="2">
        <f t="shared" si="178"/>
        <v>238932</v>
      </c>
      <c r="C1620" s="5">
        <f t="shared" si="179"/>
        <v>58</v>
      </c>
      <c r="D1620" s="5">
        <f t="shared" si="180"/>
        <v>83</v>
      </c>
      <c r="E1620" s="2" t="s">
        <v>1718</v>
      </c>
      <c r="F1620" s="2" t="s">
        <v>114</v>
      </c>
      <c r="G1620">
        <f>B1620/137/32</f>
        <v>54.500912408759127</v>
      </c>
      <c r="H1620">
        <f t="shared" si="175"/>
        <v>0.50091240875912746</v>
      </c>
      <c r="I1620">
        <f t="shared" si="176"/>
        <v>2196.0000000000146</v>
      </c>
      <c r="J1620">
        <f t="shared" si="177"/>
        <v>54</v>
      </c>
      <c r="K1620">
        <f t="shared" si="181"/>
        <v>17.029197080292079</v>
      </c>
    </row>
    <row r="1621" spans="1:11" x14ac:dyDescent="0.45">
      <c r="A1621" s="2" t="s">
        <v>1775</v>
      </c>
      <c r="B1621" s="2">
        <f t="shared" si="178"/>
        <v>240028</v>
      </c>
      <c r="C1621" s="5">
        <f t="shared" si="179"/>
        <v>58</v>
      </c>
      <c r="D1621" s="5">
        <f t="shared" si="180"/>
        <v>84</v>
      </c>
      <c r="E1621" s="2" t="s">
        <v>1718</v>
      </c>
      <c r="F1621" s="2" t="s">
        <v>126</v>
      </c>
      <c r="G1621">
        <f>B1621/137/32</f>
        <v>54.750912408759127</v>
      </c>
      <c r="H1621">
        <f t="shared" si="175"/>
        <v>0.75091240875912746</v>
      </c>
      <c r="I1621">
        <f t="shared" si="176"/>
        <v>3292.0000000000146</v>
      </c>
      <c r="J1621">
        <f t="shared" si="177"/>
        <v>54</v>
      </c>
      <c r="K1621">
        <f t="shared" si="181"/>
        <v>25.029197080292079</v>
      </c>
    </row>
    <row r="1622" spans="1:11" x14ac:dyDescent="0.45">
      <c r="A1622" s="2" t="s">
        <v>1753</v>
      </c>
      <c r="B1622" s="2">
        <f t="shared" si="178"/>
        <v>237014</v>
      </c>
      <c r="C1622" s="5">
        <f t="shared" si="179"/>
        <v>57</v>
      </c>
      <c r="D1622" s="5">
        <f t="shared" si="180"/>
        <v>85</v>
      </c>
      <c r="E1622" s="2" t="s">
        <v>1718</v>
      </c>
      <c r="F1622" s="2" t="s">
        <v>91</v>
      </c>
      <c r="G1622">
        <f>B1622/137/32</f>
        <v>54.063412408759127</v>
      </c>
      <c r="H1622">
        <f t="shared" si="175"/>
        <v>6.3412408759127459E-2</v>
      </c>
      <c r="I1622">
        <f t="shared" si="176"/>
        <v>278.00000000001478</v>
      </c>
      <c r="J1622">
        <f t="shared" si="177"/>
        <v>54</v>
      </c>
      <c r="K1622">
        <f t="shared" si="181"/>
        <v>3.0291970802920787</v>
      </c>
    </row>
    <row r="1623" spans="1:11" x14ac:dyDescent="0.45">
      <c r="A1623" s="2" t="s">
        <v>1761</v>
      </c>
      <c r="B1623" s="2">
        <f t="shared" si="178"/>
        <v>238110</v>
      </c>
      <c r="C1623" s="5">
        <f t="shared" si="179"/>
        <v>58</v>
      </c>
      <c r="D1623" s="5">
        <f t="shared" si="180"/>
        <v>86</v>
      </c>
      <c r="E1623" s="2" t="s">
        <v>1718</v>
      </c>
      <c r="F1623" s="2" t="s">
        <v>105</v>
      </c>
      <c r="G1623">
        <f>B1623/137/32</f>
        <v>54.313412408759127</v>
      </c>
      <c r="H1623">
        <f t="shared" si="175"/>
        <v>0.31341240875912746</v>
      </c>
      <c r="I1623">
        <f t="shared" si="176"/>
        <v>1374.0000000000148</v>
      </c>
      <c r="J1623">
        <f t="shared" si="177"/>
        <v>54</v>
      </c>
      <c r="K1623">
        <f t="shared" si="181"/>
        <v>11.029197080292079</v>
      </c>
    </row>
    <row r="1624" spans="1:11" x14ac:dyDescent="0.45">
      <c r="A1624" s="2" t="s">
        <v>1769</v>
      </c>
      <c r="B1624" s="2">
        <f t="shared" si="178"/>
        <v>239206</v>
      </c>
      <c r="C1624" s="5">
        <f t="shared" si="179"/>
        <v>58</v>
      </c>
      <c r="D1624" s="5">
        <f t="shared" si="180"/>
        <v>87</v>
      </c>
      <c r="E1624" s="2" t="s">
        <v>1718</v>
      </c>
      <c r="F1624" s="2" t="s">
        <v>118</v>
      </c>
      <c r="G1624">
        <f>B1624/137/32</f>
        <v>54.563412408759127</v>
      </c>
      <c r="H1624">
        <f t="shared" si="175"/>
        <v>0.56341240875912746</v>
      </c>
      <c r="I1624">
        <f t="shared" si="176"/>
        <v>2470.0000000000146</v>
      </c>
      <c r="J1624">
        <f t="shared" si="177"/>
        <v>54</v>
      </c>
      <c r="K1624">
        <f t="shared" si="181"/>
        <v>19.029197080292079</v>
      </c>
    </row>
    <row r="1625" spans="1:11" x14ac:dyDescent="0.45">
      <c r="A1625" s="2" t="s">
        <v>1777</v>
      </c>
      <c r="B1625" s="2">
        <f t="shared" si="178"/>
        <v>240302</v>
      </c>
      <c r="C1625" s="5">
        <f t="shared" si="179"/>
        <v>58</v>
      </c>
      <c r="D1625" s="5">
        <f t="shared" si="180"/>
        <v>88</v>
      </c>
      <c r="E1625" s="2" t="s">
        <v>1718</v>
      </c>
      <c r="F1625" s="2" t="s">
        <v>130</v>
      </c>
      <c r="G1625">
        <f>B1625/137/32</f>
        <v>54.813412408759127</v>
      </c>
      <c r="H1625">
        <f t="shared" si="175"/>
        <v>0.81341240875912746</v>
      </c>
      <c r="I1625">
        <f t="shared" si="176"/>
        <v>3566.0000000000146</v>
      </c>
      <c r="J1625">
        <f t="shared" si="177"/>
        <v>54</v>
      </c>
      <c r="K1625">
        <f t="shared" si="181"/>
        <v>27.029197080292079</v>
      </c>
    </row>
    <row r="1626" spans="1:11" x14ac:dyDescent="0.45">
      <c r="A1626" s="2" t="s">
        <v>1755</v>
      </c>
      <c r="B1626" s="2">
        <f t="shared" si="178"/>
        <v>237288</v>
      </c>
      <c r="C1626" s="5">
        <f t="shared" si="179"/>
        <v>57</v>
      </c>
      <c r="D1626" s="5">
        <f t="shared" si="180"/>
        <v>89</v>
      </c>
      <c r="E1626" s="2" t="s">
        <v>1718</v>
      </c>
      <c r="F1626" s="2" t="s">
        <v>95</v>
      </c>
      <c r="G1626">
        <f>B1626/137/32</f>
        <v>54.125912408759127</v>
      </c>
      <c r="H1626">
        <f t="shared" si="175"/>
        <v>0.12591240875912746</v>
      </c>
      <c r="I1626">
        <f t="shared" si="176"/>
        <v>552.00000000001478</v>
      </c>
      <c r="J1626">
        <f t="shared" si="177"/>
        <v>54</v>
      </c>
      <c r="K1626">
        <f t="shared" si="181"/>
        <v>5.0291970802920787</v>
      </c>
    </row>
    <row r="1627" spans="1:11" x14ac:dyDescent="0.45">
      <c r="A1627" s="2" t="s">
        <v>1763</v>
      </c>
      <c r="B1627" s="2">
        <f t="shared" si="178"/>
        <v>238384</v>
      </c>
      <c r="C1627" s="5">
        <f t="shared" si="179"/>
        <v>58</v>
      </c>
      <c r="D1627" s="5">
        <f t="shared" si="180"/>
        <v>90</v>
      </c>
      <c r="E1627" s="2" t="s">
        <v>1718</v>
      </c>
      <c r="F1627" s="2" t="s">
        <v>109</v>
      </c>
      <c r="G1627">
        <f>B1627/137/32</f>
        <v>54.375912408759127</v>
      </c>
      <c r="H1627">
        <f t="shared" si="175"/>
        <v>0.37591240875912746</v>
      </c>
      <c r="I1627">
        <f t="shared" si="176"/>
        <v>1648.0000000000148</v>
      </c>
      <c r="J1627">
        <f t="shared" si="177"/>
        <v>54</v>
      </c>
      <c r="K1627">
        <f t="shared" si="181"/>
        <v>13.029197080292079</v>
      </c>
    </row>
    <row r="1628" spans="1:11" x14ac:dyDescent="0.45">
      <c r="A1628" s="2" t="s">
        <v>1771</v>
      </c>
      <c r="B1628" s="2">
        <f t="shared" si="178"/>
        <v>239480</v>
      </c>
      <c r="C1628" s="5">
        <f t="shared" si="179"/>
        <v>58</v>
      </c>
      <c r="D1628" s="5">
        <f t="shared" si="180"/>
        <v>91</v>
      </c>
      <c r="E1628" s="2" t="s">
        <v>1718</v>
      </c>
      <c r="F1628" s="2" t="s">
        <v>62</v>
      </c>
      <c r="G1628">
        <f>B1628/137/32</f>
        <v>54.625912408759127</v>
      </c>
      <c r="H1628">
        <f t="shared" si="175"/>
        <v>0.62591240875912746</v>
      </c>
      <c r="I1628">
        <f t="shared" si="176"/>
        <v>2744.0000000000146</v>
      </c>
      <c r="J1628">
        <f t="shared" si="177"/>
        <v>54</v>
      </c>
      <c r="K1628">
        <f t="shared" si="181"/>
        <v>21.029197080292079</v>
      </c>
    </row>
    <row r="1629" spans="1:11" x14ac:dyDescent="0.45">
      <c r="A1629" s="2" t="s">
        <v>1779</v>
      </c>
      <c r="B1629" s="2">
        <f t="shared" si="178"/>
        <v>240576</v>
      </c>
      <c r="C1629" s="5">
        <f t="shared" si="179"/>
        <v>58</v>
      </c>
      <c r="D1629" s="5">
        <f t="shared" si="180"/>
        <v>92</v>
      </c>
      <c r="E1629" s="2" t="s">
        <v>1718</v>
      </c>
      <c r="F1629" s="2" t="s">
        <v>66</v>
      </c>
      <c r="G1629">
        <f>B1629/137/32</f>
        <v>54.875912408759127</v>
      </c>
      <c r="H1629">
        <f t="shared" si="175"/>
        <v>0.87591240875912746</v>
      </c>
      <c r="I1629">
        <f t="shared" si="176"/>
        <v>3840.0000000000146</v>
      </c>
      <c r="J1629">
        <f t="shared" si="177"/>
        <v>54</v>
      </c>
      <c r="K1629">
        <f t="shared" si="181"/>
        <v>29.029197080292079</v>
      </c>
    </row>
    <row r="1630" spans="1:11" x14ac:dyDescent="0.45">
      <c r="A1630" s="2" t="s">
        <v>1757</v>
      </c>
      <c r="B1630" s="2">
        <f t="shared" si="178"/>
        <v>237562</v>
      </c>
      <c r="C1630" s="5">
        <f t="shared" si="179"/>
        <v>57</v>
      </c>
      <c r="D1630" s="5">
        <f t="shared" si="180"/>
        <v>93</v>
      </c>
      <c r="E1630" s="2" t="s">
        <v>1718</v>
      </c>
      <c r="F1630" s="2" t="s">
        <v>58</v>
      </c>
      <c r="G1630">
        <f>B1630/137/32</f>
        <v>54.188412408759127</v>
      </c>
      <c r="H1630">
        <f t="shared" si="175"/>
        <v>0.18841240875912746</v>
      </c>
      <c r="I1630">
        <f t="shared" si="176"/>
        <v>826.00000000001478</v>
      </c>
      <c r="J1630">
        <f t="shared" si="177"/>
        <v>54</v>
      </c>
      <c r="K1630">
        <f t="shared" si="181"/>
        <v>7.0291970802920787</v>
      </c>
    </row>
    <row r="1631" spans="1:11" x14ac:dyDescent="0.45">
      <c r="A1631" s="2" t="s">
        <v>1765</v>
      </c>
      <c r="B1631" s="2">
        <f t="shared" si="178"/>
        <v>238658</v>
      </c>
      <c r="C1631" s="5">
        <f t="shared" si="179"/>
        <v>58</v>
      </c>
      <c r="D1631" s="5">
        <f t="shared" si="180"/>
        <v>94</v>
      </c>
      <c r="E1631" s="2" t="s">
        <v>1718</v>
      </c>
      <c r="F1631" s="2" t="s">
        <v>60</v>
      </c>
      <c r="G1631">
        <f>B1631/137/32</f>
        <v>54.438412408759127</v>
      </c>
      <c r="H1631">
        <f t="shared" si="175"/>
        <v>0.43841240875912746</v>
      </c>
      <c r="I1631">
        <f t="shared" si="176"/>
        <v>1922.0000000000148</v>
      </c>
      <c r="J1631">
        <f t="shared" si="177"/>
        <v>54</v>
      </c>
      <c r="K1631">
        <f t="shared" si="181"/>
        <v>15.029197080292079</v>
      </c>
    </row>
    <row r="1632" spans="1:11" x14ac:dyDescent="0.45">
      <c r="A1632" s="2" t="s">
        <v>1773</v>
      </c>
      <c r="B1632" s="2">
        <f t="shared" si="178"/>
        <v>239754</v>
      </c>
      <c r="C1632" s="5">
        <f t="shared" si="179"/>
        <v>58</v>
      </c>
      <c r="D1632" s="5">
        <f t="shared" si="180"/>
        <v>95</v>
      </c>
      <c r="E1632" s="2" t="s">
        <v>1718</v>
      </c>
      <c r="F1632" s="2" t="s">
        <v>64</v>
      </c>
      <c r="G1632">
        <f>B1632/137/32</f>
        <v>54.688412408759127</v>
      </c>
      <c r="H1632">
        <f t="shared" si="175"/>
        <v>0.68841240875912746</v>
      </c>
      <c r="I1632">
        <f t="shared" si="176"/>
        <v>3018.0000000000146</v>
      </c>
      <c r="J1632">
        <f t="shared" si="177"/>
        <v>54</v>
      </c>
      <c r="K1632">
        <f t="shared" si="181"/>
        <v>23.029197080292079</v>
      </c>
    </row>
    <row r="1633" spans="1:11" x14ac:dyDescent="0.45">
      <c r="A1633" s="2" t="s">
        <v>1781</v>
      </c>
      <c r="B1633" s="2">
        <f t="shared" si="178"/>
        <v>240850</v>
      </c>
      <c r="C1633" s="5">
        <f t="shared" si="179"/>
        <v>58</v>
      </c>
      <c r="D1633" s="5">
        <f t="shared" si="180"/>
        <v>96</v>
      </c>
      <c r="E1633" s="2" t="s">
        <v>1718</v>
      </c>
      <c r="F1633" s="2" t="s">
        <v>68</v>
      </c>
      <c r="G1633">
        <f>B1633/137/32</f>
        <v>54.938412408759127</v>
      </c>
      <c r="H1633">
        <f t="shared" si="175"/>
        <v>0.93841240875912746</v>
      </c>
      <c r="I1633">
        <f t="shared" si="176"/>
        <v>4114.0000000000146</v>
      </c>
      <c r="J1633">
        <f t="shared" si="177"/>
        <v>54</v>
      </c>
      <c r="K1633">
        <f t="shared" si="181"/>
        <v>31.029197080292079</v>
      </c>
    </row>
    <row r="1634" spans="1:11" x14ac:dyDescent="0.45">
      <c r="A1634" s="2" t="s">
        <v>1768</v>
      </c>
      <c r="B1634" s="2">
        <f t="shared" si="178"/>
        <v>239069</v>
      </c>
      <c r="C1634" s="5">
        <f t="shared" si="179"/>
        <v>58</v>
      </c>
      <c r="D1634" s="5">
        <f t="shared" si="180"/>
        <v>97</v>
      </c>
      <c r="E1634" s="2" t="s">
        <v>1751</v>
      </c>
      <c r="F1634" s="2" t="s">
        <v>85</v>
      </c>
      <c r="G1634">
        <f>B1634/137/32</f>
        <v>54.532162408759127</v>
      </c>
      <c r="H1634">
        <f t="shared" si="175"/>
        <v>0.53216240875912746</v>
      </c>
      <c r="I1634">
        <f t="shared" si="176"/>
        <v>2333.0000000000146</v>
      </c>
      <c r="J1634">
        <f t="shared" si="177"/>
        <v>54</v>
      </c>
      <c r="K1634">
        <f t="shared" si="181"/>
        <v>18.029197080292079</v>
      </c>
    </row>
    <row r="1635" spans="1:11" x14ac:dyDescent="0.45">
      <c r="A1635" s="2" t="s">
        <v>1776</v>
      </c>
      <c r="B1635" s="2">
        <f t="shared" si="178"/>
        <v>240165</v>
      </c>
      <c r="C1635" s="5">
        <f t="shared" si="179"/>
        <v>58</v>
      </c>
      <c r="D1635" s="5">
        <f t="shared" si="180"/>
        <v>98</v>
      </c>
      <c r="E1635" s="2" t="s">
        <v>1751</v>
      </c>
      <c r="F1635" s="2" t="s">
        <v>99</v>
      </c>
      <c r="G1635">
        <f>B1635/137/32</f>
        <v>54.782162408759127</v>
      </c>
      <c r="H1635">
        <f t="shared" si="175"/>
        <v>0.78216240875912746</v>
      </c>
      <c r="I1635">
        <f t="shared" si="176"/>
        <v>3429.0000000000146</v>
      </c>
      <c r="J1635">
        <f t="shared" si="177"/>
        <v>54</v>
      </c>
      <c r="K1635">
        <f t="shared" si="181"/>
        <v>26.029197080292079</v>
      </c>
    </row>
    <row r="1636" spans="1:11" x14ac:dyDescent="0.45">
      <c r="A1636" s="2" t="s">
        <v>1752</v>
      </c>
      <c r="B1636" s="2">
        <f t="shared" si="178"/>
        <v>236877</v>
      </c>
      <c r="C1636" s="5">
        <f t="shared" si="179"/>
        <v>57</v>
      </c>
      <c r="D1636" s="5">
        <f t="shared" si="180"/>
        <v>99</v>
      </c>
      <c r="E1636" s="2" t="s">
        <v>1751</v>
      </c>
      <c r="F1636" s="2" t="s">
        <v>84</v>
      </c>
      <c r="G1636">
        <f>B1636/137/32</f>
        <v>54.032162408759127</v>
      </c>
      <c r="H1636">
        <f t="shared" si="175"/>
        <v>3.2162408759127459E-2</v>
      </c>
      <c r="I1636">
        <f t="shared" si="176"/>
        <v>141.00000000001478</v>
      </c>
      <c r="J1636">
        <f t="shared" si="177"/>
        <v>54</v>
      </c>
      <c r="K1636">
        <f t="shared" si="181"/>
        <v>2.0291970802920787</v>
      </c>
    </row>
    <row r="1637" spans="1:11" x14ac:dyDescent="0.45">
      <c r="A1637" s="2" t="s">
        <v>1760</v>
      </c>
      <c r="B1637" s="2">
        <f t="shared" si="178"/>
        <v>237973</v>
      </c>
      <c r="C1637" s="5">
        <f t="shared" si="179"/>
        <v>58</v>
      </c>
      <c r="D1637" s="5">
        <f t="shared" si="180"/>
        <v>100</v>
      </c>
      <c r="E1637" s="2" t="s">
        <v>1751</v>
      </c>
      <c r="F1637" s="2" t="s">
        <v>124</v>
      </c>
      <c r="G1637">
        <f>B1637/137/32</f>
        <v>54.282162408759127</v>
      </c>
      <c r="H1637">
        <f t="shared" si="175"/>
        <v>0.28216240875912746</v>
      </c>
      <c r="I1637">
        <f t="shared" si="176"/>
        <v>1237.0000000000148</v>
      </c>
      <c r="J1637">
        <f t="shared" si="177"/>
        <v>54</v>
      </c>
      <c r="K1637">
        <f t="shared" si="181"/>
        <v>10.029197080292079</v>
      </c>
    </row>
    <row r="1638" spans="1:11" x14ac:dyDescent="0.45">
      <c r="A1638" s="2" t="s">
        <v>1770</v>
      </c>
      <c r="B1638" s="2">
        <f t="shared" si="178"/>
        <v>239343</v>
      </c>
      <c r="C1638" s="5">
        <f t="shared" si="179"/>
        <v>58</v>
      </c>
      <c r="D1638" s="5">
        <f t="shared" si="180"/>
        <v>101</v>
      </c>
      <c r="E1638" s="2" t="s">
        <v>1751</v>
      </c>
      <c r="F1638" s="2" t="s">
        <v>89</v>
      </c>
      <c r="G1638">
        <f>B1638/137/32</f>
        <v>54.594662408759127</v>
      </c>
      <c r="H1638">
        <f t="shared" si="175"/>
        <v>0.59466240875912746</v>
      </c>
      <c r="I1638">
        <f t="shared" si="176"/>
        <v>2607.0000000000146</v>
      </c>
      <c r="J1638">
        <f t="shared" si="177"/>
        <v>54</v>
      </c>
      <c r="K1638">
        <f t="shared" si="181"/>
        <v>20.029197080292079</v>
      </c>
    </row>
    <row r="1639" spans="1:11" x14ac:dyDescent="0.45">
      <c r="A1639" s="2" t="s">
        <v>1778</v>
      </c>
      <c r="B1639" s="2">
        <f t="shared" si="178"/>
        <v>240439</v>
      </c>
      <c r="C1639" s="5">
        <f t="shared" si="179"/>
        <v>58</v>
      </c>
      <c r="D1639" s="5">
        <f t="shared" si="180"/>
        <v>102</v>
      </c>
      <c r="E1639" s="2" t="s">
        <v>1751</v>
      </c>
      <c r="F1639" s="2" t="s">
        <v>103</v>
      </c>
      <c r="G1639">
        <f>B1639/137/32</f>
        <v>54.844662408759127</v>
      </c>
      <c r="H1639">
        <f t="shared" si="175"/>
        <v>0.84466240875912746</v>
      </c>
      <c r="I1639">
        <f t="shared" si="176"/>
        <v>3703.0000000000146</v>
      </c>
      <c r="J1639">
        <f t="shared" si="177"/>
        <v>54</v>
      </c>
      <c r="K1639">
        <f t="shared" si="181"/>
        <v>28.029197080292079</v>
      </c>
    </row>
    <row r="1640" spans="1:11" x14ac:dyDescent="0.45">
      <c r="A1640" s="2" t="s">
        <v>1754</v>
      </c>
      <c r="B1640" s="2">
        <f t="shared" si="178"/>
        <v>237151</v>
      </c>
      <c r="C1640" s="5">
        <f t="shared" si="179"/>
        <v>57</v>
      </c>
      <c r="D1640" s="5">
        <f t="shared" si="180"/>
        <v>103</v>
      </c>
      <c r="E1640" s="2" t="s">
        <v>1751</v>
      </c>
      <c r="F1640" s="2" t="s">
        <v>116</v>
      </c>
      <c r="G1640">
        <f>B1640/137/32</f>
        <v>54.094662408759127</v>
      </c>
      <c r="H1640">
        <f t="shared" si="175"/>
        <v>9.4662408759127459E-2</v>
      </c>
      <c r="I1640">
        <f t="shared" si="176"/>
        <v>415.00000000001478</v>
      </c>
      <c r="J1640">
        <f t="shared" si="177"/>
        <v>54</v>
      </c>
      <c r="K1640">
        <f t="shared" si="181"/>
        <v>4.0291970802920787</v>
      </c>
    </row>
    <row r="1641" spans="1:11" x14ac:dyDescent="0.45">
      <c r="A1641" s="2" t="s">
        <v>1762</v>
      </c>
      <c r="B1641" s="2">
        <f t="shared" si="178"/>
        <v>238247</v>
      </c>
      <c r="C1641" s="5">
        <f t="shared" si="179"/>
        <v>58</v>
      </c>
      <c r="D1641" s="5">
        <f t="shared" si="180"/>
        <v>104</v>
      </c>
      <c r="E1641" s="2" t="s">
        <v>1751</v>
      </c>
      <c r="F1641" s="2" t="s">
        <v>128</v>
      </c>
      <c r="G1641">
        <f>B1641/137/32</f>
        <v>54.344662408759127</v>
      </c>
      <c r="H1641">
        <f t="shared" si="175"/>
        <v>0.34466240875912746</v>
      </c>
      <c r="I1641">
        <f t="shared" si="176"/>
        <v>1511.0000000000148</v>
      </c>
      <c r="J1641">
        <f t="shared" si="177"/>
        <v>54</v>
      </c>
      <c r="K1641">
        <f t="shared" si="181"/>
        <v>12.029197080292079</v>
      </c>
    </row>
    <row r="1642" spans="1:11" x14ac:dyDescent="0.45">
      <c r="A1642" s="2" t="s">
        <v>1772</v>
      </c>
      <c r="B1642" s="2">
        <f t="shared" si="178"/>
        <v>239617</v>
      </c>
      <c r="C1642" s="5">
        <f t="shared" si="179"/>
        <v>58</v>
      </c>
      <c r="D1642" s="5">
        <f t="shared" si="180"/>
        <v>105</v>
      </c>
      <c r="E1642" s="2" t="s">
        <v>1751</v>
      </c>
      <c r="F1642" s="2" t="s">
        <v>93</v>
      </c>
      <c r="G1642">
        <f>B1642/137/32</f>
        <v>54.657162408759127</v>
      </c>
      <c r="H1642">
        <f t="shared" si="175"/>
        <v>0.65716240875912746</v>
      </c>
      <c r="I1642">
        <f t="shared" si="176"/>
        <v>2881.0000000000146</v>
      </c>
      <c r="J1642">
        <f t="shared" si="177"/>
        <v>54</v>
      </c>
      <c r="K1642">
        <f t="shared" si="181"/>
        <v>22.029197080292079</v>
      </c>
    </row>
    <row r="1643" spans="1:11" x14ac:dyDescent="0.45">
      <c r="A1643" s="2" t="s">
        <v>1780</v>
      </c>
      <c r="B1643" s="2">
        <f t="shared" si="178"/>
        <v>240713</v>
      </c>
      <c r="C1643" s="5">
        <f t="shared" si="179"/>
        <v>58</v>
      </c>
      <c r="D1643" s="5">
        <f t="shared" si="180"/>
        <v>106</v>
      </c>
      <c r="E1643" s="2" t="s">
        <v>1751</v>
      </c>
      <c r="F1643" s="2" t="s">
        <v>107</v>
      </c>
      <c r="G1643">
        <f>B1643/137/32</f>
        <v>54.907162408759127</v>
      </c>
      <c r="H1643">
        <f t="shared" si="175"/>
        <v>0.90716240875912746</v>
      </c>
      <c r="I1643">
        <f t="shared" si="176"/>
        <v>3977.0000000000146</v>
      </c>
      <c r="J1643">
        <f t="shared" si="177"/>
        <v>54</v>
      </c>
      <c r="K1643">
        <f t="shared" si="181"/>
        <v>30.029197080292079</v>
      </c>
    </row>
    <row r="1644" spans="1:11" x14ac:dyDescent="0.45">
      <c r="A1644" s="2" t="s">
        <v>1756</v>
      </c>
      <c r="B1644" s="2">
        <f t="shared" si="178"/>
        <v>237425</v>
      </c>
      <c r="C1644" s="5">
        <f t="shared" si="179"/>
        <v>57</v>
      </c>
      <c r="D1644" s="5">
        <f t="shared" si="180"/>
        <v>107</v>
      </c>
      <c r="E1644" s="2" t="s">
        <v>1751</v>
      </c>
      <c r="F1644" s="2" t="s">
        <v>61</v>
      </c>
      <c r="G1644">
        <f>B1644/137/32</f>
        <v>54.157162408759127</v>
      </c>
      <c r="H1644">
        <f t="shared" si="175"/>
        <v>0.15716240875912746</v>
      </c>
      <c r="I1644">
        <f t="shared" si="176"/>
        <v>689.00000000001478</v>
      </c>
      <c r="J1644">
        <f t="shared" si="177"/>
        <v>54</v>
      </c>
      <c r="K1644">
        <f t="shared" si="181"/>
        <v>6.0291970802920787</v>
      </c>
    </row>
    <row r="1645" spans="1:11" x14ac:dyDescent="0.45">
      <c r="A1645" s="2" t="s">
        <v>1764</v>
      </c>
      <c r="B1645" s="2">
        <f t="shared" si="178"/>
        <v>238521</v>
      </c>
      <c r="C1645" s="5">
        <f t="shared" si="179"/>
        <v>58</v>
      </c>
      <c r="D1645" s="5">
        <f t="shared" si="180"/>
        <v>108</v>
      </c>
      <c r="E1645" s="2" t="s">
        <v>1751</v>
      </c>
      <c r="F1645" s="2" t="s">
        <v>65</v>
      </c>
      <c r="G1645">
        <f>B1645/137/32</f>
        <v>54.407162408759127</v>
      </c>
      <c r="H1645">
        <f t="shared" si="175"/>
        <v>0.40716240875912746</v>
      </c>
      <c r="I1645">
        <f t="shared" si="176"/>
        <v>1785.0000000000148</v>
      </c>
      <c r="J1645">
        <f t="shared" si="177"/>
        <v>54</v>
      </c>
      <c r="K1645">
        <f t="shared" si="181"/>
        <v>14.029197080292079</v>
      </c>
    </row>
    <row r="1646" spans="1:11" x14ac:dyDescent="0.45">
      <c r="A1646" s="2" t="s">
        <v>1774</v>
      </c>
      <c r="B1646" s="2">
        <f t="shared" si="178"/>
        <v>239891</v>
      </c>
      <c r="C1646" s="5">
        <f t="shared" si="179"/>
        <v>58</v>
      </c>
      <c r="D1646" s="5">
        <f t="shared" si="180"/>
        <v>109</v>
      </c>
      <c r="E1646" s="2" t="s">
        <v>1751</v>
      </c>
      <c r="F1646" s="2" t="s">
        <v>57</v>
      </c>
      <c r="G1646">
        <f>B1646/137/32</f>
        <v>54.719662408759127</v>
      </c>
      <c r="H1646">
        <f t="shared" si="175"/>
        <v>0.71966240875912746</v>
      </c>
      <c r="I1646">
        <f t="shared" si="176"/>
        <v>3155.0000000000146</v>
      </c>
      <c r="J1646">
        <f t="shared" si="177"/>
        <v>54</v>
      </c>
      <c r="K1646">
        <f t="shared" si="181"/>
        <v>24.029197080292079</v>
      </c>
    </row>
    <row r="1647" spans="1:11" x14ac:dyDescent="0.45">
      <c r="A1647" s="2" t="s">
        <v>1782</v>
      </c>
      <c r="B1647" s="2">
        <f t="shared" si="178"/>
        <v>240987</v>
      </c>
      <c r="C1647" s="5">
        <f t="shared" si="179"/>
        <v>58</v>
      </c>
      <c r="D1647" s="5">
        <f t="shared" si="180"/>
        <v>110</v>
      </c>
      <c r="E1647" s="2" t="s">
        <v>1751</v>
      </c>
      <c r="F1647" s="2" t="s">
        <v>59</v>
      </c>
      <c r="G1647">
        <f>B1647/137/32</f>
        <v>54.969662408759127</v>
      </c>
      <c r="H1647">
        <f t="shared" si="175"/>
        <v>0.96966240875912746</v>
      </c>
      <c r="I1647">
        <f t="shared" si="176"/>
        <v>4251.0000000000146</v>
      </c>
      <c r="J1647">
        <f t="shared" si="177"/>
        <v>54</v>
      </c>
      <c r="K1647">
        <f t="shared" si="181"/>
        <v>32.029197080292079</v>
      </c>
    </row>
    <row r="1648" spans="1:11" x14ac:dyDescent="0.45">
      <c r="A1648" s="2" t="s">
        <v>1758</v>
      </c>
      <c r="B1648" s="2">
        <f t="shared" si="178"/>
        <v>237699</v>
      </c>
      <c r="C1648" s="5">
        <f t="shared" si="179"/>
        <v>58</v>
      </c>
      <c r="D1648" s="5">
        <f t="shared" si="180"/>
        <v>111</v>
      </c>
      <c r="E1648" s="2" t="s">
        <v>1751</v>
      </c>
      <c r="F1648" s="2" t="s">
        <v>63</v>
      </c>
      <c r="G1648">
        <f>B1648/137/32</f>
        <v>54.219662408759127</v>
      </c>
      <c r="H1648">
        <f t="shared" si="175"/>
        <v>0.21966240875912746</v>
      </c>
      <c r="I1648">
        <f t="shared" si="176"/>
        <v>963.00000000001478</v>
      </c>
      <c r="J1648">
        <f t="shared" si="177"/>
        <v>54</v>
      </c>
      <c r="K1648">
        <f t="shared" si="181"/>
        <v>8.0291970802920787</v>
      </c>
    </row>
    <row r="1649" spans="1:11" x14ac:dyDescent="0.45">
      <c r="A1649" s="2" t="s">
        <v>1766</v>
      </c>
      <c r="B1649" s="2">
        <f t="shared" si="178"/>
        <v>238795</v>
      </c>
      <c r="C1649" s="5">
        <f t="shared" si="179"/>
        <v>58</v>
      </c>
      <c r="D1649" s="5">
        <f t="shared" si="180"/>
        <v>112</v>
      </c>
      <c r="E1649" s="2" t="s">
        <v>1751</v>
      </c>
      <c r="F1649" s="2" t="s">
        <v>67</v>
      </c>
      <c r="G1649">
        <f>B1649/137/32</f>
        <v>54.469662408759127</v>
      </c>
      <c r="H1649">
        <f t="shared" si="175"/>
        <v>0.46966240875912746</v>
      </c>
      <c r="I1649">
        <f t="shared" si="176"/>
        <v>2059.0000000000146</v>
      </c>
      <c r="J1649">
        <f t="shared" si="177"/>
        <v>54</v>
      </c>
      <c r="K1649">
        <f t="shared" si="181"/>
        <v>16.029197080292079</v>
      </c>
    </row>
    <row r="1650" spans="1:11" x14ac:dyDescent="0.45">
      <c r="A1650" s="2" t="s">
        <v>1783</v>
      </c>
      <c r="B1650" s="2">
        <f t="shared" si="178"/>
        <v>241124</v>
      </c>
      <c r="C1650" s="5">
        <f t="shared" si="179"/>
        <v>58</v>
      </c>
      <c r="D1650" s="5">
        <f t="shared" si="180"/>
        <v>113</v>
      </c>
      <c r="E1650" s="2" t="s">
        <v>1751</v>
      </c>
      <c r="F1650" s="2" t="s">
        <v>87</v>
      </c>
      <c r="G1650">
        <f>B1650/137/32</f>
        <v>55.000912408759127</v>
      </c>
      <c r="H1650">
        <f t="shared" si="175"/>
        <v>9.1240875912745878E-4</v>
      </c>
      <c r="I1650">
        <f t="shared" si="176"/>
        <v>4.0000000000147793</v>
      </c>
      <c r="J1650">
        <f t="shared" si="177"/>
        <v>55</v>
      </c>
      <c r="K1650">
        <f t="shared" si="181"/>
        <v>1.0291970802920787</v>
      </c>
    </row>
    <row r="1651" spans="1:11" x14ac:dyDescent="0.45">
      <c r="A1651" s="2" t="s">
        <v>1792</v>
      </c>
      <c r="B1651" s="2">
        <f t="shared" si="178"/>
        <v>242220</v>
      </c>
      <c r="C1651" s="5">
        <f t="shared" si="179"/>
        <v>59</v>
      </c>
      <c r="D1651" s="5">
        <f t="shared" si="180"/>
        <v>114</v>
      </c>
      <c r="E1651" s="2" t="s">
        <v>1751</v>
      </c>
      <c r="F1651" s="2" t="s">
        <v>101</v>
      </c>
      <c r="G1651">
        <f>B1651/137/32</f>
        <v>55.250912408759127</v>
      </c>
      <c r="H1651">
        <f t="shared" si="175"/>
        <v>0.25091240875912746</v>
      </c>
      <c r="I1651">
        <f t="shared" si="176"/>
        <v>1100.0000000000148</v>
      </c>
      <c r="J1651">
        <f t="shared" si="177"/>
        <v>55</v>
      </c>
      <c r="K1651">
        <f t="shared" si="181"/>
        <v>9.0291970802920787</v>
      </c>
    </row>
    <row r="1652" spans="1:11" x14ac:dyDescent="0.45">
      <c r="A1652" s="2" t="s">
        <v>1800</v>
      </c>
      <c r="B1652" s="2">
        <f t="shared" si="178"/>
        <v>243316</v>
      </c>
      <c r="C1652" s="5">
        <f t="shared" si="179"/>
        <v>59</v>
      </c>
      <c r="D1652" s="5">
        <f t="shared" si="180"/>
        <v>115</v>
      </c>
      <c r="E1652" s="2" t="s">
        <v>1751</v>
      </c>
      <c r="F1652" s="2" t="s">
        <v>114</v>
      </c>
      <c r="G1652">
        <f>B1652/137/32</f>
        <v>55.500912408759127</v>
      </c>
      <c r="H1652">
        <f t="shared" si="175"/>
        <v>0.50091240875912746</v>
      </c>
      <c r="I1652">
        <f t="shared" si="176"/>
        <v>2196.0000000000146</v>
      </c>
      <c r="J1652">
        <f t="shared" si="177"/>
        <v>55</v>
      </c>
      <c r="K1652">
        <f t="shared" si="181"/>
        <v>17.029197080292079</v>
      </c>
    </row>
    <row r="1653" spans="1:11" x14ac:dyDescent="0.45">
      <c r="A1653" s="2" t="s">
        <v>1808</v>
      </c>
      <c r="B1653" s="2">
        <f t="shared" si="178"/>
        <v>244412</v>
      </c>
      <c r="C1653" s="5">
        <f t="shared" si="179"/>
        <v>59</v>
      </c>
      <c r="D1653" s="5">
        <f t="shared" si="180"/>
        <v>116</v>
      </c>
      <c r="E1653" s="2" t="s">
        <v>1751</v>
      </c>
      <c r="F1653" s="2" t="s">
        <v>126</v>
      </c>
      <c r="G1653">
        <f>B1653/137/32</f>
        <v>55.750912408759127</v>
      </c>
      <c r="H1653">
        <f t="shared" si="175"/>
        <v>0.75091240875912746</v>
      </c>
      <c r="I1653">
        <f t="shared" si="176"/>
        <v>3292.0000000000146</v>
      </c>
      <c r="J1653">
        <f t="shared" si="177"/>
        <v>55</v>
      </c>
      <c r="K1653">
        <f t="shared" si="181"/>
        <v>25.029197080292079</v>
      </c>
    </row>
    <row r="1654" spans="1:11" x14ac:dyDescent="0.45">
      <c r="A1654" s="2" t="s">
        <v>1786</v>
      </c>
      <c r="B1654" s="2">
        <f t="shared" si="178"/>
        <v>241398</v>
      </c>
      <c r="C1654" s="5">
        <f t="shared" si="179"/>
        <v>58</v>
      </c>
      <c r="D1654" s="5">
        <f t="shared" si="180"/>
        <v>117</v>
      </c>
      <c r="E1654" s="2" t="s">
        <v>1751</v>
      </c>
      <c r="F1654" s="2" t="s">
        <v>91</v>
      </c>
      <c r="G1654">
        <f>B1654/137/32</f>
        <v>55.063412408759127</v>
      </c>
      <c r="H1654">
        <f t="shared" si="175"/>
        <v>6.3412408759127459E-2</v>
      </c>
      <c r="I1654">
        <f t="shared" si="176"/>
        <v>278.00000000001478</v>
      </c>
      <c r="J1654">
        <f t="shared" si="177"/>
        <v>55</v>
      </c>
      <c r="K1654">
        <f t="shared" si="181"/>
        <v>3.0291970802920787</v>
      </c>
    </row>
    <row r="1655" spans="1:11" x14ac:dyDescent="0.45">
      <c r="A1655" s="2" t="s">
        <v>1794</v>
      </c>
      <c r="B1655" s="2">
        <f t="shared" si="178"/>
        <v>242494</v>
      </c>
      <c r="C1655" s="5">
        <f t="shared" si="179"/>
        <v>59</v>
      </c>
      <c r="D1655" s="5">
        <f t="shared" si="180"/>
        <v>118</v>
      </c>
      <c r="E1655" s="2" t="s">
        <v>1751</v>
      </c>
      <c r="F1655" s="2" t="s">
        <v>105</v>
      </c>
      <c r="G1655">
        <f>B1655/137/32</f>
        <v>55.313412408759127</v>
      </c>
      <c r="H1655">
        <f t="shared" si="175"/>
        <v>0.31341240875912746</v>
      </c>
      <c r="I1655">
        <f t="shared" si="176"/>
        <v>1374.0000000000148</v>
      </c>
      <c r="J1655">
        <f t="shared" si="177"/>
        <v>55</v>
      </c>
      <c r="K1655">
        <f t="shared" si="181"/>
        <v>11.029197080292079</v>
      </c>
    </row>
    <row r="1656" spans="1:11" x14ac:dyDescent="0.45">
      <c r="A1656" s="2" t="s">
        <v>1802</v>
      </c>
      <c r="B1656" s="2">
        <f t="shared" si="178"/>
        <v>243590</v>
      </c>
      <c r="C1656" s="5">
        <f t="shared" si="179"/>
        <v>59</v>
      </c>
      <c r="D1656" s="5">
        <f t="shared" si="180"/>
        <v>119</v>
      </c>
      <c r="E1656" s="2" t="s">
        <v>1751</v>
      </c>
      <c r="F1656" s="2" t="s">
        <v>118</v>
      </c>
      <c r="G1656">
        <f>B1656/137/32</f>
        <v>55.563412408759127</v>
      </c>
      <c r="H1656">
        <f t="shared" si="175"/>
        <v>0.56341240875912746</v>
      </c>
      <c r="I1656">
        <f t="shared" si="176"/>
        <v>2470.0000000000146</v>
      </c>
      <c r="J1656">
        <f t="shared" si="177"/>
        <v>55</v>
      </c>
      <c r="K1656">
        <f t="shared" si="181"/>
        <v>19.029197080292079</v>
      </c>
    </row>
    <row r="1657" spans="1:11" x14ac:dyDescent="0.45">
      <c r="A1657" s="2" t="s">
        <v>1810</v>
      </c>
      <c r="B1657" s="2">
        <f t="shared" si="178"/>
        <v>244686</v>
      </c>
      <c r="C1657" s="5">
        <f t="shared" si="179"/>
        <v>59</v>
      </c>
      <c r="D1657" s="5">
        <f t="shared" si="180"/>
        <v>120</v>
      </c>
      <c r="E1657" s="2" t="s">
        <v>1751</v>
      </c>
      <c r="F1657" s="2" t="s">
        <v>130</v>
      </c>
      <c r="G1657">
        <f>B1657/137/32</f>
        <v>55.813412408759127</v>
      </c>
      <c r="H1657">
        <f t="shared" si="175"/>
        <v>0.81341240875912746</v>
      </c>
      <c r="I1657">
        <f t="shared" si="176"/>
        <v>3566.0000000000146</v>
      </c>
      <c r="J1657">
        <f t="shared" si="177"/>
        <v>55</v>
      </c>
      <c r="K1657">
        <f t="shared" si="181"/>
        <v>27.029197080292079</v>
      </c>
    </row>
    <row r="1658" spans="1:11" x14ac:dyDescent="0.45">
      <c r="A1658" s="2" t="s">
        <v>1788</v>
      </c>
      <c r="B1658" s="2">
        <f t="shared" si="178"/>
        <v>241672</v>
      </c>
      <c r="C1658" s="5">
        <f t="shared" si="179"/>
        <v>59</v>
      </c>
      <c r="D1658" s="5">
        <f t="shared" si="180"/>
        <v>121</v>
      </c>
      <c r="E1658" s="2" t="s">
        <v>1751</v>
      </c>
      <c r="F1658" s="2" t="s">
        <v>95</v>
      </c>
      <c r="G1658">
        <f>B1658/137/32</f>
        <v>55.125912408759127</v>
      </c>
      <c r="H1658">
        <f t="shared" si="175"/>
        <v>0.12591240875912746</v>
      </c>
      <c r="I1658">
        <f t="shared" si="176"/>
        <v>552.00000000001478</v>
      </c>
      <c r="J1658">
        <f t="shared" si="177"/>
        <v>55</v>
      </c>
      <c r="K1658">
        <f t="shared" si="181"/>
        <v>5.0291970802920787</v>
      </c>
    </row>
    <row r="1659" spans="1:11" x14ac:dyDescent="0.45">
      <c r="A1659" s="2" t="s">
        <v>1796</v>
      </c>
      <c r="B1659" s="2">
        <f t="shared" si="178"/>
        <v>242768</v>
      </c>
      <c r="C1659" s="5">
        <f t="shared" si="179"/>
        <v>59</v>
      </c>
      <c r="D1659" s="5">
        <f t="shared" si="180"/>
        <v>122</v>
      </c>
      <c r="E1659" s="2" t="s">
        <v>1751</v>
      </c>
      <c r="F1659" s="2" t="s">
        <v>109</v>
      </c>
      <c r="G1659">
        <f>B1659/137/32</f>
        <v>55.375912408759127</v>
      </c>
      <c r="H1659">
        <f t="shared" si="175"/>
        <v>0.37591240875912746</v>
      </c>
      <c r="I1659">
        <f t="shared" si="176"/>
        <v>1648.0000000000148</v>
      </c>
      <c r="J1659">
        <f t="shared" si="177"/>
        <v>55</v>
      </c>
      <c r="K1659">
        <f t="shared" si="181"/>
        <v>13.029197080292079</v>
      </c>
    </row>
    <row r="1660" spans="1:11" x14ac:dyDescent="0.45">
      <c r="A1660" s="2" t="s">
        <v>1804</v>
      </c>
      <c r="B1660" s="2">
        <f t="shared" si="178"/>
        <v>243864</v>
      </c>
      <c r="C1660" s="5">
        <f t="shared" si="179"/>
        <v>59</v>
      </c>
      <c r="D1660" s="5">
        <f t="shared" si="180"/>
        <v>123</v>
      </c>
      <c r="E1660" s="2" t="s">
        <v>1751</v>
      </c>
      <c r="F1660" s="2" t="s">
        <v>62</v>
      </c>
      <c r="G1660">
        <f>B1660/137/32</f>
        <v>55.625912408759127</v>
      </c>
      <c r="H1660">
        <f t="shared" si="175"/>
        <v>0.62591240875912746</v>
      </c>
      <c r="I1660">
        <f t="shared" si="176"/>
        <v>2744.0000000000146</v>
      </c>
      <c r="J1660">
        <f t="shared" si="177"/>
        <v>55</v>
      </c>
      <c r="K1660">
        <f t="shared" si="181"/>
        <v>21.029197080292079</v>
      </c>
    </row>
    <row r="1661" spans="1:11" x14ac:dyDescent="0.45">
      <c r="A1661" s="2" t="s">
        <v>1812</v>
      </c>
      <c r="B1661" s="2">
        <f t="shared" si="178"/>
        <v>244960</v>
      </c>
      <c r="C1661" s="5">
        <f t="shared" si="179"/>
        <v>59</v>
      </c>
      <c r="D1661" s="5">
        <f t="shared" si="180"/>
        <v>124</v>
      </c>
      <c r="E1661" s="2" t="s">
        <v>1751</v>
      </c>
      <c r="F1661" s="2" t="s">
        <v>66</v>
      </c>
      <c r="G1661">
        <f>B1661/137/32</f>
        <v>55.875912408759127</v>
      </c>
      <c r="H1661">
        <f t="shared" si="175"/>
        <v>0.87591240875912746</v>
      </c>
      <c r="I1661">
        <f t="shared" si="176"/>
        <v>3840.0000000000146</v>
      </c>
      <c r="J1661">
        <f t="shared" si="177"/>
        <v>55</v>
      </c>
      <c r="K1661">
        <f t="shared" si="181"/>
        <v>29.029197080292079</v>
      </c>
    </row>
    <row r="1662" spans="1:11" x14ac:dyDescent="0.45">
      <c r="A1662" s="2" t="s">
        <v>1790</v>
      </c>
      <c r="B1662" s="2">
        <f t="shared" si="178"/>
        <v>241946</v>
      </c>
      <c r="C1662" s="5">
        <f t="shared" si="179"/>
        <v>59</v>
      </c>
      <c r="D1662" s="5">
        <f t="shared" si="180"/>
        <v>125</v>
      </c>
      <c r="E1662" s="2" t="s">
        <v>1751</v>
      </c>
      <c r="F1662" s="2" t="s">
        <v>58</v>
      </c>
      <c r="G1662">
        <f>B1662/137/32</f>
        <v>55.188412408759127</v>
      </c>
      <c r="H1662">
        <f t="shared" si="175"/>
        <v>0.18841240875912746</v>
      </c>
      <c r="I1662">
        <f t="shared" si="176"/>
        <v>826.00000000001478</v>
      </c>
      <c r="J1662">
        <f t="shared" si="177"/>
        <v>55</v>
      </c>
      <c r="K1662">
        <f t="shared" si="181"/>
        <v>7.0291970802920787</v>
      </c>
    </row>
    <row r="1663" spans="1:11" x14ac:dyDescent="0.45">
      <c r="A1663" s="2" t="s">
        <v>1798</v>
      </c>
      <c r="B1663" s="2">
        <f t="shared" si="178"/>
        <v>243042</v>
      </c>
      <c r="C1663" s="5">
        <f t="shared" si="179"/>
        <v>59</v>
      </c>
      <c r="D1663" s="5">
        <f t="shared" si="180"/>
        <v>126</v>
      </c>
      <c r="E1663" s="2" t="s">
        <v>1751</v>
      </c>
      <c r="F1663" s="2" t="s">
        <v>60</v>
      </c>
      <c r="G1663">
        <f>B1663/137/32</f>
        <v>55.438412408759127</v>
      </c>
      <c r="H1663">
        <f t="shared" si="175"/>
        <v>0.43841240875912746</v>
      </c>
      <c r="I1663">
        <f t="shared" si="176"/>
        <v>1922.0000000000148</v>
      </c>
      <c r="J1663">
        <f t="shared" si="177"/>
        <v>55</v>
      </c>
      <c r="K1663">
        <f t="shared" si="181"/>
        <v>15.029197080292079</v>
      </c>
    </row>
    <row r="1664" spans="1:11" x14ac:dyDescent="0.45">
      <c r="A1664" s="2" t="s">
        <v>1806</v>
      </c>
      <c r="B1664" s="2">
        <f t="shared" si="178"/>
        <v>244138</v>
      </c>
      <c r="C1664" s="5">
        <f t="shared" si="179"/>
        <v>59</v>
      </c>
      <c r="D1664" s="5">
        <f t="shared" si="180"/>
        <v>127</v>
      </c>
      <c r="E1664" s="2" t="s">
        <v>1751</v>
      </c>
      <c r="F1664" s="2" t="s">
        <v>64</v>
      </c>
      <c r="G1664">
        <f>B1664/137/32</f>
        <v>55.688412408759127</v>
      </c>
      <c r="H1664">
        <f t="shared" si="175"/>
        <v>0.68841240875912746</v>
      </c>
      <c r="I1664">
        <f t="shared" si="176"/>
        <v>3018.0000000000146</v>
      </c>
      <c r="J1664">
        <f t="shared" si="177"/>
        <v>55</v>
      </c>
      <c r="K1664">
        <f t="shared" si="181"/>
        <v>23.029197080292079</v>
      </c>
    </row>
    <row r="1665" spans="1:11" x14ac:dyDescent="0.45">
      <c r="A1665" s="2" t="s">
        <v>1814</v>
      </c>
      <c r="B1665" s="2">
        <f t="shared" si="178"/>
        <v>245234</v>
      </c>
      <c r="C1665" s="5">
        <f t="shared" si="179"/>
        <v>59</v>
      </c>
      <c r="D1665" s="5">
        <f t="shared" si="180"/>
        <v>128</v>
      </c>
      <c r="E1665" s="2" t="s">
        <v>1751</v>
      </c>
      <c r="F1665" s="2" t="s">
        <v>68</v>
      </c>
      <c r="G1665">
        <f>B1665/137/32</f>
        <v>55.938412408759127</v>
      </c>
      <c r="H1665">
        <f t="shared" si="175"/>
        <v>0.93841240875912746</v>
      </c>
      <c r="I1665">
        <f t="shared" si="176"/>
        <v>4114.0000000000146</v>
      </c>
      <c r="J1665">
        <f t="shared" si="177"/>
        <v>55</v>
      </c>
      <c r="K1665">
        <f t="shared" si="181"/>
        <v>31.029197080292079</v>
      </c>
    </row>
    <row r="1666" spans="1:11" x14ac:dyDescent="0.45">
      <c r="A1666" s="2" t="s">
        <v>1801</v>
      </c>
      <c r="B1666" s="2">
        <f t="shared" si="178"/>
        <v>243453</v>
      </c>
      <c r="C1666" s="5">
        <f t="shared" si="179"/>
        <v>59</v>
      </c>
      <c r="D1666" s="5">
        <f t="shared" si="180"/>
        <v>1</v>
      </c>
      <c r="E1666" s="2" t="s">
        <v>1784</v>
      </c>
      <c r="F1666" s="2" t="s">
        <v>85</v>
      </c>
      <c r="G1666">
        <f>B1666/137/32</f>
        <v>55.532162408759127</v>
      </c>
      <c r="H1666">
        <f t="shared" ref="H1666:H1729" si="182">G1666-FLOOR(G1666,1)</f>
        <v>0.53216240875912746</v>
      </c>
      <c r="I1666">
        <f t="shared" ref="I1666:I1729" si="183">H1666*32*137</f>
        <v>2333.0000000000146</v>
      </c>
      <c r="J1666">
        <f t="shared" ref="J1666:J1729" si="184">FLOOR(G1666,1)</f>
        <v>55</v>
      </c>
      <c r="K1666">
        <f t="shared" si="181"/>
        <v>18.029197080292079</v>
      </c>
    </row>
    <row r="1667" spans="1:11" x14ac:dyDescent="0.45">
      <c r="A1667" s="2" t="s">
        <v>1809</v>
      </c>
      <c r="B1667" s="2">
        <f t="shared" ref="B1667:B1730" si="185">A1667-3</f>
        <v>244549</v>
      </c>
      <c r="C1667" s="5">
        <f t="shared" ref="C1667:C1730" si="186">FLOOR(B1667/4096,1)</f>
        <v>59</v>
      </c>
      <c r="D1667" s="5">
        <f t="shared" ref="D1667:D1730" si="187">MOD(ROW()-2,128)+1</f>
        <v>2</v>
      </c>
      <c r="E1667" s="2" t="s">
        <v>1784</v>
      </c>
      <c r="F1667" s="2" t="s">
        <v>99</v>
      </c>
      <c r="G1667">
        <f>B1667/137/32</f>
        <v>55.782162408759127</v>
      </c>
      <c r="H1667">
        <f t="shared" si="182"/>
        <v>0.78216240875912746</v>
      </c>
      <c r="I1667">
        <f t="shared" si="183"/>
        <v>3429.0000000000146</v>
      </c>
      <c r="J1667">
        <f t="shared" si="184"/>
        <v>55</v>
      </c>
      <c r="K1667">
        <f t="shared" ref="K1667:K1730" si="188">I1667/137+1</f>
        <v>26.029197080292079</v>
      </c>
    </row>
    <row r="1668" spans="1:11" x14ac:dyDescent="0.45">
      <c r="A1668" s="2" t="s">
        <v>1785</v>
      </c>
      <c r="B1668" s="2">
        <f t="shared" si="185"/>
        <v>241261</v>
      </c>
      <c r="C1668" s="5">
        <f t="shared" si="186"/>
        <v>58</v>
      </c>
      <c r="D1668" s="5">
        <f t="shared" si="187"/>
        <v>3</v>
      </c>
      <c r="E1668" s="2" t="s">
        <v>1784</v>
      </c>
      <c r="F1668" s="2" t="s">
        <v>84</v>
      </c>
      <c r="G1668">
        <f>B1668/137/32</f>
        <v>55.032162408759127</v>
      </c>
      <c r="H1668">
        <f t="shared" si="182"/>
        <v>3.2162408759127459E-2</v>
      </c>
      <c r="I1668">
        <f t="shared" si="183"/>
        <v>141.00000000001478</v>
      </c>
      <c r="J1668">
        <f t="shared" si="184"/>
        <v>55</v>
      </c>
      <c r="K1668">
        <f t="shared" si="188"/>
        <v>2.0291970802920787</v>
      </c>
    </row>
    <row r="1669" spans="1:11" x14ac:dyDescent="0.45">
      <c r="A1669" s="2" t="s">
        <v>1793</v>
      </c>
      <c r="B1669" s="2">
        <f t="shared" si="185"/>
        <v>242357</v>
      </c>
      <c r="C1669" s="5">
        <f t="shared" si="186"/>
        <v>59</v>
      </c>
      <c r="D1669" s="5">
        <f t="shared" si="187"/>
        <v>4</v>
      </c>
      <c r="E1669" s="2" t="s">
        <v>1784</v>
      </c>
      <c r="F1669" s="2" t="s">
        <v>124</v>
      </c>
      <c r="G1669">
        <f>B1669/137/32</f>
        <v>55.282162408759127</v>
      </c>
      <c r="H1669">
        <f t="shared" si="182"/>
        <v>0.28216240875912746</v>
      </c>
      <c r="I1669">
        <f t="shared" si="183"/>
        <v>1237.0000000000148</v>
      </c>
      <c r="J1669">
        <f t="shared" si="184"/>
        <v>55</v>
      </c>
      <c r="K1669">
        <f t="shared" si="188"/>
        <v>10.029197080292079</v>
      </c>
    </row>
    <row r="1670" spans="1:11" x14ac:dyDescent="0.45">
      <c r="A1670" s="2" t="s">
        <v>1803</v>
      </c>
      <c r="B1670" s="2">
        <f t="shared" si="185"/>
        <v>243727</v>
      </c>
      <c r="C1670" s="5">
        <f t="shared" si="186"/>
        <v>59</v>
      </c>
      <c r="D1670" s="5">
        <f t="shared" si="187"/>
        <v>5</v>
      </c>
      <c r="E1670" s="2" t="s">
        <v>1784</v>
      </c>
      <c r="F1670" s="2" t="s">
        <v>89</v>
      </c>
      <c r="G1670">
        <f>B1670/137/32</f>
        <v>55.594662408759127</v>
      </c>
      <c r="H1670">
        <f t="shared" si="182"/>
        <v>0.59466240875912746</v>
      </c>
      <c r="I1670">
        <f t="shared" si="183"/>
        <v>2607.0000000000146</v>
      </c>
      <c r="J1670">
        <f t="shared" si="184"/>
        <v>55</v>
      </c>
      <c r="K1670">
        <f t="shared" si="188"/>
        <v>20.029197080292079</v>
      </c>
    </row>
    <row r="1671" spans="1:11" x14ac:dyDescent="0.45">
      <c r="A1671" s="2" t="s">
        <v>1811</v>
      </c>
      <c r="B1671" s="2">
        <f t="shared" si="185"/>
        <v>244823</v>
      </c>
      <c r="C1671" s="5">
        <f t="shared" si="186"/>
        <v>59</v>
      </c>
      <c r="D1671" s="5">
        <f t="shared" si="187"/>
        <v>6</v>
      </c>
      <c r="E1671" s="2" t="s">
        <v>1784</v>
      </c>
      <c r="F1671" s="2" t="s">
        <v>103</v>
      </c>
      <c r="G1671">
        <f>B1671/137/32</f>
        <v>55.844662408759127</v>
      </c>
      <c r="H1671">
        <f t="shared" si="182"/>
        <v>0.84466240875912746</v>
      </c>
      <c r="I1671">
        <f t="shared" si="183"/>
        <v>3703.0000000000146</v>
      </c>
      <c r="J1671">
        <f t="shared" si="184"/>
        <v>55</v>
      </c>
      <c r="K1671">
        <f t="shared" si="188"/>
        <v>28.029197080292079</v>
      </c>
    </row>
    <row r="1672" spans="1:11" x14ac:dyDescent="0.45">
      <c r="A1672" s="2" t="s">
        <v>1787</v>
      </c>
      <c r="B1672" s="2">
        <f t="shared" si="185"/>
        <v>241535</v>
      </c>
      <c r="C1672" s="5">
        <f t="shared" si="186"/>
        <v>58</v>
      </c>
      <c r="D1672" s="5">
        <f t="shared" si="187"/>
        <v>7</v>
      </c>
      <c r="E1672" s="2" t="s">
        <v>1784</v>
      </c>
      <c r="F1672" s="2" t="s">
        <v>116</v>
      </c>
      <c r="G1672">
        <f>B1672/137/32</f>
        <v>55.094662408759127</v>
      </c>
      <c r="H1672">
        <f t="shared" si="182"/>
        <v>9.4662408759127459E-2</v>
      </c>
      <c r="I1672">
        <f t="shared" si="183"/>
        <v>415.00000000001478</v>
      </c>
      <c r="J1672">
        <f t="shared" si="184"/>
        <v>55</v>
      </c>
      <c r="K1672">
        <f t="shared" si="188"/>
        <v>4.0291970802920787</v>
      </c>
    </row>
    <row r="1673" spans="1:11" x14ac:dyDescent="0.45">
      <c r="A1673" s="2" t="s">
        <v>1795</v>
      </c>
      <c r="B1673" s="2">
        <f t="shared" si="185"/>
        <v>242631</v>
      </c>
      <c r="C1673" s="5">
        <f t="shared" si="186"/>
        <v>59</v>
      </c>
      <c r="D1673" s="5">
        <f t="shared" si="187"/>
        <v>8</v>
      </c>
      <c r="E1673" s="2" t="s">
        <v>1784</v>
      </c>
      <c r="F1673" s="2" t="s">
        <v>128</v>
      </c>
      <c r="G1673">
        <f>B1673/137/32</f>
        <v>55.344662408759127</v>
      </c>
      <c r="H1673">
        <f t="shared" si="182"/>
        <v>0.34466240875912746</v>
      </c>
      <c r="I1673">
        <f t="shared" si="183"/>
        <v>1511.0000000000148</v>
      </c>
      <c r="J1673">
        <f t="shared" si="184"/>
        <v>55</v>
      </c>
      <c r="K1673">
        <f t="shared" si="188"/>
        <v>12.029197080292079</v>
      </c>
    </row>
    <row r="1674" spans="1:11" x14ac:dyDescent="0.45">
      <c r="A1674" s="2" t="s">
        <v>1805</v>
      </c>
      <c r="B1674" s="2">
        <f t="shared" si="185"/>
        <v>244001</v>
      </c>
      <c r="C1674" s="5">
        <f t="shared" si="186"/>
        <v>59</v>
      </c>
      <c r="D1674" s="5">
        <f t="shared" si="187"/>
        <v>9</v>
      </c>
      <c r="E1674" s="2" t="s">
        <v>1784</v>
      </c>
      <c r="F1674" s="2" t="s">
        <v>93</v>
      </c>
      <c r="G1674">
        <f>B1674/137/32</f>
        <v>55.657162408759127</v>
      </c>
      <c r="H1674">
        <f t="shared" si="182"/>
        <v>0.65716240875912746</v>
      </c>
      <c r="I1674">
        <f t="shared" si="183"/>
        <v>2881.0000000000146</v>
      </c>
      <c r="J1674">
        <f t="shared" si="184"/>
        <v>55</v>
      </c>
      <c r="K1674">
        <f t="shared" si="188"/>
        <v>22.029197080292079</v>
      </c>
    </row>
    <row r="1675" spans="1:11" x14ac:dyDescent="0.45">
      <c r="A1675" s="2" t="s">
        <v>1813</v>
      </c>
      <c r="B1675" s="2">
        <f t="shared" si="185"/>
        <v>245097</v>
      </c>
      <c r="C1675" s="5">
        <f t="shared" si="186"/>
        <v>59</v>
      </c>
      <c r="D1675" s="5">
        <f t="shared" si="187"/>
        <v>10</v>
      </c>
      <c r="E1675" s="2" t="s">
        <v>1784</v>
      </c>
      <c r="F1675" s="2" t="s">
        <v>107</v>
      </c>
      <c r="G1675">
        <f>B1675/137/32</f>
        <v>55.907162408759127</v>
      </c>
      <c r="H1675">
        <f t="shared" si="182"/>
        <v>0.90716240875912746</v>
      </c>
      <c r="I1675">
        <f t="shared" si="183"/>
        <v>3977.0000000000146</v>
      </c>
      <c r="J1675">
        <f t="shared" si="184"/>
        <v>55</v>
      </c>
      <c r="K1675">
        <f t="shared" si="188"/>
        <v>30.029197080292079</v>
      </c>
    </row>
    <row r="1676" spans="1:11" x14ac:dyDescent="0.45">
      <c r="A1676" s="2" t="s">
        <v>1789</v>
      </c>
      <c r="B1676" s="2">
        <f t="shared" si="185"/>
        <v>241809</v>
      </c>
      <c r="C1676" s="5">
        <f t="shared" si="186"/>
        <v>59</v>
      </c>
      <c r="D1676" s="5">
        <f t="shared" si="187"/>
        <v>11</v>
      </c>
      <c r="E1676" s="2" t="s">
        <v>1784</v>
      </c>
      <c r="F1676" s="2" t="s">
        <v>61</v>
      </c>
      <c r="G1676">
        <f>B1676/137/32</f>
        <v>55.157162408759127</v>
      </c>
      <c r="H1676">
        <f t="shared" si="182"/>
        <v>0.15716240875912746</v>
      </c>
      <c r="I1676">
        <f t="shared" si="183"/>
        <v>689.00000000001478</v>
      </c>
      <c r="J1676">
        <f t="shared" si="184"/>
        <v>55</v>
      </c>
      <c r="K1676">
        <f t="shared" si="188"/>
        <v>6.0291970802920787</v>
      </c>
    </row>
    <row r="1677" spans="1:11" x14ac:dyDescent="0.45">
      <c r="A1677" s="2" t="s">
        <v>1797</v>
      </c>
      <c r="B1677" s="2">
        <f t="shared" si="185"/>
        <v>242905</v>
      </c>
      <c r="C1677" s="5">
        <f t="shared" si="186"/>
        <v>59</v>
      </c>
      <c r="D1677" s="5">
        <f t="shared" si="187"/>
        <v>12</v>
      </c>
      <c r="E1677" s="2" t="s">
        <v>1784</v>
      </c>
      <c r="F1677" s="2" t="s">
        <v>65</v>
      </c>
      <c r="G1677">
        <f>B1677/137/32</f>
        <v>55.407162408759127</v>
      </c>
      <c r="H1677">
        <f t="shared" si="182"/>
        <v>0.40716240875912746</v>
      </c>
      <c r="I1677">
        <f t="shared" si="183"/>
        <v>1785.0000000000148</v>
      </c>
      <c r="J1677">
        <f t="shared" si="184"/>
        <v>55</v>
      </c>
      <c r="K1677">
        <f t="shared" si="188"/>
        <v>14.029197080292079</v>
      </c>
    </row>
    <row r="1678" spans="1:11" x14ac:dyDescent="0.45">
      <c r="A1678" s="2" t="s">
        <v>1807</v>
      </c>
      <c r="B1678" s="2">
        <f t="shared" si="185"/>
        <v>244275</v>
      </c>
      <c r="C1678" s="5">
        <f t="shared" si="186"/>
        <v>59</v>
      </c>
      <c r="D1678" s="5">
        <f t="shared" si="187"/>
        <v>13</v>
      </c>
      <c r="E1678" s="2" t="s">
        <v>1784</v>
      </c>
      <c r="F1678" s="2" t="s">
        <v>57</v>
      </c>
      <c r="G1678">
        <f>B1678/137/32</f>
        <v>55.719662408759127</v>
      </c>
      <c r="H1678">
        <f t="shared" si="182"/>
        <v>0.71966240875912746</v>
      </c>
      <c r="I1678">
        <f t="shared" si="183"/>
        <v>3155.0000000000146</v>
      </c>
      <c r="J1678">
        <f t="shared" si="184"/>
        <v>55</v>
      </c>
      <c r="K1678">
        <f t="shared" si="188"/>
        <v>24.029197080292079</v>
      </c>
    </row>
    <row r="1679" spans="1:11" x14ac:dyDescent="0.45">
      <c r="A1679" s="2" t="s">
        <v>1815</v>
      </c>
      <c r="B1679" s="2">
        <f t="shared" si="185"/>
        <v>245371</v>
      </c>
      <c r="C1679" s="5">
        <f t="shared" si="186"/>
        <v>59</v>
      </c>
      <c r="D1679" s="5">
        <f t="shared" si="187"/>
        <v>14</v>
      </c>
      <c r="E1679" s="2" t="s">
        <v>1784</v>
      </c>
      <c r="F1679" s="2" t="s">
        <v>59</v>
      </c>
      <c r="G1679">
        <f>B1679/137/32</f>
        <v>55.969662408759127</v>
      </c>
      <c r="H1679">
        <f t="shared" si="182"/>
        <v>0.96966240875912746</v>
      </c>
      <c r="I1679">
        <f t="shared" si="183"/>
        <v>4251.0000000000146</v>
      </c>
      <c r="J1679">
        <f t="shared" si="184"/>
        <v>55</v>
      </c>
      <c r="K1679">
        <f t="shared" si="188"/>
        <v>32.029197080292079</v>
      </c>
    </row>
    <row r="1680" spans="1:11" x14ac:dyDescent="0.45">
      <c r="A1680" s="2" t="s">
        <v>1791</v>
      </c>
      <c r="B1680" s="2">
        <f t="shared" si="185"/>
        <v>242083</v>
      </c>
      <c r="C1680" s="5">
        <f t="shared" si="186"/>
        <v>59</v>
      </c>
      <c r="D1680" s="5">
        <f t="shared" si="187"/>
        <v>15</v>
      </c>
      <c r="E1680" s="2" t="s">
        <v>1784</v>
      </c>
      <c r="F1680" s="2" t="s">
        <v>63</v>
      </c>
      <c r="G1680">
        <f>B1680/137/32</f>
        <v>55.219662408759127</v>
      </c>
      <c r="H1680">
        <f t="shared" si="182"/>
        <v>0.21966240875912746</v>
      </c>
      <c r="I1680">
        <f t="shared" si="183"/>
        <v>963.00000000001478</v>
      </c>
      <c r="J1680">
        <f t="shared" si="184"/>
        <v>55</v>
      </c>
      <c r="K1680">
        <f t="shared" si="188"/>
        <v>8.0291970802920787</v>
      </c>
    </row>
    <row r="1681" spans="1:11" x14ac:dyDescent="0.45">
      <c r="A1681" s="2" t="s">
        <v>1799</v>
      </c>
      <c r="B1681" s="2">
        <f t="shared" si="185"/>
        <v>243179</v>
      </c>
      <c r="C1681" s="5">
        <f t="shared" si="186"/>
        <v>59</v>
      </c>
      <c r="D1681" s="5">
        <f t="shared" si="187"/>
        <v>16</v>
      </c>
      <c r="E1681" s="2" t="s">
        <v>1784</v>
      </c>
      <c r="F1681" s="2" t="s">
        <v>67</v>
      </c>
      <c r="G1681">
        <f>B1681/137/32</f>
        <v>55.469662408759127</v>
      </c>
      <c r="H1681">
        <f t="shared" si="182"/>
        <v>0.46966240875912746</v>
      </c>
      <c r="I1681">
        <f t="shared" si="183"/>
        <v>2059.0000000000146</v>
      </c>
      <c r="J1681">
        <f t="shared" si="184"/>
        <v>55</v>
      </c>
      <c r="K1681">
        <f t="shared" si="188"/>
        <v>16.029197080292079</v>
      </c>
    </row>
    <row r="1682" spans="1:11" x14ac:dyDescent="0.45">
      <c r="A1682" s="2" t="s">
        <v>1816</v>
      </c>
      <c r="B1682" s="2">
        <f t="shared" si="185"/>
        <v>245508</v>
      </c>
      <c r="C1682" s="5">
        <f t="shared" si="186"/>
        <v>59</v>
      </c>
      <c r="D1682" s="5">
        <f t="shared" si="187"/>
        <v>17</v>
      </c>
      <c r="E1682" s="2" t="s">
        <v>1784</v>
      </c>
      <c r="F1682" s="2" t="s">
        <v>87</v>
      </c>
      <c r="G1682">
        <f>B1682/137/32</f>
        <v>56.000912408759127</v>
      </c>
      <c r="H1682">
        <f t="shared" si="182"/>
        <v>9.1240875912745878E-4</v>
      </c>
      <c r="I1682">
        <f t="shared" si="183"/>
        <v>4.0000000000147793</v>
      </c>
      <c r="J1682">
        <f t="shared" si="184"/>
        <v>56</v>
      </c>
      <c r="K1682">
        <f t="shared" si="188"/>
        <v>1.0291970802920787</v>
      </c>
    </row>
    <row r="1683" spans="1:11" x14ac:dyDescent="0.45">
      <c r="A1683" s="2" t="s">
        <v>1825</v>
      </c>
      <c r="B1683" s="2">
        <f t="shared" si="185"/>
        <v>246604</v>
      </c>
      <c r="C1683" s="5">
        <f t="shared" si="186"/>
        <v>60</v>
      </c>
      <c r="D1683" s="5">
        <f t="shared" si="187"/>
        <v>18</v>
      </c>
      <c r="E1683" s="2" t="s">
        <v>1784</v>
      </c>
      <c r="F1683" s="2" t="s">
        <v>101</v>
      </c>
      <c r="G1683">
        <f>B1683/137/32</f>
        <v>56.250912408759127</v>
      </c>
      <c r="H1683">
        <f t="shared" si="182"/>
        <v>0.25091240875912746</v>
      </c>
      <c r="I1683">
        <f t="shared" si="183"/>
        <v>1100.0000000000148</v>
      </c>
      <c r="J1683">
        <f t="shared" si="184"/>
        <v>56</v>
      </c>
      <c r="K1683">
        <f t="shared" si="188"/>
        <v>9.0291970802920787</v>
      </c>
    </row>
    <row r="1684" spans="1:11" x14ac:dyDescent="0.45">
      <c r="A1684" s="2" t="s">
        <v>1833</v>
      </c>
      <c r="B1684" s="2">
        <f t="shared" si="185"/>
        <v>247700</v>
      </c>
      <c r="C1684" s="5">
        <f t="shared" si="186"/>
        <v>60</v>
      </c>
      <c r="D1684" s="5">
        <f t="shared" si="187"/>
        <v>19</v>
      </c>
      <c r="E1684" s="2" t="s">
        <v>1784</v>
      </c>
      <c r="F1684" s="2" t="s">
        <v>114</v>
      </c>
      <c r="G1684">
        <f>B1684/137/32</f>
        <v>56.500912408759127</v>
      </c>
      <c r="H1684">
        <f t="shared" si="182"/>
        <v>0.50091240875912746</v>
      </c>
      <c r="I1684">
        <f t="shared" si="183"/>
        <v>2196.0000000000146</v>
      </c>
      <c r="J1684">
        <f t="shared" si="184"/>
        <v>56</v>
      </c>
      <c r="K1684">
        <f t="shared" si="188"/>
        <v>17.029197080292079</v>
      </c>
    </row>
    <row r="1685" spans="1:11" x14ac:dyDescent="0.45">
      <c r="A1685" s="2" t="s">
        <v>1841</v>
      </c>
      <c r="B1685" s="2">
        <f t="shared" si="185"/>
        <v>248796</v>
      </c>
      <c r="C1685" s="5">
        <f t="shared" si="186"/>
        <v>60</v>
      </c>
      <c r="D1685" s="5">
        <f t="shared" si="187"/>
        <v>20</v>
      </c>
      <c r="E1685" s="2" t="s">
        <v>1784</v>
      </c>
      <c r="F1685" s="2" t="s">
        <v>126</v>
      </c>
      <c r="G1685">
        <f>B1685/137/32</f>
        <v>56.750912408759127</v>
      </c>
      <c r="H1685">
        <f t="shared" si="182"/>
        <v>0.75091240875912746</v>
      </c>
      <c r="I1685">
        <f t="shared" si="183"/>
        <v>3292.0000000000146</v>
      </c>
      <c r="J1685">
        <f t="shared" si="184"/>
        <v>56</v>
      </c>
      <c r="K1685">
        <f t="shared" si="188"/>
        <v>25.029197080292079</v>
      </c>
    </row>
    <row r="1686" spans="1:11" x14ac:dyDescent="0.45">
      <c r="A1686" s="2" t="s">
        <v>1819</v>
      </c>
      <c r="B1686" s="2">
        <f t="shared" si="185"/>
        <v>245782</v>
      </c>
      <c r="C1686" s="5">
        <f t="shared" si="186"/>
        <v>60</v>
      </c>
      <c r="D1686" s="5">
        <f t="shared" si="187"/>
        <v>21</v>
      </c>
      <c r="E1686" s="2" t="s">
        <v>1784</v>
      </c>
      <c r="F1686" s="2" t="s">
        <v>91</v>
      </c>
      <c r="G1686">
        <f>B1686/137/32</f>
        <v>56.063412408759127</v>
      </c>
      <c r="H1686">
        <f t="shared" si="182"/>
        <v>6.3412408759127459E-2</v>
      </c>
      <c r="I1686">
        <f t="shared" si="183"/>
        <v>278.00000000001478</v>
      </c>
      <c r="J1686">
        <f t="shared" si="184"/>
        <v>56</v>
      </c>
      <c r="K1686">
        <f t="shared" si="188"/>
        <v>3.0291970802920787</v>
      </c>
    </row>
    <row r="1687" spans="1:11" x14ac:dyDescent="0.45">
      <c r="A1687" s="2" t="s">
        <v>1827</v>
      </c>
      <c r="B1687" s="2">
        <f t="shared" si="185"/>
        <v>246878</v>
      </c>
      <c r="C1687" s="5">
        <f t="shared" si="186"/>
        <v>60</v>
      </c>
      <c r="D1687" s="5">
        <f t="shared" si="187"/>
        <v>22</v>
      </c>
      <c r="E1687" s="2" t="s">
        <v>1784</v>
      </c>
      <c r="F1687" s="2" t="s">
        <v>105</v>
      </c>
      <c r="G1687">
        <f>B1687/137/32</f>
        <v>56.313412408759127</v>
      </c>
      <c r="H1687">
        <f t="shared" si="182"/>
        <v>0.31341240875912746</v>
      </c>
      <c r="I1687">
        <f t="shared" si="183"/>
        <v>1374.0000000000148</v>
      </c>
      <c r="J1687">
        <f t="shared" si="184"/>
        <v>56</v>
      </c>
      <c r="K1687">
        <f t="shared" si="188"/>
        <v>11.029197080292079</v>
      </c>
    </row>
    <row r="1688" spans="1:11" x14ac:dyDescent="0.45">
      <c r="A1688" s="2" t="s">
        <v>1835</v>
      </c>
      <c r="B1688" s="2">
        <f t="shared" si="185"/>
        <v>247974</v>
      </c>
      <c r="C1688" s="5">
        <f t="shared" si="186"/>
        <v>60</v>
      </c>
      <c r="D1688" s="5">
        <f t="shared" si="187"/>
        <v>23</v>
      </c>
      <c r="E1688" s="2" t="s">
        <v>1784</v>
      </c>
      <c r="F1688" s="2" t="s">
        <v>118</v>
      </c>
      <c r="G1688">
        <f>B1688/137/32</f>
        <v>56.563412408759127</v>
      </c>
      <c r="H1688">
        <f t="shared" si="182"/>
        <v>0.56341240875912746</v>
      </c>
      <c r="I1688">
        <f t="shared" si="183"/>
        <v>2470.0000000000146</v>
      </c>
      <c r="J1688">
        <f t="shared" si="184"/>
        <v>56</v>
      </c>
      <c r="K1688">
        <f t="shared" si="188"/>
        <v>19.029197080292079</v>
      </c>
    </row>
    <row r="1689" spans="1:11" x14ac:dyDescent="0.45">
      <c r="A1689" s="2" t="s">
        <v>1843</v>
      </c>
      <c r="B1689" s="2">
        <f t="shared" si="185"/>
        <v>249070</v>
      </c>
      <c r="C1689" s="5">
        <f t="shared" si="186"/>
        <v>60</v>
      </c>
      <c r="D1689" s="5">
        <f t="shared" si="187"/>
        <v>24</v>
      </c>
      <c r="E1689" s="2" t="s">
        <v>1784</v>
      </c>
      <c r="F1689" s="2" t="s">
        <v>130</v>
      </c>
      <c r="G1689">
        <f>B1689/137/32</f>
        <v>56.813412408759127</v>
      </c>
      <c r="H1689">
        <f t="shared" si="182"/>
        <v>0.81341240875912746</v>
      </c>
      <c r="I1689">
        <f t="shared" si="183"/>
        <v>3566.0000000000146</v>
      </c>
      <c r="J1689">
        <f t="shared" si="184"/>
        <v>56</v>
      </c>
      <c r="K1689">
        <f t="shared" si="188"/>
        <v>27.029197080292079</v>
      </c>
    </row>
    <row r="1690" spans="1:11" x14ac:dyDescent="0.45">
      <c r="A1690" s="2" t="s">
        <v>1821</v>
      </c>
      <c r="B1690" s="2">
        <f t="shared" si="185"/>
        <v>246056</v>
      </c>
      <c r="C1690" s="5">
        <f t="shared" si="186"/>
        <v>60</v>
      </c>
      <c r="D1690" s="5">
        <f t="shared" si="187"/>
        <v>25</v>
      </c>
      <c r="E1690" s="2" t="s">
        <v>1784</v>
      </c>
      <c r="F1690" s="2" t="s">
        <v>95</v>
      </c>
      <c r="G1690">
        <f>B1690/137/32</f>
        <v>56.125912408759127</v>
      </c>
      <c r="H1690">
        <f t="shared" si="182"/>
        <v>0.12591240875912746</v>
      </c>
      <c r="I1690">
        <f t="shared" si="183"/>
        <v>552.00000000001478</v>
      </c>
      <c r="J1690">
        <f t="shared" si="184"/>
        <v>56</v>
      </c>
      <c r="K1690">
        <f t="shared" si="188"/>
        <v>5.0291970802920787</v>
      </c>
    </row>
    <row r="1691" spans="1:11" x14ac:dyDescent="0.45">
      <c r="A1691" s="2" t="s">
        <v>1829</v>
      </c>
      <c r="B1691" s="2">
        <f t="shared" si="185"/>
        <v>247152</v>
      </c>
      <c r="C1691" s="5">
        <f t="shared" si="186"/>
        <v>60</v>
      </c>
      <c r="D1691" s="5">
        <f t="shared" si="187"/>
        <v>26</v>
      </c>
      <c r="E1691" s="2" t="s">
        <v>1784</v>
      </c>
      <c r="F1691" s="2" t="s">
        <v>109</v>
      </c>
      <c r="G1691">
        <f>B1691/137/32</f>
        <v>56.375912408759127</v>
      </c>
      <c r="H1691">
        <f t="shared" si="182"/>
        <v>0.37591240875912746</v>
      </c>
      <c r="I1691">
        <f t="shared" si="183"/>
        <v>1648.0000000000148</v>
      </c>
      <c r="J1691">
        <f t="shared" si="184"/>
        <v>56</v>
      </c>
      <c r="K1691">
        <f t="shared" si="188"/>
        <v>13.029197080292079</v>
      </c>
    </row>
    <row r="1692" spans="1:11" x14ac:dyDescent="0.45">
      <c r="A1692" s="2" t="s">
        <v>1837</v>
      </c>
      <c r="B1692" s="2">
        <f t="shared" si="185"/>
        <v>248248</v>
      </c>
      <c r="C1692" s="5">
        <f t="shared" si="186"/>
        <v>60</v>
      </c>
      <c r="D1692" s="5">
        <f t="shared" si="187"/>
        <v>27</v>
      </c>
      <c r="E1692" s="2" t="s">
        <v>1784</v>
      </c>
      <c r="F1692" s="2" t="s">
        <v>62</v>
      </c>
      <c r="G1692">
        <f>B1692/137/32</f>
        <v>56.625912408759127</v>
      </c>
      <c r="H1692">
        <f t="shared" si="182"/>
        <v>0.62591240875912746</v>
      </c>
      <c r="I1692">
        <f t="shared" si="183"/>
        <v>2744.0000000000146</v>
      </c>
      <c r="J1692">
        <f t="shared" si="184"/>
        <v>56</v>
      </c>
      <c r="K1692">
        <f t="shared" si="188"/>
        <v>21.029197080292079</v>
      </c>
    </row>
    <row r="1693" spans="1:11" x14ac:dyDescent="0.45">
      <c r="A1693" s="2" t="s">
        <v>1845</v>
      </c>
      <c r="B1693" s="2">
        <f t="shared" si="185"/>
        <v>249344</v>
      </c>
      <c r="C1693" s="5">
        <f t="shared" si="186"/>
        <v>60</v>
      </c>
      <c r="D1693" s="5">
        <f t="shared" si="187"/>
        <v>28</v>
      </c>
      <c r="E1693" s="2" t="s">
        <v>1784</v>
      </c>
      <c r="F1693" s="2" t="s">
        <v>66</v>
      </c>
      <c r="G1693">
        <f>B1693/137/32</f>
        <v>56.875912408759127</v>
      </c>
      <c r="H1693">
        <f t="shared" si="182"/>
        <v>0.87591240875912746</v>
      </c>
      <c r="I1693">
        <f t="shared" si="183"/>
        <v>3840.0000000000146</v>
      </c>
      <c r="J1693">
        <f t="shared" si="184"/>
        <v>56</v>
      </c>
      <c r="K1693">
        <f t="shared" si="188"/>
        <v>29.029197080292079</v>
      </c>
    </row>
    <row r="1694" spans="1:11" x14ac:dyDescent="0.45">
      <c r="A1694" s="2" t="s">
        <v>1823</v>
      </c>
      <c r="B1694" s="2">
        <f t="shared" si="185"/>
        <v>246330</v>
      </c>
      <c r="C1694" s="5">
        <f t="shared" si="186"/>
        <v>60</v>
      </c>
      <c r="D1694" s="5">
        <f t="shared" si="187"/>
        <v>29</v>
      </c>
      <c r="E1694" s="2" t="s">
        <v>1784</v>
      </c>
      <c r="F1694" s="2" t="s">
        <v>58</v>
      </c>
      <c r="G1694">
        <f>B1694/137/32</f>
        <v>56.188412408759127</v>
      </c>
      <c r="H1694">
        <f t="shared" si="182"/>
        <v>0.18841240875912746</v>
      </c>
      <c r="I1694">
        <f t="shared" si="183"/>
        <v>826.00000000001478</v>
      </c>
      <c r="J1694">
        <f t="shared" si="184"/>
        <v>56</v>
      </c>
      <c r="K1694">
        <f t="shared" si="188"/>
        <v>7.0291970802920787</v>
      </c>
    </row>
    <row r="1695" spans="1:11" x14ac:dyDescent="0.45">
      <c r="A1695" s="2" t="s">
        <v>1831</v>
      </c>
      <c r="B1695" s="2">
        <f t="shared" si="185"/>
        <v>247426</v>
      </c>
      <c r="C1695" s="5">
        <f t="shared" si="186"/>
        <v>60</v>
      </c>
      <c r="D1695" s="5">
        <f t="shared" si="187"/>
        <v>30</v>
      </c>
      <c r="E1695" s="2" t="s">
        <v>1784</v>
      </c>
      <c r="F1695" s="2" t="s">
        <v>60</v>
      </c>
      <c r="G1695">
        <f>B1695/137/32</f>
        <v>56.438412408759127</v>
      </c>
      <c r="H1695">
        <f t="shared" si="182"/>
        <v>0.43841240875912746</v>
      </c>
      <c r="I1695">
        <f t="shared" si="183"/>
        <v>1922.0000000000148</v>
      </c>
      <c r="J1695">
        <f t="shared" si="184"/>
        <v>56</v>
      </c>
      <c r="K1695">
        <f t="shared" si="188"/>
        <v>15.029197080292079</v>
      </c>
    </row>
    <row r="1696" spans="1:11" x14ac:dyDescent="0.45">
      <c r="A1696" s="2" t="s">
        <v>1839</v>
      </c>
      <c r="B1696" s="2">
        <f t="shared" si="185"/>
        <v>248522</v>
      </c>
      <c r="C1696" s="5">
        <f t="shared" si="186"/>
        <v>60</v>
      </c>
      <c r="D1696" s="5">
        <f t="shared" si="187"/>
        <v>31</v>
      </c>
      <c r="E1696" s="2" t="s">
        <v>1784</v>
      </c>
      <c r="F1696" s="2" t="s">
        <v>64</v>
      </c>
      <c r="G1696">
        <f>B1696/137/32</f>
        <v>56.688412408759127</v>
      </c>
      <c r="H1696">
        <f t="shared" si="182"/>
        <v>0.68841240875912746</v>
      </c>
      <c r="I1696">
        <f t="shared" si="183"/>
        <v>3018.0000000000146</v>
      </c>
      <c r="J1696">
        <f t="shared" si="184"/>
        <v>56</v>
      </c>
      <c r="K1696">
        <f t="shared" si="188"/>
        <v>23.029197080292079</v>
      </c>
    </row>
    <row r="1697" spans="1:11" x14ac:dyDescent="0.45">
      <c r="A1697" s="2" t="s">
        <v>1847</v>
      </c>
      <c r="B1697" s="2">
        <f t="shared" si="185"/>
        <v>249618</v>
      </c>
      <c r="C1697" s="5">
        <f t="shared" si="186"/>
        <v>60</v>
      </c>
      <c r="D1697" s="5">
        <f t="shared" si="187"/>
        <v>32</v>
      </c>
      <c r="E1697" s="2" t="s">
        <v>1784</v>
      </c>
      <c r="F1697" s="2" t="s">
        <v>68</v>
      </c>
      <c r="G1697">
        <f>B1697/137/32</f>
        <v>56.938412408759127</v>
      </c>
      <c r="H1697">
        <f t="shared" si="182"/>
        <v>0.93841240875912746</v>
      </c>
      <c r="I1697">
        <f t="shared" si="183"/>
        <v>4114.0000000000146</v>
      </c>
      <c r="J1697">
        <f t="shared" si="184"/>
        <v>56</v>
      </c>
      <c r="K1697">
        <f t="shared" si="188"/>
        <v>31.029197080292079</v>
      </c>
    </row>
    <row r="1698" spans="1:11" x14ac:dyDescent="0.45">
      <c r="A1698" s="2" t="s">
        <v>1834</v>
      </c>
      <c r="B1698" s="2">
        <f t="shared" si="185"/>
        <v>247837</v>
      </c>
      <c r="C1698" s="5">
        <f t="shared" si="186"/>
        <v>60</v>
      </c>
      <c r="D1698" s="5">
        <f t="shared" si="187"/>
        <v>33</v>
      </c>
      <c r="E1698" s="2" t="s">
        <v>1817</v>
      </c>
      <c r="F1698" s="2" t="s">
        <v>85</v>
      </c>
      <c r="G1698">
        <f>B1698/137/32</f>
        <v>56.532162408759127</v>
      </c>
      <c r="H1698">
        <f t="shared" si="182"/>
        <v>0.53216240875912746</v>
      </c>
      <c r="I1698">
        <f t="shared" si="183"/>
        <v>2333.0000000000146</v>
      </c>
      <c r="J1698">
        <f t="shared" si="184"/>
        <v>56</v>
      </c>
      <c r="K1698">
        <f t="shared" si="188"/>
        <v>18.029197080292079</v>
      </c>
    </row>
    <row r="1699" spans="1:11" x14ac:dyDescent="0.45">
      <c r="A1699" s="2" t="s">
        <v>1842</v>
      </c>
      <c r="B1699" s="2">
        <f t="shared" si="185"/>
        <v>248933</v>
      </c>
      <c r="C1699" s="5">
        <f t="shared" si="186"/>
        <v>60</v>
      </c>
      <c r="D1699" s="5">
        <f t="shared" si="187"/>
        <v>34</v>
      </c>
      <c r="E1699" s="2" t="s">
        <v>1817</v>
      </c>
      <c r="F1699" s="2" t="s">
        <v>99</v>
      </c>
      <c r="G1699">
        <f>B1699/137/32</f>
        <v>56.782162408759127</v>
      </c>
      <c r="H1699">
        <f t="shared" si="182"/>
        <v>0.78216240875912746</v>
      </c>
      <c r="I1699">
        <f t="shared" si="183"/>
        <v>3429.0000000000146</v>
      </c>
      <c r="J1699">
        <f t="shared" si="184"/>
        <v>56</v>
      </c>
      <c r="K1699">
        <f t="shared" si="188"/>
        <v>26.029197080292079</v>
      </c>
    </row>
    <row r="1700" spans="1:11" x14ac:dyDescent="0.45">
      <c r="A1700" s="2" t="s">
        <v>1818</v>
      </c>
      <c r="B1700" s="2">
        <f t="shared" si="185"/>
        <v>245645</v>
      </c>
      <c r="C1700" s="5">
        <f t="shared" si="186"/>
        <v>59</v>
      </c>
      <c r="D1700" s="5">
        <f t="shared" si="187"/>
        <v>35</v>
      </c>
      <c r="E1700" s="2" t="s">
        <v>1817</v>
      </c>
      <c r="F1700" s="2" t="s">
        <v>84</v>
      </c>
      <c r="G1700">
        <f>B1700/137/32</f>
        <v>56.032162408759127</v>
      </c>
      <c r="H1700">
        <f t="shared" si="182"/>
        <v>3.2162408759127459E-2</v>
      </c>
      <c r="I1700">
        <f t="shared" si="183"/>
        <v>141.00000000001478</v>
      </c>
      <c r="J1700">
        <f t="shared" si="184"/>
        <v>56</v>
      </c>
      <c r="K1700">
        <f t="shared" si="188"/>
        <v>2.0291970802920787</v>
      </c>
    </row>
    <row r="1701" spans="1:11" x14ac:dyDescent="0.45">
      <c r="A1701" s="2" t="s">
        <v>1826</v>
      </c>
      <c r="B1701" s="2">
        <f t="shared" si="185"/>
        <v>246741</v>
      </c>
      <c r="C1701" s="5">
        <f t="shared" si="186"/>
        <v>60</v>
      </c>
      <c r="D1701" s="5">
        <f t="shared" si="187"/>
        <v>36</v>
      </c>
      <c r="E1701" s="2" t="s">
        <v>1817</v>
      </c>
      <c r="F1701" s="2" t="s">
        <v>124</v>
      </c>
      <c r="G1701">
        <f>B1701/137/32</f>
        <v>56.282162408759127</v>
      </c>
      <c r="H1701">
        <f t="shared" si="182"/>
        <v>0.28216240875912746</v>
      </c>
      <c r="I1701">
        <f t="shared" si="183"/>
        <v>1237.0000000000148</v>
      </c>
      <c r="J1701">
        <f t="shared" si="184"/>
        <v>56</v>
      </c>
      <c r="K1701">
        <f t="shared" si="188"/>
        <v>10.029197080292079</v>
      </c>
    </row>
    <row r="1702" spans="1:11" x14ac:dyDescent="0.45">
      <c r="A1702" s="2" t="s">
        <v>1836</v>
      </c>
      <c r="B1702" s="2">
        <f t="shared" si="185"/>
        <v>248111</v>
      </c>
      <c r="C1702" s="5">
        <f t="shared" si="186"/>
        <v>60</v>
      </c>
      <c r="D1702" s="5">
        <f t="shared" si="187"/>
        <v>37</v>
      </c>
      <c r="E1702" s="2" t="s">
        <v>1817</v>
      </c>
      <c r="F1702" s="2" t="s">
        <v>89</v>
      </c>
      <c r="G1702">
        <f>B1702/137/32</f>
        <v>56.594662408759127</v>
      </c>
      <c r="H1702">
        <f t="shared" si="182"/>
        <v>0.59466240875912746</v>
      </c>
      <c r="I1702">
        <f t="shared" si="183"/>
        <v>2607.0000000000146</v>
      </c>
      <c r="J1702">
        <f t="shared" si="184"/>
        <v>56</v>
      </c>
      <c r="K1702">
        <f t="shared" si="188"/>
        <v>20.029197080292079</v>
      </c>
    </row>
    <row r="1703" spans="1:11" x14ac:dyDescent="0.45">
      <c r="A1703" s="2" t="s">
        <v>1844</v>
      </c>
      <c r="B1703" s="2">
        <f t="shared" si="185"/>
        <v>249207</v>
      </c>
      <c r="C1703" s="5">
        <f t="shared" si="186"/>
        <v>60</v>
      </c>
      <c r="D1703" s="5">
        <f t="shared" si="187"/>
        <v>38</v>
      </c>
      <c r="E1703" s="2" t="s">
        <v>1817</v>
      </c>
      <c r="F1703" s="2" t="s">
        <v>103</v>
      </c>
      <c r="G1703">
        <f>B1703/137/32</f>
        <v>56.844662408759127</v>
      </c>
      <c r="H1703">
        <f t="shared" si="182"/>
        <v>0.84466240875912746</v>
      </c>
      <c r="I1703">
        <f t="shared" si="183"/>
        <v>3703.0000000000146</v>
      </c>
      <c r="J1703">
        <f t="shared" si="184"/>
        <v>56</v>
      </c>
      <c r="K1703">
        <f t="shared" si="188"/>
        <v>28.029197080292079</v>
      </c>
    </row>
    <row r="1704" spans="1:11" x14ac:dyDescent="0.45">
      <c r="A1704" s="2" t="s">
        <v>1820</v>
      </c>
      <c r="B1704" s="2">
        <f t="shared" si="185"/>
        <v>245919</v>
      </c>
      <c r="C1704" s="5">
        <f t="shared" si="186"/>
        <v>60</v>
      </c>
      <c r="D1704" s="5">
        <f t="shared" si="187"/>
        <v>39</v>
      </c>
      <c r="E1704" s="2" t="s">
        <v>1817</v>
      </c>
      <c r="F1704" s="2" t="s">
        <v>116</v>
      </c>
      <c r="G1704">
        <f>B1704/137/32</f>
        <v>56.094662408759127</v>
      </c>
      <c r="H1704">
        <f t="shared" si="182"/>
        <v>9.4662408759127459E-2</v>
      </c>
      <c r="I1704">
        <f t="shared" si="183"/>
        <v>415.00000000001478</v>
      </c>
      <c r="J1704">
        <f t="shared" si="184"/>
        <v>56</v>
      </c>
      <c r="K1704">
        <f t="shared" si="188"/>
        <v>4.0291970802920787</v>
      </c>
    </row>
    <row r="1705" spans="1:11" x14ac:dyDescent="0.45">
      <c r="A1705" s="2" t="s">
        <v>1828</v>
      </c>
      <c r="B1705" s="2">
        <f t="shared" si="185"/>
        <v>247015</v>
      </c>
      <c r="C1705" s="5">
        <f t="shared" si="186"/>
        <v>60</v>
      </c>
      <c r="D1705" s="5">
        <f t="shared" si="187"/>
        <v>40</v>
      </c>
      <c r="E1705" s="2" t="s">
        <v>1817</v>
      </c>
      <c r="F1705" s="2" t="s">
        <v>128</v>
      </c>
      <c r="G1705">
        <f>B1705/137/32</f>
        <v>56.344662408759127</v>
      </c>
      <c r="H1705">
        <f t="shared" si="182"/>
        <v>0.34466240875912746</v>
      </c>
      <c r="I1705">
        <f t="shared" si="183"/>
        <v>1511.0000000000148</v>
      </c>
      <c r="J1705">
        <f t="shared" si="184"/>
        <v>56</v>
      </c>
      <c r="K1705">
        <f t="shared" si="188"/>
        <v>12.029197080292079</v>
      </c>
    </row>
    <row r="1706" spans="1:11" x14ac:dyDescent="0.45">
      <c r="A1706" s="2" t="s">
        <v>1838</v>
      </c>
      <c r="B1706" s="2">
        <f t="shared" si="185"/>
        <v>248385</v>
      </c>
      <c r="C1706" s="5">
        <f t="shared" si="186"/>
        <v>60</v>
      </c>
      <c r="D1706" s="5">
        <f t="shared" si="187"/>
        <v>41</v>
      </c>
      <c r="E1706" s="2" t="s">
        <v>1817</v>
      </c>
      <c r="F1706" s="2" t="s">
        <v>93</v>
      </c>
      <c r="G1706">
        <f>B1706/137/32</f>
        <v>56.657162408759127</v>
      </c>
      <c r="H1706">
        <f t="shared" si="182"/>
        <v>0.65716240875912746</v>
      </c>
      <c r="I1706">
        <f t="shared" si="183"/>
        <v>2881.0000000000146</v>
      </c>
      <c r="J1706">
        <f t="shared" si="184"/>
        <v>56</v>
      </c>
      <c r="K1706">
        <f t="shared" si="188"/>
        <v>22.029197080292079</v>
      </c>
    </row>
    <row r="1707" spans="1:11" x14ac:dyDescent="0.45">
      <c r="A1707" s="2" t="s">
        <v>1846</v>
      </c>
      <c r="B1707" s="2">
        <f t="shared" si="185"/>
        <v>249481</v>
      </c>
      <c r="C1707" s="5">
        <f t="shared" si="186"/>
        <v>60</v>
      </c>
      <c r="D1707" s="5">
        <f t="shared" si="187"/>
        <v>42</v>
      </c>
      <c r="E1707" s="2" t="s">
        <v>1817</v>
      </c>
      <c r="F1707" s="2" t="s">
        <v>107</v>
      </c>
      <c r="G1707">
        <f>B1707/137/32</f>
        <v>56.907162408759127</v>
      </c>
      <c r="H1707">
        <f t="shared" si="182"/>
        <v>0.90716240875912746</v>
      </c>
      <c r="I1707">
        <f t="shared" si="183"/>
        <v>3977.0000000000146</v>
      </c>
      <c r="J1707">
        <f t="shared" si="184"/>
        <v>56</v>
      </c>
      <c r="K1707">
        <f t="shared" si="188"/>
        <v>30.029197080292079</v>
      </c>
    </row>
    <row r="1708" spans="1:11" x14ac:dyDescent="0.45">
      <c r="A1708" s="2" t="s">
        <v>1822</v>
      </c>
      <c r="B1708" s="2">
        <f t="shared" si="185"/>
        <v>246193</v>
      </c>
      <c r="C1708" s="5">
        <f t="shared" si="186"/>
        <v>60</v>
      </c>
      <c r="D1708" s="5">
        <f t="shared" si="187"/>
        <v>43</v>
      </c>
      <c r="E1708" s="2" t="s">
        <v>1817</v>
      </c>
      <c r="F1708" s="2" t="s">
        <v>61</v>
      </c>
      <c r="G1708">
        <f>B1708/137/32</f>
        <v>56.157162408759127</v>
      </c>
      <c r="H1708">
        <f t="shared" si="182"/>
        <v>0.15716240875912746</v>
      </c>
      <c r="I1708">
        <f t="shared" si="183"/>
        <v>689.00000000001478</v>
      </c>
      <c r="J1708">
        <f t="shared" si="184"/>
        <v>56</v>
      </c>
      <c r="K1708">
        <f t="shared" si="188"/>
        <v>6.0291970802920787</v>
      </c>
    </row>
    <row r="1709" spans="1:11" x14ac:dyDescent="0.45">
      <c r="A1709" s="2" t="s">
        <v>1830</v>
      </c>
      <c r="B1709" s="2">
        <f t="shared" si="185"/>
        <v>247289</v>
      </c>
      <c r="C1709" s="5">
        <f t="shared" si="186"/>
        <v>60</v>
      </c>
      <c r="D1709" s="5">
        <f t="shared" si="187"/>
        <v>44</v>
      </c>
      <c r="E1709" s="2" t="s">
        <v>1817</v>
      </c>
      <c r="F1709" s="2" t="s">
        <v>65</v>
      </c>
      <c r="G1709">
        <f>B1709/137/32</f>
        <v>56.407162408759127</v>
      </c>
      <c r="H1709">
        <f t="shared" si="182"/>
        <v>0.40716240875912746</v>
      </c>
      <c r="I1709">
        <f t="shared" si="183"/>
        <v>1785.0000000000148</v>
      </c>
      <c r="J1709">
        <f t="shared" si="184"/>
        <v>56</v>
      </c>
      <c r="K1709">
        <f t="shared" si="188"/>
        <v>14.029197080292079</v>
      </c>
    </row>
    <row r="1710" spans="1:11" x14ac:dyDescent="0.45">
      <c r="A1710" s="2" t="s">
        <v>1840</v>
      </c>
      <c r="B1710" s="2">
        <f t="shared" si="185"/>
        <v>248659</v>
      </c>
      <c r="C1710" s="5">
        <f t="shared" si="186"/>
        <v>60</v>
      </c>
      <c r="D1710" s="5">
        <f t="shared" si="187"/>
        <v>45</v>
      </c>
      <c r="E1710" s="2" t="s">
        <v>1817</v>
      </c>
      <c r="F1710" s="2" t="s">
        <v>57</v>
      </c>
      <c r="G1710">
        <f>B1710/137/32</f>
        <v>56.719662408759127</v>
      </c>
      <c r="H1710">
        <f t="shared" si="182"/>
        <v>0.71966240875912746</v>
      </c>
      <c r="I1710">
        <f t="shared" si="183"/>
        <v>3155.0000000000146</v>
      </c>
      <c r="J1710">
        <f t="shared" si="184"/>
        <v>56</v>
      </c>
      <c r="K1710">
        <f t="shared" si="188"/>
        <v>24.029197080292079</v>
      </c>
    </row>
    <row r="1711" spans="1:11" x14ac:dyDescent="0.45">
      <c r="A1711" s="2" t="s">
        <v>1848</v>
      </c>
      <c r="B1711" s="2">
        <f t="shared" si="185"/>
        <v>249755</v>
      </c>
      <c r="C1711" s="5">
        <f t="shared" si="186"/>
        <v>60</v>
      </c>
      <c r="D1711" s="5">
        <f t="shared" si="187"/>
        <v>46</v>
      </c>
      <c r="E1711" s="2" t="s">
        <v>1817</v>
      </c>
      <c r="F1711" s="2" t="s">
        <v>59</v>
      </c>
      <c r="G1711">
        <f>B1711/137/32</f>
        <v>56.969662408759127</v>
      </c>
      <c r="H1711">
        <f t="shared" si="182"/>
        <v>0.96966240875912746</v>
      </c>
      <c r="I1711">
        <f t="shared" si="183"/>
        <v>4251.0000000000146</v>
      </c>
      <c r="J1711">
        <f t="shared" si="184"/>
        <v>56</v>
      </c>
      <c r="K1711">
        <f t="shared" si="188"/>
        <v>32.029197080292079</v>
      </c>
    </row>
    <row r="1712" spans="1:11" x14ac:dyDescent="0.45">
      <c r="A1712" s="2" t="s">
        <v>1824</v>
      </c>
      <c r="B1712" s="2">
        <f t="shared" si="185"/>
        <v>246467</v>
      </c>
      <c r="C1712" s="5">
        <f t="shared" si="186"/>
        <v>60</v>
      </c>
      <c r="D1712" s="5">
        <f t="shared" si="187"/>
        <v>47</v>
      </c>
      <c r="E1712" s="2" t="s">
        <v>1817</v>
      </c>
      <c r="F1712" s="2" t="s">
        <v>63</v>
      </c>
      <c r="G1712">
        <f>B1712/137/32</f>
        <v>56.219662408759127</v>
      </c>
      <c r="H1712">
        <f t="shared" si="182"/>
        <v>0.21966240875912746</v>
      </c>
      <c r="I1712">
        <f t="shared" si="183"/>
        <v>963.00000000001478</v>
      </c>
      <c r="J1712">
        <f t="shared" si="184"/>
        <v>56</v>
      </c>
      <c r="K1712">
        <f t="shared" si="188"/>
        <v>8.0291970802920787</v>
      </c>
    </row>
    <row r="1713" spans="1:11" x14ac:dyDescent="0.45">
      <c r="A1713" s="2" t="s">
        <v>1832</v>
      </c>
      <c r="B1713" s="2">
        <f t="shared" si="185"/>
        <v>247563</v>
      </c>
      <c r="C1713" s="5">
        <f t="shared" si="186"/>
        <v>60</v>
      </c>
      <c r="D1713" s="5">
        <f t="shared" si="187"/>
        <v>48</v>
      </c>
      <c r="E1713" s="2" t="s">
        <v>1817</v>
      </c>
      <c r="F1713" s="2" t="s">
        <v>67</v>
      </c>
      <c r="G1713">
        <f>B1713/137/32</f>
        <v>56.469662408759127</v>
      </c>
      <c r="H1713">
        <f t="shared" si="182"/>
        <v>0.46966240875912746</v>
      </c>
      <c r="I1713">
        <f t="shared" si="183"/>
        <v>2059.0000000000146</v>
      </c>
      <c r="J1713">
        <f t="shared" si="184"/>
        <v>56</v>
      </c>
      <c r="K1713">
        <f t="shared" si="188"/>
        <v>16.029197080292079</v>
      </c>
    </row>
    <row r="1714" spans="1:11" x14ac:dyDescent="0.45">
      <c r="A1714" s="2" t="s">
        <v>1849</v>
      </c>
      <c r="B1714" s="2">
        <f t="shared" si="185"/>
        <v>249892</v>
      </c>
      <c r="C1714" s="5">
        <f t="shared" si="186"/>
        <v>61</v>
      </c>
      <c r="D1714" s="5">
        <f t="shared" si="187"/>
        <v>49</v>
      </c>
      <c r="E1714" s="2" t="s">
        <v>1817</v>
      </c>
      <c r="F1714" s="2" t="s">
        <v>87</v>
      </c>
      <c r="G1714">
        <f>B1714/137/32</f>
        <v>57.000912408759127</v>
      </c>
      <c r="H1714">
        <f t="shared" si="182"/>
        <v>9.1240875912745878E-4</v>
      </c>
      <c r="I1714">
        <f t="shared" si="183"/>
        <v>4.0000000000147793</v>
      </c>
      <c r="J1714">
        <f t="shared" si="184"/>
        <v>57</v>
      </c>
      <c r="K1714">
        <f t="shared" si="188"/>
        <v>1.0291970802920787</v>
      </c>
    </row>
    <row r="1715" spans="1:11" x14ac:dyDescent="0.45">
      <c r="A1715" s="2" t="s">
        <v>1858</v>
      </c>
      <c r="B1715" s="2">
        <f t="shared" si="185"/>
        <v>250988</v>
      </c>
      <c r="C1715" s="5">
        <f t="shared" si="186"/>
        <v>61</v>
      </c>
      <c r="D1715" s="5">
        <f t="shared" si="187"/>
        <v>50</v>
      </c>
      <c r="E1715" s="2" t="s">
        <v>1817</v>
      </c>
      <c r="F1715" s="2" t="s">
        <v>101</v>
      </c>
      <c r="G1715">
        <f>B1715/137/32</f>
        <v>57.250912408759127</v>
      </c>
      <c r="H1715">
        <f t="shared" si="182"/>
        <v>0.25091240875912746</v>
      </c>
      <c r="I1715">
        <f t="shared" si="183"/>
        <v>1100.0000000000148</v>
      </c>
      <c r="J1715">
        <f t="shared" si="184"/>
        <v>57</v>
      </c>
      <c r="K1715">
        <f t="shared" si="188"/>
        <v>9.0291970802920787</v>
      </c>
    </row>
    <row r="1716" spans="1:11" x14ac:dyDescent="0.45">
      <c r="A1716" s="2" t="s">
        <v>1866</v>
      </c>
      <c r="B1716" s="2">
        <f t="shared" si="185"/>
        <v>252084</v>
      </c>
      <c r="C1716" s="5">
        <f t="shared" si="186"/>
        <v>61</v>
      </c>
      <c r="D1716" s="5">
        <f t="shared" si="187"/>
        <v>51</v>
      </c>
      <c r="E1716" s="2" t="s">
        <v>1817</v>
      </c>
      <c r="F1716" s="2" t="s">
        <v>114</v>
      </c>
      <c r="G1716">
        <f>B1716/137/32</f>
        <v>57.500912408759127</v>
      </c>
      <c r="H1716">
        <f t="shared" si="182"/>
        <v>0.50091240875912746</v>
      </c>
      <c r="I1716">
        <f t="shared" si="183"/>
        <v>2196.0000000000146</v>
      </c>
      <c r="J1716">
        <f t="shared" si="184"/>
        <v>57</v>
      </c>
      <c r="K1716">
        <f t="shared" si="188"/>
        <v>17.029197080292079</v>
      </c>
    </row>
    <row r="1717" spans="1:11" x14ac:dyDescent="0.45">
      <c r="A1717" s="2" t="s">
        <v>1874</v>
      </c>
      <c r="B1717" s="2">
        <f t="shared" si="185"/>
        <v>253180</v>
      </c>
      <c r="C1717" s="5">
        <f t="shared" si="186"/>
        <v>61</v>
      </c>
      <c r="D1717" s="5">
        <f t="shared" si="187"/>
        <v>52</v>
      </c>
      <c r="E1717" s="2" t="s">
        <v>1817</v>
      </c>
      <c r="F1717" s="2" t="s">
        <v>126</v>
      </c>
      <c r="G1717">
        <f>B1717/137/32</f>
        <v>57.750912408759127</v>
      </c>
      <c r="H1717">
        <f t="shared" si="182"/>
        <v>0.75091240875912746</v>
      </c>
      <c r="I1717">
        <f t="shared" si="183"/>
        <v>3292.0000000000146</v>
      </c>
      <c r="J1717">
        <f t="shared" si="184"/>
        <v>57</v>
      </c>
      <c r="K1717">
        <f t="shared" si="188"/>
        <v>25.029197080292079</v>
      </c>
    </row>
    <row r="1718" spans="1:11" x14ac:dyDescent="0.45">
      <c r="A1718" s="2" t="s">
        <v>1852</v>
      </c>
      <c r="B1718" s="2">
        <f t="shared" si="185"/>
        <v>250166</v>
      </c>
      <c r="C1718" s="5">
        <f t="shared" si="186"/>
        <v>61</v>
      </c>
      <c r="D1718" s="5">
        <f t="shared" si="187"/>
        <v>53</v>
      </c>
      <c r="E1718" s="2" t="s">
        <v>1817</v>
      </c>
      <c r="F1718" s="2" t="s">
        <v>91</v>
      </c>
      <c r="G1718">
        <f>B1718/137/32</f>
        <v>57.063412408759127</v>
      </c>
      <c r="H1718">
        <f t="shared" si="182"/>
        <v>6.3412408759127459E-2</v>
      </c>
      <c r="I1718">
        <f t="shared" si="183"/>
        <v>278.00000000001478</v>
      </c>
      <c r="J1718">
        <f t="shared" si="184"/>
        <v>57</v>
      </c>
      <c r="K1718">
        <f t="shared" si="188"/>
        <v>3.0291970802920787</v>
      </c>
    </row>
    <row r="1719" spans="1:11" x14ac:dyDescent="0.45">
      <c r="A1719" s="2" t="s">
        <v>1860</v>
      </c>
      <c r="B1719" s="2">
        <f t="shared" si="185"/>
        <v>251262</v>
      </c>
      <c r="C1719" s="5">
        <f t="shared" si="186"/>
        <v>61</v>
      </c>
      <c r="D1719" s="5">
        <f t="shared" si="187"/>
        <v>54</v>
      </c>
      <c r="E1719" s="2" t="s">
        <v>1817</v>
      </c>
      <c r="F1719" s="2" t="s">
        <v>105</v>
      </c>
      <c r="G1719">
        <f>B1719/137/32</f>
        <v>57.313412408759127</v>
      </c>
      <c r="H1719">
        <f t="shared" si="182"/>
        <v>0.31341240875912746</v>
      </c>
      <c r="I1719">
        <f t="shared" si="183"/>
        <v>1374.0000000000148</v>
      </c>
      <c r="J1719">
        <f t="shared" si="184"/>
        <v>57</v>
      </c>
      <c r="K1719">
        <f t="shared" si="188"/>
        <v>11.029197080292079</v>
      </c>
    </row>
    <row r="1720" spans="1:11" x14ac:dyDescent="0.45">
      <c r="A1720" s="2" t="s">
        <v>1868</v>
      </c>
      <c r="B1720" s="2">
        <f t="shared" si="185"/>
        <v>252358</v>
      </c>
      <c r="C1720" s="5">
        <f t="shared" si="186"/>
        <v>61</v>
      </c>
      <c r="D1720" s="5">
        <f t="shared" si="187"/>
        <v>55</v>
      </c>
      <c r="E1720" s="2" t="s">
        <v>1817</v>
      </c>
      <c r="F1720" s="2" t="s">
        <v>118</v>
      </c>
      <c r="G1720">
        <f>B1720/137/32</f>
        <v>57.563412408759127</v>
      </c>
      <c r="H1720">
        <f t="shared" si="182"/>
        <v>0.56341240875912746</v>
      </c>
      <c r="I1720">
        <f t="shared" si="183"/>
        <v>2470.0000000000146</v>
      </c>
      <c r="J1720">
        <f t="shared" si="184"/>
        <v>57</v>
      </c>
      <c r="K1720">
        <f t="shared" si="188"/>
        <v>19.029197080292079</v>
      </c>
    </row>
    <row r="1721" spans="1:11" x14ac:dyDescent="0.45">
      <c r="A1721" s="2" t="s">
        <v>1876</v>
      </c>
      <c r="B1721" s="2">
        <f t="shared" si="185"/>
        <v>253454</v>
      </c>
      <c r="C1721" s="5">
        <f t="shared" si="186"/>
        <v>61</v>
      </c>
      <c r="D1721" s="5">
        <f t="shared" si="187"/>
        <v>56</v>
      </c>
      <c r="E1721" s="2" t="s">
        <v>1817</v>
      </c>
      <c r="F1721" s="2" t="s">
        <v>130</v>
      </c>
      <c r="G1721">
        <f>B1721/137/32</f>
        <v>57.813412408759127</v>
      </c>
      <c r="H1721">
        <f t="shared" si="182"/>
        <v>0.81341240875912746</v>
      </c>
      <c r="I1721">
        <f t="shared" si="183"/>
        <v>3566.0000000000146</v>
      </c>
      <c r="J1721">
        <f t="shared" si="184"/>
        <v>57</v>
      </c>
      <c r="K1721">
        <f t="shared" si="188"/>
        <v>27.029197080292079</v>
      </c>
    </row>
    <row r="1722" spans="1:11" x14ac:dyDescent="0.45">
      <c r="A1722" s="2" t="s">
        <v>1854</v>
      </c>
      <c r="B1722" s="2">
        <f t="shared" si="185"/>
        <v>250440</v>
      </c>
      <c r="C1722" s="5">
        <f t="shared" si="186"/>
        <v>61</v>
      </c>
      <c r="D1722" s="5">
        <f t="shared" si="187"/>
        <v>57</v>
      </c>
      <c r="E1722" s="2" t="s">
        <v>1817</v>
      </c>
      <c r="F1722" s="2" t="s">
        <v>95</v>
      </c>
      <c r="G1722">
        <f>B1722/137/32</f>
        <v>57.125912408759127</v>
      </c>
      <c r="H1722">
        <f t="shared" si="182"/>
        <v>0.12591240875912746</v>
      </c>
      <c r="I1722">
        <f t="shared" si="183"/>
        <v>552.00000000001478</v>
      </c>
      <c r="J1722">
        <f t="shared" si="184"/>
        <v>57</v>
      </c>
      <c r="K1722">
        <f t="shared" si="188"/>
        <v>5.0291970802920787</v>
      </c>
    </row>
    <row r="1723" spans="1:11" x14ac:dyDescent="0.45">
      <c r="A1723" s="2" t="s">
        <v>1862</v>
      </c>
      <c r="B1723" s="2">
        <f t="shared" si="185"/>
        <v>251536</v>
      </c>
      <c r="C1723" s="5">
        <f t="shared" si="186"/>
        <v>61</v>
      </c>
      <c r="D1723" s="5">
        <f t="shared" si="187"/>
        <v>58</v>
      </c>
      <c r="E1723" s="2" t="s">
        <v>1817</v>
      </c>
      <c r="F1723" s="2" t="s">
        <v>109</v>
      </c>
      <c r="G1723">
        <f>B1723/137/32</f>
        <v>57.375912408759127</v>
      </c>
      <c r="H1723">
        <f t="shared" si="182"/>
        <v>0.37591240875912746</v>
      </c>
      <c r="I1723">
        <f t="shared" si="183"/>
        <v>1648.0000000000148</v>
      </c>
      <c r="J1723">
        <f t="shared" si="184"/>
        <v>57</v>
      </c>
      <c r="K1723">
        <f t="shared" si="188"/>
        <v>13.029197080292079</v>
      </c>
    </row>
    <row r="1724" spans="1:11" x14ac:dyDescent="0.45">
      <c r="A1724" s="2" t="s">
        <v>1870</v>
      </c>
      <c r="B1724" s="2">
        <f t="shared" si="185"/>
        <v>252632</v>
      </c>
      <c r="C1724" s="5">
        <f t="shared" si="186"/>
        <v>61</v>
      </c>
      <c r="D1724" s="5">
        <f t="shared" si="187"/>
        <v>59</v>
      </c>
      <c r="E1724" s="2" t="s">
        <v>1817</v>
      </c>
      <c r="F1724" s="2" t="s">
        <v>62</v>
      </c>
      <c r="G1724">
        <f>B1724/137/32</f>
        <v>57.625912408759127</v>
      </c>
      <c r="H1724">
        <f t="shared" si="182"/>
        <v>0.62591240875912746</v>
      </c>
      <c r="I1724">
        <f t="shared" si="183"/>
        <v>2744.0000000000146</v>
      </c>
      <c r="J1724">
        <f t="shared" si="184"/>
        <v>57</v>
      </c>
      <c r="K1724">
        <f t="shared" si="188"/>
        <v>21.029197080292079</v>
      </c>
    </row>
    <row r="1725" spans="1:11" x14ac:dyDescent="0.45">
      <c r="A1725" s="2" t="s">
        <v>1878</v>
      </c>
      <c r="B1725" s="2">
        <f t="shared" si="185"/>
        <v>253728</v>
      </c>
      <c r="C1725" s="5">
        <f t="shared" si="186"/>
        <v>61</v>
      </c>
      <c r="D1725" s="5">
        <f t="shared" si="187"/>
        <v>60</v>
      </c>
      <c r="E1725" s="2" t="s">
        <v>1817</v>
      </c>
      <c r="F1725" s="2" t="s">
        <v>66</v>
      </c>
      <c r="G1725">
        <f>B1725/137/32</f>
        <v>57.875912408759127</v>
      </c>
      <c r="H1725">
        <f t="shared" si="182"/>
        <v>0.87591240875912746</v>
      </c>
      <c r="I1725">
        <f t="shared" si="183"/>
        <v>3840.0000000000146</v>
      </c>
      <c r="J1725">
        <f t="shared" si="184"/>
        <v>57</v>
      </c>
      <c r="K1725">
        <f t="shared" si="188"/>
        <v>29.029197080292079</v>
      </c>
    </row>
    <row r="1726" spans="1:11" x14ac:dyDescent="0.45">
      <c r="A1726" s="2" t="s">
        <v>1856</v>
      </c>
      <c r="B1726" s="2">
        <f t="shared" si="185"/>
        <v>250714</v>
      </c>
      <c r="C1726" s="5">
        <f t="shared" si="186"/>
        <v>61</v>
      </c>
      <c r="D1726" s="5">
        <f t="shared" si="187"/>
        <v>61</v>
      </c>
      <c r="E1726" s="2" t="s">
        <v>1817</v>
      </c>
      <c r="F1726" s="2" t="s">
        <v>58</v>
      </c>
      <c r="G1726">
        <f>B1726/137/32</f>
        <v>57.188412408759127</v>
      </c>
      <c r="H1726">
        <f t="shared" si="182"/>
        <v>0.18841240875912746</v>
      </c>
      <c r="I1726">
        <f t="shared" si="183"/>
        <v>826.00000000001478</v>
      </c>
      <c r="J1726">
        <f t="shared" si="184"/>
        <v>57</v>
      </c>
      <c r="K1726">
        <f t="shared" si="188"/>
        <v>7.0291970802920787</v>
      </c>
    </row>
    <row r="1727" spans="1:11" x14ac:dyDescent="0.45">
      <c r="A1727" s="2" t="s">
        <v>1864</v>
      </c>
      <c r="B1727" s="2">
        <f t="shared" si="185"/>
        <v>251810</v>
      </c>
      <c r="C1727" s="5">
        <f t="shared" si="186"/>
        <v>61</v>
      </c>
      <c r="D1727" s="5">
        <f t="shared" si="187"/>
        <v>62</v>
      </c>
      <c r="E1727" s="2" t="s">
        <v>1817</v>
      </c>
      <c r="F1727" s="2" t="s">
        <v>60</v>
      </c>
      <c r="G1727">
        <f>B1727/137/32</f>
        <v>57.438412408759127</v>
      </c>
      <c r="H1727">
        <f t="shared" si="182"/>
        <v>0.43841240875912746</v>
      </c>
      <c r="I1727">
        <f t="shared" si="183"/>
        <v>1922.0000000000148</v>
      </c>
      <c r="J1727">
        <f t="shared" si="184"/>
        <v>57</v>
      </c>
      <c r="K1727">
        <f t="shared" si="188"/>
        <v>15.029197080292079</v>
      </c>
    </row>
    <row r="1728" spans="1:11" x14ac:dyDescent="0.45">
      <c r="A1728" s="2" t="s">
        <v>1872</v>
      </c>
      <c r="B1728" s="2">
        <f t="shared" si="185"/>
        <v>252906</v>
      </c>
      <c r="C1728" s="5">
        <f t="shared" si="186"/>
        <v>61</v>
      </c>
      <c r="D1728" s="5">
        <f t="shared" si="187"/>
        <v>63</v>
      </c>
      <c r="E1728" s="2" t="s">
        <v>1817</v>
      </c>
      <c r="F1728" s="2" t="s">
        <v>64</v>
      </c>
      <c r="G1728">
        <f>B1728/137/32</f>
        <v>57.688412408759127</v>
      </c>
      <c r="H1728">
        <f t="shared" si="182"/>
        <v>0.68841240875912746</v>
      </c>
      <c r="I1728">
        <f t="shared" si="183"/>
        <v>3018.0000000000146</v>
      </c>
      <c r="J1728">
        <f t="shared" si="184"/>
        <v>57</v>
      </c>
      <c r="K1728">
        <f t="shared" si="188"/>
        <v>23.029197080292079</v>
      </c>
    </row>
    <row r="1729" spans="1:11" x14ac:dyDescent="0.45">
      <c r="A1729" s="2" t="s">
        <v>1880</v>
      </c>
      <c r="B1729" s="2">
        <f t="shared" si="185"/>
        <v>254002</v>
      </c>
      <c r="C1729" s="5">
        <f t="shared" si="186"/>
        <v>62</v>
      </c>
      <c r="D1729" s="5">
        <f t="shared" si="187"/>
        <v>64</v>
      </c>
      <c r="E1729" s="2" t="s">
        <v>1817</v>
      </c>
      <c r="F1729" s="2" t="s">
        <v>68</v>
      </c>
      <c r="G1729">
        <f>B1729/137/32</f>
        <v>57.938412408759127</v>
      </c>
      <c r="H1729">
        <f t="shared" si="182"/>
        <v>0.93841240875912746</v>
      </c>
      <c r="I1729">
        <f t="shared" si="183"/>
        <v>4114.0000000000146</v>
      </c>
      <c r="J1729">
        <f t="shared" si="184"/>
        <v>57</v>
      </c>
      <c r="K1729">
        <f t="shared" si="188"/>
        <v>31.029197080292079</v>
      </c>
    </row>
    <row r="1730" spans="1:11" x14ac:dyDescent="0.45">
      <c r="A1730" s="2" t="s">
        <v>1867</v>
      </c>
      <c r="B1730" s="2">
        <f t="shared" si="185"/>
        <v>252221</v>
      </c>
      <c r="C1730" s="5">
        <f t="shared" si="186"/>
        <v>61</v>
      </c>
      <c r="D1730" s="5">
        <f t="shared" si="187"/>
        <v>65</v>
      </c>
      <c r="E1730" s="2" t="s">
        <v>1850</v>
      </c>
      <c r="F1730" s="2" t="s">
        <v>85</v>
      </c>
      <c r="G1730">
        <f>B1730/137/32</f>
        <v>57.532162408759127</v>
      </c>
      <c r="H1730">
        <f t="shared" ref="H1730:H1793" si="189">G1730-FLOOR(G1730,1)</f>
        <v>0.53216240875912746</v>
      </c>
      <c r="I1730">
        <f t="shared" ref="I1730:I1793" si="190">H1730*32*137</f>
        <v>2333.0000000000146</v>
      </c>
      <c r="J1730">
        <f t="shared" ref="J1730:J1793" si="191">FLOOR(G1730,1)</f>
        <v>57</v>
      </c>
      <c r="K1730">
        <f t="shared" si="188"/>
        <v>18.029197080292079</v>
      </c>
    </row>
    <row r="1731" spans="1:11" x14ac:dyDescent="0.45">
      <c r="A1731" s="2" t="s">
        <v>1875</v>
      </c>
      <c r="B1731" s="2">
        <f t="shared" ref="B1731:B1794" si="192">A1731-3</f>
        <v>253317</v>
      </c>
      <c r="C1731" s="5">
        <f t="shared" ref="C1731:C1794" si="193">FLOOR(B1731/4096,1)</f>
        <v>61</v>
      </c>
      <c r="D1731" s="5">
        <f t="shared" ref="D1731:D1794" si="194">MOD(ROW()-2,128)+1</f>
        <v>66</v>
      </c>
      <c r="E1731" s="2" t="s">
        <v>1850</v>
      </c>
      <c r="F1731" s="2" t="s">
        <v>99</v>
      </c>
      <c r="G1731">
        <f>B1731/137/32</f>
        <v>57.782162408759127</v>
      </c>
      <c r="H1731">
        <f t="shared" si="189"/>
        <v>0.78216240875912746</v>
      </c>
      <c r="I1731">
        <f t="shared" si="190"/>
        <v>3429.0000000000146</v>
      </c>
      <c r="J1731">
        <f t="shared" si="191"/>
        <v>57</v>
      </c>
      <c r="K1731">
        <f t="shared" ref="K1731:K1794" si="195">I1731/137+1</f>
        <v>26.029197080292079</v>
      </c>
    </row>
    <row r="1732" spans="1:11" x14ac:dyDescent="0.45">
      <c r="A1732" s="2" t="s">
        <v>1851</v>
      </c>
      <c r="B1732" s="2">
        <f t="shared" si="192"/>
        <v>250029</v>
      </c>
      <c r="C1732" s="5">
        <f t="shared" si="193"/>
        <v>61</v>
      </c>
      <c r="D1732" s="5">
        <f t="shared" si="194"/>
        <v>67</v>
      </c>
      <c r="E1732" s="2" t="s">
        <v>1850</v>
      </c>
      <c r="F1732" s="2" t="s">
        <v>84</v>
      </c>
      <c r="G1732">
        <f>B1732/137/32</f>
        <v>57.032162408759127</v>
      </c>
      <c r="H1732">
        <f t="shared" si="189"/>
        <v>3.2162408759127459E-2</v>
      </c>
      <c r="I1732">
        <f t="shared" si="190"/>
        <v>141.00000000001478</v>
      </c>
      <c r="J1732">
        <f t="shared" si="191"/>
        <v>57</v>
      </c>
      <c r="K1732">
        <f t="shared" si="195"/>
        <v>2.0291970802920787</v>
      </c>
    </row>
    <row r="1733" spans="1:11" x14ac:dyDescent="0.45">
      <c r="A1733" s="2" t="s">
        <v>1859</v>
      </c>
      <c r="B1733" s="2">
        <f t="shared" si="192"/>
        <v>251125</v>
      </c>
      <c r="C1733" s="5">
        <f t="shared" si="193"/>
        <v>61</v>
      </c>
      <c r="D1733" s="5">
        <f t="shared" si="194"/>
        <v>68</v>
      </c>
      <c r="E1733" s="2" t="s">
        <v>1850</v>
      </c>
      <c r="F1733" s="2" t="s">
        <v>124</v>
      </c>
      <c r="G1733">
        <f>B1733/137/32</f>
        <v>57.282162408759127</v>
      </c>
      <c r="H1733">
        <f t="shared" si="189"/>
        <v>0.28216240875912746</v>
      </c>
      <c r="I1733">
        <f t="shared" si="190"/>
        <v>1237.0000000000148</v>
      </c>
      <c r="J1733">
        <f t="shared" si="191"/>
        <v>57</v>
      </c>
      <c r="K1733">
        <f t="shared" si="195"/>
        <v>10.029197080292079</v>
      </c>
    </row>
    <row r="1734" spans="1:11" x14ac:dyDescent="0.45">
      <c r="A1734" s="2" t="s">
        <v>1869</v>
      </c>
      <c r="B1734" s="2">
        <f t="shared" si="192"/>
        <v>252495</v>
      </c>
      <c r="C1734" s="5">
        <f t="shared" si="193"/>
        <v>61</v>
      </c>
      <c r="D1734" s="5">
        <f t="shared" si="194"/>
        <v>69</v>
      </c>
      <c r="E1734" s="2" t="s">
        <v>1850</v>
      </c>
      <c r="F1734" s="2" t="s">
        <v>89</v>
      </c>
      <c r="G1734">
        <f>B1734/137/32</f>
        <v>57.594662408759127</v>
      </c>
      <c r="H1734">
        <f t="shared" si="189"/>
        <v>0.59466240875912746</v>
      </c>
      <c r="I1734">
        <f t="shared" si="190"/>
        <v>2607.0000000000146</v>
      </c>
      <c r="J1734">
        <f t="shared" si="191"/>
        <v>57</v>
      </c>
      <c r="K1734">
        <f t="shared" si="195"/>
        <v>20.029197080292079</v>
      </c>
    </row>
    <row r="1735" spans="1:11" x14ac:dyDescent="0.45">
      <c r="A1735" s="2" t="s">
        <v>1877</v>
      </c>
      <c r="B1735" s="2">
        <f t="shared" si="192"/>
        <v>253591</v>
      </c>
      <c r="C1735" s="5">
        <f t="shared" si="193"/>
        <v>61</v>
      </c>
      <c r="D1735" s="5">
        <f t="shared" si="194"/>
        <v>70</v>
      </c>
      <c r="E1735" s="2" t="s">
        <v>1850</v>
      </c>
      <c r="F1735" s="2" t="s">
        <v>103</v>
      </c>
      <c r="G1735">
        <f>B1735/137/32</f>
        <v>57.844662408759127</v>
      </c>
      <c r="H1735">
        <f t="shared" si="189"/>
        <v>0.84466240875912746</v>
      </c>
      <c r="I1735">
        <f t="shared" si="190"/>
        <v>3703.0000000000146</v>
      </c>
      <c r="J1735">
        <f t="shared" si="191"/>
        <v>57</v>
      </c>
      <c r="K1735">
        <f t="shared" si="195"/>
        <v>28.029197080292079</v>
      </c>
    </row>
    <row r="1736" spans="1:11" x14ac:dyDescent="0.45">
      <c r="A1736" s="2" t="s">
        <v>1853</v>
      </c>
      <c r="B1736" s="2">
        <f t="shared" si="192"/>
        <v>250303</v>
      </c>
      <c r="C1736" s="5">
        <f t="shared" si="193"/>
        <v>61</v>
      </c>
      <c r="D1736" s="5">
        <f t="shared" si="194"/>
        <v>71</v>
      </c>
      <c r="E1736" s="2" t="s">
        <v>1850</v>
      </c>
      <c r="F1736" s="2" t="s">
        <v>116</v>
      </c>
      <c r="G1736">
        <f>B1736/137/32</f>
        <v>57.094662408759127</v>
      </c>
      <c r="H1736">
        <f t="shared" si="189"/>
        <v>9.4662408759127459E-2</v>
      </c>
      <c r="I1736">
        <f t="shared" si="190"/>
        <v>415.00000000001478</v>
      </c>
      <c r="J1736">
        <f t="shared" si="191"/>
        <v>57</v>
      </c>
      <c r="K1736">
        <f t="shared" si="195"/>
        <v>4.0291970802920787</v>
      </c>
    </row>
    <row r="1737" spans="1:11" x14ac:dyDescent="0.45">
      <c r="A1737" s="2" t="s">
        <v>1861</v>
      </c>
      <c r="B1737" s="2">
        <f t="shared" si="192"/>
        <v>251399</v>
      </c>
      <c r="C1737" s="5">
        <f t="shared" si="193"/>
        <v>61</v>
      </c>
      <c r="D1737" s="5">
        <f t="shared" si="194"/>
        <v>72</v>
      </c>
      <c r="E1737" s="2" t="s">
        <v>1850</v>
      </c>
      <c r="F1737" s="2" t="s">
        <v>128</v>
      </c>
      <c r="G1737">
        <f>B1737/137/32</f>
        <v>57.344662408759127</v>
      </c>
      <c r="H1737">
        <f t="shared" si="189"/>
        <v>0.34466240875912746</v>
      </c>
      <c r="I1737">
        <f t="shared" si="190"/>
        <v>1511.0000000000148</v>
      </c>
      <c r="J1737">
        <f t="shared" si="191"/>
        <v>57</v>
      </c>
      <c r="K1737">
        <f t="shared" si="195"/>
        <v>12.029197080292079</v>
      </c>
    </row>
    <row r="1738" spans="1:11" x14ac:dyDescent="0.45">
      <c r="A1738" s="2" t="s">
        <v>1871</v>
      </c>
      <c r="B1738" s="2">
        <f t="shared" si="192"/>
        <v>252769</v>
      </c>
      <c r="C1738" s="5">
        <f t="shared" si="193"/>
        <v>61</v>
      </c>
      <c r="D1738" s="5">
        <f t="shared" si="194"/>
        <v>73</v>
      </c>
      <c r="E1738" s="2" t="s">
        <v>1850</v>
      </c>
      <c r="F1738" s="2" t="s">
        <v>93</v>
      </c>
      <c r="G1738">
        <f>B1738/137/32</f>
        <v>57.657162408759127</v>
      </c>
      <c r="H1738">
        <f t="shared" si="189"/>
        <v>0.65716240875912746</v>
      </c>
      <c r="I1738">
        <f t="shared" si="190"/>
        <v>2881.0000000000146</v>
      </c>
      <c r="J1738">
        <f t="shared" si="191"/>
        <v>57</v>
      </c>
      <c r="K1738">
        <f t="shared" si="195"/>
        <v>22.029197080292079</v>
      </c>
    </row>
    <row r="1739" spans="1:11" x14ac:dyDescent="0.45">
      <c r="A1739" s="2" t="s">
        <v>1879</v>
      </c>
      <c r="B1739" s="2">
        <f t="shared" si="192"/>
        <v>253865</v>
      </c>
      <c r="C1739" s="5">
        <f t="shared" si="193"/>
        <v>61</v>
      </c>
      <c r="D1739" s="5">
        <f t="shared" si="194"/>
        <v>74</v>
      </c>
      <c r="E1739" s="2" t="s">
        <v>1850</v>
      </c>
      <c r="F1739" s="2" t="s">
        <v>107</v>
      </c>
      <c r="G1739">
        <f>B1739/137/32</f>
        <v>57.907162408759127</v>
      </c>
      <c r="H1739">
        <f t="shared" si="189"/>
        <v>0.90716240875912746</v>
      </c>
      <c r="I1739">
        <f t="shared" si="190"/>
        <v>3977.0000000000146</v>
      </c>
      <c r="J1739">
        <f t="shared" si="191"/>
        <v>57</v>
      </c>
      <c r="K1739">
        <f t="shared" si="195"/>
        <v>30.029197080292079</v>
      </c>
    </row>
    <row r="1740" spans="1:11" x14ac:dyDescent="0.45">
      <c r="A1740" s="2" t="s">
        <v>1855</v>
      </c>
      <c r="B1740" s="2">
        <f t="shared" si="192"/>
        <v>250577</v>
      </c>
      <c r="C1740" s="5">
        <f t="shared" si="193"/>
        <v>61</v>
      </c>
      <c r="D1740" s="5">
        <f t="shared" si="194"/>
        <v>75</v>
      </c>
      <c r="E1740" s="2" t="s">
        <v>1850</v>
      </c>
      <c r="F1740" s="2" t="s">
        <v>61</v>
      </c>
      <c r="G1740">
        <f>B1740/137/32</f>
        <v>57.157162408759127</v>
      </c>
      <c r="H1740">
        <f t="shared" si="189"/>
        <v>0.15716240875912746</v>
      </c>
      <c r="I1740">
        <f t="shared" si="190"/>
        <v>689.00000000001478</v>
      </c>
      <c r="J1740">
        <f t="shared" si="191"/>
        <v>57</v>
      </c>
      <c r="K1740">
        <f t="shared" si="195"/>
        <v>6.0291970802920787</v>
      </c>
    </row>
    <row r="1741" spans="1:11" x14ac:dyDescent="0.45">
      <c r="A1741" s="2" t="s">
        <v>1863</v>
      </c>
      <c r="B1741" s="2">
        <f t="shared" si="192"/>
        <v>251673</v>
      </c>
      <c r="C1741" s="5">
        <f t="shared" si="193"/>
        <v>61</v>
      </c>
      <c r="D1741" s="5">
        <f t="shared" si="194"/>
        <v>76</v>
      </c>
      <c r="E1741" s="2" t="s">
        <v>1850</v>
      </c>
      <c r="F1741" s="2" t="s">
        <v>65</v>
      </c>
      <c r="G1741">
        <f>B1741/137/32</f>
        <v>57.407162408759127</v>
      </c>
      <c r="H1741">
        <f t="shared" si="189"/>
        <v>0.40716240875912746</v>
      </c>
      <c r="I1741">
        <f t="shared" si="190"/>
        <v>1785.0000000000148</v>
      </c>
      <c r="J1741">
        <f t="shared" si="191"/>
        <v>57</v>
      </c>
      <c r="K1741">
        <f t="shared" si="195"/>
        <v>14.029197080292079</v>
      </c>
    </row>
    <row r="1742" spans="1:11" x14ac:dyDescent="0.45">
      <c r="A1742" s="2" t="s">
        <v>1873</v>
      </c>
      <c r="B1742" s="2">
        <f t="shared" si="192"/>
        <v>253043</v>
      </c>
      <c r="C1742" s="5">
        <f t="shared" si="193"/>
        <v>61</v>
      </c>
      <c r="D1742" s="5">
        <f t="shared" si="194"/>
        <v>77</v>
      </c>
      <c r="E1742" s="2" t="s">
        <v>1850</v>
      </c>
      <c r="F1742" s="2" t="s">
        <v>57</v>
      </c>
      <c r="G1742">
        <f>B1742/137/32</f>
        <v>57.719662408759127</v>
      </c>
      <c r="H1742">
        <f t="shared" si="189"/>
        <v>0.71966240875912746</v>
      </c>
      <c r="I1742">
        <f t="shared" si="190"/>
        <v>3155.0000000000146</v>
      </c>
      <c r="J1742">
        <f t="shared" si="191"/>
        <v>57</v>
      </c>
      <c r="K1742">
        <f t="shared" si="195"/>
        <v>24.029197080292079</v>
      </c>
    </row>
    <row r="1743" spans="1:11" x14ac:dyDescent="0.45">
      <c r="A1743" s="2" t="s">
        <v>1881</v>
      </c>
      <c r="B1743" s="2">
        <f t="shared" si="192"/>
        <v>254139</v>
      </c>
      <c r="C1743" s="5">
        <f t="shared" si="193"/>
        <v>62</v>
      </c>
      <c r="D1743" s="5">
        <f t="shared" si="194"/>
        <v>78</v>
      </c>
      <c r="E1743" s="2" t="s">
        <v>1850</v>
      </c>
      <c r="F1743" s="2" t="s">
        <v>59</v>
      </c>
      <c r="G1743">
        <f>B1743/137/32</f>
        <v>57.969662408759127</v>
      </c>
      <c r="H1743">
        <f t="shared" si="189"/>
        <v>0.96966240875912746</v>
      </c>
      <c r="I1743">
        <f t="shared" si="190"/>
        <v>4251.0000000000146</v>
      </c>
      <c r="J1743">
        <f t="shared" si="191"/>
        <v>57</v>
      </c>
      <c r="K1743">
        <f t="shared" si="195"/>
        <v>32.029197080292079</v>
      </c>
    </row>
    <row r="1744" spans="1:11" x14ac:dyDescent="0.45">
      <c r="A1744" s="2" t="s">
        <v>1857</v>
      </c>
      <c r="B1744" s="2">
        <f t="shared" si="192"/>
        <v>250851</v>
      </c>
      <c r="C1744" s="5">
        <f t="shared" si="193"/>
        <v>61</v>
      </c>
      <c r="D1744" s="5">
        <f t="shared" si="194"/>
        <v>79</v>
      </c>
      <c r="E1744" s="2" t="s">
        <v>1850</v>
      </c>
      <c r="F1744" s="2" t="s">
        <v>63</v>
      </c>
      <c r="G1744">
        <f>B1744/137/32</f>
        <v>57.219662408759127</v>
      </c>
      <c r="H1744">
        <f t="shared" si="189"/>
        <v>0.21966240875912746</v>
      </c>
      <c r="I1744">
        <f t="shared" si="190"/>
        <v>963.00000000001478</v>
      </c>
      <c r="J1744">
        <f t="shared" si="191"/>
        <v>57</v>
      </c>
      <c r="K1744">
        <f t="shared" si="195"/>
        <v>8.0291970802920787</v>
      </c>
    </row>
    <row r="1745" spans="1:11" x14ac:dyDescent="0.45">
      <c r="A1745" s="2" t="s">
        <v>1865</v>
      </c>
      <c r="B1745" s="2">
        <f t="shared" si="192"/>
        <v>251947</v>
      </c>
      <c r="C1745" s="5">
        <f t="shared" si="193"/>
        <v>61</v>
      </c>
      <c r="D1745" s="5">
        <f t="shared" si="194"/>
        <v>80</v>
      </c>
      <c r="E1745" s="2" t="s">
        <v>1850</v>
      </c>
      <c r="F1745" s="2" t="s">
        <v>67</v>
      </c>
      <c r="G1745">
        <f>B1745/137/32</f>
        <v>57.469662408759127</v>
      </c>
      <c r="H1745">
        <f t="shared" si="189"/>
        <v>0.46966240875912746</v>
      </c>
      <c r="I1745">
        <f t="shared" si="190"/>
        <v>2059.0000000000146</v>
      </c>
      <c r="J1745">
        <f t="shared" si="191"/>
        <v>57</v>
      </c>
      <c r="K1745">
        <f t="shared" si="195"/>
        <v>16.029197080292079</v>
      </c>
    </row>
    <row r="1746" spans="1:11" x14ac:dyDescent="0.45">
      <c r="A1746" s="2" t="s">
        <v>1882</v>
      </c>
      <c r="B1746" s="2">
        <f t="shared" si="192"/>
        <v>254276</v>
      </c>
      <c r="C1746" s="5">
        <f t="shared" si="193"/>
        <v>62</v>
      </c>
      <c r="D1746" s="5">
        <f t="shared" si="194"/>
        <v>81</v>
      </c>
      <c r="E1746" s="2" t="s">
        <v>1850</v>
      </c>
      <c r="F1746" s="2" t="s">
        <v>87</v>
      </c>
      <c r="G1746">
        <f>B1746/137/32</f>
        <v>58.000912408759127</v>
      </c>
      <c r="H1746">
        <f t="shared" si="189"/>
        <v>9.1240875912745878E-4</v>
      </c>
      <c r="I1746">
        <f t="shared" si="190"/>
        <v>4.0000000000147793</v>
      </c>
      <c r="J1746">
        <f t="shared" si="191"/>
        <v>58</v>
      </c>
      <c r="K1746">
        <f t="shared" si="195"/>
        <v>1.0291970802920787</v>
      </c>
    </row>
    <row r="1747" spans="1:11" x14ac:dyDescent="0.45">
      <c r="A1747" s="2" t="s">
        <v>1891</v>
      </c>
      <c r="B1747" s="2">
        <f t="shared" si="192"/>
        <v>255372</v>
      </c>
      <c r="C1747" s="5">
        <f t="shared" si="193"/>
        <v>62</v>
      </c>
      <c r="D1747" s="5">
        <f t="shared" si="194"/>
        <v>82</v>
      </c>
      <c r="E1747" s="2" t="s">
        <v>1850</v>
      </c>
      <c r="F1747" s="2" t="s">
        <v>101</v>
      </c>
      <c r="G1747">
        <f>B1747/137/32</f>
        <v>58.250912408759127</v>
      </c>
      <c r="H1747">
        <f t="shared" si="189"/>
        <v>0.25091240875912746</v>
      </c>
      <c r="I1747">
        <f t="shared" si="190"/>
        <v>1100.0000000000148</v>
      </c>
      <c r="J1747">
        <f t="shared" si="191"/>
        <v>58</v>
      </c>
      <c r="K1747">
        <f t="shared" si="195"/>
        <v>9.0291970802920787</v>
      </c>
    </row>
    <row r="1748" spans="1:11" x14ac:dyDescent="0.45">
      <c r="A1748" s="2" t="s">
        <v>1899</v>
      </c>
      <c r="B1748" s="2">
        <f t="shared" si="192"/>
        <v>256468</v>
      </c>
      <c r="C1748" s="5">
        <f t="shared" si="193"/>
        <v>62</v>
      </c>
      <c r="D1748" s="5">
        <f t="shared" si="194"/>
        <v>83</v>
      </c>
      <c r="E1748" s="2" t="s">
        <v>1850</v>
      </c>
      <c r="F1748" s="2" t="s">
        <v>114</v>
      </c>
      <c r="G1748">
        <f>B1748/137/32</f>
        <v>58.500912408759127</v>
      </c>
      <c r="H1748">
        <f t="shared" si="189"/>
        <v>0.50091240875912746</v>
      </c>
      <c r="I1748">
        <f t="shared" si="190"/>
        <v>2196.0000000000146</v>
      </c>
      <c r="J1748">
        <f t="shared" si="191"/>
        <v>58</v>
      </c>
      <c r="K1748">
        <f t="shared" si="195"/>
        <v>17.029197080292079</v>
      </c>
    </row>
    <row r="1749" spans="1:11" x14ac:dyDescent="0.45">
      <c r="A1749" s="2" t="s">
        <v>1907</v>
      </c>
      <c r="B1749" s="2">
        <f t="shared" si="192"/>
        <v>257564</v>
      </c>
      <c r="C1749" s="5">
        <f t="shared" si="193"/>
        <v>62</v>
      </c>
      <c r="D1749" s="5">
        <f t="shared" si="194"/>
        <v>84</v>
      </c>
      <c r="E1749" s="2" t="s">
        <v>1850</v>
      </c>
      <c r="F1749" s="2" t="s">
        <v>126</v>
      </c>
      <c r="G1749">
        <f>B1749/137/32</f>
        <v>58.750912408759127</v>
      </c>
      <c r="H1749">
        <f t="shared" si="189"/>
        <v>0.75091240875912746</v>
      </c>
      <c r="I1749">
        <f t="shared" si="190"/>
        <v>3292.0000000000146</v>
      </c>
      <c r="J1749">
        <f t="shared" si="191"/>
        <v>58</v>
      </c>
      <c r="K1749">
        <f t="shared" si="195"/>
        <v>25.029197080292079</v>
      </c>
    </row>
    <row r="1750" spans="1:11" x14ac:dyDescent="0.45">
      <c r="A1750" s="2" t="s">
        <v>1885</v>
      </c>
      <c r="B1750" s="2">
        <f t="shared" si="192"/>
        <v>254550</v>
      </c>
      <c r="C1750" s="5">
        <f t="shared" si="193"/>
        <v>62</v>
      </c>
      <c r="D1750" s="5">
        <f t="shared" si="194"/>
        <v>85</v>
      </c>
      <c r="E1750" s="2" t="s">
        <v>1850</v>
      </c>
      <c r="F1750" s="2" t="s">
        <v>91</v>
      </c>
      <c r="G1750">
        <f>B1750/137/32</f>
        <v>58.063412408759127</v>
      </c>
      <c r="H1750">
        <f t="shared" si="189"/>
        <v>6.3412408759127459E-2</v>
      </c>
      <c r="I1750">
        <f t="shared" si="190"/>
        <v>278.00000000001478</v>
      </c>
      <c r="J1750">
        <f t="shared" si="191"/>
        <v>58</v>
      </c>
      <c r="K1750">
        <f t="shared" si="195"/>
        <v>3.0291970802920787</v>
      </c>
    </row>
    <row r="1751" spans="1:11" x14ac:dyDescent="0.45">
      <c r="A1751" s="2" t="s">
        <v>1893</v>
      </c>
      <c r="B1751" s="2">
        <f t="shared" si="192"/>
        <v>255646</v>
      </c>
      <c r="C1751" s="5">
        <f t="shared" si="193"/>
        <v>62</v>
      </c>
      <c r="D1751" s="5">
        <f t="shared" si="194"/>
        <v>86</v>
      </c>
      <c r="E1751" s="2" t="s">
        <v>1850</v>
      </c>
      <c r="F1751" s="2" t="s">
        <v>105</v>
      </c>
      <c r="G1751">
        <f>B1751/137/32</f>
        <v>58.313412408759127</v>
      </c>
      <c r="H1751">
        <f t="shared" si="189"/>
        <v>0.31341240875912746</v>
      </c>
      <c r="I1751">
        <f t="shared" si="190"/>
        <v>1374.0000000000148</v>
      </c>
      <c r="J1751">
        <f t="shared" si="191"/>
        <v>58</v>
      </c>
      <c r="K1751">
        <f t="shared" si="195"/>
        <v>11.029197080292079</v>
      </c>
    </row>
    <row r="1752" spans="1:11" x14ac:dyDescent="0.45">
      <c r="A1752" s="2" t="s">
        <v>1901</v>
      </c>
      <c r="B1752" s="2">
        <f t="shared" si="192"/>
        <v>256742</v>
      </c>
      <c r="C1752" s="5">
        <f t="shared" si="193"/>
        <v>62</v>
      </c>
      <c r="D1752" s="5">
        <f t="shared" si="194"/>
        <v>87</v>
      </c>
      <c r="E1752" s="2" t="s">
        <v>1850</v>
      </c>
      <c r="F1752" s="2" t="s">
        <v>118</v>
      </c>
      <c r="G1752">
        <f>B1752/137/32</f>
        <v>58.563412408759127</v>
      </c>
      <c r="H1752">
        <f t="shared" si="189"/>
        <v>0.56341240875912746</v>
      </c>
      <c r="I1752">
        <f t="shared" si="190"/>
        <v>2470.0000000000146</v>
      </c>
      <c r="J1752">
        <f t="shared" si="191"/>
        <v>58</v>
      </c>
      <c r="K1752">
        <f t="shared" si="195"/>
        <v>19.029197080292079</v>
      </c>
    </row>
    <row r="1753" spans="1:11" x14ac:dyDescent="0.45">
      <c r="A1753" s="2" t="s">
        <v>1909</v>
      </c>
      <c r="B1753" s="2">
        <f t="shared" si="192"/>
        <v>257838</v>
      </c>
      <c r="C1753" s="5">
        <f t="shared" si="193"/>
        <v>62</v>
      </c>
      <c r="D1753" s="5">
        <f t="shared" si="194"/>
        <v>88</v>
      </c>
      <c r="E1753" s="2" t="s">
        <v>1850</v>
      </c>
      <c r="F1753" s="2" t="s">
        <v>130</v>
      </c>
      <c r="G1753">
        <f>B1753/137/32</f>
        <v>58.813412408759127</v>
      </c>
      <c r="H1753">
        <f t="shared" si="189"/>
        <v>0.81341240875912746</v>
      </c>
      <c r="I1753">
        <f t="shared" si="190"/>
        <v>3566.0000000000146</v>
      </c>
      <c r="J1753">
        <f t="shared" si="191"/>
        <v>58</v>
      </c>
      <c r="K1753">
        <f t="shared" si="195"/>
        <v>27.029197080292079</v>
      </c>
    </row>
    <row r="1754" spans="1:11" x14ac:dyDescent="0.45">
      <c r="A1754" s="2" t="s">
        <v>1887</v>
      </c>
      <c r="B1754" s="2">
        <f t="shared" si="192"/>
        <v>254824</v>
      </c>
      <c r="C1754" s="5">
        <f t="shared" si="193"/>
        <v>62</v>
      </c>
      <c r="D1754" s="5">
        <f t="shared" si="194"/>
        <v>89</v>
      </c>
      <c r="E1754" s="2" t="s">
        <v>1850</v>
      </c>
      <c r="F1754" s="2" t="s">
        <v>95</v>
      </c>
      <c r="G1754">
        <f>B1754/137/32</f>
        <v>58.125912408759127</v>
      </c>
      <c r="H1754">
        <f t="shared" si="189"/>
        <v>0.12591240875912746</v>
      </c>
      <c r="I1754">
        <f t="shared" si="190"/>
        <v>552.00000000001478</v>
      </c>
      <c r="J1754">
        <f t="shared" si="191"/>
        <v>58</v>
      </c>
      <c r="K1754">
        <f t="shared" si="195"/>
        <v>5.0291970802920787</v>
      </c>
    </row>
    <row r="1755" spans="1:11" x14ac:dyDescent="0.45">
      <c r="A1755" s="2" t="s">
        <v>1895</v>
      </c>
      <c r="B1755" s="2">
        <f t="shared" si="192"/>
        <v>255920</v>
      </c>
      <c r="C1755" s="5">
        <f t="shared" si="193"/>
        <v>62</v>
      </c>
      <c r="D1755" s="5">
        <f t="shared" si="194"/>
        <v>90</v>
      </c>
      <c r="E1755" s="2" t="s">
        <v>1850</v>
      </c>
      <c r="F1755" s="2" t="s">
        <v>109</v>
      </c>
      <c r="G1755">
        <f>B1755/137/32</f>
        <v>58.375912408759127</v>
      </c>
      <c r="H1755">
        <f t="shared" si="189"/>
        <v>0.37591240875912746</v>
      </c>
      <c r="I1755">
        <f t="shared" si="190"/>
        <v>1648.0000000000148</v>
      </c>
      <c r="J1755">
        <f t="shared" si="191"/>
        <v>58</v>
      </c>
      <c r="K1755">
        <f t="shared" si="195"/>
        <v>13.029197080292079</v>
      </c>
    </row>
    <row r="1756" spans="1:11" x14ac:dyDescent="0.45">
      <c r="A1756" s="2" t="s">
        <v>1903</v>
      </c>
      <c r="B1756" s="2">
        <f t="shared" si="192"/>
        <v>257016</v>
      </c>
      <c r="C1756" s="5">
        <f t="shared" si="193"/>
        <v>62</v>
      </c>
      <c r="D1756" s="5">
        <f t="shared" si="194"/>
        <v>91</v>
      </c>
      <c r="E1756" s="2" t="s">
        <v>1850</v>
      </c>
      <c r="F1756" s="2" t="s">
        <v>62</v>
      </c>
      <c r="G1756">
        <f>B1756/137/32</f>
        <v>58.625912408759127</v>
      </c>
      <c r="H1756">
        <f t="shared" si="189"/>
        <v>0.62591240875912746</v>
      </c>
      <c r="I1756">
        <f t="shared" si="190"/>
        <v>2744.0000000000146</v>
      </c>
      <c r="J1756">
        <f t="shared" si="191"/>
        <v>58</v>
      </c>
      <c r="K1756">
        <f t="shared" si="195"/>
        <v>21.029197080292079</v>
      </c>
    </row>
    <row r="1757" spans="1:11" x14ac:dyDescent="0.45">
      <c r="A1757" s="2" t="s">
        <v>1911</v>
      </c>
      <c r="B1757" s="2">
        <f t="shared" si="192"/>
        <v>258112</v>
      </c>
      <c r="C1757" s="5">
        <f t="shared" si="193"/>
        <v>63</v>
      </c>
      <c r="D1757" s="5">
        <f t="shared" si="194"/>
        <v>92</v>
      </c>
      <c r="E1757" s="2" t="s">
        <v>1850</v>
      </c>
      <c r="F1757" s="2" t="s">
        <v>66</v>
      </c>
      <c r="G1757">
        <f>B1757/137/32</f>
        <v>58.875912408759127</v>
      </c>
      <c r="H1757">
        <f t="shared" si="189"/>
        <v>0.87591240875912746</v>
      </c>
      <c r="I1757">
        <f t="shared" si="190"/>
        <v>3840.0000000000146</v>
      </c>
      <c r="J1757">
        <f t="shared" si="191"/>
        <v>58</v>
      </c>
      <c r="K1757">
        <f t="shared" si="195"/>
        <v>29.029197080292079</v>
      </c>
    </row>
    <row r="1758" spans="1:11" x14ac:dyDescent="0.45">
      <c r="A1758" s="2" t="s">
        <v>1889</v>
      </c>
      <c r="B1758" s="2">
        <f t="shared" si="192"/>
        <v>255098</v>
      </c>
      <c r="C1758" s="5">
        <f t="shared" si="193"/>
        <v>62</v>
      </c>
      <c r="D1758" s="5">
        <f t="shared" si="194"/>
        <v>93</v>
      </c>
      <c r="E1758" s="2" t="s">
        <v>1850</v>
      </c>
      <c r="F1758" s="2" t="s">
        <v>58</v>
      </c>
      <c r="G1758">
        <f>B1758/137/32</f>
        <v>58.188412408759127</v>
      </c>
      <c r="H1758">
        <f t="shared" si="189"/>
        <v>0.18841240875912746</v>
      </c>
      <c r="I1758">
        <f t="shared" si="190"/>
        <v>826.00000000001478</v>
      </c>
      <c r="J1758">
        <f t="shared" si="191"/>
        <v>58</v>
      </c>
      <c r="K1758">
        <f t="shared" si="195"/>
        <v>7.0291970802920787</v>
      </c>
    </row>
    <row r="1759" spans="1:11" x14ac:dyDescent="0.45">
      <c r="A1759" s="2" t="s">
        <v>1897</v>
      </c>
      <c r="B1759" s="2">
        <f t="shared" si="192"/>
        <v>256194</v>
      </c>
      <c r="C1759" s="5">
        <f t="shared" si="193"/>
        <v>62</v>
      </c>
      <c r="D1759" s="5">
        <f t="shared" si="194"/>
        <v>94</v>
      </c>
      <c r="E1759" s="2" t="s">
        <v>1850</v>
      </c>
      <c r="F1759" s="2" t="s">
        <v>60</v>
      </c>
      <c r="G1759">
        <f>B1759/137/32</f>
        <v>58.438412408759127</v>
      </c>
      <c r="H1759">
        <f t="shared" si="189"/>
        <v>0.43841240875912746</v>
      </c>
      <c r="I1759">
        <f t="shared" si="190"/>
        <v>1922.0000000000148</v>
      </c>
      <c r="J1759">
        <f t="shared" si="191"/>
        <v>58</v>
      </c>
      <c r="K1759">
        <f t="shared" si="195"/>
        <v>15.029197080292079</v>
      </c>
    </row>
    <row r="1760" spans="1:11" x14ac:dyDescent="0.45">
      <c r="A1760" s="2" t="s">
        <v>1905</v>
      </c>
      <c r="B1760" s="2">
        <f t="shared" si="192"/>
        <v>257290</v>
      </c>
      <c r="C1760" s="5">
        <f t="shared" si="193"/>
        <v>62</v>
      </c>
      <c r="D1760" s="5">
        <f t="shared" si="194"/>
        <v>95</v>
      </c>
      <c r="E1760" s="2" t="s">
        <v>1850</v>
      </c>
      <c r="F1760" s="2" t="s">
        <v>64</v>
      </c>
      <c r="G1760">
        <f>B1760/137/32</f>
        <v>58.688412408759127</v>
      </c>
      <c r="H1760">
        <f t="shared" si="189"/>
        <v>0.68841240875912746</v>
      </c>
      <c r="I1760">
        <f t="shared" si="190"/>
        <v>3018.0000000000146</v>
      </c>
      <c r="J1760">
        <f t="shared" si="191"/>
        <v>58</v>
      </c>
      <c r="K1760">
        <f t="shared" si="195"/>
        <v>23.029197080292079</v>
      </c>
    </row>
    <row r="1761" spans="1:11" x14ac:dyDescent="0.45">
      <c r="A1761" s="2" t="s">
        <v>1913</v>
      </c>
      <c r="B1761" s="2">
        <f t="shared" si="192"/>
        <v>258386</v>
      </c>
      <c r="C1761" s="5">
        <f t="shared" si="193"/>
        <v>63</v>
      </c>
      <c r="D1761" s="5">
        <f t="shared" si="194"/>
        <v>96</v>
      </c>
      <c r="E1761" s="2" t="s">
        <v>1850</v>
      </c>
      <c r="F1761" s="2" t="s">
        <v>68</v>
      </c>
      <c r="G1761">
        <f>B1761/137/32</f>
        <v>58.938412408759127</v>
      </c>
      <c r="H1761">
        <f t="shared" si="189"/>
        <v>0.93841240875912746</v>
      </c>
      <c r="I1761">
        <f t="shared" si="190"/>
        <v>4114.0000000000146</v>
      </c>
      <c r="J1761">
        <f t="shared" si="191"/>
        <v>58</v>
      </c>
      <c r="K1761">
        <f t="shared" si="195"/>
        <v>31.029197080292079</v>
      </c>
    </row>
    <row r="1762" spans="1:11" x14ac:dyDescent="0.45">
      <c r="A1762" s="2" t="s">
        <v>1900</v>
      </c>
      <c r="B1762" s="2">
        <f t="shared" si="192"/>
        <v>256605</v>
      </c>
      <c r="C1762" s="5">
        <f t="shared" si="193"/>
        <v>62</v>
      </c>
      <c r="D1762" s="5">
        <f t="shared" si="194"/>
        <v>97</v>
      </c>
      <c r="E1762" s="2" t="s">
        <v>1883</v>
      </c>
      <c r="F1762" s="2" t="s">
        <v>85</v>
      </c>
      <c r="G1762">
        <f>B1762/137/32</f>
        <v>58.532162408759127</v>
      </c>
      <c r="H1762">
        <f t="shared" si="189"/>
        <v>0.53216240875912746</v>
      </c>
      <c r="I1762">
        <f t="shared" si="190"/>
        <v>2333.0000000000146</v>
      </c>
      <c r="J1762">
        <f t="shared" si="191"/>
        <v>58</v>
      </c>
      <c r="K1762">
        <f t="shared" si="195"/>
        <v>18.029197080292079</v>
      </c>
    </row>
    <row r="1763" spans="1:11" x14ac:dyDescent="0.45">
      <c r="A1763" s="2" t="s">
        <v>1908</v>
      </c>
      <c r="B1763" s="2">
        <f t="shared" si="192"/>
        <v>257701</v>
      </c>
      <c r="C1763" s="5">
        <f t="shared" si="193"/>
        <v>62</v>
      </c>
      <c r="D1763" s="5">
        <f t="shared" si="194"/>
        <v>98</v>
      </c>
      <c r="E1763" s="2" t="s">
        <v>1883</v>
      </c>
      <c r="F1763" s="2" t="s">
        <v>99</v>
      </c>
      <c r="G1763">
        <f>B1763/137/32</f>
        <v>58.782162408759127</v>
      </c>
      <c r="H1763">
        <f t="shared" si="189"/>
        <v>0.78216240875912746</v>
      </c>
      <c r="I1763">
        <f t="shared" si="190"/>
        <v>3429.0000000000146</v>
      </c>
      <c r="J1763">
        <f t="shared" si="191"/>
        <v>58</v>
      </c>
      <c r="K1763">
        <f t="shared" si="195"/>
        <v>26.029197080292079</v>
      </c>
    </row>
    <row r="1764" spans="1:11" x14ac:dyDescent="0.45">
      <c r="A1764" s="2" t="s">
        <v>1884</v>
      </c>
      <c r="B1764" s="2">
        <f t="shared" si="192"/>
        <v>254413</v>
      </c>
      <c r="C1764" s="5">
        <f t="shared" si="193"/>
        <v>62</v>
      </c>
      <c r="D1764" s="5">
        <f t="shared" si="194"/>
        <v>99</v>
      </c>
      <c r="E1764" s="2" t="s">
        <v>1883</v>
      </c>
      <c r="F1764" s="2" t="s">
        <v>84</v>
      </c>
      <c r="G1764">
        <f>B1764/137/32</f>
        <v>58.032162408759127</v>
      </c>
      <c r="H1764">
        <f t="shared" si="189"/>
        <v>3.2162408759127459E-2</v>
      </c>
      <c r="I1764">
        <f t="shared" si="190"/>
        <v>141.00000000001478</v>
      </c>
      <c r="J1764">
        <f t="shared" si="191"/>
        <v>58</v>
      </c>
      <c r="K1764">
        <f t="shared" si="195"/>
        <v>2.0291970802920787</v>
      </c>
    </row>
    <row r="1765" spans="1:11" x14ac:dyDescent="0.45">
      <c r="A1765" s="2" t="s">
        <v>1892</v>
      </c>
      <c r="B1765" s="2">
        <f t="shared" si="192"/>
        <v>255509</v>
      </c>
      <c r="C1765" s="5">
        <f t="shared" si="193"/>
        <v>62</v>
      </c>
      <c r="D1765" s="5">
        <f t="shared" si="194"/>
        <v>100</v>
      </c>
      <c r="E1765" s="2" t="s">
        <v>1883</v>
      </c>
      <c r="F1765" s="2" t="s">
        <v>124</v>
      </c>
      <c r="G1765">
        <f>B1765/137/32</f>
        <v>58.282162408759127</v>
      </c>
      <c r="H1765">
        <f t="shared" si="189"/>
        <v>0.28216240875912746</v>
      </c>
      <c r="I1765">
        <f t="shared" si="190"/>
        <v>1237.0000000000148</v>
      </c>
      <c r="J1765">
        <f t="shared" si="191"/>
        <v>58</v>
      </c>
      <c r="K1765">
        <f t="shared" si="195"/>
        <v>10.029197080292079</v>
      </c>
    </row>
    <row r="1766" spans="1:11" x14ac:dyDescent="0.45">
      <c r="A1766" s="2" t="s">
        <v>1902</v>
      </c>
      <c r="B1766" s="2">
        <f t="shared" si="192"/>
        <v>256879</v>
      </c>
      <c r="C1766" s="5">
        <f t="shared" si="193"/>
        <v>62</v>
      </c>
      <c r="D1766" s="5">
        <f t="shared" si="194"/>
        <v>101</v>
      </c>
      <c r="E1766" s="2" t="s">
        <v>1883</v>
      </c>
      <c r="F1766" s="2" t="s">
        <v>89</v>
      </c>
      <c r="G1766">
        <f>B1766/137/32</f>
        <v>58.594662408759127</v>
      </c>
      <c r="H1766">
        <f t="shared" si="189"/>
        <v>0.59466240875912746</v>
      </c>
      <c r="I1766">
        <f t="shared" si="190"/>
        <v>2607.0000000000146</v>
      </c>
      <c r="J1766">
        <f t="shared" si="191"/>
        <v>58</v>
      </c>
      <c r="K1766">
        <f t="shared" si="195"/>
        <v>20.029197080292079</v>
      </c>
    </row>
    <row r="1767" spans="1:11" x14ac:dyDescent="0.45">
      <c r="A1767" s="2" t="s">
        <v>1910</v>
      </c>
      <c r="B1767" s="2">
        <f t="shared" si="192"/>
        <v>257975</v>
      </c>
      <c r="C1767" s="5">
        <f t="shared" si="193"/>
        <v>62</v>
      </c>
      <c r="D1767" s="5">
        <f t="shared" si="194"/>
        <v>102</v>
      </c>
      <c r="E1767" s="2" t="s">
        <v>1883</v>
      </c>
      <c r="F1767" s="2" t="s">
        <v>103</v>
      </c>
      <c r="G1767">
        <f>B1767/137/32</f>
        <v>58.844662408759127</v>
      </c>
      <c r="H1767">
        <f t="shared" si="189"/>
        <v>0.84466240875912746</v>
      </c>
      <c r="I1767">
        <f t="shared" si="190"/>
        <v>3703.0000000000146</v>
      </c>
      <c r="J1767">
        <f t="shared" si="191"/>
        <v>58</v>
      </c>
      <c r="K1767">
        <f t="shared" si="195"/>
        <v>28.029197080292079</v>
      </c>
    </row>
    <row r="1768" spans="1:11" x14ac:dyDescent="0.45">
      <c r="A1768" s="2" t="s">
        <v>1886</v>
      </c>
      <c r="B1768" s="2">
        <f t="shared" si="192"/>
        <v>254687</v>
      </c>
      <c r="C1768" s="5">
        <f t="shared" si="193"/>
        <v>62</v>
      </c>
      <c r="D1768" s="5">
        <f t="shared" si="194"/>
        <v>103</v>
      </c>
      <c r="E1768" s="2" t="s">
        <v>1883</v>
      </c>
      <c r="F1768" s="2" t="s">
        <v>116</v>
      </c>
      <c r="G1768">
        <f>B1768/137/32</f>
        <v>58.094662408759127</v>
      </c>
      <c r="H1768">
        <f t="shared" si="189"/>
        <v>9.4662408759127459E-2</v>
      </c>
      <c r="I1768">
        <f t="shared" si="190"/>
        <v>415.00000000001478</v>
      </c>
      <c r="J1768">
        <f t="shared" si="191"/>
        <v>58</v>
      </c>
      <c r="K1768">
        <f t="shared" si="195"/>
        <v>4.0291970802920787</v>
      </c>
    </row>
    <row r="1769" spans="1:11" x14ac:dyDescent="0.45">
      <c r="A1769" s="2" t="s">
        <v>1894</v>
      </c>
      <c r="B1769" s="2">
        <f t="shared" si="192"/>
        <v>255783</v>
      </c>
      <c r="C1769" s="5">
        <f t="shared" si="193"/>
        <v>62</v>
      </c>
      <c r="D1769" s="5">
        <f t="shared" si="194"/>
        <v>104</v>
      </c>
      <c r="E1769" s="2" t="s">
        <v>1883</v>
      </c>
      <c r="F1769" s="2" t="s">
        <v>128</v>
      </c>
      <c r="G1769">
        <f>B1769/137/32</f>
        <v>58.344662408759127</v>
      </c>
      <c r="H1769">
        <f t="shared" si="189"/>
        <v>0.34466240875912746</v>
      </c>
      <c r="I1769">
        <f t="shared" si="190"/>
        <v>1511.0000000000148</v>
      </c>
      <c r="J1769">
        <f t="shared" si="191"/>
        <v>58</v>
      </c>
      <c r="K1769">
        <f t="shared" si="195"/>
        <v>12.029197080292079</v>
      </c>
    </row>
    <row r="1770" spans="1:11" x14ac:dyDescent="0.45">
      <c r="A1770" s="2" t="s">
        <v>1904</v>
      </c>
      <c r="B1770" s="2">
        <f t="shared" si="192"/>
        <v>257153</v>
      </c>
      <c r="C1770" s="5">
        <f t="shared" si="193"/>
        <v>62</v>
      </c>
      <c r="D1770" s="5">
        <f t="shared" si="194"/>
        <v>105</v>
      </c>
      <c r="E1770" s="2" t="s">
        <v>1883</v>
      </c>
      <c r="F1770" s="2" t="s">
        <v>93</v>
      </c>
      <c r="G1770">
        <f>B1770/137/32</f>
        <v>58.657162408759127</v>
      </c>
      <c r="H1770">
        <f t="shared" si="189"/>
        <v>0.65716240875912746</v>
      </c>
      <c r="I1770">
        <f t="shared" si="190"/>
        <v>2881.0000000000146</v>
      </c>
      <c r="J1770">
        <f t="shared" si="191"/>
        <v>58</v>
      </c>
      <c r="K1770">
        <f t="shared" si="195"/>
        <v>22.029197080292079</v>
      </c>
    </row>
    <row r="1771" spans="1:11" x14ac:dyDescent="0.45">
      <c r="A1771" s="2" t="s">
        <v>1912</v>
      </c>
      <c r="B1771" s="2">
        <f t="shared" si="192"/>
        <v>258249</v>
      </c>
      <c r="C1771" s="5">
        <f t="shared" si="193"/>
        <v>63</v>
      </c>
      <c r="D1771" s="5">
        <f t="shared" si="194"/>
        <v>106</v>
      </c>
      <c r="E1771" s="2" t="s">
        <v>1883</v>
      </c>
      <c r="F1771" s="2" t="s">
        <v>107</v>
      </c>
      <c r="G1771">
        <f>B1771/137/32</f>
        <v>58.907162408759127</v>
      </c>
      <c r="H1771">
        <f t="shared" si="189"/>
        <v>0.90716240875912746</v>
      </c>
      <c r="I1771">
        <f t="shared" si="190"/>
        <v>3977.0000000000146</v>
      </c>
      <c r="J1771">
        <f t="shared" si="191"/>
        <v>58</v>
      </c>
      <c r="K1771">
        <f t="shared" si="195"/>
        <v>30.029197080292079</v>
      </c>
    </row>
    <row r="1772" spans="1:11" x14ac:dyDescent="0.45">
      <c r="A1772" s="2" t="s">
        <v>1888</v>
      </c>
      <c r="B1772" s="2">
        <f t="shared" si="192"/>
        <v>254961</v>
      </c>
      <c r="C1772" s="5">
        <f t="shared" si="193"/>
        <v>62</v>
      </c>
      <c r="D1772" s="5">
        <f t="shared" si="194"/>
        <v>107</v>
      </c>
      <c r="E1772" s="2" t="s">
        <v>1883</v>
      </c>
      <c r="F1772" s="2" t="s">
        <v>61</v>
      </c>
      <c r="G1772">
        <f>B1772/137/32</f>
        <v>58.157162408759127</v>
      </c>
      <c r="H1772">
        <f t="shared" si="189"/>
        <v>0.15716240875912746</v>
      </c>
      <c r="I1772">
        <f t="shared" si="190"/>
        <v>689.00000000001478</v>
      </c>
      <c r="J1772">
        <f t="shared" si="191"/>
        <v>58</v>
      </c>
      <c r="K1772">
        <f t="shared" si="195"/>
        <v>6.0291970802920787</v>
      </c>
    </row>
    <row r="1773" spans="1:11" x14ac:dyDescent="0.45">
      <c r="A1773" s="2" t="s">
        <v>1896</v>
      </c>
      <c r="B1773" s="2">
        <f t="shared" si="192"/>
        <v>256057</v>
      </c>
      <c r="C1773" s="5">
        <f t="shared" si="193"/>
        <v>62</v>
      </c>
      <c r="D1773" s="5">
        <f t="shared" si="194"/>
        <v>108</v>
      </c>
      <c r="E1773" s="2" t="s">
        <v>1883</v>
      </c>
      <c r="F1773" s="2" t="s">
        <v>65</v>
      </c>
      <c r="G1773">
        <f>B1773/137/32</f>
        <v>58.407162408759127</v>
      </c>
      <c r="H1773">
        <f t="shared" si="189"/>
        <v>0.40716240875912746</v>
      </c>
      <c r="I1773">
        <f t="shared" si="190"/>
        <v>1785.0000000000148</v>
      </c>
      <c r="J1773">
        <f t="shared" si="191"/>
        <v>58</v>
      </c>
      <c r="K1773">
        <f t="shared" si="195"/>
        <v>14.029197080292079</v>
      </c>
    </row>
    <row r="1774" spans="1:11" x14ac:dyDescent="0.45">
      <c r="A1774" s="2" t="s">
        <v>1906</v>
      </c>
      <c r="B1774" s="2">
        <f t="shared" si="192"/>
        <v>257427</v>
      </c>
      <c r="C1774" s="5">
        <f t="shared" si="193"/>
        <v>62</v>
      </c>
      <c r="D1774" s="5">
        <f t="shared" si="194"/>
        <v>109</v>
      </c>
      <c r="E1774" s="2" t="s">
        <v>1883</v>
      </c>
      <c r="F1774" s="2" t="s">
        <v>57</v>
      </c>
      <c r="G1774">
        <f>B1774/137/32</f>
        <v>58.719662408759127</v>
      </c>
      <c r="H1774">
        <f t="shared" si="189"/>
        <v>0.71966240875912746</v>
      </c>
      <c r="I1774">
        <f t="shared" si="190"/>
        <v>3155.0000000000146</v>
      </c>
      <c r="J1774">
        <f t="shared" si="191"/>
        <v>58</v>
      </c>
      <c r="K1774">
        <f t="shared" si="195"/>
        <v>24.029197080292079</v>
      </c>
    </row>
    <row r="1775" spans="1:11" x14ac:dyDescent="0.45">
      <c r="A1775" s="2" t="s">
        <v>1914</v>
      </c>
      <c r="B1775" s="2">
        <f t="shared" si="192"/>
        <v>258523</v>
      </c>
      <c r="C1775" s="5">
        <f t="shared" si="193"/>
        <v>63</v>
      </c>
      <c r="D1775" s="5">
        <f t="shared" si="194"/>
        <v>110</v>
      </c>
      <c r="E1775" s="2" t="s">
        <v>1883</v>
      </c>
      <c r="F1775" s="2" t="s">
        <v>59</v>
      </c>
      <c r="G1775">
        <f>B1775/137/32</f>
        <v>58.969662408759127</v>
      </c>
      <c r="H1775">
        <f t="shared" si="189"/>
        <v>0.96966240875912746</v>
      </c>
      <c r="I1775">
        <f t="shared" si="190"/>
        <v>4251.0000000000146</v>
      </c>
      <c r="J1775">
        <f t="shared" si="191"/>
        <v>58</v>
      </c>
      <c r="K1775">
        <f t="shared" si="195"/>
        <v>32.029197080292079</v>
      </c>
    </row>
    <row r="1776" spans="1:11" x14ac:dyDescent="0.45">
      <c r="A1776" s="2" t="s">
        <v>1890</v>
      </c>
      <c r="B1776" s="2">
        <f t="shared" si="192"/>
        <v>255235</v>
      </c>
      <c r="C1776" s="5">
        <f t="shared" si="193"/>
        <v>62</v>
      </c>
      <c r="D1776" s="5">
        <f t="shared" si="194"/>
        <v>111</v>
      </c>
      <c r="E1776" s="2" t="s">
        <v>1883</v>
      </c>
      <c r="F1776" s="2" t="s">
        <v>63</v>
      </c>
      <c r="G1776">
        <f>B1776/137/32</f>
        <v>58.219662408759127</v>
      </c>
      <c r="H1776">
        <f t="shared" si="189"/>
        <v>0.21966240875912746</v>
      </c>
      <c r="I1776">
        <f t="shared" si="190"/>
        <v>963.00000000001478</v>
      </c>
      <c r="J1776">
        <f t="shared" si="191"/>
        <v>58</v>
      </c>
      <c r="K1776">
        <f t="shared" si="195"/>
        <v>8.0291970802920787</v>
      </c>
    </row>
    <row r="1777" spans="1:11" x14ac:dyDescent="0.45">
      <c r="A1777" s="2" t="s">
        <v>1898</v>
      </c>
      <c r="B1777" s="2">
        <f t="shared" si="192"/>
        <v>256331</v>
      </c>
      <c r="C1777" s="5">
        <f t="shared" si="193"/>
        <v>62</v>
      </c>
      <c r="D1777" s="5">
        <f t="shared" si="194"/>
        <v>112</v>
      </c>
      <c r="E1777" s="2" t="s">
        <v>1883</v>
      </c>
      <c r="F1777" s="2" t="s">
        <v>67</v>
      </c>
      <c r="G1777">
        <f>B1777/137/32</f>
        <v>58.469662408759127</v>
      </c>
      <c r="H1777">
        <f t="shared" si="189"/>
        <v>0.46966240875912746</v>
      </c>
      <c r="I1777">
        <f t="shared" si="190"/>
        <v>2059.0000000000146</v>
      </c>
      <c r="J1777">
        <f t="shared" si="191"/>
        <v>58</v>
      </c>
      <c r="K1777">
        <f t="shared" si="195"/>
        <v>16.029197080292079</v>
      </c>
    </row>
    <row r="1778" spans="1:11" x14ac:dyDescent="0.45">
      <c r="A1778" s="2" t="s">
        <v>1915</v>
      </c>
      <c r="B1778" s="2">
        <f t="shared" si="192"/>
        <v>258660</v>
      </c>
      <c r="C1778" s="5">
        <f t="shared" si="193"/>
        <v>63</v>
      </c>
      <c r="D1778" s="5">
        <f t="shared" si="194"/>
        <v>113</v>
      </c>
      <c r="E1778" s="2" t="s">
        <v>1883</v>
      </c>
      <c r="F1778" s="2" t="s">
        <v>87</v>
      </c>
      <c r="G1778">
        <f>B1778/137/32</f>
        <v>59.000912408759127</v>
      </c>
      <c r="H1778">
        <f t="shared" si="189"/>
        <v>9.1240875912745878E-4</v>
      </c>
      <c r="I1778">
        <f t="shared" si="190"/>
        <v>4.0000000000147793</v>
      </c>
      <c r="J1778">
        <f t="shared" si="191"/>
        <v>59</v>
      </c>
      <c r="K1778">
        <f t="shared" si="195"/>
        <v>1.0291970802920787</v>
      </c>
    </row>
    <row r="1779" spans="1:11" x14ac:dyDescent="0.45">
      <c r="A1779" s="2" t="s">
        <v>1923</v>
      </c>
      <c r="B1779" s="2">
        <f t="shared" si="192"/>
        <v>259756</v>
      </c>
      <c r="C1779" s="5">
        <f t="shared" si="193"/>
        <v>63</v>
      </c>
      <c r="D1779" s="5">
        <f t="shared" si="194"/>
        <v>114</v>
      </c>
      <c r="E1779" s="2" t="s">
        <v>1883</v>
      </c>
      <c r="F1779" s="2" t="s">
        <v>101</v>
      </c>
      <c r="G1779">
        <f>B1779/137/32</f>
        <v>59.250912408759127</v>
      </c>
      <c r="H1779">
        <f t="shared" si="189"/>
        <v>0.25091240875912746</v>
      </c>
      <c r="I1779">
        <f t="shared" si="190"/>
        <v>1100.0000000000148</v>
      </c>
      <c r="J1779">
        <f t="shared" si="191"/>
        <v>59</v>
      </c>
      <c r="K1779">
        <f t="shared" si="195"/>
        <v>9.0291970802920787</v>
      </c>
    </row>
    <row r="1780" spans="1:11" x14ac:dyDescent="0.45">
      <c r="A1780" s="2" t="s">
        <v>1931</v>
      </c>
      <c r="B1780" s="2">
        <f t="shared" si="192"/>
        <v>260852</v>
      </c>
      <c r="C1780" s="5">
        <f t="shared" si="193"/>
        <v>63</v>
      </c>
      <c r="D1780" s="5">
        <f t="shared" si="194"/>
        <v>115</v>
      </c>
      <c r="E1780" s="2" t="s">
        <v>1883</v>
      </c>
      <c r="F1780" s="2" t="s">
        <v>114</v>
      </c>
      <c r="G1780">
        <f>B1780/137/32</f>
        <v>59.500912408759127</v>
      </c>
      <c r="H1780">
        <f t="shared" si="189"/>
        <v>0.50091240875912746</v>
      </c>
      <c r="I1780">
        <f t="shared" si="190"/>
        <v>2196.0000000000146</v>
      </c>
      <c r="J1780">
        <f t="shared" si="191"/>
        <v>59</v>
      </c>
      <c r="K1780">
        <f t="shared" si="195"/>
        <v>17.029197080292079</v>
      </c>
    </row>
    <row r="1781" spans="1:11" x14ac:dyDescent="0.45">
      <c r="A1781" s="2" t="s">
        <v>1939</v>
      </c>
      <c r="B1781" s="2">
        <f t="shared" si="192"/>
        <v>261948</v>
      </c>
      <c r="C1781" s="5">
        <f t="shared" si="193"/>
        <v>63</v>
      </c>
      <c r="D1781" s="5">
        <f t="shared" si="194"/>
        <v>116</v>
      </c>
      <c r="E1781" s="2" t="s">
        <v>1883</v>
      </c>
      <c r="F1781" s="2" t="s">
        <v>126</v>
      </c>
      <c r="G1781">
        <f>B1781/137/32</f>
        <v>59.750912408759127</v>
      </c>
      <c r="H1781">
        <f t="shared" si="189"/>
        <v>0.75091240875912746</v>
      </c>
      <c r="I1781">
        <f t="shared" si="190"/>
        <v>3292.0000000000146</v>
      </c>
      <c r="J1781">
        <f t="shared" si="191"/>
        <v>59</v>
      </c>
      <c r="K1781">
        <f t="shared" si="195"/>
        <v>25.029197080292079</v>
      </c>
    </row>
    <row r="1782" spans="1:11" x14ac:dyDescent="0.45">
      <c r="A1782" s="2" t="s">
        <v>1917</v>
      </c>
      <c r="B1782" s="2">
        <f t="shared" si="192"/>
        <v>258934</v>
      </c>
      <c r="C1782" s="5">
        <f t="shared" si="193"/>
        <v>63</v>
      </c>
      <c r="D1782" s="5">
        <f t="shared" si="194"/>
        <v>117</v>
      </c>
      <c r="E1782" s="2" t="s">
        <v>1883</v>
      </c>
      <c r="F1782" s="2" t="s">
        <v>91</v>
      </c>
      <c r="G1782">
        <f>B1782/137/32</f>
        <v>59.063412408759127</v>
      </c>
      <c r="H1782">
        <f t="shared" si="189"/>
        <v>6.3412408759127459E-2</v>
      </c>
      <c r="I1782">
        <f t="shared" si="190"/>
        <v>278.00000000001478</v>
      </c>
      <c r="J1782">
        <f t="shared" si="191"/>
        <v>59</v>
      </c>
      <c r="K1782">
        <f t="shared" si="195"/>
        <v>3.0291970802920787</v>
      </c>
    </row>
    <row r="1783" spans="1:11" x14ac:dyDescent="0.45">
      <c r="A1783" s="2" t="s">
        <v>1925</v>
      </c>
      <c r="B1783" s="2">
        <f t="shared" si="192"/>
        <v>260030</v>
      </c>
      <c r="C1783" s="5">
        <f t="shared" si="193"/>
        <v>63</v>
      </c>
      <c r="D1783" s="5">
        <f t="shared" si="194"/>
        <v>118</v>
      </c>
      <c r="E1783" s="2" t="s">
        <v>1883</v>
      </c>
      <c r="F1783" s="2" t="s">
        <v>105</v>
      </c>
      <c r="G1783">
        <f>B1783/137/32</f>
        <v>59.313412408759127</v>
      </c>
      <c r="H1783">
        <f t="shared" si="189"/>
        <v>0.31341240875912746</v>
      </c>
      <c r="I1783">
        <f t="shared" si="190"/>
        <v>1374.0000000000148</v>
      </c>
      <c r="J1783">
        <f t="shared" si="191"/>
        <v>59</v>
      </c>
      <c r="K1783">
        <f t="shared" si="195"/>
        <v>11.029197080292079</v>
      </c>
    </row>
    <row r="1784" spans="1:11" x14ac:dyDescent="0.45">
      <c r="A1784" s="2" t="s">
        <v>1933</v>
      </c>
      <c r="B1784" s="2">
        <f t="shared" si="192"/>
        <v>261126</v>
      </c>
      <c r="C1784" s="5">
        <f t="shared" si="193"/>
        <v>63</v>
      </c>
      <c r="D1784" s="5">
        <f t="shared" si="194"/>
        <v>119</v>
      </c>
      <c r="E1784" s="2" t="s">
        <v>1883</v>
      </c>
      <c r="F1784" s="2" t="s">
        <v>118</v>
      </c>
      <c r="G1784">
        <f>B1784/137/32</f>
        <v>59.563412408759127</v>
      </c>
      <c r="H1784">
        <f t="shared" si="189"/>
        <v>0.56341240875912746</v>
      </c>
      <c r="I1784">
        <f t="shared" si="190"/>
        <v>2470.0000000000146</v>
      </c>
      <c r="J1784">
        <f t="shared" si="191"/>
        <v>59</v>
      </c>
      <c r="K1784">
        <f t="shared" si="195"/>
        <v>19.029197080292079</v>
      </c>
    </row>
    <row r="1785" spans="1:11" x14ac:dyDescent="0.45">
      <c r="A1785" s="2" t="s">
        <v>1941</v>
      </c>
      <c r="B1785" s="2">
        <f t="shared" si="192"/>
        <v>262222</v>
      </c>
      <c r="C1785" s="5">
        <f t="shared" si="193"/>
        <v>64</v>
      </c>
      <c r="D1785" s="5">
        <f t="shared" si="194"/>
        <v>120</v>
      </c>
      <c r="E1785" s="2" t="s">
        <v>1883</v>
      </c>
      <c r="F1785" s="2" t="s">
        <v>130</v>
      </c>
      <c r="G1785">
        <f>B1785/137/32</f>
        <v>59.813412408759127</v>
      </c>
      <c r="H1785">
        <f t="shared" si="189"/>
        <v>0.81341240875912746</v>
      </c>
      <c r="I1785">
        <f t="shared" si="190"/>
        <v>3566.0000000000146</v>
      </c>
      <c r="J1785">
        <f t="shared" si="191"/>
        <v>59</v>
      </c>
      <c r="K1785">
        <f t="shared" si="195"/>
        <v>27.029197080292079</v>
      </c>
    </row>
    <row r="1786" spans="1:11" x14ac:dyDescent="0.45">
      <c r="A1786" s="2" t="s">
        <v>1919</v>
      </c>
      <c r="B1786" s="2">
        <f t="shared" si="192"/>
        <v>259208</v>
      </c>
      <c r="C1786" s="5">
        <f t="shared" si="193"/>
        <v>63</v>
      </c>
      <c r="D1786" s="5">
        <f t="shared" si="194"/>
        <v>121</v>
      </c>
      <c r="E1786" s="2" t="s">
        <v>1883</v>
      </c>
      <c r="F1786" s="2" t="s">
        <v>95</v>
      </c>
      <c r="G1786">
        <f>B1786/137/32</f>
        <v>59.125912408759127</v>
      </c>
      <c r="H1786">
        <f t="shared" si="189"/>
        <v>0.12591240875912746</v>
      </c>
      <c r="I1786">
        <f t="shared" si="190"/>
        <v>552.00000000001478</v>
      </c>
      <c r="J1786">
        <f t="shared" si="191"/>
        <v>59</v>
      </c>
      <c r="K1786">
        <f t="shared" si="195"/>
        <v>5.0291970802920787</v>
      </c>
    </row>
    <row r="1787" spans="1:11" x14ac:dyDescent="0.45">
      <c r="A1787" s="2" t="s">
        <v>1927</v>
      </c>
      <c r="B1787" s="2">
        <f t="shared" si="192"/>
        <v>260304</v>
      </c>
      <c r="C1787" s="5">
        <f t="shared" si="193"/>
        <v>63</v>
      </c>
      <c r="D1787" s="5">
        <f t="shared" si="194"/>
        <v>122</v>
      </c>
      <c r="E1787" s="2" t="s">
        <v>1883</v>
      </c>
      <c r="F1787" s="2" t="s">
        <v>109</v>
      </c>
      <c r="G1787">
        <f>B1787/137/32</f>
        <v>59.375912408759127</v>
      </c>
      <c r="H1787">
        <f t="shared" si="189"/>
        <v>0.37591240875912746</v>
      </c>
      <c r="I1787">
        <f t="shared" si="190"/>
        <v>1648.0000000000148</v>
      </c>
      <c r="J1787">
        <f t="shared" si="191"/>
        <v>59</v>
      </c>
      <c r="K1787">
        <f t="shared" si="195"/>
        <v>13.029197080292079</v>
      </c>
    </row>
    <row r="1788" spans="1:11" x14ac:dyDescent="0.45">
      <c r="A1788" s="2" t="s">
        <v>1935</v>
      </c>
      <c r="B1788" s="2">
        <f t="shared" si="192"/>
        <v>261400</v>
      </c>
      <c r="C1788" s="5">
        <f t="shared" si="193"/>
        <v>63</v>
      </c>
      <c r="D1788" s="5">
        <f t="shared" si="194"/>
        <v>123</v>
      </c>
      <c r="E1788" s="2" t="s">
        <v>1883</v>
      </c>
      <c r="F1788" s="2" t="s">
        <v>62</v>
      </c>
      <c r="G1788">
        <f>B1788/137/32</f>
        <v>59.625912408759127</v>
      </c>
      <c r="H1788">
        <f t="shared" si="189"/>
        <v>0.62591240875912746</v>
      </c>
      <c r="I1788">
        <f t="shared" si="190"/>
        <v>2744.0000000000146</v>
      </c>
      <c r="J1788">
        <f t="shared" si="191"/>
        <v>59</v>
      </c>
      <c r="K1788">
        <f t="shared" si="195"/>
        <v>21.029197080292079</v>
      </c>
    </row>
    <row r="1789" spans="1:11" x14ac:dyDescent="0.45">
      <c r="A1789" s="2" t="s">
        <v>1943</v>
      </c>
      <c r="B1789" s="2">
        <f t="shared" si="192"/>
        <v>262496</v>
      </c>
      <c r="C1789" s="5">
        <f t="shared" si="193"/>
        <v>64</v>
      </c>
      <c r="D1789" s="5">
        <f t="shared" si="194"/>
        <v>124</v>
      </c>
      <c r="E1789" s="2" t="s">
        <v>1883</v>
      </c>
      <c r="F1789" s="2" t="s">
        <v>66</v>
      </c>
      <c r="G1789">
        <f>B1789/137/32</f>
        <v>59.875912408759127</v>
      </c>
      <c r="H1789">
        <f t="shared" si="189"/>
        <v>0.87591240875912746</v>
      </c>
      <c r="I1789">
        <f t="shared" si="190"/>
        <v>3840.0000000000146</v>
      </c>
      <c r="J1789">
        <f t="shared" si="191"/>
        <v>59</v>
      </c>
      <c r="K1789">
        <f t="shared" si="195"/>
        <v>29.029197080292079</v>
      </c>
    </row>
    <row r="1790" spans="1:11" x14ac:dyDescent="0.45">
      <c r="A1790" s="2" t="s">
        <v>1921</v>
      </c>
      <c r="B1790" s="2">
        <f t="shared" si="192"/>
        <v>259482</v>
      </c>
      <c r="C1790" s="5">
        <f t="shared" si="193"/>
        <v>63</v>
      </c>
      <c r="D1790" s="5">
        <f t="shared" si="194"/>
        <v>125</v>
      </c>
      <c r="E1790" s="2" t="s">
        <v>1883</v>
      </c>
      <c r="F1790" s="2" t="s">
        <v>58</v>
      </c>
      <c r="G1790">
        <f>B1790/137/32</f>
        <v>59.188412408759127</v>
      </c>
      <c r="H1790">
        <f t="shared" si="189"/>
        <v>0.18841240875912746</v>
      </c>
      <c r="I1790">
        <f t="shared" si="190"/>
        <v>826.00000000001478</v>
      </c>
      <c r="J1790">
        <f t="shared" si="191"/>
        <v>59</v>
      </c>
      <c r="K1790">
        <f t="shared" si="195"/>
        <v>7.0291970802920787</v>
      </c>
    </row>
    <row r="1791" spans="1:11" x14ac:dyDescent="0.45">
      <c r="A1791" s="2" t="s">
        <v>1929</v>
      </c>
      <c r="B1791" s="2">
        <f t="shared" si="192"/>
        <v>260578</v>
      </c>
      <c r="C1791" s="5">
        <f t="shared" si="193"/>
        <v>63</v>
      </c>
      <c r="D1791" s="5">
        <f t="shared" si="194"/>
        <v>126</v>
      </c>
      <c r="E1791" s="2" t="s">
        <v>1883</v>
      </c>
      <c r="F1791" s="2" t="s">
        <v>60</v>
      </c>
      <c r="G1791">
        <f>B1791/137/32</f>
        <v>59.438412408759127</v>
      </c>
      <c r="H1791">
        <f t="shared" si="189"/>
        <v>0.43841240875912746</v>
      </c>
      <c r="I1791">
        <f t="shared" si="190"/>
        <v>1922.0000000000148</v>
      </c>
      <c r="J1791">
        <f t="shared" si="191"/>
        <v>59</v>
      </c>
      <c r="K1791">
        <f t="shared" si="195"/>
        <v>15.029197080292079</v>
      </c>
    </row>
    <row r="1792" spans="1:11" x14ac:dyDescent="0.45">
      <c r="A1792" s="2" t="s">
        <v>1937</v>
      </c>
      <c r="B1792" s="2">
        <f t="shared" si="192"/>
        <v>261674</v>
      </c>
      <c r="C1792" s="5">
        <f t="shared" si="193"/>
        <v>63</v>
      </c>
      <c r="D1792" s="5">
        <f t="shared" si="194"/>
        <v>127</v>
      </c>
      <c r="E1792" s="2" t="s">
        <v>1883</v>
      </c>
      <c r="F1792" s="2" t="s">
        <v>64</v>
      </c>
      <c r="G1792">
        <f>B1792/137/32</f>
        <v>59.688412408759127</v>
      </c>
      <c r="H1792">
        <f t="shared" si="189"/>
        <v>0.68841240875912746</v>
      </c>
      <c r="I1792">
        <f t="shared" si="190"/>
        <v>3018.0000000000146</v>
      </c>
      <c r="J1792">
        <f t="shared" si="191"/>
        <v>59</v>
      </c>
      <c r="K1792">
        <f t="shared" si="195"/>
        <v>23.029197080292079</v>
      </c>
    </row>
    <row r="1793" spans="1:11" x14ac:dyDescent="0.45">
      <c r="A1793" s="2" t="s">
        <v>1945</v>
      </c>
      <c r="B1793" s="2">
        <f t="shared" si="192"/>
        <v>262770</v>
      </c>
      <c r="C1793" s="5">
        <f t="shared" si="193"/>
        <v>64</v>
      </c>
      <c r="D1793" s="5">
        <f t="shared" si="194"/>
        <v>128</v>
      </c>
      <c r="E1793" s="2" t="s">
        <v>1883</v>
      </c>
      <c r="F1793" s="2" t="s">
        <v>68</v>
      </c>
      <c r="G1793">
        <f>B1793/137/32</f>
        <v>59.938412408759127</v>
      </c>
      <c r="H1793">
        <f t="shared" si="189"/>
        <v>0.93841240875912746</v>
      </c>
      <c r="I1793">
        <f t="shared" si="190"/>
        <v>4114.0000000000146</v>
      </c>
      <c r="J1793">
        <f t="shared" si="191"/>
        <v>59</v>
      </c>
      <c r="K1793">
        <f t="shared" si="195"/>
        <v>31.029197080292079</v>
      </c>
    </row>
    <row r="1794" spans="1:11" x14ac:dyDescent="0.45">
      <c r="A1794" s="2" t="s">
        <v>1932</v>
      </c>
      <c r="B1794" s="2">
        <f t="shared" si="192"/>
        <v>260989</v>
      </c>
      <c r="C1794" s="5">
        <f t="shared" si="193"/>
        <v>63</v>
      </c>
      <c r="D1794" s="5">
        <f t="shared" si="194"/>
        <v>1</v>
      </c>
      <c r="E1794" s="2" t="s">
        <v>75</v>
      </c>
      <c r="F1794" s="2" t="s">
        <v>85</v>
      </c>
      <c r="G1794">
        <f>B1794/137/32</f>
        <v>59.532162408759127</v>
      </c>
      <c r="H1794">
        <f t="shared" ref="H1794:H1857" si="196">G1794-FLOOR(G1794,1)</f>
        <v>0.53216240875912746</v>
      </c>
      <c r="I1794">
        <f t="shared" ref="I1794:I1857" si="197">H1794*32*137</f>
        <v>2333.0000000000146</v>
      </c>
      <c r="J1794">
        <f t="shared" ref="J1794:J1857" si="198">FLOOR(G1794,1)</f>
        <v>59</v>
      </c>
      <c r="K1794">
        <f t="shared" si="195"/>
        <v>18.029197080292079</v>
      </c>
    </row>
    <row r="1795" spans="1:11" x14ac:dyDescent="0.45">
      <c r="A1795" s="2" t="s">
        <v>1940</v>
      </c>
      <c r="B1795" s="2">
        <f t="shared" ref="B1795:B1858" si="199">A1795-3</f>
        <v>262085</v>
      </c>
      <c r="C1795" s="5">
        <f t="shared" ref="C1795:C1858" si="200">FLOOR(B1795/4096,1)</f>
        <v>63</v>
      </c>
      <c r="D1795" s="5">
        <f t="shared" ref="D1795:D1858" si="201">MOD(ROW()-2,128)+1</f>
        <v>2</v>
      </c>
      <c r="E1795" s="2" t="s">
        <v>75</v>
      </c>
      <c r="F1795" s="2" t="s">
        <v>99</v>
      </c>
      <c r="G1795">
        <f>B1795/137/32</f>
        <v>59.782162408759127</v>
      </c>
      <c r="H1795">
        <f t="shared" si="196"/>
        <v>0.78216240875912746</v>
      </c>
      <c r="I1795">
        <f t="shared" si="197"/>
        <v>3429.0000000000146</v>
      </c>
      <c r="J1795">
        <f t="shared" si="198"/>
        <v>59</v>
      </c>
      <c r="K1795">
        <f t="shared" ref="K1795:K1858" si="202">I1795/137+1</f>
        <v>26.029197080292079</v>
      </c>
    </row>
    <row r="1796" spans="1:11" x14ac:dyDescent="0.45">
      <c r="A1796" s="2" t="s">
        <v>1916</v>
      </c>
      <c r="B1796" s="2">
        <f t="shared" si="199"/>
        <v>258797</v>
      </c>
      <c r="C1796" s="5">
        <f t="shared" si="200"/>
        <v>63</v>
      </c>
      <c r="D1796" s="5">
        <f t="shared" si="201"/>
        <v>3</v>
      </c>
      <c r="E1796" s="2" t="s">
        <v>75</v>
      </c>
      <c r="F1796" s="2" t="s">
        <v>84</v>
      </c>
      <c r="G1796">
        <f>B1796/137/32</f>
        <v>59.032162408759127</v>
      </c>
      <c r="H1796">
        <f t="shared" si="196"/>
        <v>3.2162408759127459E-2</v>
      </c>
      <c r="I1796">
        <f t="shared" si="197"/>
        <v>141.00000000001478</v>
      </c>
      <c r="J1796">
        <f t="shared" si="198"/>
        <v>59</v>
      </c>
      <c r="K1796">
        <f t="shared" si="202"/>
        <v>2.0291970802920787</v>
      </c>
    </row>
    <row r="1797" spans="1:11" x14ac:dyDescent="0.45">
      <c r="A1797" s="2" t="s">
        <v>1924</v>
      </c>
      <c r="B1797" s="2">
        <f t="shared" si="199"/>
        <v>259893</v>
      </c>
      <c r="C1797" s="5">
        <f t="shared" si="200"/>
        <v>63</v>
      </c>
      <c r="D1797" s="5">
        <f t="shared" si="201"/>
        <v>4</v>
      </c>
      <c r="E1797" s="2" t="s">
        <v>75</v>
      </c>
      <c r="F1797" s="2" t="s">
        <v>124</v>
      </c>
      <c r="G1797">
        <f>B1797/137/32</f>
        <v>59.282162408759127</v>
      </c>
      <c r="H1797">
        <f t="shared" si="196"/>
        <v>0.28216240875912746</v>
      </c>
      <c r="I1797">
        <f t="shared" si="197"/>
        <v>1237.0000000000148</v>
      </c>
      <c r="J1797">
        <f t="shared" si="198"/>
        <v>59</v>
      </c>
      <c r="K1797">
        <f t="shared" si="202"/>
        <v>10.029197080292079</v>
      </c>
    </row>
    <row r="1798" spans="1:11" x14ac:dyDescent="0.45">
      <c r="A1798" s="2" t="s">
        <v>1934</v>
      </c>
      <c r="B1798" s="2">
        <f t="shared" si="199"/>
        <v>261263</v>
      </c>
      <c r="C1798" s="5">
        <f t="shared" si="200"/>
        <v>63</v>
      </c>
      <c r="D1798" s="5">
        <f t="shared" si="201"/>
        <v>5</v>
      </c>
      <c r="E1798" s="2" t="s">
        <v>75</v>
      </c>
      <c r="F1798" s="2" t="s">
        <v>89</v>
      </c>
      <c r="G1798">
        <f>B1798/137/32</f>
        <v>59.594662408759127</v>
      </c>
      <c r="H1798">
        <f t="shared" si="196"/>
        <v>0.59466240875912746</v>
      </c>
      <c r="I1798">
        <f t="shared" si="197"/>
        <v>2607.0000000000146</v>
      </c>
      <c r="J1798">
        <f t="shared" si="198"/>
        <v>59</v>
      </c>
      <c r="K1798">
        <f t="shared" si="202"/>
        <v>20.029197080292079</v>
      </c>
    </row>
    <row r="1799" spans="1:11" x14ac:dyDescent="0.45">
      <c r="A1799" s="2" t="s">
        <v>1942</v>
      </c>
      <c r="B1799" s="2">
        <f t="shared" si="199"/>
        <v>262359</v>
      </c>
      <c r="C1799" s="5">
        <f t="shared" si="200"/>
        <v>64</v>
      </c>
      <c r="D1799" s="5">
        <f t="shared" si="201"/>
        <v>6</v>
      </c>
      <c r="E1799" s="2" t="s">
        <v>75</v>
      </c>
      <c r="F1799" s="2" t="s">
        <v>103</v>
      </c>
      <c r="G1799">
        <f>B1799/137/32</f>
        <v>59.844662408759127</v>
      </c>
      <c r="H1799">
        <f t="shared" si="196"/>
        <v>0.84466240875912746</v>
      </c>
      <c r="I1799">
        <f t="shared" si="197"/>
        <v>3703.0000000000146</v>
      </c>
      <c r="J1799">
        <f t="shared" si="198"/>
        <v>59</v>
      </c>
      <c r="K1799">
        <f t="shared" si="202"/>
        <v>28.029197080292079</v>
      </c>
    </row>
    <row r="1800" spans="1:11" x14ac:dyDescent="0.45">
      <c r="A1800" s="2" t="s">
        <v>1918</v>
      </c>
      <c r="B1800" s="2">
        <f t="shared" si="199"/>
        <v>259071</v>
      </c>
      <c r="C1800" s="5">
        <f t="shared" si="200"/>
        <v>63</v>
      </c>
      <c r="D1800" s="5">
        <f t="shared" si="201"/>
        <v>7</v>
      </c>
      <c r="E1800" s="2" t="s">
        <v>75</v>
      </c>
      <c r="F1800" s="2" t="s">
        <v>116</v>
      </c>
      <c r="G1800">
        <f>B1800/137/32</f>
        <v>59.094662408759127</v>
      </c>
      <c r="H1800">
        <f t="shared" si="196"/>
        <v>9.4662408759127459E-2</v>
      </c>
      <c r="I1800">
        <f t="shared" si="197"/>
        <v>415.00000000001478</v>
      </c>
      <c r="J1800">
        <f t="shared" si="198"/>
        <v>59</v>
      </c>
      <c r="K1800">
        <f t="shared" si="202"/>
        <v>4.0291970802920787</v>
      </c>
    </row>
    <row r="1801" spans="1:11" x14ac:dyDescent="0.45">
      <c r="A1801" s="2" t="s">
        <v>1926</v>
      </c>
      <c r="B1801" s="2">
        <f t="shared" si="199"/>
        <v>260167</v>
      </c>
      <c r="C1801" s="5">
        <f t="shared" si="200"/>
        <v>63</v>
      </c>
      <c r="D1801" s="5">
        <f t="shared" si="201"/>
        <v>8</v>
      </c>
      <c r="E1801" s="2" t="s">
        <v>75</v>
      </c>
      <c r="F1801" s="2" t="s">
        <v>128</v>
      </c>
      <c r="G1801">
        <f>B1801/137/32</f>
        <v>59.344662408759127</v>
      </c>
      <c r="H1801">
        <f t="shared" si="196"/>
        <v>0.34466240875912746</v>
      </c>
      <c r="I1801">
        <f t="shared" si="197"/>
        <v>1511.0000000000148</v>
      </c>
      <c r="J1801">
        <f t="shared" si="198"/>
        <v>59</v>
      </c>
      <c r="K1801">
        <f t="shared" si="202"/>
        <v>12.029197080292079</v>
      </c>
    </row>
    <row r="1802" spans="1:11" x14ac:dyDescent="0.45">
      <c r="A1802" s="2" t="s">
        <v>1936</v>
      </c>
      <c r="B1802" s="2">
        <f t="shared" si="199"/>
        <v>261537</v>
      </c>
      <c r="C1802" s="5">
        <f t="shared" si="200"/>
        <v>63</v>
      </c>
      <c r="D1802" s="5">
        <f t="shared" si="201"/>
        <v>9</v>
      </c>
      <c r="E1802" s="2" t="s">
        <v>75</v>
      </c>
      <c r="F1802" s="2" t="s">
        <v>93</v>
      </c>
      <c r="G1802">
        <f>B1802/137/32</f>
        <v>59.657162408759127</v>
      </c>
      <c r="H1802">
        <f t="shared" si="196"/>
        <v>0.65716240875912746</v>
      </c>
      <c r="I1802">
        <f t="shared" si="197"/>
        <v>2881.0000000000146</v>
      </c>
      <c r="J1802">
        <f t="shared" si="198"/>
        <v>59</v>
      </c>
      <c r="K1802">
        <f t="shared" si="202"/>
        <v>22.029197080292079</v>
      </c>
    </row>
    <row r="1803" spans="1:11" x14ac:dyDescent="0.45">
      <c r="A1803" s="2" t="s">
        <v>1944</v>
      </c>
      <c r="B1803" s="2">
        <f t="shared" si="199"/>
        <v>262633</v>
      </c>
      <c r="C1803" s="5">
        <f t="shared" si="200"/>
        <v>64</v>
      </c>
      <c r="D1803" s="5">
        <f t="shared" si="201"/>
        <v>10</v>
      </c>
      <c r="E1803" s="2" t="s">
        <v>75</v>
      </c>
      <c r="F1803" s="2" t="s">
        <v>107</v>
      </c>
      <c r="G1803">
        <f>B1803/137/32</f>
        <v>59.907162408759127</v>
      </c>
      <c r="H1803">
        <f t="shared" si="196"/>
        <v>0.90716240875912746</v>
      </c>
      <c r="I1803">
        <f t="shared" si="197"/>
        <v>3977.0000000000146</v>
      </c>
      <c r="J1803">
        <f t="shared" si="198"/>
        <v>59</v>
      </c>
      <c r="K1803">
        <f t="shared" si="202"/>
        <v>30.029197080292079</v>
      </c>
    </row>
    <row r="1804" spans="1:11" x14ac:dyDescent="0.45">
      <c r="A1804" s="2" t="s">
        <v>1920</v>
      </c>
      <c r="B1804" s="2">
        <f t="shared" si="199"/>
        <v>259345</v>
      </c>
      <c r="C1804" s="5">
        <f t="shared" si="200"/>
        <v>63</v>
      </c>
      <c r="D1804" s="5">
        <f t="shared" si="201"/>
        <v>11</v>
      </c>
      <c r="E1804" s="2" t="s">
        <v>75</v>
      </c>
      <c r="F1804" s="2" t="s">
        <v>61</v>
      </c>
      <c r="G1804">
        <f>B1804/137/32</f>
        <v>59.157162408759127</v>
      </c>
      <c r="H1804">
        <f t="shared" si="196"/>
        <v>0.15716240875912746</v>
      </c>
      <c r="I1804">
        <f t="shared" si="197"/>
        <v>689.00000000001478</v>
      </c>
      <c r="J1804">
        <f t="shared" si="198"/>
        <v>59</v>
      </c>
      <c r="K1804">
        <f t="shared" si="202"/>
        <v>6.0291970802920787</v>
      </c>
    </row>
    <row r="1805" spans="1:11" x14ac:dyDescent="0.45">
      <c r="A1805" s="2" t="s">
        <v>1928</v>
      </c>
      <c r="B1805" s="2">
        <f t="shared" si="199"/>
        <v>260441</v>
      </c>
      <c r="C1805" s="5">
        <f t="shared" si="200"/>
        <v>63</v>
      </c>
      <c r="D1805" s="5">
        <f t="shared" si="201"/>
        <v>12</v>
      </c>
      <c r="E1805" s="2" t="s">
        <v>75</v>
      </c>
      <c r="F1805" s="2" t="s">
        <v>65</v>
      </c>
      <c r="G1805">
        <f>B1805/137/32</f>
        <v>59.407162408759127</v>
      </c>
      <c r="H1805">
        <f t="shared" si="196"/>
        <v>0.40716240875912746</v>
      </c>
      <c r="I1805">
        <f t="shared" si="197"/>
        <v>1785.0000000000148</v>
      </c>
      <c r="J1805">
        <f t="shared" si="198"/>
        <v>59</v>
      </c>
      <c r="K1805">
        <f t="shared" si="202"/>
        <v>14.029197080292079</v>
      </c>
    </row>
    <row r="1806" spans="1:11" x14ac:dyDescent="0.45">
      <c r="A1806" s="2" t="s">
        <v>1938</v>
      </c>
      <c r="B1806" s="2">
        <f t="shared" si="199"/>
        <v>261811</v>
      </c>
      <c r="C1806" s="5">
        <f t="shared" si="200"/>
        <v>63</v>
      </c>
      <c r="D1806" s="5">
        <f t="shared" si="201"/>
        <v>13</v>
      </c>
      <c r="E1806" s="2" t="s">
        <v>75</v>
      </c>
      <c r="F1806" s="2" t="s">
        <v>57</v>
      </c>
      <c r="G1806">
        <f>B1806/137/32</f>
        <v>59.719662408759127</v>
      </c>
      <c r="H1806">
        <f t="shared" si="196"/>
        <v>0.71966240875912746</v>
      </c>
      <c r="I1806">
        <f t="shared" si="197"/>
        <v>3155.0000000000146</v>
      </c>
      <c r="J1806">
        <f t="shared" si="198"/>
        <v>59</v>
      </c>
      <c r="K1806">
        <f t="shared" si="202"/>
        <v>24.029197080292079</v>
      </c>
    </row>
    <row r="1807" spans="1:11" x14ac:dyDescent="0.45">
      <c r="A1807" s="2" t="s">
        <v>1946</v>
      </c>
      <c r="B1807" s="2">
        <f t="shared" si="199"/>
        <v>262907</v>
      </c>
      <c r="C1807" s="5">
        <f t="shared" si="200"/>
        <v>64</v>
      </c>
      <c r="D1807" s="5">
        <f t="shared" si="201"/>
        <v>14</v>
      </c>
      <c r="E1807" s="2" t="s">
        <v>75</v>
      </c>
      <c r="F1807" s="2" t="s">
        <v>59</v>
      </c>
      <c r="G1807">
        <f>B1807/137/32</f>
        <v>59.969662408759127</v>
      </c>
      <c r="H1807">
        <f t="shared" si="196"/>
        <v>0.96966240875912746</v>
      </c>
      <c r="I1807">
        <f t="shared" si="197"/>
        <v>4251.0000000000146</v>
      </c>
      <c r="J1807">
        <f t="shared" si="198"/>
        <v>59</v>
      </c>
      <c r="K1807">
        <f t="shared" si="202"/>
        <v>32.029197080292079</v>
      </c>
    </row>
    <row r="1808" spans="1:11" x14ac:dyDescent="0.45">
      <c r="A1808" s="2" t="s">
        <v>1922</v>
      </c>
      <c r="B1808" s="2">
        <f t="shared" si="199"/>
        <v>259619</v>
      </c>
      <c r="C1808" s="5">
        <f t="shared" si="200"/>
        <v>63</v>
      </c>
      <c r="D1808" s="5">
        <f t="shared" si="201"/>
        <v>15</v>
      </c>
      <c r="E1808" s="2" t="s">
        <v>75</v>
      </c>
      <c r="F1808" s="2" t="s">
        <v>63</v>
      </c>
      <c r="G1808">
        <f>B1808/137/32</f>
        <v>59.219662408759127</v>
      </c>
      <c r="H1808">
        <f t="shared" si="196"/>
        <v>0.21966240875912746</v>
      </c>
      <c r="I1808">
        <f t="shared" si="197"/>
        <v>963.00000000001478</v>
      </c>
      <c r="J1808">
        <f t="shared" si="198"/>
        <v>59</v>
      </c>
      <c r="K1808">
        <f t="shared" si="202"/>
        <v>8.0291970802920787</v>
      </c>
    </row>
    <row r="1809" spans="1:11" x14ac:dyDescent="0.45">
      <c r="A1809" s="2" t="s">
        <v>1930</v>
      </c>
      <c r="B1809" s="2">
        <f t="shared" si="199"/>
        <v>260715</v>
      </c>
      <c r="C1809" s="5">
        <f t="shared" si="200"/>
        <v>63</v>
      </c>
      <c r="D1809" s="5">
        <f t="shared" si="201"/>
        <v>16</v>
      </c>
      <c r="E1809" s="2" t="s">
        <v>75</v>
      </c>
      <c r="F1809" s="2" t="s">
        <v>67</v>
      </c>
      <c r="G1809">
        <f>B1809/137/32</f>
        <v>59.469662408759127</v>
      </c>
      <c r="H1809">
        <f t="shared" si="196"/>
        <v>0.46966240875912746</v>
      </c>
      <c r="I1809">
        <f t="shared" si="197"/>
        <v>2059.0000000000146</v>
      </c>
      <c r="J1809">
        <f t="shared" si="198"/>
        <v>59</v>
      </c>
      <c r="K1809">
        <f t="shared" si="202"/>
        <v>16.029197080292079</v>
      </c>
    </row>
    <row r="1810" spans="1:11" x14ac:dyDescent="0.45">
      <c r="A1810" s="2" t="s">
        <v>1947</v>
      </c>
      <c r="B1810" s="2">
        <f t="shared" si="199"/>
        <v>263044</v>
      </c>
      <c r="C1810" s="5">
        <f t="shared" si="200"/>
        <v>64</v>
      </c>
      <c r="D1810" s="5">
        <f t="shared" si="201"/>
        <v>17</v>
      </c>
      <c r="E1810" s="2" t="s">
        <v>75</v>
      </c>
      <c r="F1810" s="2" t="s">
        <v>87</v>
      </c>
      <c r="G1810">
        <f>B1810/137/32</f>
        <v>60.000912408759127</v>
      </c>
      <c r="H1810">
        <f t="shared" si="196"/>
        <v>9.1240875912745878E-4</v>
      </c>
      <c r="I1810">
        <f t="shared" si="197"/>
        <v>4.0000000000147793</v>
      </c>
      <c r="J1810">
        <f t="shared" si="198"/>
        <v>60</v>
      </c>
      <c r="K1810">
        <f t="shared" si="202"/>
        <v>1.0291970802920787</v>
      </c>
    </row>
    <row r="1811" spans="1:11" x14ac:dyDescent="0.45">
      <c r="A1811" s="2" t="s">
        <v>1955</v>
      </c>
      <c r="B1811" s="2">
        <f t="shared" si="199"/>
        <v>264140</v>
      </c>
      <c r="C1811" s="5">
        <f t="shared" si="200"/>
        <v>64</v>
      </c>
      <c r="D1811" s="5">
        <f t="shared" si="201"/>
        <v>18</v>
      </c>
      <c r="E1811" s="2" t="s">
        <v>75</v>
      </c>
      <c r="F1811" s="2" t="s">
        <v>101</v>
      </c>
      <c r="G1811">
        <f>B1811/137/32</f>
        <v>60.250912408759127</v>
      </c>
      <c r="H1811">
        <f t="shared" si="196"/>
        <v>0.25091240875912746</v>
      </c>
      <c r="I1811">
        <f t="shared" si="197"/>
        <v>1100.0000000000148</v>
      </c>
      <c r="J1811">
        <f t="shared" si="198"/>
        <v>60</v>
      </c>
      <c r="K1811">
        <f t="shared" si="202"/>
        <v>9.0291970802920787</v>
      </c>
    </row>
    <row r="1812" spans="1:11" x14ac:dyDescent="0.45">
      <c r="A1812" s="2" t="s">
        <v>1963</v>
      </c>
      <c r="B1812" s="2">
        <f t="shared" si="199"/>
        <v>265236</v>
      </c>
      <c r="C1812" s="5">
        <f t="shared" si="200"/>
        <v>64</v>
      </c>
      <c r="D1812" s="5">
        <f t="shared" si="201"/>
        <v>19</v>
      </c>
      <c r="E1812" s="2" t="s">
        <v>75</v>
      </c>
      <c r="F1812" s="2" t="s">
        <v>114</v>
      </c>
      <c r="G1812">
        <f>B1812/137/32</f>
        <v>60.500912408759127</v>
      </c>
      <c r="H1812">
        <f t="shared" si="196"/>
        <v>0.50091240875912746</v>
      </c>
      <c r="I1812">
        <f t="shared" si="197"/>
        <v>2196.0000000000146</v>
      </c>
      <c r="J1812">
        <f t="shared" si="198"/>
        <v>60</v>
      </c>
      <c r="K1812">
        <f t="shared" si="202"/>
        <v>17.029197080292079</v>
      </c>
    </row>
    <row r="1813" spans="1:11" x14ac:dyDescent="0.45">
      <c r="A1813" s="2" t="s">
        <v>1971</v>
      </c>
      <c r="B1813" s="2">
        <f t="shared" si="199"/>
        <v>266332</v>
      </c>
      <c r="C1813" s="5">
        <f t="shared" si="200"/>
        <v>65</v>
      </c>
      <c r="D1813" s="5">
        <f t="shared" si="201"/>
        <v>20</v>
      </c>
      <c r="E1813" s="2" t="s">
        <v>75</v>
      </c>
      <c r="F1813" s="2" t="s">
        <v>126</v>
      </c>
      <c r="G1813">
        <f>B1813/137/32</f>
        <v>60.750912408759127</v>
      </c>
      <c r="H1813">
        <f t="shared" si="196"/>
        <v>0.75091240875912746</v>
      </c>
      <c r="I1813">
        <f t="shared" si="197"/>
        <v>3292.0000000000146</v>
      </c>
      <c r="J1813">
        <f t="shared" si="198"/>
        <v>60</v>
      </c>
      <c r="K1813">
        <f t="shared" si="202"/>
        <v>25.029197080292079</v>
      </c>
    </row>
    <row r="1814" spans="1:11" x14ac:dyDescent="0.45">
      <c r="A1814" s="2" t="s">
        <v>1949</v>
      </c>
      <c r="B1814" s="2">
        <f t="shared" si="199"/>
        <v>263318</v>
      </c>
      <c r="C1814" s="5">
        <f t="shared" si="200"/>
        <v>64</v>
      </c>
      <c r="D1814" s="5">
        <f t="shared" si="201"/>
        <v>21</v>
      </c>
      <c r="E1814" s="2" t="s">
        <v>75</v>
      </c>
      <c r="F1814" s="2" t="s">
        <v>91</v>
      </c>
      <c r="G1814">
        <f>B1814/137/32</f>
        <v>60.063412408759127</v>
      </c>
      <c r="H1814">
        <f t="shared" si="196"/>
        <v>6.3412408759127459E-2</v>
      </c>
      <c r="I1814">
        <f t="shared" si="197"/>
        <v>278.00000000001478</v>
      </c>
      <c r="J1814">
        <f t="shared" si="198"/>
        <v>60</v>
      </c>
      <c r="K1814">
        <f t="shared" si="202"/>
        <v>3.0291970802920787</v>
      </c>
    </row>
    <row r="1815" spans="1:11" x14ac:dyDescent="0.45">
      <c r="A1815" s="2" t="s">
        <v>1957</v>
      </c>
      <c r="B1815" s="2">
        <f t="shared" si="199"/>
        <v>264414</v>
      </c>
      <c r="C1815" s="5">
        <f t="shared" si="200"/>
        <v>64</v>
      </c>
      <c r="D1815" s="5">
        <f t="shared" si="201"/>
        <v>22</v>
      </c>
      <c r="E1815" s="2" t="s">
        <v>75</v>
      </c>
      <c r="F1815" s="2" t="s">
        <v>105</v>
      </c>
      <c r="G1815">
        <f>B1815/137/32</f>
        <v>60.313412408759127</v>
      </c>
      <c r="H1815">
        <f t="shared" si="196"/>
        <v>0.31341240875912746</v>
      </c>
      <c r="I1815">
        <f t="shared" si="197"/>
        <v>1374.0000000000148</v>
      </c>
      <c r="J1815">
        <f t="shared" si="198"/>
        <v>60</v>
      </c>
      <c r="K1815">
        <f t="shared" si="202"/>
        <v>11.029197080292079</v>
      </c>
    </row>
    <row r="1816" spans="1:11" x14ac:dyDescent="0.45">
      <c r="A1816" s="2" t="s">
        <v>1965</v>
      </c>
      <c r="B1816" s="2">
        <f t="shared" si="199"/>
        <v>265510</v>
      </c>
      <c r="C1816" s="5">
        <f t="shared" si="200"/>
        <v>64</v>
      </c>
      <c r="D1816" s="5">
        <f t="shared" si="201"/>
        <v>23</v>
      </c>
      <c r="E1816" s="2" t="s">
        <v>75</v>
      </c>
      <c r="F1816" s="2" t="s">
        <v>118</v>
      </c>
      <c r="G1816">
        <f>B1816/137/32</f>
        <v>60.563412408759127</v>
      </c>
      <c r="H1816">
        <f t="shared" si="196"/>
        <v>0.56341240875912746</v>
      </c>
      <c r="I1816">
        <f t="shared" si="197"/>
        <v>2470.0000000000146</v>
      </c>
      <c r="J1816">
        <f t="shared" si="198"/>
        <v>60</v>
      </c>
      <c r="K1816">
        <f t="shared" si="202"/>
        <v>19.029197080292079</v>
      </c>
    </row>
    <row r="1817" spans="1:11" x14ac:dyDescent="0.45">
      <c r="A1817" s="2" t="s">
        <v>1973</v>
      </c>
      <c r="B1817" s="2">
        <f t="shared" si="199"/>
        <v>266606</v>
      </c>
      <c r="C1817" s="5">
        <f t="shared" si="200"/>
        <v>65</v>
      </c>
      <c r="D1817" s="5">
        <f t="shared" si="201"/>
        <v>24</v>
      </c>
      <c r="E1817" s="2" t="s">
        <v>75</v>
      </c>
      <c r="F1817" s="2" t="s">
        <v>130</v>
      </c>
      <c r="G1817">
        <f>B1817/137/32</f>
        <v>60.813412408759127</v>
      </c>
      <c r="H1817">
        <f t="shared" si="196"/>
        <v>0.81341240875912746</v>
      </c>
      <c r="I1817">
        <f t="shared" si="197"/>
        <v>3566.0000000000146</v>
      </c>
      <c r="J1817">
        <f t="shared" si="198"/>
        <v>60</v>
      </c>
      <c r="K1817">
        <f t="shared" si="202"/>
        <v>27.029197080292079</v>
      </c>
    </row>
    <row r="1818" spans="1:11" x14ac:dyDescent="0.45">
      <c r="A1818" s="2" t="s">
        <v>1951</v>
      </c>
      <c r="B1818" s="2">
        <f t="shared" si="199"/>
        <v>263592</v>
      </c>
      <c r="C1818" s="5">
        <f t="shared" si="200"/>
        <v>64</v>
      </c>
      <c r="D1818" s="5">
        <f t="shared" si="201"/>
        <v>25</v>
      </c>
      <c r="E1818" s="2" t="s">
        <v>75</v>
      </c>
      <c r="F1818" s="2" t="s">
        <v>95</v>
      </c>
      <c r="G1818">
        <f>B1818/137/32</f>
        <v>60.125912408759127</v>
      </c>
      <c r="H1818">
        <f t="shared" si="196"/>
        <v>0.12591240875912746</v>
      </c>
      <c r="I1818">
        <f t="shared" si="197"/>
        <v>552.00000000001478</v>
      </c>
      <c r="J1818">
        <f t="shared" si="198"/>
        <v>60</v>
      </c>
      <c r="K1818">
        <f t="shared" si="202"/>
        <v>5.0291970802920787</v>
      </c>
    </row>
    <row r="1819" spans="1:11" x14ac:dyDescent="0.45">
      <c r="A1819" s="2" t="s">
        <v>1959</v>
      </c>
      <c r="B1819" s="2">
        <f t="shared" si="199"/>
        <v>264688</v>
      </c>
      <c r="C1819" s="5">
        <f t="shared" si="200"/>
        <v>64</v>
      </c>
      <c r="D1819" s="5">
        <f t="shared" si="201"/>
        <v>26</v>
      </c>
      <c r="E1819" s="2" t="s">
        <v>75</v>
      </c>
      <c r="F1819" s="2" t="s">
        <v>109</v>
      </c>
      <c r="G1819">
        <f>B1819/137/32</f>
        <v>60.375912408759127</v>
      </c>
      <c r="H1819">
        <f t="shared" si="196"/>
        <v>0.37591240875912746</v>
      </c>
      <c r="I1819">
        <f t="shared" si="197"/>
        <v>1648.0000000000148</v>
      </c>
      <c r="J1819">
        <f t="shared" si="198"/>
        <v>60</v>
      </c>
      <c r="K1819">
        <f t="shared" si="202"/>
        <v>13.029197080292079</v>
      </c>
    </row>
    <row r="1820" spans="1:11" x14ac:dyDescent="0.45">
      <c r="A1820" s="2" t="s">
        <v>1967</v>
      </c>
      <c r="B1820" s="2">
        <f t="shared" si="199"/>
        <v>265784</v>
      </c>
      <c r="C1820" s="5">
        <f t="shared" si="200"/>
        <v>64</v>
      </c>
      <c r="D1820" s="5">
        <f t="shared" si="201"/>
        <v>27</v>
      </c>
      <c r="E1820" s="2" t="s">
        <v>75</v>
      </c>
      <c r="F1820" s="2" t="s">
        <v>62</v>
      </c>
      <c r="G1820">
        <f>B1820/137/32</f>
        <v>60.625912408759127</v>
      </c>
      <c r="H1820">
        <f t="shared" si="196"/>
        <v>0.62591240875912746</v>
      </c>
      <c r="I1820">
        <f t="shared" si="197"/>
        <v>2744.0000000000146</v>
      </c>
      <c r="J1820">
        <f t="shared" si="198"/>
        <v>60</v>
      </c>
      <c r="K1820">
        <f t="shared" si="202"/>
        <v>21.029197080292079</v>
      </c>
    </row>
    <row r="1821" spans="1:11" x14ac:dyDescent="0.45">
      <c r="A1821" s="2" t="s">
        <v>1975</v>
      </c>
      <c r="B1821" s="2">
        <f t="shared" si="199"/>
        <v>266880</v>
      </c>
      <c r="C1821" s="5">
        <f t="shared" si="200"/>
        <v>65</v>
      </c>
      <c r="D1821" s="5">
        <f t="shared" si="201"/>
        <v>28</v>
      </c>
      <c r="E1821" s="2" t="s">
        <v>75</v>
      </c>
      <c r="F1821" s="2" t="s">
        <v>66</v>
      </c>
      <c r="G1821">
        <f>B1821/137/32</f>
        <v>60.875912408759127</v>
      </c>
      <c r="H1821">
        <f t="shared" si="196"/>
        <v>0.87591240875912746</v>
      </c>
      <c r="I1821">
        <f t="shared" si="197"/>
        <v>3840.0000000000146</v>
      </c>
      <c r="J1821">
        <f t="shared" si="198"/>
        <v>60</v>
      </c>
      <c r="K1821">
        <f t="shared" si="202"/>
        <v>29.029197080292079</v>
      </c>
    </row>
    <row r="1822" spans="1:11" x14ac:dyDescent="0.45">
      <c r="A1822" s="2" t="s">
        <v>1953</v>
      </c>
      <c r="B1822" s="2">
        <f t="shared" si="199"/>
        <v>263866</v>
      </c>
      <c r="C1822" s="5">
        <f t="shared" si="200"/>
        <v>64</v>
      </c>
      <c r="D1822" s="5">
        <f t="shared" si="201"/>
        <v>29</v>
      </c>
      <c r="E1822" s="2" t="s">
        <v>75</v>
      </c>
      <c r="F1822" s="2" t="s">
        <v>58</v>
      </c>
      <c r="G1822">
        <f>B1822/137/32</f>
        <v>60.188412408759127</v>
      </c>
      <c r="H1822">
        <f t="shared" si="196"/>
        <v>0.18841240875912746</v>
      </c>
      <c r="I1822">
        <f t="shared" si="197"/>
        <v>826.00000000001478</v>
      </c>
      <c r="J1822">
        <f t="shared" si="198"/>
        <v>60</v>
      </c>
      <c r="K1822">
        <f t="shared" si="202"/>
        <v>7.0291970802920787</v>
      </c>
    </row>
    <row r="1823" spans="1:11" x14ac:dyDescent="0.45">
      <c r="A1823" s="2" t="s">
        <v>1961</v>
      </c>
      <c r="B1823" s="2">
        <f t="shared" si="199"/>
        <v>264962</v>
      </c>
      <c r="C1823" s="5">
        <f t="shared" si="200"/>
        <v>64</v>
      </c>
      <c r="D1823" s="5">
        <f t="shared" si="201"/>
        <v>30</v>
      </c>
      <c r="E1823" s="2" t="s">
        <v>75</v>
      </c>
      <c r="F1823" s="2" t="s">
        <v>60</v>
      </c>
      <c r="G1823">
        <f>B1823/137/32</f>
        <v>60.438412408759127</v>
      </c>
      <c r="H1823">
        <f t="shared" si="196"/>
        <v>0.43841240875912746</v>
      </c>
      <c r="I1823">
        <f t="shared" si="197"/>
        <v>1922.0000000000148</v>
      </c>
      <c r="J1823">
        <f t="shared" si="198"/>
        <v>60</v>
      </c>
      <c r="K1823">
        <f t="shared" si="202"/>
        <v>15.029197080292079</v>
      </c>
    </row>
    <row r="1824" spans="1:11" x14ac:dyDescent="0.45">
      <c r="A1824" s="2" t="s">
        <v>1969</v>
      </c>
      <c r="B1824" s="2">
        <f t="shared" si="199"/>
        <v>266058</v>
      </c>
      <c r="C1824" s="5">
        <f t="shared" si="200"/>
        <v>64</v>
      </c>
      <c r="D1824" s="5">
        <f t="shared" si="201"/>
        <v>31</v>
      </c>
      <c r="E1824" s="2" t="s">
        <v>75</v>
      </c>
      <c r="F1824" s="2" t="s">
        <v>64</v>
      </c>
      <c r="G1824">
        <f>B1824/137/32</f>
        <v>60.688412408759127</v>
      </c>
      <c r="H1824">
        <f t="shared" si="196"/>
        <v>0.68841240875912746</v>
      </c>
      <c r="I1824">
        <f t="shared" si="197"/>
        <v>3018.0000000000146</v>
      </c>
      <c r="J1824">
        <f t="shared" si="198"/>
        <v>60</v>
      </c>
      <c r="K1824">
        <f t="shared" si="202"/>
        <v>23.029197080292079</v>
      </c>
    </row>
    <row r="1825" spans="1:11" x14ac:dyDescent="0.45">
      <c r="A1825" s="2" t="s">
        <v>1977</v>
      </c>
      <c r="B1825" s="2">
        <f t="shared" si="199"/>
        <v>267154</v>
      </c>
      <c r="C1825" s="5">
        <f t="shared" si="200"/>
        <v>65</v>
      </c>
      <c r="D1825" s="5">
        <f t="shared" si="201"/>
        <v>32</v>
      </c>
      <c r="E1825" s="2" t="s">
        <v>75</v>
      </c>
      <c r="F1825" s="2" t="s">
        <v>68</v>
      </c>
      <c r="G1825">
        <f>B1825/137/32</f>
        <v>60.938412408759127</v>
      </c>
      <c r="H1825">
        <f t="shared" si="196"/>
        <v>0.93841240875912746</v>
      </c>
      <c r="I1825">
        <f t="shared" si="197"/>
        <v>4114.0000000000146</v>
      </c>
      <c r="J1825">
        <f t="shared" si="198"/>
        <v>60</v>
      </c>
      <c r="K1825">
        <f t="shared" si="202"/>
        <v>31.029197080292079</v>
      </c>
    </row>
    <row r="1826" spans="1:11" x14ac:dyDescent="0.45">
      <c r="A1826" s="2" t="s">
        <v>1964</v>
      </c>
      <c r="B1826" s="2">
        <f t="shared" si="199"/>
        <v>265373</v>
      </c>
      <c r="C1826" s="5">
        <f t="shared" si="200"/>
        <v>64</v>
      </c>
      <c r="D1826" s="5">
        <f t="shared" si="201"/>
        <v>33</v>
      </c>
      <c r="E1826" s="2" t="s">
        <v>76</v>
      </c>
      <c r="F1826" s="2" t="s">
        <v>85</v>
      </c>
      <c r="G1826">
        <f>B1826/137/32</f>
        <v>60.532162408759127</v>
      </c>
      <c r="H1826">
        <f t="shared" si="196"/>
        <v>0.53216240875912746</v>
      </c>
      <c r="I1826">
        <f t="shared" si="197"/>
        <v>2333.0000000000146</v>
      </c>
      <c r="J1826">
        <f t="shared" si="198"/>
        <v>60</v>
      </c>
      <c r="K1826">
        <f t="shared" si="202"/>
        <v>18.029197080292079</v>
      </c>
    </row>
    <row r="1827" spans="1:11" x14ac:dyDescent="0.45">
      <c r="A1827" s="2" t="s">
        <v>1972</v>
      </c>
      <c r="B1827" s="2">
        <f t="shared" si="199"/>
        <v>266469</v>
      </c>
      <c r="C1827" s="5">
        <f t="shared" si="200"/>
        <v>65</v>
      </c>
      <c r="D1827" s="5">
        <f t="shared" si="201"/>
        <v>34</v>
      </c>
      <c r="E1827" s="2" t="s">
        <v>76</v>
      </c>
      <c r="F1827" s="2" t="s">
        <v>99</v>
      </c>
      <c r="G1827">
        <f>B1827/137/32</f>
        <v>60.782162408759127</v>
      </c>
      <c r="H1827">
        <f t="shared" si="196"/>
        <v>0.78216240875912746</v>
      </c>
      <c r="I1827">
        <f t="shared" si="197"/>
        <v>3429.0000000000146</v>
      </c>
      <c r="J1827">
        <f t="shared" si="198"/>
        <v>60</v>
      </c>
      <c r="K1827">
        <f t="shared" si="202"/>
        <v>26.029197080292079</v>
      </c>
    </row>
    <row r="1828" spans="1:11" x14ac:dyDescent="0.45">
      <c r="A1828" s="2" t="s">
        <v>1948</v>
      </c>
      <c r="B1828" s="2">
        <f t="shared" si="199"/>
        <v>263181</v>
      </c>
      <c r="C1828" s="5">
        <f t="shared" si="200"/>
        <v>64</v>
      </c>
      <c r="D1828" s="5">
        <f t="shared" si="201"/>
        <v>35</v>
      </c>
      <c r="E1828" s="2" t="s">
        <v>76</v>
      </c>
      <c r="F1828" s="2" t="s">
        <v>84</v>
      </c>
      <c r="G1828">
        <f>B1828/137/32</f>
        <v>60.032162408759127</v>
      </c>
      <c r="H1828">
        <f t="shared" si="196"/>
        <v>3.2162408759127459E-2</v>
      </c>
      <c r="I1828">
        <f t="shared" si="197"/>
        <v>141.00000000001478</v>
      </c>
      <c r="J1828">
        <f t="shared" si="198"/>
        <v>60</v>
      </c>
      <c r="K1828">
        <f t="shared" si="202"/>
        <v>2.0291970802920787</v>
      </c>
    </row>
    <row r="1829" spans="1:11" x14ac:dyDescent="0.45">
      <c r="A1829" s="2" t="s">
        <v>1956</v>
      </c>
      <c r="B1829" s="2">
        <f t="shared" si="199"/>
        <v>264277</v>
      </c>
      <c r="C1829" s="5">
        <f t="shared" si="200"/>
        <v>64</v>
      </c>
      <c r="D1829" s="5">
        <f t="shared" si="201"/>
        <v>36</v>
      </c>
      <c r="E1829" s="2" t="s">
        <v>76</v>
      </c>
      <c r="F1829" s="2" t="s">
        <v>124</v>
      </c>
      <c r="G1829">
        <f>B1829/137/32</f>
        <v>60.282162408759127</v>
      </c>
      <c r="H1829">
        <f t="shared" si="196"/>
        <v>0.28216240875912746</v>
      </c>
      <c r="I1829">
        <f t="shared" si="197"/>
        <v>1237.0000000000148</v>
      </c>
      <c r="J1829">
        <f t="shared" si="198"/>
        <v>60</v>
      </c>
      <c r="K1829">
        <f t="shared" si="202"/>
        <v>10.029197080292079</v>
      </c>
    </row>
    <row r="1830" spans="1:11" x14ac:dyDescent="0.45">
      <c r="A1830" s="2" t="s">
        <v>1966</v>
      </c>
      <c r="B1830" s="2">
        <f t="shared" si="199"/>
        <v>265647</v>
      </c>
      <c r="C1830" s="5">
        <f t="shared" si="200"/>
        <v>64</v>
      </c>
      <c r="D1830" s="5">
        <f t="shared" si="201"/>
        <v>37</v>
      </c>
      <c r="E1830" s="2" t="s">
        <v>76</v>
      </c>
      <c r="F1830" s="2" t="s">
        <v>89</v>
      </c>
      <c r="G1830">
        <f>B1830/137/32</f>
        <v>60.594662408759127</v>
      </c>
      <c r="H1830">
        <f t="shared" si="196"/>
        <v>0.59466240875912746</v>
      </c>
      <c r="I1830">
        <f t="shared" si="197"/>
        <v>2607.0000000000146</v>
      </c>
      <c r="J1830">
        <f t="shared" si="198"/>
        <v>60</v>
      </c>
      <c r="K1830">
        <f t="shared" si="202"/>
        <v>20.029197080292079</v>
      </c>
    </row>
    <row r="1831" spans="1:11" x14ac:dyDescent="0.45">
      <c r="A1831" s="2" t="s">
        <v>1974</v>
      </c>
      <c r="B1831" s="2">
        <f t="shared" si="199"/>
        <v>266743</v>
      </c>
      <c r="C1831" s="5">
        <f t="shared" si="200"/>
        <v>65</v>
      </c>
      <c r="D1831" s="5">
        <f t="shared" si="201"/>
        <v>38</v>
      </c>
      <c r="E1831" s="2" t="s">
        <v>76</v>
      </c>
      <c r="F1831" s="2" t="s">
        <v>103</v>
      </c>
      <c r="G1831">
        <f>B1831/137/32</f>
        <v>60.844662408759127</v>
      </c>
      <c r="H1831">
        <f t="shared" si="196"/>
        <v>0.84466240875912746</v>
      </c>
      <c r="I1831">
        <f t="shared" si="197"/>
        <v>3703.0000000000146</v>
      </c>
      <c r="J1831">
        <f t="shared" si="198"/>
        <v>60</v>
      </c>
      <c r="K1831">
        <f t="shared" si="202"/>
        <v>28.029197080292079</v>
      </c>
    </row>
    <row r="1832" spans="1:11" x14ac:dyDescent="0.45">
      <c r="A1832" s="2" t="s">
        <v>1950</v>
      </c>
      <c r="B1832" s="2">
        <f t="shared" si="199"/>
        <v>263455</v>
      </c>
      <c r="C1832" s="5">
        <f t="shared" si="200"/>
        <v>64</v>
      </c>
      <c r="D1832" s="5">
        <f t="shared" si="201"/>
        <v>39</v>
      </c>
      <c r="E1832" s="2" t="s">
        <v>76</v>
      </c>
      <c r="F1832" s="2" t="s">
        <v>116</v>
      </c>
      <c r="G1832">
        <f>B1832/137/32</f>
        <v>60.094662408759127</v>
      </c>
      <c r="H1832">
        <f t="shared" si="196"/>
        <v>9.4662408759127459E-2</v>
      </c>
      <c r="I1832">
        <f t="shared" si="197"/>
        <v>415.00000000001478</v>
      </c>
      <c r="J1832">
        <f t="shared" si="198"/>
        <v>60</v>
      </c>
      <c r="K1832">
        <f t="shared" si="202"/>
        <v>4.0291970802920787</v>
      </c>
    </row>
    <row r="1833" spans="1:11" x14ac:dyDescent="0.45">
      <c r="A1833" s="2" t="s">
        <v>1958</v>
      </c>
      <c r="B1833" s="2">
        <f t="shared" si="199"/>
        <v>264551</v>
      </c>
      <c r="C1833" s="5">
        <f t="shared" si="200"/>
        <v>64</v>
      </c>
      <c r="D1833" s="5">
        <f t="shared" si="201"/>
        <v>40</v>
      </c>
      <c r="E1833" s="2" t="s">
        <v>76</v>
      </c>
      <c r="F1833" s="2" t="s">
        <v>128</v>
      </c>
      <c r="G1833">
        <f>B1833/137/32</f>
        <v>60.344662408759127</v>
      </c>
      <c r="H1833">
        <f t="shared" si="196"/>
        <v>0.34466240875912746</v>
      </c>
      <c r="I1833">
        <f t="shared" si="197"/>
        <v>1511.0000000000148</v>
      </c>
      <c r="J1833">
        <f t="shared" si="198"/>
        <v>60</v>
      </c>
      <c r="K1833">
        <f t="shared" si="202"/>
        <v>12.029197080292079</v>
      </c>
    </row>
    <row r="1834" spans="1:11" x14ac:dyDescent="0.45">
      <c r="A1834" s="2" t="s">
        <v>1968</v>
      </c>
      <c r="B1834" s="2">
        <f t="shared" si="199"/>
        <v>265921</v>
      </c>
      <c r="C1834" s="5">
        <f t="shared" si="200"/>
        <v>64</v>
      </c>
      <c r="D1834" s="5">
        <f t="shared" si="201"/>
        <v>41</v>
      </c>
      <c r="E1834" s="2" t="s">
        <v>76</v>
      </c>
      <c r="F1834" s="2" t="s">
        <v>93</v>
      </c>
      <c r="G1834">
        <f>B1834/137/32</f>
        <v>60.657162408759127</v>
      </c>
      <c r="H1834">
        <f t="shared" si="196"/>
        <v>0.65716240875912746</v>
      </c>
      <c r="I1834">
        <f t="shared" si="197"/>
        <v>2881.0000000000146</v>
      </c>
      <c r="J1834">
        <f t="shared" si="198"/>
        <v>60</v>
      </c>
      <c r="K1834">
        <f t="shared" si="202"/>
        <v>22.029197080292079</v>
      </c>
    </row>
    <row r="1835" spans="1:11" x14ac:dyDescent="0.45">
      <c r="A1835" s="2" t="s">
        <v>1976</v>
      </c>
      <c r="B1835" s="2">
        <f t="shared" si="199"/>
        <v>267017</v>
      </c>
      <c r="C1835" s="5">
        <f t="shared" si="200"/>
        <v>65</v>
      </c>
      <c r="D1835" s="5">
        <f t="shared" si="201"/>
        <v>42</v>
      </c>
      <c r="E1835" s="2" t="s">
        <v>76</v>
      </c>
      <c r="F1835" s="2" t="s">
        <v>107</v>
      </c>
      <c r="G1835">
        <f>B1835/137/32</f>
        <v>60.907162408759127</v>
      </c>
      <c r="H1835">
        <f t="shared" si="196"/>
        <v>0.90716240875912746</v>
      </c>
      <c r="I1835">
        <f t="shared" si="197"/>
        <v>3977.0000000000146</v>
      </c>
      <c r="J1835">
        <f t="shared" si="198"/>
        <v>60</v>
      </c>
      <c r="K1835">
        <f t="shared" si="202"/>
        <v>30.029197080292079</v>
      </c>
    </row>
    <row r="1836" spans="1:11" x14ac:dyDescent="0.45">
      <c r="A1836" s="2" t="s">
        <v>1952</v>
      </c>
      <c r="B1836" s="2">
        <f t="shared" si="199"/>
        <v>263729</v>
      </c>
      <c r="C1836" s="5">
        <f t="shared" si="200"/>
        <v>64</v>
      </c>
      <c r="D1836" s="5">
        <f t="shared" si="201"/>
        <v>43</v>
      </c>
      <c r="E1836" s="2" t="s">
        <v>76</v>
      </c>
      <c r="F1836" s="2" t="s">
        <v>61</v>
      </c>
      <c r="G1836">
        <f>B1836/137/32</f>
        <v>60.157162408759127</v>
      </c>
      <c r="H1836">
        <f t="shared" si="196"/>
        <v>0.15716240875912746</v>
      </c>
      <c r="I1836">
        <f t="shared" si="197"/>
        <v>689.00000000001478</v>
      </c>
      <c r="J1836">
        <f t="shared" si="198"/>
        <v>60</v>
      </c>
      <c r="K1836">
        <f t="shared" si="202"/>
        <v>6.0291970802920787</v>
      </c>
    </row>
    <row r="1837" spans="1:11" x14ac:dyDescent="0.45">
      <c r="A1837" s="2" t="s">
        <v>1960</v>
      </c>
      <c r="B1837" s="2">
        <f t="shared" si="199"/>
        <v>264825</v>
      </c>
      <c r="C1837" s="5">
        <f t="shared" si="200"/>
        <v>64</v>
      </c>
      <c r="D1837" s="5">
        <f t="shared" si="201"/>
        <v>44</v>
      </c>
      <c r="E1837" s="2" t="s">
        <v>76</v>
      </c>
      <c r="F1837" s="2" t="s">
        <v>65</v>
      </c>
      <c r="G1837">
        <f>B1837/137/32</f>
        <v>60.407162408759127</v>
      </c>
      <c r="H1837">
        <f t="shared" si="196"/>
        <v>0.40716240875912746</v>
      </c>
      <c r="I1837">
        <f t="shared" si="197"/>
        <v>1785.0000000000148</v>
      </c>
      <c r="J1837">
        <f t="shared" si="198"/>
        <v>60</v>
      </c>
      <c r="K1837">
        <f t="shared" si="202"/>
        <v>14.029197080292079</v>
      </c>
    </row>
    <row r="1838" spans="1:11" x14ac:dyDescent="0.45">
      <c r="A1838" s="2" t="s">
        <v>1970</v>
      </c>
      <c r="B1838" s="2">
        <f t="shared" si="199"/>
        <v>266195</v>
      </c>
      <c r="C1838" s="5">
        <f t="shared" si="200"/>
        <v>64</v>
      </c>
      <c r="D1838" s="5">
        <f t="shared" si="201"/>
        <v>45</v>
      </c>
      <c r="E1838" s="2" t="s">
        <v>76</v>
      </c>
      <c r="F1838" s="2" t="s">
        <v>57</v>
      </c>
      <c r="G1838">
        <f>B1838/137/32</f>
        <v>60.719662408759127</v>
      </c>
      <c r="H1838">
        <f t="shared" si="196"/>
        <v>0.71966240875912746</v>
      </c>
      <c r="I1838">
        <f t="shared" si="197"/>
        <v>3155.0000000000146</v>
      </c>
      <c r="J1838">
        <f t="shared" si="198"/>
        <v>60</v>
      </c>
      <c r="K1838">
        <f t="shared" si="202"/>
        <v>24.029197080292079</v>
      </c>
    </row>
    <row r="1839" spans="1:11" x14ac:dyDescent="0.45">
      <c r="A1839" s="2" t="s">
        <v>1978</v>
      </c>
      <c r="B1839" s="2">
        <f t="shared" si="199"/>
        <v>267291</v>
      </c>
      <c r="C1839" s="5">
        <f t="shared" si="200"/>
        <v>65</v>
      </c>
      <c r="D1839" s="5">
        <f t="shared" si="201"/>
        <v>46</v>
      </c>
      <c r="E1839" s="2" t="s">
        <v>76</v>
      </c>
      <c r="F1839" s="2" t="s">
        <v>59</v>
      </c>
      <c r="G1839">
        <f>B1839/137/32</f>
        <v>60.969662408759127</v>
      </c>
      <c r="H1839">
        <f t="shared" si="196"/>
        <v>0.96966240875912746</v>
      </c>
      <c r="I1839">
        <f t="shared" si="197"/>
        <v>4251.0000000000146</v>
      </c>
      <c r="J1839">
        <f t="shared" si="198"/>
        <v>60</v>
      </c>
      <c r="K1839">
        <f t="shared" si="202"/>
        <v>32.029197080292079</v>
      </c>
    </row>
    <row r="1840" spans="1:11" x14ac:dyDescent="0.45">
      <c r="A1840" s="2" t="s">
        <v>1954</v>
      </c>
      <c r="B1840" s="2">
        <f t="shared" si="199"/>
        <v>264003</v>
      </c>
      <c r="C1840" s="5">
        <f t="shared" si="200"/>
        <v>64</v>
      </c>
      <c r="D1840" s="5">
        <f t="shared" si="201"/>
        <v>47</v>
      </c>
      <c r="E1840" s="2" t="s">
        <v>76</v>
      </c>
      <c r="F1840" s="2" t="s">
        <v>63</v>
      </c>
      <c r="G1840">
        <f>B1840/137/32</f>
        <v>60.219662408759127</v>
      </c>
      <c r="H1840">
        <f t="shared" si="196"/>
        <v>0.21966240875912746</v>
      </c>
      <c r="I1840">
        <f t="shared" si="197"/>
        <v>963.00000000001478</v>
      </c>
      <c r="J1840">
        <f t="shared" si="198"/>
        <v>60</v>
      </c>
      <c r="K1840">
        <f t="shared" si="202"/>
        <v>8.0291970802920787</v>
      </c>
    </row>
    <row r="1841" spans="1:11" x14ac:dyDescent="0.45">
      <c r="A1841" s="2" t="s">
        <v>1962</v>
      </c>
      <c r="B1841" s="2">
        <f t="shared" si="199"/>
        <v>265099</v>
      </c>
      <c r="C1841" s="5">
        <f t="shared" si="200"/>
        <v>64</v>
      </c>
      <c r="D1841" s="5">
        <f t="shared" si="201"/>
        <v>48</v>
      </c>
      <c r="E1841" s="2" t="s">
        <v>76</v>
      </c>
      <c r="F1841" s="2" t="s">
        <v>67</v>
      </c>
      <c r="G1841">
        <f>B1841/137/32</f>
        <v>60.469662408759127</v>
      </c>
      <c r="H1841">
        <f t="shared" si="196"/>
        <v>0.46966240875912746</v>
      </c>
      <c r="I1841">
        <f t="shared" si="197"/>
        <v>2059.0000000000146</v>
      </c>
      <c r="J1841">
        <f t="shared" si="198"/>
        <v>60</v>
      </c>
      <c r="K1841">
        <f t="shared" si="202"/>
        <v>16.029197080292079</v>
      </c>
    </row>
    <row r="1842" spans="1:11" x14ac:dyDescent="0.45">
      <c r="A1842" s="2" t="s">
        <v>1979</v>
      </c>
      <c r="B1842" s="2">
        <f t="shared" si="199"/>
        <v>267428</v>
      </c>
      <c r="C1842" s="5">
        <f t="shared" si="200"/>
        <v>65</v>
      </c>
      <c r="D1842" s="5">
        <f t="shared" si="201"/>
        <v>49</v>
      </c>
      <c r="E1842" s="2" t="s">
        <v>76</v>
      </c>
      <c r="F1842" s="2" t="s">
        <v>87</v>
      </c>
      <c r="G1842">
        <f>B1842/137/32</f>
        <v>61.000912408759127</v>
      </c>
      <c r="H1842">
        <f t="shared" si="196"/>
        <v>9.1240875912745878E-4</v>
      </c>
      <c r="I1842">
        <f t="shared" si="197"/>
        <v>4.0000000000147793</v>
      </c>
      <c r="J1842">
        <f t="shared" si="198"/>
        <v>61</v>
      </c>
      <c r="K1842">
        <f t="shared" si="202"/>
        <v>1.0291970802920787</v>
      </c>
    </row>
    <row r="1843" spans="1:11" x14ac:dyDescent="0.45">
      <c r="A1843" s="2" t="s">
        <v>1987</v>
      </c>
      <c r="B1843" s="2">
        <f t="shared" si="199"/>
        <v>268524</v>
      </c>
      <c r="C1843" s="5">
        <f t="shared" si="200"/>
        <v>65</v>
      </c>
      <c r="D1843" s="5">
        <f t="shared" si="201"/>
        <v>50</v>
      </c>
      <c r="E1843" s="2" t="s">
        <v>76</v>
      </c>
      <c r="F1843" s="2" t="s">
        <v>101</v>
      </c>
      <c r="G1843">
        <f>B1843/137/32</f>
        <v>61.250912408759127</v>
      </c>
      <c r="H1843">
        <f t="shared" si="196"/>
        <v>0.25091240875912746</v>
      </c>
      <c r="I1843">
        <f t="shared" si="197"/>
        <v>1100.0000000000148</v>
      </c>
      <c r="J1843">
        <f t="shared" si="198"/>
        <v>61</v>
      </c>
      <c r="K1843">
        <f t="shared" si="202"/>
        <v>9.0291970802920787</v>
      </c>
    </row>
    <row r="1844" spans="1:11" x14ac:dyDescent="0.45">
      <c r="A1844" s="2" t="s">
        <v>1995</v>
      </c>
      <c r="B1844" s="2">
        <f t="shared" si="199"/>
        <v>269620</v>
      </c>
      <c r="C1844" s="5">
        <f t="shared" si="200"/>
        <v>65</v>
      </c>
      <c r="D1844" s="5">
        <f t="shared" si="201"/>
        <v>51</v>
      </c>
      <c r="E1844" s="2" t="s">
        <v>76</v>
      </c>
      <c r="F1844" s="2" t="s">
        <v>114</v>
      </c>
      <c r="G1844">
        <f>B1844/137/32</f>
        <v>61.500912408759127</v>
      </c>
      <c r="H1844">
        <f t="shared" si="196"/>
        <v>0.50091240875912746</v>
      </c>
      <c r="I1844">
        <f t="shared" si="197"/>
        <v>2196.0000000000146</v>
      </c>
      <c r="J1844">
        <f t="shared" si="198"/>
        <v>61</v>
      </c>
      <c r="K1844">
        <f t="shared" si="202"/>
        <v>17.029197080292079</v>
      </c>
    </row>
    <row r="1845" spans="1:11" x14ac:dyDescent="0.45">
      <c r="A1845" s="2" t="s">
        <v>2003</v>
      </c>
      <c r="B1845" s="2">
        <f t="shared" si="199"/>
        <v>270716</v>
      </c>
      <c r="C1845" s="5">
        <f t="shared" si="200"/>
        <v>66</v>
      </c>
      <c r="D1845" s="5">
        <f t="shared" si="201"/>
        <v>52</v>
      </c>
      <c r="E1845" s="2" t="s">
        <v>76</v>
      </c>
      <c r="F1845" s="2" t="s">
        <v>126</v>
      </c>
      <c r="G1845">
        <f>B1845/137/32</f>
        <v>61.750912408759127</v>
      </c>
      <c r="H1845">
        <f t="shared" si="196"/>
        <v>0.75091240875912746</v>
      </c>
      <c r="I1845">
        <f t="shared" si="197"/>
        <v>3292.0000000000146</v>
      </c>
      <c r="J1845">
        <f t="shared" si="198"/>
        <v>61</v>
      </c>
      <c r="K1845">
        <f t="shared" si="202"/>
        <v>25.029197080292079</v>
      </c>
    </row>
    <row r="1846" spans="1:11" x14ac:dyDescent="0.45">
      <c r="A1846" s="2" t="s">
        <v>1981</v>
      </c>
      <c r="B1846" s="2">
        <f t="shared" si="199"/>
        <v>267702</v>
      </c>
      <c r="C1846" s="5">
        <f t="shared" si="200"/>
        <v>65</v>
      </c>
      <c r="D1846" s="5">
        <f t="shared" si="201"/>
        <v>53</v>
      </c>
      <c r="E1846" s="2" t="s">
        <v>76</v>
      </c>
      <c r="F1846" s="2" t="s">
        <v>91</v>
      </c>
      <c r="G1846">
        <f>B1846/137/32</f>
        <v>61.063412408759127</v>
      </c>
      <c r="H1846">
        <f t="shared" si="196"/>
        <v>6.3412408759127459E-2</v>
      </c>
      <c r="I1846">
        <f t="shared" si="197"/>
        <v>278.00000000001478</v>
      </c>
      <c r="J1846">
        <f t="shared" si="198"/>
        <v>61</v>
      </c>
      <c r="K1846">
        <f t="shared" si="202"/>
        <v>3.0291970802920787</v>
      </c>
    </row>
    <row r="1847" spans="1:11" x14ac:dyDescent="0.45">
      <c r="A1847" s="2" t="s">
        <v>1989</v>
      </c>
      <c r="B1847" s="2">
        <f t="shared" si="199"/>
        <v>268798</v>
      </c>
      <c r="C1847" s="5">
        <f t="shared" si="200"/>
        <v>65</v>
      </c>
      <c r="D1847" s="5">
        <f t="shared" si="201"/>
        <v>54</v>
      </c>
      <c r="E1847" s="2" t="s">
        <v>76</v>
      </c>
      <c r="F1847" s="2" t="s">
        <v>105</v>
      </c>
      <c r="G1847">
        <f>B1847/137/32</f>
        <v>61.313412408759127</v>
      </c>
      <c r="H1847">
        <f t="shared" si="196"/>
        <v>0.31341240875912746</v>
      </c>
      <c r="I1847">
        <f t="shared" si="197"/>
        <v>1374.0000000000148</v>
      </c>
      <c r="J1847">
        <f t="shared" si="198"/>
        <v>61</v>
      </c>
      <c r="K1847">
        <f t="shared" si="202"/>
        <v>11.029197080292079</v>
      </c>
    </row>
    <row r="1848" spans="1:11" x14ac:dyDescent="0.45">
      <c r="A1848" s="2" t="s">
        <v>1997</v>
      </c>
      <c r="B1848" s="2">
        <f t="shared" si="199"/>
        <v>269894</v>
      </c>
      <c r="C1848" s="5">
        <f t="shared" si="200"/>
        <v>65</v>
      </c>
      <c r="D1848" s="5">
        <f t="shared" si="201"/>
        <v>55</v>
      </c>
      <c r="E1848" s="2" t="s">
        <v>76</v>
      </c>
      <c r="F1848" s="2" t="s">
        <v>118</v>
      </c>
      <c r="G1848">
        <f>B1848/137/32</f>
        <v>61.563412408759127</v>
      </c>
      <c r="H1848">
        <f t="shared" si="196"/>
        <v>0.56341240875912746</v>
      </c>
      <c r="I1848">
        <f t="shared" si="197"/>
        <v>2470.0000000000146</v>
      </c>
      <c r="J1848">
        <f t="shared" si="198"/>
        <v>61</v>
      </c>
      <c r="K1848">
        <f t="shared" si="202"/>
        <v>19.029197080292079</v>
      </c>
    </row>
    <row r="1849" spans="1:11" x14ac:dyDescent="0.45">
      <c r="A1849" s="2" t="s">
        <v>2005</v>
      </c>
      <c r="B1849" s="2">
        <f t="shared" si="199"/>
        <v>270990</v>
      </c>
      <c r="C1849" s="5">
        <f t="shared" si="200"/>
        <v>66</v>
      </c>
      <c r="D1849" s="5">
        <f t="shared" si="201"/>
        <v>56</v>
      </c>
      <c r="E1849" s="2" t="s">
        <v>76</v>
      </c>
      <c r="F1849" s="2" t="s">
        <v>130</v>
      </c>
      <c r="G1849">
        <f>B1849/137/32</f>
        <v>61.813412408759127</v>
      </c>
      <c r="H1849">
        <f t="shared" si="196"/>
        <v>0.81341240875912746</v>
      </c>
      <c r="I1849">
        <f t="shared" si="197"/>
        <v>3566.0000000000146</v>
      </c>
      <c r="J1849">
        <f t="shared" si="198"/>
        <v>61</v>
      </c>
      <c r="K1849">
        <f t="shared" si="202"/>
        <v>27.029197080292079</v>
      </c>
    </row>
    <row r="1850" spans="1:11" x14ac:dyDescent="0.45">
      <c r="A1850" s="2" t="s">
        <v>1983</v>
      </c>
      <c r="B1850" s="2">
        <f t="shared" si="199"/>
        <v>267976</v>
      </c>
      <c r="C1850" s="5">
        <f t="shared" si="200"/>
        <v>65</v>
      </c>
      <c r="D1850" s="5">
        <f t="shared" si="201"/>
        <v>57</v>
      </c>
      <c r="E1850" s="2" t="s">
        <v>76</v>
      </c>
      <c r="F1850" s="2" t="s">
        <v>95</v>
      </c>
      <c r="G1850">
        <f>B1850/137/32</f>
        <v>61.125912408759127</v>
      </c>
      <c r="H1850">
        <f t="shared" si="196"/>
        <v>0.12591240875912746</v>
      </c>
      <c r="I1850">
        <f t="shared" si="197"/>
        <v>552.00000000001478</v>
      </c>
      <c r="J1850">
        <f t="shared" si="198"/>
        <v>61</v>
      </c>
      <c r="K1850">
        <f t="shared" si="202"/>
        <v>5.0291970802920787</v>
      </c>
    </row>
    <row r="1851" spans="1:11" x14ac:dyDescent="0.45">
      <c r="A1851" s="2" t="s">
        <v>1991</v>
      </c>
      <c r="B1851" s="2">
        <f t="shared" si="199"/>
        <v>269072</v>
      </c>
      <c r="C1851" s="5">
        <f t="shared" si="200"/>
        <v>65</v>
      </c>
      <c r="D1851" s="5">
        <f t="shared" si="201"/>
        <v>58</v>
      </c>
      <c r="E1851" s="2" t="s">
        <v>76</v>
      </c>
      <c r="F1851" s="2" t="s">
        <v>109</v>
      </c>
      <c r="G1851">
        <f>B1851/137/32</f>
        <v>61.375912408759127</v>
      </c>
      <c r="H1851">
        <f t="shared" si="196"/>
        <v>0.37591240875912746</v>
      </c>
      <c r="I1851">
        <f t="shared" si="197"/>
        <v>1648.0000000000148</v>
      </c>
      <c r="J1851">
        <f t="shared" si="198"/>
        <v>61</v>
      </c>
      <c r="K1851">
        <f t="shared" si="202"/>
        <v>13.029197080292079</v>
      </c>
    </row>
    <row r="1852" spans="1:11" x14ac:dyDescent="0.45">
      <c r="A1852" s="2" t="s">
        <v>1999</v>
      </c>
      <c r="B1852" s="2">
        <f t="shared" si="199"/>
        <v>270168</v>
      </c>
      <c r="C1852" s="5">
        <f t="shared" si="200"/>
        <v>65</v>
      </c>
      <c r="D1852" s="5">
        <f t="shared" si="201"/>
        <v>59</v>
      </c>
      <c r="E1852" s="2" t="s">
        <v>76</v>
      </c>
      <c r="F1852" s="2" t="s">
        <v>62</v>
      </c>
      <c r="G1852">
        <f>B1852/137/32</f>
        <v>61.625912408759127</v>
      </c>
      <c r="H1852">
        <f t="shared" si="196"/>
        <v>0.62591240875912746</v>
      </c>
      <c r="I1852">
        <f t="shared" si="197"/>
        <v>2744.0000000000146</v>
      </c>
      <c r="J1852">
        <f t="shared" si="198"/>
        <v>61</v>
      </c>
      <c r="K1852">
        <f t="shared" si="202"/>
        <v>21.029197080292079</v>
      </c>
    </row>
    <row r="1853" spans="1:11" x14ac:dyDescent="0.45">
      <c r="A1853" s="2" t="s">
        <v>2007</v>
      </c>
      <c r="B1853" s="2">
        <f t="shared" si="199"/>
        <v>271264</v>
      </c>
      <c r="C1853" s="5">
        <f t="shared" si="200"/>
        <v>66</v>
      </c>
      <c r="D1853" s="5">
        <f t="shared" si="201"/>
        <v>60</v>
      </c>
      <c r="E1853" s="2" t="s">
        <v>76</v>
      </c>
      <c r="F1853" s="2" t="s">
        <v>66</v>
      </c>
      <c r="G1853">
        <f>B1853/137/32</f>
        <v>61.875912408759127</v>
      </c>
      <c r="H1853">
        <f t="shared" si="196"/>
        <v>0.87591240875912746</v>
      </c>
      <c r="I1853">
        <f t="shared" si="197"/>
        <v>3840.0000000000146</v>
      </c>
      <c r="J1853">
        <f t="shared" si="198"/>
        <v>61</v>
      </c>
      <c r="K1853">
        <f t="shared" si="202"/>
        <v>29.029197080292079</v>
      </c>
    </row>
    <row r="1854" spans="1:11" x14ac:dyDescent="0.45">
      <c r="A1854" s="2" t="s">
        <v>1985</v>
      </c>
      <c r="B1854" s="2">
        <f t="shared" si="199"/>
        <v>268250</v>
      </c>
      <c r="C1854" s="5">
        <f t="shared" si="200"/>
        <v>65</v>
      </c>
      <c r="D1854" s="5">
        <f t="shared" si="201"/>
        <v>61</v>
      </c>
      <c r="E1854" s="2" t="s">
        <v>76</v>
      </c>
      <c r="F1854" s="2" t="s">
        <v>58</v>
      </c>
      <c r="G1854">
        <f>B1854/137/32</f>
        <v>61.188412408759127</v>
      </c>
      <c r="H1854">
        <f t="shared" si="196"/>
        <v>0.18841240875912746</v>
      </c>
      <c r="I1854">
        <f t="shared" si="197"/>
        <v>826.00000000001478</v>
      </c>
      <c r="J1854">
        <f t="shared" si="198"/>
        <v>61</v>
      </c>
      <c r="K1854">
        <f t="shared" si="202"/>
        <v>7.0291970802920787</v>
      </c>
    </row>
    <row r="1855" spans="1:11" x14ac:dyDescent="0.45">
      <c r="A1855" s="2" t="s">
        <v>1993</v>
      </c>
      <c r="B1855" s="2">
        <f t="shared" si="199"/>
        <v>269346</v>
      </c>
      <c r="C1855" s="5">
        <f t="shared" si="200"/>
        <v>65</v>
      </c>
      <c r="D1855" s="5">
        <f t="shared" si="201"/>
        <v>62</v>
      </c>
      <c r="E1855" s="2" t="s">
        <v>76</v>
      </c>
      <c r="F1855" s="2" t="s">
        <v>60</v>
      </c>
      <c r="G1855">
        <f>B1855/137/32</f>
        <v>61.438412408759127</v>
      </c>
      <c r="H1855">
        <f t="shared" si="196"/>
        <v>0.43841240875912746</v>
      </c>
      <c r="I1855">
        <f t="shared" si="197"/>
        <v>1922.0000000000148</v>
      </c>
      <c r="J1855">
        <f t="shared" si="198"/>
        <v>61</v>
      </c>
      <c r="K1855">
        <f t="shared" si="202"/>
        <v>15.029197080292079</v>
      </c>
    </row>
    <row r="1856" spans="1:11" x14ac:dyDescent="0.45">
      <c r="A1856" s="2" t="s">
        <v>2001</v>
      </c>
      <c r="B1856" s="2">
        <f t="shared" si="199"/>
        <v>270442</v>
      </c>
      <c r="C1856" s="5">
        <f t="shared" si="200"/>
        <v>66</v>
      </c>
      <c r="D1856" s="5">
        <f t="shared" si="201"/>
        <v>63</v>
      </c>
      <c r="E1856" s="2" t="s">
        <v>76</v>
      </c>
      <c r="F1856" s="2" t="s">
        <v>64</v>
      </c>
      <c r="G1856">
        <f>B1856/137/32</f>
        <v>61.688412408759127</v>
      </c>
      <c r="H1856">
        <f t="shared" si="196"/>
        <v>0.68841240875912746</v>
      </c>
      <c r="I1856">
        <f t="shared" si="197"/>
        <v>3018.0000000000146</v>
      </c>
      <c r="J1856">
        <f t="shared" si="198"/>
        <v>61</v>
      </c>
      <c r="K1856">
        <f t="shared" si="202"/>
        <v>23.029197080292079</v>
      </c>
    </row>
    <row r="1857" spans="1:11" x14ac:dyDescent="0.45">
      <c r="A1857" s="2" t="s">
        <v>2009</v>
      </c>
      <c r="B1857" s="2">
        <f t="shared" si="199"/>
        <v>271538</v>
      </c>
      <c r="C1857" s="5">
        <f t="shared" si="200"/>
        <v>66</v>
      </c>
      <c r="D1857" s="5">
        <f t="shared" si="201"/>
        <v>64</v>
      </c>
      <c r="E1857" s="2" t="s">
        <v>76</v>
      </c>
      <c r="F1857" s="2" t="s">
        <v>68</v>
      </c>
      <c r="G1857">
        <f>B1857/137/32</f>
        <v>61.938412408759127</v>
      </c>
      <c r="H1857">
        <f t="shared" si="196"/>
        <v>0.93841240875912746</v>
      </c>
      <c r="I1857">
        <f t="shared" si="197"/>
        <v>4114.0000000000146</v>
      </c>
      <c r="J1857">
        <f t="shared" si="198"/>
        <v>61</v>
      </c>
      <c r="K1857">
        <f t="shared" si="202"/>
        <v>31.029197080292079</v>
      </c>
    </row>
    <row r="1858" spans="1:11" x14ac:dyDescent="0.45">
      <c r="A1858" s="2" t="s">
        <v>1996</v>
      </c>
      <c r="B1858" s="2">
        <f t="shared" si="199"/>
        <v>269757</v>
      </c>
      <c r="C1858" s="5">
        <f t="shared" si="200"/>
        <v>65</v>
      </c>
      <c r="D1858" s="5">
        <f t="shared" si="201"/>
        <v>65</v>
      </c>
      <c r="E1858" s="2" t="s">
        <v>77</v>
      </c>
      <c r="F1858" s="2" t="s">
        <v>85</v>
      </c>
      <c r="G1858">
        <f>B1858/137/32</f>
        <v>61.532162408759127</v>
      </c>
      <c r="H1858">
        <f t="shared" ref="H1858:H1921" si="203">G1858-FLOOR(G1858,1)</f>
        <v>0.53216240875912746</v>
      </c>
      <c r="I1858">
        <f t="shared" ref="I1858:I1921" si="204">H1858*32*137</f>
        <v>2333.0000000000146</v>
      </c>
      <c r="J1858">
        <f t="shared" ref="J1858:J1921" si="205">FLOOR(G1858,1)</f>
        <v>61</v>
      </c>
      <c r="K1858">
        <f t="shared" si="202"/>
        <v>18.029197080292079</v>
      </c>
    </row>
    <row r="1859" spans="1:11" x14ac:dyDescent="0.45">
      <c r="A1859" s="2" t="s">
        <v>2004</v>
      </c>
      <c r="B1859" s="2">
        <f t="shared" ref="B1859:B1922" si="206">A1859-3</f>
        <v>270853</v>
      </c>
      <c r="C1859" s="5">
        <f t="shared" ref="C1859:C1922" si="207">FLOOR(B1859/4096,1)</f>
        <v>66</v>
      </c>
      <c r="D1859" s="5">
        <f t="shared" ref="D1859:D1922" si="208">MOD(ROW()-2,128)+1</f>
        <v>66</v>
      </c>
      <c r="E1859" s="2" t="s">
        <v>77</v>
      </c>
      <c r="F1859" s="2" t="s">
        <v>99</v>
      </c>
      <c r="G1859">
        <f>B1859/137/32</f>
        <v>61.782162408759127</v>
      </c>
      <c r="H1859">
        <f t="shared" si="203"/>
        <v>0.78216240875912746</v>
      </c>
      <c r="I1859">
        <f t="shared" si="204"/>
        <v>3429.0000000000146</v>
      </c>
      <c r="J1859">
        <f t="shared" si="205"/>
        <v>61</v>
      </c>
      <c r="K1859">
        <f t="shared" ref="K1859:K1922" si="209">I1859/137+1</f>
        <v>26.029197080292079</v>
      </c>
    </row>
    <row r="1860" spans="1:11" x14ac:dyDescent="0.45">
      <c r="A1860" s="2" t="s">
        <v>1980</v>
      </c>
      <c r="B1860" s="2">
        <f t="shared" si="206"/>
        <v>267565</v>
      </c>
      <c r="C1860" s="5">
        <f t="shared" si="207"/>
        <v>65</v>
      </c>
      <c r="D1860" s="5">
        <f t="shared" si="208"/>
        <v>67</v>
      </c>
      <c r="E1860" s="2" t="s">
        <v>77</v>
      </c>
      <c r="F1860" s="2" t="s">
        <v>84</v>
      </c>
      <c r="G1860">
        <f>B1860/137/32</f>
        <v>61.032162408759127</v>
      </c>
      <c r="H1860">
        <f t="shared" si="203"/>
        <v>3.2162408759127459E-2</v>
      </c>
      <c r="I1860">
        <f t="shared" si="204"/>
        <v>141.00000000001478</v>
      </c>
      <c r="J1860">
        <f t="shared" si="205"/>
        <v>61</v>
      </c>
      <c r="K1860">
        <f t="shared" si="209"/>
        <v>2.0291970802920787</v>
      </c>
    </row>
    <row r="1861" spans="1:11" x14ac:dyDescent="0.45">
      <c r="A1861" s="2" t="s">
        <v>1988</v>
      </c>
      <c r="B1861" s="2">
        <f t="shared" si="206"/>
        <v>268661</v>
      </c>
      <c r="C1861" s="5">
        <f t="shared" si="207"/>
        <v>65</v>
      </c>
      <c r="D1861" s="5">
        <f t="shared" si="208"/>
        <v>68</v>
      </c>
      <c r="E1861" s="2" t="s">
        <v>77</v>
      </c>
      <c r="F1861" s="2" t="s">
        <v>124</v>
      </c>
      <c r="G1861">
        <f>B1861/137/32</f>
        <v>61.282162408759127</v>
      </c>
      <c r="H1861">
        <f t="shared" si="203"/>
        <v>0.28216240875912746</v>
      </c>
      <c r="I1861">
        <f t="shared" si="204"/>
        <v>1237.0000000000148</v>
      </c>
      <c r="J1861">
        <f t="shared" si="205"/>
        <v>61</v>
      </c>
      <c r="K1861">
        <f t="shared" si="209"/>
        <v>10.029197080292079</v>
      </c>
    </row>
    <row r="1862" spans="1:11" x14ac:dyDescent="0.45">
      <c r="A1862" s="2" t="s">
        <v>1998</v>
      </c>
      <c r="B1862" s="2">
        <f t="shared" si="206"/>
        <v>270031</v>
      </c>
      <c r="C1862" s="5">
        <f t="shared" si="207"/>
        <v>65</v>
      </c>
      <c r="D1862" s="5">
        <f t="shared" si="208"/>
        <v>69</v>
      </c>
      <c r="E1862" s="2" t="s">
        <v>77</v>
      </c>
      <c r="F1862" s="2" t="s">
        <v>89</v>
      </c>
      <c r="G1862">
        <f>B1862/137/32</f>
        <v>61.594662408759127</v>
      </c>
      <c r="H1862">
        <f t="shared" si="203"/>
        <v>0.59466240875912746</v>
      </c>
      <c r="I1862">
        <f t="shared" si="204"/>
        <v>2607.0000000000146</v>
      </c>
      <c r="J1862">
        <f t="shared" si="205"/>
        <v>61</v>
      </c>
      <c r="K1862">
        <f t="shared" si="209"/>
        <v>20.029197080292079</v>
      </c>
    </row>
    <row r="1863" spans="1:11" x14ac:dyDescent="0.45">
      <c r="A1863" s="2" t="s">
        <v>2006</v>
      </c>
      <c r="B1863" s="2">
        <f t="shared" si="206"/>
        <v>271127</v>
      </c>
      <c r="C1863" s="5">
        <f t="shared" si="207"/>
        <v>66</v>
      </c>
      <c r="D1863" s="5">
        <f t="shared" si="208"/>
        <v>70</v>
      </c>
      <c r="E1863" s="2" t="s">
        <v>77</v>
      </c>
      <c r="F1863" s="2" t="s">
        <v>103</v>
      </c>
      <c r="G1863">
        <f>B1863/137/32</f>
        <v>61.844662408759127</v>
      </c>
      <c r="H1863">
        <f t="shared" si="203"/>
        <v>0.84466240875912746</v>
      </c>
      <c r="I1863">
        <f t="shared" si="204"/>
        <v>3703.0000000000146</v>
      </c>
      <c r="J1863">
        <f t="shared" si="205"/>
        <v>61</v>
      </c>
      <c r="K1863">
        <f t="shared" si="209"/>
        <v>28.029197080292079</v>
      </c>
    </row>
    <row r="1864" spans="1:11" x14ac:dyDescent="0.45">
      <c r="A1864" s="2" t="s">
        <v>1982</v>
      </c>
      <c r="B1864" s="2">
        <f t="shared" si="206"/>
        <v>267839</v>
      </c>
      <c r="C1864" s="5">
        <f t="shared" si="207"/>
        <v>65</v>
      </c>
      <c r="D1864" s="5">
        <f t="shared" si="208"/>
        <v>71</v>
      </c>
      <c r="E1864" s="2" t="s">
        <v>77</v>
      </c>
      <c r="F1864" s="2" t="s">
        <v>116</v>
      </c>
      <c r="G1864">
        <f>B1864/137/32</f>
        <v>61.094662408759127</v>
      </c>
      <c r="H1864">
        <f t="shared" si="203"/>
        <v>9.4662408759127459E-2</v>
      </c>
      <c r="I1864">
        <f t="shared" si="204"/>
        <v>415.00000000001478</v>
      </c>
      <c r="J1864">
        <f t="shared" si="205"/>
        <v>61</v>
      </c>
      <c r="K1864">
        <f t="shared" si="209"/>
        <v>4.0291970802920787</v>
      </c>
    </row>
    <row r="1865" spans="1:11" x14ac:dyDescent="0.45">
      <c r="A1865" s="2" t="s">
        <v>1990</v>
      </c>
      <c r="B1865" s="2">
        <f t="shared" si="206"/>
        <v>268935</v>
      </c>
      <c r="C1865" s="5">
        <f t="shared" si="207"/>
        <v>65</v>
      </c>
      <c r="D1865" s="5">
        <f t="shared" si="208"/>
        <v>72</v>
      </c>
      <c r="E1865" s="2" t="s">
        <v>77</v>
      </c>
      <c r="F1865" s="2" t="s">
        <v>128</v>
      </c>
      <c r="G1865">
        <f>B1865/137/32</f>
        <v>61.344662408759127</v>
      </c>
      <c r="H1865">
        <f t="shared" si="203"/>
        <v>0.34466240875912746</v>
      </c>
      <c r="I1865">
        <f t="shared" si="204"/>
        <v>1511.0000000000148</v>
      </c>
      <c r="J1865">
        <f t="shared" si="205"/>
        <v>61</v>
      </c>
      <c r="K1865">
        <f t="shared" si="209"/>
        <v>12.029197080292079</v>
      </c>
    </row>
    <row r="1866" spans="1:11" x14ac:dyDescent="0.45">
      <c r="A1866" s="2" t="s">
        <v>2000</v>
      </c>
      <c r="B1866" s="2">
        <f t="shared" si="206"/>
        <v>270305</v>
      </c>
      <c r="C1866" s="5">
        <f t="shared" si="207"/>
        <v>65</v>
      </c>
      <c r="D1866" s="5">
        <f t="shared" si="208"/>
        <v>73</v>
      </c>
      <c r="E1866" s="2" t="s">
        <v>77</v>
      </c>
      <c r="F1866" s="2" t="s">
        <v>93</v>
      </c>
      <c r="G1866">
        <f>B1866/137/32</f>
        <v>61.657162408759127</v>
      </c>
      <c r="H1866">
        <f t="shared" si="203"/>
        <v>0.65716240875912746</v>
      </c>
      <c r="I1866">
        <f t="shared" si="204"/>
        <v>2881.0000000000146</v>
      </c>
      <c r="J1866">
        <f t="shared" si="205"/>
        <v>61</v>
      </c>
      <c r="K1866">
        <f t="shared" si="209"/>
        <v>22.029197080292079</v>
      </c>
    </row>
    <row r="1867" spans="1:11" x14ac:dyDescent="0.45">
      <c r="A1867" s="2" t="s">
        <v>2008</v>
      </c>
      <c r="B1867" s="2">
        <f t="shared" si="206"/>
        <v>271401</v>
      </c>
      <c r="C1867" s="5">
        <f t="shared" si="207"/>
        <v>66</v>
      </c>
      <c r="D1867" s="5">
        <f t="shared" si="208"/>
        <v>74</v>
      </c>
      <c r="E1867" s="2" t="s">
        <v>77</v>
      </c>
      <c r="F1867" s="2" t="s">
        <v>107</v>
      </c>
      <c r="G1867">
        <f>B1867/137/32</f>
        <v>61.907162408759127</v>
      </c>
      <c r="H1867">
        <f t="shared" si="203"/>
        <v>0.90716240875912746</v>
      </c>
      <c r="I1867">
        <f t="shared" si="204"/>
        <v>3977.0000000000146</v>
      </c>
      <c r="J1867">
        <f t="shared" si="205"/>
        <v>61</v>
      </c>
      <c r="K1867">
        <f t="shared" si="209"/>
        <v>30.029197080292079</v>
      </c>
    </row>
    <row r="1868" spans="1:11" x14ac:dyDescent="0.45">
      <c r="A1868" s="2" t="s">
        <v>1984</v>
      </c>
      <c r="B1868" s="2">
        <f t="shared" si="206"/>
        <v>268113</v>
      </c>
      <c r="C1868" s="5">
        <f t="shared" si="207"/>
        <v>65</v>
      </c>
      <c r="D1868" s="5">
        <f t="shared" si="208"/>
        <v>75</v>
      </c>
      <c r="E1868" s="2" t="s">
        <v>77</v>
      </c>
      <c r="F1868" s="2" t="s">
        <v>61</v>
      </c>
      <c r="G1868">
        <f>B1868/137/32</f>
        <v>61.157162408759127</v>
      </c>
      <c r="H1868">
        <f t="shared" si="203"/>
        <v>0.15716240875912746</v>
      </c>
      <c r="I1868">
        <f t="shared" si="204"/>
        <v>689.00000000001478</v>
      </c>
      <c r="J1868">
        <f t="shared" si="205"/>
        <v>61</v>
      </c>
      <c r="K1868">
        <f t="shared" si="209"/>
        <v>6.0291970802920787</v>
      </c>
    </row>
    <row r="1869" spans="1:11" x14ac:dyDescent="0.45">
      <c r="A1869" s="2" t="s">
        <v>1992</v>
      </c>
      <c r="B1869" s="2">
        <f t="shared" si="206"/>
        <v>269209</v>
      </c>
      <c r="C1869" s="5">
        <f t="shared" si="207"/>
        <v>65</v>
      </c>
      <c r="D1869" s="5">
        <f t="shared" si="208"/>
        <v>76</v>
      </c>
      <c r="E1869" s="2" t="s">
        <v>77</v>
      </c>
      <c r="F1869" s="2" t="s">
        <v>65</v>
      </c>
      <c r="G1869">
        <f>B1869/137/32</f>
        <v>61.407162408759127</v>
      </c>
      <c r="H1869">
        <f t="shared" si="203"/>
        <v>0.40716240875912746</v>
      </c>
      <c r="I1869">
        <f t="shared" si="204"/>
        <v>1785.0000000000148</v>
      </c>
      <c r="J1869">
        <f t="shared" si="205"/>
        <v>61</v>
      </c>
      <c r="K1869">
        <f t="shared" si="209"/>
        <v>14.029197080292079</v>
      </c>
    </row>
    <row r="1870" spans="1:11" x14ac:dyDescent="0.45">
      <c r="A1870" s="2" t="s">
        <v>2002</v>
      </c>
      <c r="B1870" s="2">
        <f t="shared" si="206"/>
        <v>270579</v>
      </c>
      <c r="C1870" s="5">
        <f t="shared" si="207"/>
        <v>66</v>
      </c>
      <c r="D1870" s="5">
        <f t="shared" si="208"/>
        <v>77</v>
      </c>
      <c r="E1870" s="2" t="s">
        <v>77</v>
      </c>
      <c r="F1870" s="2" t="s">
        <v>57</v>
      </c>
      <c r="G1870">
        <f>B1870/137/32</f>
        <v>61.719662408759127</v>
      </c>
      <c r="H1870">
        <f t="shared" si="203"/>
        <v>0.71966240875912746</v>
      </c>
      <c r="I1870">
        <f t="shared" si="204"/>
        <v>3155.0000000000146</v>
      </c>
      <c r="J1870">
        <f t="shared" si="205"/>
        <v>61</v>
      </c>
      <c r="K1870">
        <f t="shared" si="209"/>
        <v>24.029197080292079</v>
      </c>
    </row>
    <row r="1871" spans="1:11" x14ac:dyDescent="0.45">
      <c r="A1871" s="2" t="s">
        <v>2010</v>
      </c>
      <c r="B1871" s="2">
        <f t="shared" si="206"/>
        <v>271675</v>
      </c>
      <c r="C1871" s="5">
        <f t="shared" si="207"/>
        <v>66</v>
      </c>
      <c r="D1871" s="5">
        <f t="shared" si="208"/>
        <v>78</v>
      </c>
      <c r="E1871" s="2" t="s">
        <v>77</v>
      </c>
      <c r="F1871" s="2" t="s">
        <v>59</v>
      </c>
      <c r="G1871">
        <f>B1871/137/32</f>
        <v>61.969662408759127</v>
      </c>
      <c r="H1871">
        <f t="shared" si="203"/>
        <v>0.96966240875912746</v>
      </c>
      <c r="I1871">
        <f t="shared" si="204"/>
        <v>4251.0000000000146</v>
      </c>
      <c r="J1871">
        <f t="shared" si="205"/>
        <v>61</v>
      </c>
      <c r="K1871">
        <f t="shared" si="209"/>
        <v>32.029197080292079</v>
      </c>
    </row>
    <row r="1872" spans="1:11" x14ac:dyDescent="0.45">
      <c r="A1872" s="2" t="s">
        <v>1986</v>
      </c>
      <c r="B1872" s="2">
        <f t="shared" si="206"/>
        <v>268387</v>
      </c>
      <c r="C1872" s="5">
        <f t="shared" si="207"/>
        <v>65</v>
      </c>
      <c r="D1872" s="5">
        <f t="shared" si="208"/>
        <v>79</v>
      </c>
      <c r="E1872" s="2" t="s">
        <v>77</v>
      </c>
      <c r="F1872" s="2" t="s">
        <v>63</v>
      </c>
      <c r="G1872">
        <f>B1872/137/32</f>
        <v>61.219662408759127</v>
      </c>
      <c r="H1872">
        <f t="shared" si="203"/>
        <v>0.21966240875912746</v>
      </c>
      <c r="I1872">
        <f t="shared" si="204"/>
        <v>963.00000000001478</v>
      </c>
      <c r="J1872">
        <f t="shared" si="205"/>
        <v>61</v>
      </c>
      <c r="K1872">
        <f t="shared" si="209"/>
        <v>8.0291970802920787</v>
      </c>
    </row>
    <row r="1873" spans="1:11" x14ac:dyDescent="0.45">
      <c r="A1873" s="2" t="s">
        <v>1994</v>
      </c>
      <c r="B1873" s="2">
        <f t="shared" si="206"/>
        <v>269483</v>
      </c>
      <c r="C1873" s="5">
        <f t="shared" si="207"/>
        <v>65</v>
      </c>
      <c r="D1873" s="5">
        <f t="shared" si="208"/>
        <v>80</v>
      </c>
      <c r="E1873" s="2" t="s">
        <v>77</v>
      </c>
      <c r="F1873" s="2" t="s">
        <v>67</v>
      </c>
      <c r="G1873">
        <f>B1873/137/32</f>
        <v>61.469662408759127</v>
      </c>
      <c r="H1873">
        <f t="shared" si="203"/>
        <v>0.46966240875912746</v>
      </c>
      <c r="I1873">
        <f t="shared" si="204"/>
        <v>2059.0000000000146</v>
      </c>
      <c r="J1873">
        <f t="shared" si="205"/>
        <v>61</v>
      </c>
      <c r="K1873">
        <f t="shared" si="209"/>
        <v>16.029197080292079</v>
      </c>
    </row>
    <row r="1874" spans="1:11" x14ac:dyDescent="0.45">
      <c r="A1874" s="2" t="s">
        <v>2011</v>
      </c>
      <c r="B1874" s="2">
        <f t="shared" si="206"/>
        <v>271812</v>
      </c>
      <c r="C1874" s="5">
        <f t="shared" si="207"/>
        <v>66</v>
      </c>
      <c r="D1874" s="5">
        <f t="shared" si="208"/>
        <v>81</v>
      </c>
      <c r="E1874" s="2" t="s">
        <v>77</v>
      </c>
      <c r="F1874" s="2" t="s">
        <v>87</v>
      </c>
      <c r="G1874">
        <f>B1874/137/32</f>
        <v>62.000912408759127</v>
      </c>
      <c r="H1874">
        <f t="shared" si="203"/>
        <v>9.1240875912745878E-4</v>
      </c>
      <c r="I1874">
        <f t="shared" si="204"/>
        <v>4.0000000000147793</v>
      </c>
      <c r="J1874">
        <f t="shared" si="205"/>
        <v>62</v>
      </c>
      <c r="K1874">
        <f t="shared" si="209"/>
        <v>1.0291970802920787</v>
      </c>
    </row>
    <row r="1875" spans="1:11" x14ac:dyDescent="0.45">
      <c r="A1875" s="2" t="s">
        <v>2019</v>
      </c>
      <c r="B1875" s="2">
        <f t="shared" si="206"/>
        <v>272908</v>
      </c>
      <c r="C1875" s="5">
        <f t="shared" si="207"/>
        <v>66</v>
      </c>
      <c r="D1875" s="5">
        <f t="shared" si="208"/>
        <v>82</v>
      </c>
      <c r="E1875" s="2" t="s">
        <v>77</v>
      </c>
      <c r="F1875" s="2" t="s">
        <v>101</v>
      </c>
      <c r="G1875">
        <f>B1875/137/32</f>
        <v>62.250912408759127</v>
      </c>
      <c r="H1875">
        <f t="shared" si="203"/>
        <v>0.25091240875912746</v>
      </c>
      <c r="I1875">
        <f t="shared" si="204"/>
        <v>1100.0000000000148</v>
      </c>
      <c r="J1875">
        <f t="shared" si="205"/>
        <v>62</v>
      </c>
      <c r="K1875">
        <f t="shared" si="209"/>
        <v>9.0291970802920787</v>
      </c>
    </row>
    <row r="1876" spans="1:11" x14ac:dyDescent="0.45">
      <c r="A1876" s="2" t="s">
        <v>2027</v>
      </c>
      <c r="B1876" s="2">
        <f t="shared" si="206"/>
        <v>274004</v>
      </c>
      <c r="C1876" s="5">
        <f t="shared" si="207"/>
        <v>66</v>
      </c>
      <c r="D1876" s="5">
        <f t="shared" si="208"/>
        <v>83</v>
      </c>
      <c r="E1876" s="2" t="s">
        <v>77</v>
      </c>
      <c r="F1876" s="2" t="s">
        <v>114</v>
      </c>
      <c r="G1876">
        <f>B1876/137/32</f>
        <v>62.500912408759127</v>
      </c>
      <c r="H1876">
        <f t="shared" si="203"/>
        <v>0.50091240875912746</v>
      </c>
      <c r="I1876">
        <f t="shared" si="204"/>
        <v>2196.0000000000146</v>
      </c>
      <c r="J1876">
        <f t="shared" si="205"/>
        <v>62</v>
      </c>
      <c r="K1876">
        <f t="shared" si="209"/>
        <v>17.029197080292079</v>
      </c>
    </row>
    <row r="1877" spans="1:11" x14ac:dyDescent="0.45">
      <c r="A1877" s="2" t="s">
        <v>2035</v>
      </c>
      <c r="B1877" s="2">
        <f t="shared" si="206"/>
        <v>275100</v>
      </c>
      <c r="C1877" s="5">
        <f t="shared" si="207"/>
        <v>67</v>
      </c>
      <c r="D1877" s="5">
        <f t="shared" si="208"/>
        <v>84</v>
      </c>
      <c r="E1877" s="2" t="s">
        <v>77</v>
      </c>
      <c r="F1877" s="2" t="s">
        <v>126</v>
      </c>
      <c r="G1877">
        <f>B1877/137/32</f>
        <v>62.750912408759127</v>
      </c>
      <c r="H1877">
        <f t="shared" si="203"/>
        <v>0.75091240875912746</v>
      </c>
      <c r="I1877">
        <f t="shared" si="204"/>
        <v>3292.0000000000146</v>
      </c>
      <c r="J1877">
        <f t="shared" si="205"/>
        <v>62</v>
      </c>
      <c r="K1877">
        <f t="shared" si="209"/>
        <v>25.029197080292079</v>
      </c>
    </row>
    <row r="1878" spans="1:11" x14ac:dyDescent="0.45">
      <c r="A1878" s="2" t="s">
        <v>2013</v>
      </c>
      <c r="B1878" s="2">
        <f t="shared" si="206"/>
        <v>272086</v>
      </c>
      <c r="C1878" s="5">
        <f t="shared" si="207"/>
        <v>66</v>
      </c>
      <c r="D1878" s="5">
        <f t="shared" si="208"/>
        <v>85</v>
      </c>
      <c r="E1878" s="2" t="s">
        <v>77</v>
      </c>
      <c r="F1878" s="2" t="s">
        <v>91</v>
      </c>
      <c r="G1878">
        <f>B1878/137/32</f>
        <v>62.063412408759127</v>
      </c>
      <c r="H1878">
        <f t="shared" si="203"/>
        <v>6.3412408759127459E-2</v>
      </c>
      <c r="I1878">
        <f t="shared" si="204"/>
        <v>278.00000000001478</v>
      </c>
      <c r="J1878">
        <f t="shared" si="205"/>
        <v>62</v>
      </c>
      <c r="K1878">
        <f t="shared" si="209"/>
        <v>3.0291970802920787</v>
      </c>
    </row>
    <row r="1879" spans="1:11" x14ac:dyDescent="0.45">
      <c r="A1879" s="2" t="s">
        <v>2021</v>
      </c>
      <c r="B1879" s="2">
        <f t="shared" si="206"/>
        <v>273182</v>
      </c>
      <c r="C1879" s="5">
        <f t="shared" si="207"/>
        <v>66</v>
      </c>
      <c r="D1879" s="5">
        <f t="shared" si="208"/>
        <v>86</v>
      </c>
      <c r="E1879" s="2" t="s">
        <v>77</v>
      </c>
      <c r="F1879" s="2" t="s">
        <v>105</v>
      </c>
      <c r="G1879">
        <f>B1879/137/32</f>
        <v>62.313412408759127</v>
      </c>
      <c r="H1879">
        <f t="shared" si="203"/>
        <v>0.31341240875912746</v>
      </c>
      <c r="I1879">
        <f t="shared" si="204"/>
        <v>1374.0000000000148</v>
      </c>
      <c r="J1879">
        <f t="shared" si="205"/>
        <v>62</v>
      </c>
      <c r="K1879">
        <f t="shared" si="209"/>
        <v>11.029197080292079</v>
      </c>
    </row>
    <row r="1880" spans="1:11" x14ac:dyDescent="0.45">
      <c r="A1880" s="2" t="s">
        <v>2029</v>
      </c>
      <c r="B1880" s="2">
        <f t="shared" si="206"/>
        <v>274278</v>
      </c>
      <c r="C1880" s="5">
        <f t="shared" si="207"/>
        <v>66</v>
      </c>
      <c r="D1880" s="5">
        <f t="shared" si="208"/>
        <v>87</v>
      </c>
      <c r="E1880" s="2" t="s">
        <v>77</v>
      </c>
      <c r="F1880" s="2" t="s">
        <v>118</v>
      </c>
      <c r="G1880">
        <f>B1880/137/32</f>
        <v>62.563412408759127</v>
      </c>
      <c r="H1880">
        <f t="shared" si="203"/>
        <v>0.56341240875912746</v>
      </c>
      <c r="I1880">
        <f t="shared" si="204"/>
        <v>2470.0000000000146</v>
      </c>
      <c r="J1880">
        <f t="shared" si="205"/>
        <v>62</v>
      </c>
      <c r="K1880">
        <f t="shared" si="209"/>
        <v>19.029197080292079</v>
      </c>
    </row>
    <row r="1881" spans="1:11" x14ac:dyDescent="0.45">
      <c r="A1881" s="2" t="s">
        <v>2037</v>
      </c>
      <c r="B1881" s="2">
        <f t="shared" si="206"/>
        <v>275374</v>
      </c>
      <c r="C1881" s="5">
        <f t="shared" si="207"/>
        <v>67</v>
      </c>
      <c r="D1881" s="5">
        <f t="shared" si="208"/>
        <v>88</v>
      </c>
      <c r="E1881" s="2" t="s">
        <v>77</v>
      </c>
      <c r="F1881" s="2" t="s">
        <v>130</v>
      </c>
      <c r="G1881">
        <f>B1881/137/32</f>
        <v>62.813412408759127</v>
      </c>
      <c r="H1881">
        <f t="shared" si="203"/>
        <v>0.81341240875912746</v>
      </c>
      <c r="I1881">
        <f t="shared" si="204"/>
        <v>3566.0000000000146</v>
      </c>
      <c r="J1881">
        <f t="shared" si="205"/>
        <v>62</v>
      </c>
      <c r="K1881">
        <f t="shared" si="209"/>
        <v>27.029197080292079</v>
      </c>
    </row>
    <row r="1882" spans="1:11" x14ac:dyDescent="0.45">
      <c r="A1882" s="2" t="s">
        <v>2015</v>
      </c>
      <c r="B1882" s="2">
        <f t="shared" si="206"/>
        <v>272360</v>
      </c>
      <c r="C1882" s="5">
        <f t="shared" si="207"/>
        <v>66</v>
      </c>
      <c r="D1882" s="5">
        <f t="shared" si="208"/>
        <v>89</v>
      </c>
      <c r="E1882" s="2" t="s">
        <v>77</v>
      </c>
      <c r="F1882" s="2" t="s">
        <v>95</v>
      </c>
      <c r="G1882">
        <f>B1882/137/32</f>
        <v>62.125912408759127</v>
      </c>
      <c r="H1882">
        <f t="shared" si="203"/>
        <v>0.12591240875912746</v>
      </c>
      <c r="I1882">
        <f t="shared" si="204"/>
        <v>552.00000000001478</v>
      </c>
      <c r="J1882">
        <f t="shared" si="205"/>
        <v>62</v>
      </c>
      <c r="K1882">
        <f t="shared" si="209"/>
        <v>5.0291970802920787</v>
      </c>
    </row>
    <row r="1883" spans="1:11" x14ac:dyDescent="0.45">
      <c r="A1883" s="2" t="s">
        <v>2023</v>
      </c>
      <c r="B1883" s="2">
        <f t="shared" si="206"/>
        <v>273456</v>
      </c>
      <c r="C1883" s="5">
        <f t="shared" si="207"/>
        <v>66</v>
      </c>
      <c r="D1883" s="5">
        <f t="shared" si="208"/>
        <v>90</v>
      </c>
      <c r="E1883" s="2" t="s">
        <v>77</v>
      </c>
      <c r="F1883" s="2" t="s">
        <v>109</v>
      </c>
      <c r="G1883">
        <f>B1883/137/32</f>
        <v>62.375912408759127</v>
      </c>
      <c r="H1883">
        <f t="shared" si="203"/>
        <v>0.37591240875912746</v>
      </c>
      <c r="I1883">
        <f t="shared" si="204"/>
        <v>1648.0000000000148</v>
      </c>
      <c r="J1883">
        <f t="shared" si="205"/>
        <v>62</v>
      </c>
      <c r="K1883">
        <f t="shared" si="209"/>
        <v>13.029197080292079</v>
      </c>
    </row>
    <row r="1884" spans="1:11" x14ac:dyDescent="0.45">
      <c r="A1884" s="2" t="s">
        <v>2031</v>
      </c>
      <c r="B1884" s="2">
        <f t="shared" si="206"/>
        <v>274552</v>
      </c>
      <c r="C1884" s="5">
        <f t="shared" si="207"/>
        <v>67</v>
      </c>
      <c r="D1884" s="5">
        <f t="shared" si="208"/>
        <v>91</v>
      </c>
      <c r="E1884" s="2" t="s">
        <v>77</v>
      </c>
      <c r="F1884" s="2" t="s">
        <v>62</v>
      </c>
      <c r="G1884">
        <f>B1884/137/32</f>
        <v>62.625912408759127</v>
      </c>
      <c r="H1884">
        <f t="shared" si="203"/>
        <v>0.62591240875912746</v>
      </c>
      <c r="I1884">
        <f t="shared" si="204"/>
        <v>2744.0000000000146</v>
      </c>
      <c r="J1884">
        <f t="shared" si="205"/>
        <v>62</v>
      </c>
      <c r="K1884">
        <f t="shared" si="209"/>
        <v>21.029197080292079</v>
      </c>
    </row>
    <row r="1885" spans="1:11" x14ac:dyDescent="0.45">
      <c r="A1885" s="2" t="s">
        <v>2039</v>
      </c>
      <c r="B1885" s="2">
        <f t="shared" si="206"/>
        <v>275648</v>
      </c>
      <c r="C1885" s="5">
        <f t="shared" si="207"/>
        <v>67</v>
      </c>
      <c r="D1885" s="5">
        <f t="shared" si="208"/>
        <v>92</v>
      </c>
      <c r="E1885" s="2" t="s">
        <v>77</v>
      </c>
      <c r="F1885" s="2" t="s">
        <v>66</v>
      </c>
      <c r="G1885">
        <f>B1885/137/32</f>
        <v>62.875912408759127</v>
      </c>
      <c r="H1885">
        <f t="shared" si="203"/>
        <v>0.87591240875912746</v>
      </c>
      <c r="I1885">
        <f t="shared" si="204"/>
        <v>3840.0000000000146</v>
      </c>
      <c r="J1885">
        <f t="shared" si="205"/>
        <v>62</v>
      </c>
      <c r="K1885">
        <f t="shared" si="209"/>
        <v>29.029197080292079</v>
      </c>
    </row>
    <row r="1886" spans="1:11" x14ac:dyDescent="0.45">
      <c r="A1886" s="2" t="s">
        <v>2017</v>
      </c>
      <c r="B1886" s="2">
        <f t="shared" si="206"/>
        <v>272634</v>
      </c>
      <c r="C1886" s="5">
        <f t="shared" si="207"/>
        <v>66</v>
      </c>
      <c r="D1886" s="5">
        <f t="shared" si="208"/>
        <v>93</v>
      </c>
      <c r="E1886" s="2" t="s">
        <v>77</v>
      </c>
      <c r="F1886" s="2" t="s">
        <v>58</v>
      </c>
      <c r="G1886">
        <f>B1886/137/32</f>
        <v>62.188412408759127</v>
      </c>
      <c r="H1886">
        <f t="shared" si="203"/>
        <v>0.18841240875912746</v>
      </c>
      <c r="I1886">
        <f t="shared" si="204"/>
        <v>826.00000000001478</v>
      </c>
      <c r="J1886">
        <f t="shared" si="205"/>
        <v>62</v>
      </c>
      <c r="K1886">
        <f t="shared" si="209"/>
        <v>7.0291970802920787</v>
      </c>
    </row>
    <row r="1887" spans="1:11" x14ac:dyDescent="0.45">
      <c r="A1887" s="2" t="s">
        <v>2025</v>
      </c>
      <c r="B1887" s="2">
        <f t="shared" si="206"/>
        <v>273730</v>
      </c>
      <c r="C1887" s="5">
        <f t="shared" si="207"/>
        <v>66</v>
      </c>
      <c r="D1887" s="5">
        <f t="shared" si="208"/>
        <v>94</v>
      </c>
      <c r="E1887" s="2" t="s">
        <v>77</v>
      </c>
      <c r="F1887" s="2" t="s">
        <v>60</v>
      </c>
      <c r="G1887">
        <f>B1887/137/32</f>
        <v>62.438412408759127</v>
      </c>
      <c r="H1887">
        <f t="shared" si="203"/>
        <v>0.43841240875912746</v>
      </c>
      <c r="I1887">
        <f t="shared" si="204"/>
        <v>1922.0000000000148</v>
      </c>
      <c r="J1887">
        <f t="shared" si="205"/>
        <v>62</v>
      </c>
      <c r="K1887">
        <f t="shared" si="209"/>
        <v>15.029197080292079</v>
      </c>
    </row>
    <row r="1888" spans="1:11" x14ac:dyDescent="0.45">
      <c r="A1888" s="2" t="s">
        <v>2033</v>
      </c>
      <c r="B1888" s="2">
        <f t="shared" si="206"/>
        <v>274826</v>
      </c>
      <c r="C1888" s="5">
        <f t="shared" si="207"/>
        <v>67</v>
      </c>
      <c r="D1888" s="5">
        <f t="shared" si="208"/>
        <v>95</v>
      </c>
      <c r="E1888" s="2" t="s">
        <v>77</v>
      </c>
      <c r="F1888" s="2" t="s">
        <v>64</v>
      </c>
      <c r="G1888">
        <f>B1888/137/32</f>
        <v>62.688412408759127</v>
      </c>
      <c r="H1888">
        <f t="shared" si="203"/>
        <v>0.68841240875912746</v>
      </c>
      <c r="I1888">
        <f t="shared" si="204"/>
        <v>3018.0000000000146</v>
      </c>
      <c r="J1888">
        <f t="shared" si="205"/>
        <v>62</v>
      </c>
      <c r="K1888">
        <f t="shared" si="209"/>
        <v>23.029197080292079</v>
      </c>
    </row>
    <row r="1889" spans="1:11" x14ac:dyDescent="0.45">
      <c r="A1889" s="2" t="s">
        <v>2041</v>
      </c>
      <c r="B1889" s="2">
        <f t="shared" si="206"/>
        <v>275922</v>
      </c>
      <c r="C1889" s="5">
        <f t="shared" si="207"/>
        <v>67</v>
      </c>
      <c r="D1889" s="5">
        <f t="shared" si="208"/>
        <v>96</v>
      </c>
      <c r="E1889" s="2" t="s">
        <v>77</v>
      </c>
      <c r="F1889" s="2" t="s">
        <v>68</v>
      </c>
      <c r="G1889">
        <f>B1889/137/32</f>
        <v>62.938412408759127</v>
      </c>
      <c r="H1889">
        <f t="shared" si="203"/>
        <v>0.93841240875912746</v>
      </c>
      <c r="I1889">
        <f t="shared" si="204"/>
        <v>4114.0000000000146</v>
      </c>
      <c r="J1889">
        <f t="shared" si="205"/>
        <v>62</v>
      </c>
      <c r="K1889">
        <f t="shared" si="209"/>
        <v>31.029197080292079</v>
      </c>
    </row>
    <row r="1890" spans="1:11" x14ac:dyDescent="0.45">
      <c r="A1890" s="2" t="s">
        <v>2028</v>
      </c>
      <c r="B1890" s="2">
        <f t="shared" si="206"/>
        <v>274141</v>
      </c>
      <c r="C1890" s="5">
        <f t="shared" si="207"/>
        <v>66</v>
      </c>
      <c r="D1890" s="5">
        <f t="shared" si="208"/>
        <v>97</v>
      </c>
      <c r="E1890" s="2" t="s">
        <v>78</v>
      </c>
      <c r="F1890" s="2" t="s">
        <v>85</v>
      </c>
      <c r="G1890">
        <f>B1890/137/32</f>
        <v>62.532162408759127</v>
      </c>
      <c r="H1890">
        <f t="shared" si="203"/>
        <v>0.53216240875912746</v>
      </c>
      <c r="I1890">
        <f t="shared" si="204"/>
        <v>2333.0000000000146</v>
      </c>
      <c r="J1890">
        <f t="shared" si="205"/>
        <v>62</v>
      </c>
      <c r="K1890">
        <f t="shared" si="209"/>
        <v>18.029197080292079</v>
      </c>
    </row>
    <row r="1891" spans="1:11" x14ac:dyDescent="0.45">
      <c r="A1891" s="2" t="s">
        <v>2036</v>
      </c>
      <c r="B1891" s="2">
        <f t="shared" si="206"/>
        <v>275237</v>
      </c>
      <c r="C1891" s="5">
        <f t="shared" si="207"/>
        <v>67</v>
      </c>
      <c r="D1891" s="5">
        <f t="shared" si="208"/>
        <v>98</v>
      </c>
      <c r="E1891" s="2" t="s">
        <v>78</v>
      </c>
      <c r="F1891" s="2" t="s">
        <v>99</v>
      </c>
      <c r="G1891">
        <f>B1891/137/32</f>
        <v>62.782162408759127</v>
      </c>
      <c r="H1891">
        <f t="shared" si="203"/>
        <v>0.78216240875912746</v>
      </c>
      <c r="I1891">
        <f t="shared" si="204"/>
        <v>3429.0000000000146</v>
      </c>
      <c r="J1891">
        <f t="shared" si="205"/>
        <v>62</v>
      </c>
      <c r="K1891">
        <f t="shared" si="209"/>
        <v>26.029197080292079</v>
      </c>
    </row>
    <row r="1892" spans="1:11" x14ac:dyDescent="0.45">
      <c r="A1892" s="2" t="s">
        <v>2012</v>
      </c>
      <c r="B1892" s="2">
        <f t="shared" si="206"/>
        <v>271949</v>
      </c>
      <c r="C1892" s="5">
        <f t="shared" si="207"/>
        <v>66</v>
      </c>
      <c r="D1892" s="5">
        <f t="shared" si="208"/>
        <v>99</v>
      </c>
      <c r="E1892" s="2" t="s">
        <v>78</v>
      </c>
      <c r="F1892" s="2" t="s">
        <v>84</v>
      </c>
      <c r="G1892">
        <f>B1892/137/32</f>
        <v>62.032162408759127</v>
      </c>
      <c r="H1892">
        <f t="shared" si="203"/>
        <v>3.2162408759127459E-2</v>
      </c>
      <c r="I1892">
        <f t="shared" si="204"/>
        <v>141.00000000001478</v>
      </c>
      <c r="J1892">
        <f t="shared" si="205"/>
        <v>62</v>
      </c>
      <c r="K1892">
        <f t="shared" si="209"/>
        <v>2.0291970802920787</v>
      </c>
    </row>
    <row r="1893" spans="1:11" x14ac:dyDescent="0.45">
      <c r="A1893" s="2" t="s">
        <v>2020</v>
      </c>
      <c r="B1893" s="2">
        <f t="shared" si="206"/>
        <v>273045</v>
      </c>
      <c r="C1893" s="5">
        <f t="shared" si="207"/>
        <v>66</v>
      </c>
      <c r="D1893" s="5">
        <f t="shared" si="208"/>
        <v>100</v>
      </c>
      <c r="E1893" s="2" t="s">
        <v>78</v>
      </c>
      <c r="F1893" s="2" t="s">
        <v>124</v>
      </c>
      <c r="G1893">
        <f>B1893/137/32</f>
        <v>62.282162408759127</v>
      </c>
      <c r="H1893">
        <f t="shared" si="203"/>
        <v>0.28216240875912746</v>
      </c>
      <c r="I1893">
        <f t="shared" si="204"/>
        <v>1237.0000000000148</v>
      </c>
      <c r="J1893">
        <f t="shared" si="205"/>
        <v>62</v>
      </c>
      <c r="K1893">
        <f t="shared" si="209"/>
        <v>10.029197080292079</v>
      </c>
    </row>
    <row r="1894" spans="1:11" x14ac:dyDescent="0.45">
      <c r="A1894" s="2" t="s">
        <v>2030</v>
      </c>
      <c r="B1894" s="2">
        <f t="shared" si="206"/>
        <v>274415</v>
      </c>
      <c r="C1894" s="5">
        <f t="shared" si="207"/>
        <v>66</v>
      </c>
      <c r="D1894" s="5">
        <f t="shared" si="208"/>
        <v>101</v>
      </c>
      <c r="E1894" s="2" t="s">
        <v>78</v>
      </c>
      <c r="F1894" s="2" t="s">
        <v>89</v>
      </c>
      <c r="G1894">
        <f>B1894/137/32</f>
        <v>62.594662408759127</v>
      </c>
      <c r="H1894">
        <f t="shared" si="203"/>
        <v>0.59466240875912746</v>
      </c>
      <c r="I1894">
        <f t="shared" si="204"/>
        <v>2607.0000000000146</v>
      </c>
      <c r="J1894">
        <f t="shared" si="205"/>
        <v>62</v>
      </c>
      <c r="K1894">
        <f t="shared" si="209"/>
        <v>20.029197080292079</v>
      </c>
    </row>
    <row r="1895" spans="1:11" x14ac:dyDescent="0.45">
      <c r="A1895" s="2" t="s">
        <v>2038</v>
      </c>
      <c r="B1895" s="2">
        <f t="shared" si="206"/>
        <v>275511</v>
      </c>
      <c r="C1895" s="5">
        <f t="shared" si="207"/>
        <v>67</v>
      </c>
      <c r="D1895" s="5">
        <f t="shared" si="208"/>
        <v>102</v>
      </c>
      <c r="E1895" s="2" t="s">
        <v>78</v>
      </c>
      <c r="F1895" s="2" t="s">
        <v>103</v>
      </c>
      <c r="G1895">
        <f>B1895/137/32</f>
        <v>62.844662408759127</v>
      </c>
      <c r="H1895">
        <f t="shared" si="203"/>
        <v>0.84466240875912746</v>
      </c>
      <c r="I1895">
        <f t="shared" si="204"/>
        <v>3703.0000000000146</v>
      </c>
      <c r="J1895">
        <f t="shared" si="205"/>
        <v>62</v>
      </c>
      <c r="K1895">
        <f t="shared" si="209"/>
        <v>28.029197080292079</v>
      </c>
    </row>
    <row r="1896" spans="1:11" x14ac:dyDescent="0.45">
      <c r="A1896" s="2" t="s">
        <v>2014</v>
      </c>
      <c r="B1896" s="2">
        <f t="shared" si="206"/>
        <v>272223</v>
      </c>
      <c r="C1896" s="5">
        <f t="shared" si="207"/>
        <v>66</v>
      </c>
      <c r="D1896" s="5">
        <f t="shared" si="208"/>
        <v>103</v>
      </c>
      <c r="E1896" s="2" t="s">
        <v>78</v>
      </c>
      <c r="F1896" s="2" t="s">
        <v>116</v>
      </c>
      <c r="G1896">
        <f>B1896/137/32</f>
        <v>62.094662408759127</v>
      </c>
      <c r="H1896">
        <f t="shared" si="203"/>
        <v>9.4662408759127459E-2</v>
      </c>
      <c r="I1896">
        <f t="shared" si="204"/>
        <v>415.00000000001478</v>
      </c>
      <c r="J1896">
        <f t="shared" si="205"/>
        <v>62</v>
      </c>
      <c r="K1896">
        <f t="shared" si="209"/>
        <v>4.0291970802920787</v>
      </c>
    </row>
    <row r="1897" spans="1:11" x14ac:dyDescent="0.45">
      <c r="A1897" s="2" t="s">
        <v>2022</v>
      </c>
      <c r="B1897" s="2">
        <f t="shared" si="206"/>
        <v>273319</v>
      </c>
      <c r="C1897" s="5">
        <f t="shared" si="207"/>
        <v>66</v>
      </c>
      <c r="D1897" s="5">
        <f t="shared" si="208"/>
        <v>104</v>
      </c>
      <c r="E1897" s="2" t="s">
        <v>78</v>
      </c>
      <c r="F1897" s="2" t="s">
        <v>128</v>
      </c>
      <c r="G1897">
        <f>B1897/137/32</f>
        <v>62.344662408759127</v>
      </c>
      <c r="H1897">
        <f t="shared" si="203"/>
        <v>0.34466240875912746</v>
      </c>
      <c r="I1897">
        <f t="shared" si="204"/>
        <v>1511.0000000000148</v>
      </c>
      <c r="J1897">
        <f t="shared" si="205"/>
        <v>62</v>
      </c>
      <c r="K1897">
        <f t="shared" si="209"/>
        <v>12.029197080292079</v>
      </c>
    </row>
    <row r="1898" spans="1:11" x14ac:dyDescent="0.45">
      <c r="A1898" s="2" t="s">
        <v>2032</v>
      </c>
      <c r="B1898" s="2">
        <f t="shared" si="206"/>
        <v>274689</v>
      </c>
      <c r="C1898" s="5">
        <f t="shared" si="207"/>
        <v>67</v>
      </c>
      <c r="D1898" s="5">
        <f t="shared" si="208"/>
        <v>105</v>
      </c>
      <c r="E1898" s="2" t="s">
        <v>78</v>
      </c>
      <c r="F1898" s="2" t="s">
        <v>93</v>
      </c>
      <c r="G1898">
        <f>B1898/137/32</f>
        <v>62.657162408759127</v>
      </c>
      <c r="H1898">
        <f t="shared" si="203"/>
        <v>0.65716240875912746</v>
      </c>
      <c r="I1898">
        <f t="shared" si="204"/>
        <v>2881.0000000000146</v>
      </c>
      <c r="J1898">
        <f t="shared" si="205"/>
        <v>62</v>
      </c>
      <c r="K1898">
        <f t="shared" si="209"/>
        <v>22.029197080292079</v>
      </c>
    </row>
    <row r="1899" spans="1:11" x14ac:dyDescent="0.45">
      <c r="A1899" s="2" t="s">
        <v>2040</v>
      </c>
      <c r="B1899" s="2">
        <f t="shared" si="206"/>
        <v>275785</v>
      </c>
      <c r="C1899" s="5">
        <f t="shared" si="207"/>
        <v>67</v>
      </c>
      <c r="D1899" s="5">
        <f t="shared" si="208"/>
        <v>106</v>
      </c>
      <c r="E1899" s="2" t="s">
        <v>78</v>
      </c>
      <c r="F1899" s="2" t="s">
        <v>107</v>
      </c>
      <c r="G1899">
        <f>B1899/137/32</f>
        <v>62.907162408759127</v>
      </c>
      <c r="H1899">
        <f t="shared" si="203"/>
        <v>0.90716240875912746</v>
      </c>
      <c r="I1899">
        <f t="shared" si="204"/>
        <v>3977.0000000000146</v>
      </c>
      <c r="J1899">
        <f t="shared" si="205"/>
        <v>62</v>
      </c>
      <c r="K1899">
        <f t="shared" si="209"/>
        <v>30.029197080292079</v>
      </c>
    </row>
    <row r="1900" spans="1:11" x14ac:dyDescent="0.45">
      <c r="A1900" s="2" t="s">
        <v>2016</v>
      </c>
      <c r="B1900" s="2">
        <f t="shared" si="206"/>
        <v>272497</v>
      </c>
      <c r="C1900" s="5">
        <f t="shared" si="207"/>
        <v>66</v>
      </c>
      <c r="D1900" s="5">
        <f t="shared" si="208"/>
        <v>107</v>
      </c>
      <c r="E1900" s="2" t="s">
        <v>78</v>
      </c>
      <c r="F1900" s="2" t="s">
        <v>61</v>
      </c>
      <c r="G1900">
        <f>B1900/137/32</f>
        <v>62.157162408759127</v>
      </c>
      <c r="H1900">
        <f t="shared" si="203"/>
        <v>0.15716240875912746</v>
      </c>
      <c r="I1900">
        <f t="shared" si="204"/>
        <v>689.00000000001478</v>
      </c>
      <c r="J1900">
        <f t="shared" si="205"/>
        <v>62</v>
      </c>
      <c r="K1900">
        <f t="shared" si="209"/>
        <v>6.0291970802920787</v>
      </c>
    </row>
    <row r="1901" spans="1:11" x14ac:dyDescent="0.45">
      <c r="A1901" s="2" t="s">
        <v>2024</v>
      </c>
      <c r="B1901" s="2">
        <f t="shared" si="206"/>
        <v>273593</v>
      </c>
      <c r="C1901" s="5">
        <f t="shared" si="207"/>
        <v>66</v>
      </c>
      <c r="D1901" s="5">
        <f t="shared" si="208"/>
        <v>108</v>
      </c>
      <c r="E1901" s="2" t="s">
        <v>78</v>
      </c>
      <c r="F1901" s="2" t="s">
        <v>65</v>
      </c>
      <c r="G1901">
        <f>B1901/137/32</f>
        <v>62.407162408759127</v>
      </c>
      <c r="H1901">
        <f t="shared" si="203"/>
        <v>0.40716240875912746</v>
      </c>
      <c r="I1901">
        <f t="shared" si="204"/>
        <v>1785.0000000000148</v>
      </c>
      <c r="J1901">
        <f t="shared" si="205"/>
        <v>62</v>
      </c>
      <c r="K1901">
        <f t="shared" si="209"/>
        <v>14.029197080292079</v>
      </c>
    </row>
    <row r="1902" spans="1:11" x14ac:dyDescent="0.45">
      <c r="A1902" s="2" t="s">
        <v>2034</v>
      </c>
      <c r="B1902" s="2">
        <f t="shared" si="206"/>
        <v>274963</v>
      </c>
      <c r="C1902" s="5">
        <f t="shared" si="207"/>
        <v>67</v>
      </c>
      <c r="D1902" s="5">
        <f t="shared" si="208"/>
        <v>109</v>
      </c>
      <c r="E1902" s="2" t="s">
        <v>78</v>
      </c>
      <c r="F1902" s="2" t="s">
        <v>57</v>
      </c>
      <c r="G1902">
        <f>B1902/137/32</f>
        <v>62.719662408759127</v>
      </c>
      <c r="H1902">
        <f t="shared" si="203"/>
        <v>0.71966240875912746</v>
      </c>
      <c r="I1902">
        <f t="shared" si="204"/>
        <v>3155.0000000000146</v>
      </c>
      <c r="J1902">
        <f t="shared" si="205"/>
        <v>62</v>
      </c>
      <c r="K1902">
        <f t="shared" si="209"/>
        <v>24.029197080292079</v>
      </c>
    </row>
    <row r="1903" spans="1:11" x14ac:dyDescent="0.45">
      <c r="A1903" s="2" t="s">
        <v>2042</v>
      </c>
      <c r="B1903" s="2">
        <f t="shared" si="206"/>
        <v>276059</v>
      </c>
      <c r="C1903" s="5">
        <f t="shared" si="207"/>
        <v>67</v>
      </c>
      <c r="D1903" s="5">
        <f t="shared" si="208"/>
        <v>110</v>
      </c>
      <c r="E1903" s="2" t="s">
        <v>78</v>
      </c>
      <c r="F1903" s="2" t="s">
        <v>59</v>
      </c>
      <c r="G1903">
        <f>B1903/137/32</f>
        <v>62.969662408759127</v>
      </c>
      <c r="H1903">
        <f t="shared" si="203"/>
        <v>0.96966240875912746</v>
      </c>
      <c r="I1903">
        <f t="shared" si="204"/>
        <v>4251.0000000000146</v>
      </c>
      <c r="J1903">
        <f t="shared" si="205"/>
        <v>62</v>
      </c>
      <c r="K1903">
        <f t="shared" si="209"/>
        <v>32.029197080292079</v>
      </c>
    </row>
    <row r="1904" spans="1:11" x14ac:dyDescent="0.45">
      <c r="A1904" s="2" t="s">
        <v>2018</v>
      </c>
      <c r="B1904" s="2">
        <f t="shared" si="206"/>
        <v>272771</v>
      </c>
      <c r="C1904" s="5">
        <f t="shared" si="207"/>
        <v>66</v>
      </c>
      <c r="D1904" s="5">
        <f t="shared" si="208"/>
        <v>111</v>
      </c>
      <c r="E1904" s="2" t="s">
        <v>78</v>
      </c>
      <c r="F1904" s="2" t="s">
        <v>63</v>
      </c>
      <c r="G1904">
        <f>B1904/137/32</f>
        <v>62.219662408759127</v>
      </c>
      <c r="H1904">
        <f t="shared" si="203"/>
        <v>0.21966240875912746</v>
      </c>
      <c r="I1904">
        <f t="shared" si="204"/>
        <v>963.00000000001478</v>
      </c>
      <c r="J1904">
        <f t="shared" si="205"/>
        <v>62</v>
      </c>
      <c r="K1904">
        <f t="shared" si="209"/>
        <v>8.0291970802920787</v>
      </c>
    </row>
    <row r="1905" spans="1:11" x14ac:dyDescent="0.45">
      <c r="A1905" s="2" t="s">
        <v>2026</v>
      </c>
      <c r="B1905" s="2">
        <f t="shared" si="206"/>
        <v>273867</v>
      </c>
      <c r="C1905" s="5">
        <f t="shared" si="207"/>
        <v>66</v>
      </c>
      <c r="D1905" s="5">
        <f t="shared" si="208"/>
        <v>112</v>
      </c>
      <c r="E1905" s="2" t="s">
        <v>78</v>
      </c>
      <c r="F1905" s="2" t="s">
        <v>67</v>
      </c>
      <c r="G1905">
        <f>B1905/137/32</f>
        <v>62.469662408759127</v>
      </c>
      <c r="H1905">
        <f t="shared" si="203"/>
        <v>0.46966240875912746</v>
      </c>
      <c r="I1905">
        <f t="shared" si="204"/>
        <v>2059.0000000000146</v>
      </c>
      <c r="J1905">
        <f t="shared" si="205"/>
        <v>62</v>
      </c>
      <c r="K1905">
        <f t="shared" si="209"/>
        <v>16.029197080292079</v>
      </c>
    </row>
    <row r="1906" spans="1:11" x14ac:dyDescent="0.45">
      <c r="A1906" s="2" t="s">
        <v>2043</v>
      </c>
      <c r="B1906" s="2">
        <f t="shared" si="206"/>
        <v>276196</v>
      </c>
      <c r="C1906" s="5">
        <f t="shared" si="207"/>
        <v>67</v>
      </c>
      <c r="D1906" s="5">
        <f t="shared" si="208"/>
        <v>113</v>
      </c>
      <c r="E1906" s="2" t="s">
        <v>78</v>
      </c>
      <c r="F1906" s="2" t="s">
        <v>87</v>
      </c>
      <c r="G1906">
        <f>B1906/137/32</f>
        <v>63.000912408759127</v>
      </c>
      <c r="H1906">
        <f t="shared" si="203"/>
        <v>9.1240875912745878E-4</v>
      </c>
      <c r="I1906">
        <f t="shared" si="204"/>
        <v>4.0000000000147793</v>
      </c>
      <c r="J1906">
        <f t="shared" si="205"/>
        <v>63</v>
      </c>
      <c r="K1906">
        <f t="shared" si="209"/>
        <v>1.0291970802920787</v>
      </c>
    </row>
    <row r="1907" spans="1:11" x14ac:dyDescent="0.45">
      <c r="A1907" s="2" t="s">
        <v>2051</v>
      </c>
      <c r="B1907" s="2">
        <f t="shared" si="206"/>
        <v>277292</v>
      </c>
      <c r="C1907" s="5">
        <f t="shared" si="207"/>
        <v>67</v>
      </c>
      <c r="D1907" s="5">
        <f t="shared" si="208"/>
        <v>114</v>
      </c>
      <c r="E1907" s="2" t="s">
        <v>78</v>
      </c>
      <c r="F1907" s="2" t="s">
        <v>101</v>
      </c>
      <c r="G1907">
        <f>B1907/137/32</f>
        <v>63.250912408759127</v>
      </c>
      <c r="H1907">
        <f t="shared" si="203"/>
        <v>0.25091240875912746</v>
      </c>
      <c r="I1907">
        <f t="shared" si="204"/>
        <v>1100.0000000000148</v>
      </c>
      <c r="J1907">
        <f t="shared" si="205"/>
        <v>63</v>
      </c>
      <c r="K1907">
        <f t="shared" si="209"/>
        <v>9.0291970802920787</v>
      </c>
    </row>
    <row r="1908" spans="1:11" x14ac:dyDescent="0.45">
      <c r="A1908" s="2" t="s">
        <v>2059</v>
      </c>
      <c r="B1908" s="2">
        <f t="shared" si="206"/>
        <v>278388</v>
      </c>
      <c r="C1908" s="5">
        <f t="shared" si="207"/>
        <v>67</v>
      </c>
      <c r="D1908" s="5">
        <f t="shared" si="208"/>
        <v>115</v>
      </c>
      <c r="E1908" s="2" t="s">
        <v>78</v>
      </c>
      <c r="F1908" s="2" t="s">
        <v>114</v>
      </c>
      <c r="G1908">
        <f>B1908/137/32</f>
        <v>63.500912408759127</v>
      </c>
      <c r="H1908">
        <f t="shared" si="203"/>
        <v>0.50091240875912746</v>
      </c>
      <c r="I1908">
        <f t="shared" si="204"/>
        <v>2196.0000000000146</v>
      </c>
      <c r="J1908">
        <f t="shared" si="205"/>
        <v>63</v>
      </c>
      <c r="K1908">
        <f t="shared" si="209"/>
        <v>17.029197080292079</v>
      </c>
    </row>
    <row r="1909" spans="1:11" x14ac:dyDescent="0.45">
      <c r="A1909" s="2" t="s">
        <v>2067</v>
      </c>
      <c r="B1909" s="2">
        <f t="shared" si="206"/>
        <v>279484</v>
      </c>
      <c r="C1909" s="5">
        <f t="shared" si="207"/>
        <v>68</v>
      </c>
      <c r="D1909" s="5">
        <f t="shared" si="208"/>
        <v>116</v>
      </c>
      <c r="E1909" s="2" t="s">
        <v>78</v>
      </c>
      <c r="F1909" s="2" t="s">
        <v>126</v>
      </c>
      <c r="G1909">
        <f>B1909/137/32</f>
        <v>63.750912408759127</v>
      </c>
      <c r="H1909">
        <f t="shared" si="203"/>
        <v>0.75091240875912746</v>
      </c>
      <c r="I1909">
        <f t="shared" si="204"/>
        <v>3292.0000000000146</v>
      </c>
      <c r="J1909">
        <f t="shared" si="205"/>
        <v>63</v>
      </c>
      <c r="K1909">
        <f t="shared" si="209"/>
        <v>25.029197080292079</v>
      </c>
    </row>
    <row r="1910" spans="1:11" x14ac:dyDescent="0.45">
      <c r="A1910" s="2" t="s">
        <v>2045</v>
      </c>
      <c r="B1910" s="2">
        <f t="shared" si="206"/>
        <v>276470</v>
      </c>
      <c r="C1910" s="5">
        <f t="shared" si="207"/>
        <v>67</v>
      </c>
      <c r="D1910" s="5">
        <f t="shared" si="208"/>
        <v>117</v>
      </c>
      <c r="E1910" s="2" t="s">
        <v>78</v>
      </c>
      <c r="F1910" s="2" t="s">
        <v>91</v>
      </c>
      <c r="G1910">
        <f>B1910/137/32</f>
        <v>63.063412408759127</v>
      </c>
      <c r="H1910">
        <f t="shared" si="203"/>
        <v>6.3412408759127459E-2</v>
      </c>
      <c r="I1910">
        <f t="shared" si="204"/>
        <v>278.00000000001478</v>
      </c>
      <c r="J1910">
        <f t="shared" si="205"/>
        <v>63</v>
      </c>
      <c r="K1910">
        <f t="shared" si="209"/>
        <v>3.0291970802920787</v>
      </c>
    </row>
    <row r="1911" spans="1:11" x14ac:dyDescent="0.45">
      <c r="A1911" s="2" t="s">
        <v>2053</v>
      </c>
      <c r="B1911" s="2">
        <f t="shared" si="206"/>
        <v>277566</v>
      </c>
      <c r="C1911" s="5">
        <f t="shared" si="207"/>
        <v>67</v>
      </c>
      <c r="D1911" s="5">
        <f t="shared" si="208"/>
        <v>118</v>
      </c>
      <c r="E1911" s="2" t="s">
        <v>78</v>
      </c>
      <c r="F1911" s="2" t="s">
        <v>105</v>
      </c>
      <c r="G1911">
        <f>B1911/137/32</f>
        <v>63.313412408759127</v>
      </c>
      <c r="H1911">
        <f t="shared" si="203"/>
        <v>0.31341240875912746</v>
      </c>
      <c r="I1911">
        <f t="shared" si="204"/>
        <v>1374.0000000000148</v>
      </c>
      <c r="J1911">
        <f t="shared" si="205"/>
        <v>63</v>
      </c>
      <c r="K1911">
        <f t="shared" si="209"/>
        <v>11.029197080292079</v>
      </c>
    </row>
    <row r="1912" spans="1:11" x14ac:dyDescent="0.45">
      <c r="A1912" s="2" t="s">
        <v>2061</v>
      </c>
      <c r="B1912" s="2">
        <f t="shared" si="206"/>
        <v>278662</v>
      </c>
      <c r="C1912" s="5">
        <f t="shared" si="207"/>
        <v>68</v>
      </c>
      <c r="D1912" s="5">
        <f t="shared" si="208"/>
        <v>119</v>
      </c>
      <c r="E1912" s="2" t="s">
        <v>78</v>
      </c>
      <c r="F1912" s="2" t="s">
        <v>118</v>
      </c>
      <c r="G1912">
        <f>B1912/137/32</f>
        <v>63.563412408759127</v>
      </c>
      <c r="H1912">
        <f t="shared" si="203"/>
        <v>0.56341240875912746</v>
      </c>
      <c r="I1912">
        <f t="shared" si="204"/>
        <v>2470.0000000000146</v>
      </c>
      <c r="J1912">
        <f t="shared" si="205"/>
        <v>63</v>
      </c>
      <c r="K1912">
        <f t="shared" si="209"/>
        <v>19.029197080292079</v>
      </c>
    </row>
    <row r="1913" spans="1:11" x14ac:dyDescent="0.45">
      <c r="A1913" s="2" t="s">
        <v>2069</v>
      </c>
      <c r="B1913" s="2">
        <f t="shared" si="206"/>
        <v>279758</v>
      </c>
      <c r="C1913" s="5">
        <f t="shared" si="207"/>
        <v>68</v>
      </c>
      <c r="D1913" s="5">
        <f t="shared" si="208"/>
        <v>120</v>
      </c>
      <c r="E1913" s="2" t="s">
        <v>78</v>
      </c>
      <c r="F1913" s="2" t="s">
        <v>130</v>
      </c>
      <c r="G1913">
        <f>B1913/137/32</f>
        <v>63.813412408759127</v>
      </c>
      <c r="H1913">
        <f t="shared" si="203"/>
        <v>0.81341240875912746</v>
      </c>
      <c r="I1913">
        <f t="shared" si="204"/>
        <v>3566.0000000000146</v>
      </c>
      <c r="J1913">
        <f t="shared" si="205"/>
        <v>63</v>
      </c>
      <c r="K1913">
        <f t="shared" si="209"/>
        <v>27.029197080292079</v>
      </c>
    </row>
    <row r="1914" spans="1:11" x14ac:dyDescent="0.45">
      <c r="A1914" s="2" t="s">
        <v>2047</v>
      </c>
      <c r="B1914" s="2">
        <f t="shared" si="206"/>
        <v>276744</v>
      </c>
      <c r="C1914" s="5">
        <f t="shared" si="207"/>
        <v>67</v>
      </c>
      <c r="D1914" s="5">
        <f t="shared" si="208"/>
        <v>121</v>
      </c>
      <c r="E1914" s="2" t="s">
        <v>78</v>
      </c>
      <c r="F1914" s="2" t="s">
        <v>95</v>
      </c>
      <c r="G1914">
        <f>B1914/137/32</f>
        <v>63.125912408759127</v>
      </c>
      <c r="H1914">
        <f t="shared" si="203"/>
        <v>0.12591240875912746</v>
      </c>
      <c r="I1914">
        <f t="shared" si="204"/>
        <v>552.00000000001478</v>
      </c>
      <c r="J1914">
        <f t="shared" si="205"/>
        <v>63</v>
      </c>
      <c r="K1914">
        <f t="shared" si="209"/>
        <v>5.0291970802920787</v>
      </c>
    </row>
    <row r="1915" spans="1:11" x14ac:dyDescent="0.45">
      <c r="A1915" s="2" t="s">
        <v>2055</v>
      </c>
      <c r="B1915" s="2">
        <f t="shared" si="206"/>
        <v>277840</v>
      </c>
      <c r="C1915" s="5">
        <f t="shared" si="207"/>
        <v>67</v>
      </c>
      <c r="D1915" s="5">
        <f t="shared" si="208"/>
        <v>122</v>
      </c>
      <c r="E1915" s="2" t="s">
        <v>78</v>
      </c>
      <c r="F1915" s="2" t="s">
        <v>109</v>
      </c>
      <c r="G1915">
        <f>B1915/137/32</f>
        <v>63.375912408759127</v>
      </c>
      <c r="H1915">
        <f t="shared" si="203"/>
        <v>0.37591240875912746</v>
      </c>
      <c r="I1915">
        <f t="shared" si="204"/>
        <v>1648.0000000000148</v>
      </c>
      <c r="J1915">
        <f t="shared" si="205"/>
        <v>63</v>
      </c>
      <c r="K1915">
        <f t="shared" si="209"/>
        <v>13.029197080292079</v>
      </c>
    </row>
    <row r="1916" spans="1:11" x14ac:dyDescent="0.45">
      <c r="A1916" s="2" t="s">
        <v>2063</v>
      </c>
      <c r="B1916" s="2">
        <f t="shared" si="206"/>
        <v>278936</v>
      </c>
      <c r="C1916" s="5">
        <f t="shared" si="207"/>
        <v>68</v>
      </c>
      <c r="D1916" s="5">
        <f t="shared" si="208"/>
        <v>123</v>
      </c>
      <c r="E1916" s="2" t="s">
        <v>78</v>
      </c>
      <c r="F1916" s="2" t="s">
        <v>62</v>
      </c>
      <c r="G1916">
        <f>B1916/137/32</f>
        <v>63.625912408759127</v>
      </c>
      <c r="H1916">
        <f t="shared" si="203"/>
        <v>0.62591240875912746</v>
      </c>
      <c r="I1916">
        <f t="shared" si="204"/>
        <v>2744.0000000000146</v>
      </c>
      <c r="J1916">
        <f t="shared" si="205"/>
        <v>63</v>
      </c>
      <c r="K1916">
        <f t="shared" si="209"/>
        <v>21.029197080292079</v>
      </c>
    </row>
    <row r="1917" spans="1:11" x14ac:dyDescent="0.45">
      <c r="A1917" s="2" t="s">
        <v>2071</v>
      </c>
      <c r="B1917" s="2">
        <f t="shared" si="206"/>
        <v>280032</v>
      </c>
      <c r="C1917" s="5">
        <f t="shared" si="207"/>
        <v>68</v>
      </c>
      <c r="D1917" s="5">
        <f t="shared" si="208"/>
        <v>124</v>
      </c>
      <c r="E1917" s="2" t="s">
        <v>78</v>
      </c>
      <c r="F1917" s="2" t="s">
        <v>66</v>
      </c>
      <c r="G1917">
        <f>B1917/137/32</f>
        <v>63.875912408759127</v>
      </c>
      <c r="H1917">
        <f t="shared" si="203"/>
        <v>0.87591240875912746</v>
      </c>
      <c r="I1917">
        <f t="shared" si="204"/>
        <v>3840.0000000000146</v>
      </c>
      <c r="J1917">
        <f t="shared" si="205"/>
        <v>63</v>
      </c>
      <c r="K1917">
        <f t="shared" si="209"/>
        <v>29.029197080292079</v>
      </c>
    </row>
    <row r="1918" spans="1:11" x14ac:dyDescent="0.45">
      <c r="A1918" s="2" t="s">
        <v>2049</v>
      </c>
      <c r="B1918" s="2">
        <f t="shared" si="206"/>
        <v>277018</v>
      </c>
      <c r="C1918" s="5">
        <f t="shared" si="207"/>
        <v>67</v>
      </c>
      <c r="D1918" s="5">
        <f t="shared" si="208"/>
        <v>125</v>
      </c>
      <c r="E1918" s="2" t="s">
        <v>78</v>
      </c>
      <c r="F1918" s="2" t="s">
        <v>58</v>
      </c>
      <c r="G1918">
        <f>B1918/137/32</f>
        <v>63.188412408759127</v>
      </c>
      <c r="H1918">
        <f t="shared" si="203"/>
        <v>0.18841240875912746</v>
      </c>
      <c r="I1918">
        <f t="shared" si="204"/>
        <v>826.00000000001478</v>
      </c>
      <c r="J1918">
        <f t="shared" si="205"/>
        <v>63</v>
      </c>
      <c r="K1918">
        <f t="shared" si="209"/>
        <v>7.0291970802920787</v>
      </c>
    </row>
    <row r="1919" spans="1:11" x14ac:dyDescent="0.45">
      <c r="A1919" s="2" t="s">
        <v>2057</v>
      </c>
      <c r="B1919" s="2">
        <f t="shared" si="206"/>
        <v>278114</v>
      </c>
      <c r="C1919" s="5">
        <f t="shared" si="207"/>
        <v>67</v>
      </c>
      <c r="D1919" s="5">
        <f t="shared" si="208"/>
        <v>126</v>
      </c>
      <c r="E1919" s="2" t="s">
        <v>78</v>
      </c>
      <c r="F1919" s="2" t="s">
        <v>60</v>
      </c>
      <c r="G1919">
        <f>B1919/137/32</f>
        <v>63.438412408759127</v>
      </c>
      <c r="H1919">
        <f t="shared" si="203"/>
        <v>0.43841240875912746</v>
      </c>
      <c r="I1919">
        <f t="shared" si="204"/>
        <v>1922.0000000000148</v>
      </c>
      <c r="J1919">
        <f t="shared" si="205"/>
        <v>63</v>
      </c>
      <c r="K1919">
        <f t="shared" si="209"/>
        <v>15.029197080292079</v>
      </c>
    </row>
    <row r="1920" spans="1:11" x14ac:dyDescent="0.45">
      <c r="A1920" s="2" t="s">
        <v>2065</v>
      </c>
      <c r="B1920" s="2">
        <f t="shared" si="206"/>
        <v>279210</v>
      </c>
      <c r="C1920" s="5">
        <f t="shared" si="207"/>
        <v>68</v>
      </c>
      <c r="D1920" s="5">
        <f t="shared" si="208"/>
        <v>127</v>
      </c>
      <c r="E1920" s="2" t="s">
        <v>78</v>
      </c>
      <c r="F1920" s="2" t="s">
        <v>64</v>
      </c>
      <c r="G1920">
        <f>B1920/137/32</f>
        <v>63.688412408759127</v>
      </c>
      <c r="H1920">
        <f t="shared" si="203"/>
        <v>0.68841240875912746</v>
      </c>
      <c r="I1920">
        <f t="shared" si="204"/>
        <v>3018.0000000000146</v>
      </c>
      <c r="J1920">
        <f t="shared" si="205"/>
        <v>63</v>
      </c>
      <c r="K1920">
        <f t="shared" si="209"/>
        <v>23.029197080292079</v>
      </c>
    </row>
    <row r="1921" spans="1:11" x14ac:dyDescent="0.45">
      <c r="A1921" s="2" t="s">
        <v>2073</v>
      </c>
      <c r="B1921" s="2">
        <f t="shared" si="206"/>
        <v>280306</v>
      </c>
      <c r="C1921" s="5">
        <f t="shared" si="207"/>
        <v>68</v>
      </c>
      <c r="D1921" s="5">
        <f t="shared" si="208"/>
        <v>128</v>
      </c>
      <c r="E1921" s="2" t="s">
        <v>78</v>
      </c>
      <c r="F1921" s="2" t="s">
        <v>68</v>
      </c>
      <c r="G1921">
        <f>B1921/137/32</f>
        <v>63.938412408759127</v>
      </c>
      <c r="H1921">
        <f t="shared" si="203"/>
        <v>0.93841240875912746</v>
      </c>
      <c r="I1921">
        <f t="shared" si="204"/>
        <v>4114.0000000000146</v>
      </c>
      <c r="J1921">
        <f t="shared" si="205"/>
        <v>63</v>
      </c>
      <c r="K1921">
        <f t="shared" si="209"/>
        <v>31.029197080292079</v>
      </c>
    </row>
    <row r="1922" spans="1:11" x14ac:dyDescent="0.45">
      <c r="A1922" s="2" t="s">
        <v>2060</v>
      </c>
      <c r="B1922" s="2">
        <f t="shared" si="206"/>
        <v>278525</v>
      </c>
      <c r="C1922" s="5">
        <f t="shared" si="207"/>
        <v>67</v>
      </c>
      <c r="D1922" s="5">
        <f t="shared" si="208"/>
        <v>1</v>
      </c>
      <c r="E1922" s="2" t="s">
        <v>79</v>
      </c>
      <c r="F1922" s="2" t="s">
        <v>85</v>
      </c>
      <c r="G1922">
        <f>B1922/137/32</f>
        <v>63.532162408759127</v>
      </c>
      <c r="H1922">
        <f t="shared" ref="H1922:H1985" si="210">G1922-FLOOR(G1922,1)</f>
        <v>0.53216240875912746</v>
      </c>
      <c r="I1922">
        <f t="shared" ref="I1922:I1985" si="211">H1922*32*137</f>
        <v>2333.0000000000146</v>
      </c>
      <c r="J1922">
        <f t="shared" ref="J1922:J1985" si="212">FLOOR(G1922,1)</f>
        <v>63</v>
      </c>
      <c r="K1922">
        <f t="shared" si="209"/>
        <v>18.029197080292079</v>
      </c>
    </row>
    <row r="1923" spans="1:11" x14ac:dyDescent="0.45">
      <c r="A1923" s="2" t="s">
        <v>2068</v>
      </c>
      <c r="B1923" s="2">
        <f t="shared" ref="B1923:B1986" si="213">A1923-3</f>
        <v>279621</v>
      </c>
      <c r="C1923" s="5">
        <f t="shared" ref="C1923:C1986" si="214">FLOOR(B1923/4096,1)</f>
        <v>68</v>
      </c>
      <c r="D1923" s="5">
        <f t="shared" ref="D1923:D1986" si="215">MOD(ROW()-2,128)+1</f>
        <v>2</v>
      </c>
      <c r="E1923" s="2" t="s">
        <v>79</v>
      </c>
      <c r="F1923" s="2" t="s">
        <v>99</v>
      </c>
      <c r="G1923">
        <f>B1923/137/32</f>
        <v>63.782162408759127</v>
      </c>
      <c r="H1923">
        <f t="shared" si="210"/>
        <v>0.78216240875912746</v>
      </c>
      <c r="I1923">
        <f t="shared" si="211"/>
        <v>3429.0000000000146</v>
      </c>
      <c r="J1923">
        <f t="shared" si="212"/>
        <v>63</v>
      </c>
      <c r="K1923">
        <f t="shared" ref="K1923:K1986" si="216">I1923/137+1</f>
        <v>26.029197080292079</v>
      </c>
    </row>
    <row r="1924" spans="1:11" x14ac:dyDescent="0.45">
      <c r="A1924" s="2" t="s">
        <v>2044</v>
      </c>
      <c r="B1924" s="2">
        <f t="shared" si="213"/>
        <v>276333</v>
      </c>
      <c r="C1924" s="5">
        <f t="shared" si="214"/>
        <v>67</v>
      </c>
      <c r="D1924" s="5">
        <f t="shared" si="215"/>
        <v>3</v>
      </c>
      <c r="E1924" s="2" t="s">
        <v>79</v>
      </c>
      <c r="F1924" s="2" t="s">
        <v>84</v>
      </c>
      <c r="G1924">
        <f>B1924/137/32</f>
        <v>63.032162408759127</v>
      </c>
      <c r="H1924">
        <f t="shared" si="210"/>
        <v>3.2162408759127459E-2</v>
      </c>
      <c r="I1924">
        <f t="shared" si="211"/>
        <v>141.00000000001478</v>
      </c>
      <c r="J1924">
        <f t="shared" si="212"/>
        <v>63</v>
      </c>
      <c r="K1924">
        <f t="shared" si="216"/>
        <v>2.0291970802920787</v>
      </c>
    </row>
    <row r="1925" spans="1:11" x14ac:dyDescent="0.45">
      <c r="A1925" s="2" t="s">
        <v>2052</v>
      </c>
      <c r="B1925" s="2">
        <f t="shared" si="213"/>
        <v>277429</v>
      </c>
      <c r="C1925" s="5">
        <f t="shared" si="214"/>
        <v>67</v>
      </c>
      <c r="D1925" s="5">
        <f t="shared" si="215"/>
        <v>4</v>
      </c>
      <c r="E1925" s="2" t="s">
        <v>79</v>
      </c>
      <c r="F1925" s="2" t="s">
        <v>124</v>
      </c>
      <c r="G1925">
        <f>B1925/137/32</f>
        <v>63.282162408759127</v>
      </c>
      <c r="H1925">
        <f t="shared" si="210"/>
        <v>0.28216240875912746</v>
      </c>
      <c r="I1925">
        <f t="shared" si="211"/>
        <v>1237.0000000000148</v>
      </c>
      <c r="J1925">
        <f t="shared" si="212"/>
        <v>63</v>
      </c>
      <c r="K1925">
        <f t="shared" si="216"/>
        <v>10.029197080292079</v>
      </c>
    </row>
    <row r="1926" spans="1:11" x14ac:dyDescent="0.45">
      <c r="A1926" s="2" t="s">
        <v>2062</v>
      </c>
      <c r="B1926" s="2">
        <f t="shared" si="213"/>
        <v>278799</v>
      </c>
      <c r="C1926" s="5">
        <f t="shared" si="214"/>
        <v>68</v>
      </c>
      <c r="D1926" s="5">
        <f t="shared" si="215"/>
        <v>5</v>
      </c>
      <c r="E1926" s="2" t="s">
        <v>79</v>
      </c>
      <c r="F1926" s="2" t="s">
        <v>89</v>
      </c>
      <c r="G1926">
        <f>B1926/137/32</f>
        <v>63.594662408759127</v>
      </c>
      <c r="H1926">
        <f t="shared" si="210"/>
        <v>0.59466240875912746</v>
      </c>
      <c r="I1926">
        <f t="shared" si="211"/>
        <v>2607.0000000000146</v>
      </c>
      <c r="J1926">
        <f t="shared" si="212"/>
        <v>63</v>
      </c>
      <c r="K1926">
        <f t="shared" si="216"/>
        <v>20.029197080292079</v>
      </c>
    </row>
    <row r="1927" spans="1:11" x14ac:dyDescent="0.45">
      <c r="A1927" s="2" t="s">
        <v>2070</v>
      </c>
      <c r="B1927" s="2">
        <f t="shared" si="213"/>
        <v>279895</v>
      </c>
      <c r="C1927" s="5">
        <f t="shared" si="214"/>
        <v>68</v>
      </c>
      <c r="D1927" s="5">
        <f t="shared" si="215"/>
        <v>6</v>
      </c>
      <c r="E1927" s="2" t="s">
        <v>79</v>
      </c>
      <c r="F1927" s="2" t="s">
        <v>103</v>
      </c>
      <c r="G1927">
        <f>B1927/137/32</f>
        <v>63.844662408759127</v>
      </c>
      <c r="H1927">
        <f t="shared" si="210"/>
        <v>0.84466240875912746</v>
      </c>
      <c r="I1927">
        <f t="shared" si="211"/>
        <v>3703.0000000000146</v>
      </c>
      <c r="J1927">
        <f t="shared" si="212"/>
        <v>63</v>
      </c>
      <c r="K1927">
        <f t="shared" si="216"/>
        <v>28.029197080292079</v>
      </c>
    </row>
    <row r="1928" spans="1:11" x14ac:dyDescent="0.45">
      <c r="A1928" s="2" t="s">
        <v>2046</v>
      </c>
      <c r="B1928" s="2">
        <f t="shared" si="213"/>
        <v>276607</v>
      </c>
      <c r="C1928" s="5">
        <f t="shared" si="214"/>
        <v>67</v>
      </c>
      <c r="D1928" s="5">
        <f t="shared" si="215"/>
        <v>7</v>
      </c>
      <c r="E1928" s="2" t="s">
        <v>79</v>
      </c>
      <c r="F1928" s="2" t="s">
        <v>116</v>
      </c>
      <c r="G1928">
        <f>B1928/137/32</f>
        <v>63.094662408759127</v>
      </c>
      <c r="H1928">
        <f t="shared" si="210"/>
        <v>9.4662408759127459E-2</v>
      </c>
      <c r="I1928">
        <f t="shared" si="211"/>
        <v>415.00000000001478</v>
      </c>
      <c r="J1928">
        <f t="shared" si="212"/>
        <v>63</v>
      </c>
      <c r="K1928">
        <f t="shared" si="216"/>
        <v>4.0291970802920787</v>
      </c>
    </row>
    <row r="1929" spans="1:11" x14ac:dyDescent="0.45">
      <c r="A1929" s="2" t="s">
        <v>2054</v>
      </c>
      <c r="B1929" s="2">
        <f t="shared" si="213"/>
        <v>277703</v>
      </c>
      <c r="C1929" s="5">
        <f t="shared" si="214"/>
        <v>67</v>
      </c>
      <c r="D1929" s="5">
        <f t="shared" si="215"/>
        <v>8</v>
      </c>
      <c r="E1929" s="2" t="s">
        <v>79</v>
      </c>
      <c r="F1929" s="2" t="s">
        <v>128</v>
      </c>
      <c r="G1929">
        <f>B1929/137/32</f>
        <v>63.344662408759127</v>
      </c>
      <c r="H1929">
        <f t="shared" si="210"/>
        <v>0.34466240875912746</v>
      </c>
      <c r="I1929">
        <f t="shared" si="211"/>
        <v>1511.0000000000148</v>
      </c>
      <c r="J1929">
        <f t="shared" si="212"/>
        <v>63</v>
      </c>
      <c r="K1929">
        <f t="shared" si="216"/>
        <v>12.029197080292079</v>
      </c>
    </row>
    <row r="1930" spans="1:11" x14ac:dyDescent="0.45">
      <c r="A1930" s="2" t="s">
        <v>2064</v>
      </c>
      <c r="B1930" s="2">
        <f t="shared" si="213"/>
        <v>279073</v>
      </c>
      <c r="C1930" s="5">
        <f t="shared" si="214"/>
        <v>68</v>
      </c>
      <c r="D1930" s="5">
        <f t="shared" si="215"/>
        <v>9</v>
      </c>
      <c r="E1930" s="2" t="s">
        <v>79</v>
      </c>
      <c r="F1930" s="2" t="s">
        <v>93</v>
      </c>
      <c r="G1930">
        <f>B1930/137/32</f>
        <v>63.657162408759127</v>
      </c>
      <c r="H1930">
        <f t="shared" si="210"/>
        <v>0.65716240875912746</v>
      </c>
      <c r="I1930">
        <f t="shared" si="211"/>
        <v>2881.0000000000146</v>
      </c>
      <c r="J1930">
        <f t="shared" si="212"/>
        <v>63</v>
      </c>
      <c r="K1930">
        <f t="shared" si="216"/>
        <v>22.029197080292079</v>
      </c>
    </row>
    <row r="1931" spans="1:11" x14ac:dyDescent="0.45">
      <c r="A1931" s="2" t="s">
        <v>2072</v>
      </c>
      <c r="B1931" s="2">
        <f t="shared" si="213"/>
        <v>280169</v>
      </c>
      <c r="C1931" s="5">
        <f t="shared" si="214"/>
        <v>68</v>
      </c>
      <c r="D1931" s="5">
        <f t="shared" si="215"/>
        <v>10</v>
      </c>
      <c r="E1931" s="2" t="s">
        <v>79</v>
      </c>
      <c r="F1931" s="2" t="s">
        <v>107</v>
      </c>
      <c r="G1931">
        <f>B1931/137/32</f>
        <v>63.907162408759127</v>
      </c>
      <c r="H1931">
        <f t="shared" si="210"/>
        <v>0.90716240875912746</v>
      </c>
      <c r="I1931">
        <f t="shared" si="211"/>
        <v>3977.0000000000146</v>
      </c>
      <c r="J1931">
        <f t="shared" si="212"/>
        <v>63</v>
      </c>
      <c r="K1931">
        <f t="shared" si="216"/>
        <v>30.029197080292079</v>
      </c>
    </row>
    <row r="1932" spans="1:11" x14ac:dyDescent="0.45">
      <c r="A1932" s="2" t="s">
        <v>2048</v>
      </c>
      <c r="B1932" s="2">
        <f t="shared" si="213"/>
        <v>276881</v>
      </c>
      <c r="C1932" s="5">
        <f t="shared" si="214"/>
        <v>67</v>
      </c>
      <c r="D1932" s="5">
        <f t="shared" si="215"/>
        <v>11</v>
      </c>
      <c r="E1932" s="2" t="s">
        <v>79</v>
      </c>
      <c r="F1932" s="2" t="s">
        <v>61</v>
      </c>
      <c r="G1932">
        <f>B1932/137/32</f>
        <v>63.157162408759127</v>
      </c>
      <c r="H1932">
        <f t="shared" si="210"/>
        <v>0.15716240875912746</v>
      </c>
      <c r="I1932">
        <f t="shared" si="211"/>
        <v>689.00000000001478</v>
      </c>
      <c r="J1932">
        <f t="shared" si="212"/>
        <v>63</v>
      </c>
      <c r="K1932">
        <f t="shared" si="216"/>
        <v>6.0291970802920787</v>
      </c>
    </row>
    <row r="1933" spans="1:11" x14ac:dyDescent="0.45">
      <c r="A1933" s="2" t="s">
        <v>2056</v>
      </c>
      <c r="B1933" s="2">
        <f t="shared" si="213"/>
        <v>277977</v>
      </c>
      <c r="C1933" s="5">
        <f t="shared" si="214"/>
        <v>67</v>
      </c>
      <c r="D1933" s="5">
        <f t="shared" si="215"/>
        <v>12</v>
      </c>
      <c r="E1933" s="2" t="s">
        <v>79</v>
      </c>
      <c r="F1933" s="2" t="s">
        <v>65</v>
      </c>
      <c r="G1933">
        <f>B1933/137/32</f>
        <v>63.407162408759127</v>
      </c>
      <c r="H1933">
        <f t="shared" si="210"/>
        <v>0.40716240875912746</v>
      </c>
      <c r="I1933">
        <f t="shared" si="211"/>
        <v>1785.0000000000148</v>
      </c>
      <c r="J1933">
        <f t="shared" si="212"/>
        <v>63</v>
      </c>
      <c r="K1933">
        <f t="shared" si="216"/>
        <v>14.029197080292079</v>
      </c>
    </row>
    <row r="1934" spans="1:11" x14ac:dyDescent="0.45">
      <c r="A1934" s="2" t="s">
        <v>2066</v>
      </c>
      <c r="B1934" s="2">
        <f t="shared" si="213"/>
        <v>279347</v>
      </c>
      <c r="C1934" s="5">
        <f t="shared" si="214"/>
        <v>68</v>
      </c>
      <c r="D1934" s="5">
        <f t="shared" si="215"/>
        <v>13</v>
      </c>
      <c r="E1934" s="2" t="s">
        <v>79</v>
      </c>
      <c r="F1934" s="2" t="s">
        <v>57</v>
      </c>
      <c r="G1934">
        <f>B1934/137/32</f>
        <v>63.719662408759127</v>
      </c>
      <c r="H1934">
        <f t="shared" si="210"/>
        <v>0.71966240875912746</v>
      </c>
      <c r="I1934">
        <f t="shared" si="211"/>
        <v>3155.0000000000146</v>
      </c>
      <c r="J1934">
        <f t="shared" si="212"/>
        <v>63</v>
      </c>
      <c r="K1934">
        <f t="shared" si="216"/>
        <v>24.029197080292079</v>
      </c>
    </row>
    <row r="1935" spans="1:11" x14ac:dyDescent="0.45">
      <c r="A1935" s="2" t="s">
        <v>2074</v>
      </c>
      <c r="B1935" s="2">
        <f t="shared" si="213"/>
        <v>280443</v>
      </c>
      <c r="C1935" s="5">
        <f t="shared" si="214"/>
        <v>68</v>
      </c>
      <c r="D1935" s="5">
        <f t="shared" si="215"/>
        <v>14</v>
      </c>
      <c r="E1935" s="2" t="s">
        <v>79</v>
      </c>
      <c r="F1935" s="2" t="s">
        <v>59</v>
      </c>
      <c r="G1935">
        <f>B1935/137/32</f>
        <v>63.969662408759127</v>
      </c>
      <c r="H1935">
        <f t="shared" si="210"/>
        <v>0.96966240875912746</v>
      </c>
      <c r="I1935">
        <f t="shared" si="211"/>
        <v>4251.0000000000146</v>
      </c>
      <c r="J1935">
        <f t="shared" si="212"/>
        <v>63</v>
      </c>
      <c r="K1935">
        <f t="shared" si="216"/>
        <v>32.029197080292079</v>
      </c>
    </row>
    <row r="1936" spans="1:11" x14ac:dyDescent="0.45">
      <c r="A1936" s="2" t="s">
        <v>2050</v>
      </c>
      <c r="B1936" s="2">
        <f t="shared" si="213"/>
        <v>277155</v>
      </c>
      <c r="C1936" s="5">
        <f t="shared" si="214"/>
        <v>67</v>
      </c>
      <c r="D1936" s="5">
        <f t="shared" si="215"/>
        <v>15</v>
      </c>
      <c r="E1936" s="2" t="s">
        <v>79</v>
      </c>
      <c r="F1936" s="2" t="s">
        <v>63</v>
      </c>
      <c r="G1936">
        <f>B1936/137/32</f>
        <v>63.219662408759127</v>
      </c>
      <c r="H1936">
        <f t="shared" si="210"/>
        <v>0.21966240875912746</v>
      </c>
      <c r="I1936">
        <f t="shared" si="211"/>
        <v>963.00000000001478</v>
      </c>
      <c r="J1936">
        <f t="shared" si="212"/>
        <v>63</v>
      </c>
      <c r="K1936">
        <f t="shared" si="216"/>
        <v>8.0291970802920787</v>
      </c>
    </row>
    <row r="1937" spans="1:11" x14ac:dyDescent="0.45">
      <c r="A1937" s="2" t="s">
        <v>2058</v>
      </c>
      <c r="B1937" s="2">
        <f t="shared" si="213"/>
        <v>278251</v>
      </c>
      <c r="C1937" s="5">
        <f t="shared" si="214"/>
        <v>67</v>
      </c>
      <c r="D1937" s="5">
        <f t="shared" si="215"/>
        <v>16</v>
      </c>
      <c r="E1937" s="2" t="s">
        <v>79</v>
      </c>
      <c r="F1937" s="2" t="s">
        <v>67</v>
      </c>
      <c r="G1937">
        <f>B1937/137/32</f>
        <v>63.469662408759127</v>
      </c>
      <c r="H1937">
        <f t="shared" si="210"/>
        <v>0.46966240875912746</v>
      </c>
      <c r="I1937">
        <f t="shared" si="211"/>
        <v>2059.0000000000146</v>
      </c>
      <c r="J1937">
        <f t="shared" si="212"/>
        <v>63</v>
      </c>
      <c r="K1937">
        <f t="shared" si="216"/>
        <v>16.029197080292079</v>
      </c>
    </row>
    <row r="1938" spans="1:11" x14ac:dyDescent="0.45">
      <c r="A1938" s="2" t="s">
        <v>2075</v>
      </c>
      <c r="B1938" s="2">
        <f t="shared" si="213"/>
        <v>280580</v>
      </c>
      <c r="C1938" s="5">
        <f t="shared" si="214"/>
        <v>68</v>
      </c>
      <c r="D1938" s="5">
        <f t="shared" si="215"/>
        <v>17</v>
      </c>
      <c r="E1938" s="2" t="s">
        <v>79</v>
      </c>
      <c r="F1938" s="2" t="s">
        <v>87</v>
      </c>
      <c r="G1938">
        <f>B1938/137/32</f>
        <v>64.00091240875912</v>
      </c>
      <c r="H1938">
        <f t="shared" si="210"/>
        <v>9.1240875912035335E-4</v>
      </c>
      <c r="I1938">
        <f t="shared" si="211"/>
        <v>3.9999999999836291</v>
      </c>
      <c r="J1938">
        <f t="shared" si="212"/>
        <v>64</v>
      </c>
      <c r="K1938">
        <f t="shared" si="216"/>
        <v>1.0291970802918513</v>
      </c>
    </row>
    <row r="1939" spans="1:11" x14ac:dyDescent="0.45">
      <c r="A1939" s="2" t="s">
        <v>2083</v>
      </c>
      <c r="B1939" s="2">
        <f t="shared" si="213"/>
        <v>281676</v>
      </c>
      <c r="C1939" s="5">
        <f t="shared" si="214"/>
        <v>68</v>
      </c>
      <c r="D1939" s="5">
        <f t="shared" si="215"/>
        <v>18</v>
      </c>
      <c r="E1939" s="2" t="s">
        <v>79</v>
      </c>
      <c r="F1939" s="2" t="s">
        <v>101</v>
      </c>
      <c r="G1939">
        <f>B1939/137/32</f>
        <v>64.25091240875912</v>
      </c>
      <c r="H1939">
        <f t="shared" si="210"/>
        <v>0.25091240875912035</v>
      </c>
      <c r="I1939">
        <f t="shared" si="211"/>
        <v>1099.9999999999836</v>
      </c>
      <c r="J1939">
        <f t="shared" si="212"/>
        <v>64</v>
      </c>
      <c r="K1939">
        <f t="shared" si="216"/>
        <v>9.0291970802918513</v>
      </c>
    </row>
    <row r="1940" spans="1:11" x14ac:dyDescent="0.45">
      <c r="A1940" s="2" t="s">
        <v>2091</v>
      </c>
      <c r="B1940" s="2">
        <f t="shared" si="213"/>
        <v>282772</v>
      </c>
      <c r="C1940" s="5">
        <f t="shared" si="214"/>
        <v>69</v>
      </c>
      <c r="D1940" s="5">
        <f t="shared" si="215"/>
        <v>19</v>
      </c>
      <c r="E1940" s="2" t="s">
        <v>79</v>
      </c>
      <c r="F1940" s="2" t="s">
        <v>114</v>
      </c>
      <c r="G1940">
        <f>B1940/137/32</f>
        <v>64.50091240875912</v>
      </c>
      <c r="H1940">
        <f t="shared" si="210"/>
        <v>0.50091240875912035</v>
      </c>
      <c r="I1940">
        <f t="shared" si="211"/>
        <v>2195.9999999999836</v>
      </c>
      <c r="J1940">
        <f t="shared" si="212"/>
        <v>64</v>
      </c>
      <c r="K1940">
        <f t="shared" si="216"/>
        <v>17.029197080291851</v>
      </c>
    </row>
    <row r="1941" spans="1:11" x14ac:dyDescent="0.45">
      <c r="A1941" s="2" t="s">
        <v>2099</v>
      </c>
      <c r="B1941" s="2">
        <f t="shared" si="213"/>
        <v>283868</v>
      </c>
      <c r="C1941" s="5">
        <f t="shared" si="214"/>
        <v>69</v>
      </c>
      <c r="D1941" s="5">
        <f t="shared" si="215"/>
        <v>20</v>
      </c>
      <c r="E1941" s="2" t="s">
        <v>79</v>
      </c>
      <c r="F1941" s="2" t="s">
        <v>126</v>
      </c>
      <c r="G1941">
        <f>B1941/137/32</f>
        <v>64.75091240875912</v>
      </c>
      <c r="H1941">
        <f t="shared" si="210"/>
        <v>0.75091240875912035</v>
      </c>
      <c r="I1941">
        <f t="shared" si="211"/>
        <v>3291.9999999999836</v>
      </c>
      <c r="J1941">
        <f t="shared" si="212"/>
        <v>64</v>
      </c>
      <c r="K1941">
        <f t="shared" si="216"/>
        <v>25.029197080291851</v>
      </c>
    </row>
    <row r="1942" spans="1:11" x14ac:dyDescent="0.45">
      <c r="A1942" s="2" t="s">
        <v>2077</v>
      </c>
      <c r="B1942" s="2">
        <f t="shared" si="213"/>
        <v>280854</v>
      </c>
      <c r="C1942" s="5">
        <f t="shared" si="214"/>
        <v>68</v>
      </c>
      <c r="D1942" s="5">
        <f t="shared" si="215"/>
        <v>21</v>
      </c>
      <c r="E1942" s="2" t="s">
        <v>79</v>
      </c>
      <c r="F1942" s="2" t="s">
        <v>91</v>
      </c>
      <c r="G1942">
        <f>B1942/137/32</f>
        <v>64.06341240875912</v>
      </c>
      <c r="H1942">
        <f t="shared" si="210"/>
        <v>6.3412408759120353E-2</v>
      </c>
      <c r="I1942">
        <f t="shared" si="211"/>
        <v>277.99999999998363</v>
      </c>
      <c r="J1942">
        <f t="shared" si="212"/>
        <v>64</v>
      </c>
      <c r="K1942">
        <f t="shared" si="216"/>
        <v>3.0291970802918513</v>
      </c>
    </row>
    <row r="1943" spans="1:11" x14ac:dyDescent="0.45">
      <c r="A1943" s="2" t="s">
        <v>2085</v>
      </c>
      <c r="B1943" s="2">
        <f t="shared" si="213"/>
        <v>281950</v>
      </c>
      <c r="C1943" s="5">
        <f t="shared" si="214"/>
        <v>68</v>
      </c>
      <c r="D1943" s="5">
        <f t="shared" si="215"/>
        <v>22</v>
      </c>
      <c r="E1943" s="2" t="s">
        <v>79</v>
      </c>
      <c r="F1943" s="2" t="s">
        <v>105</v>
      </c>
      <c r="G1943">
        <f>B1943/137/32</f>
        <v>64.31341240875912</v>
      </c>
      <c r="H1943">
        <f t="shared" si="210"/>
        <v>0.31341240875912035</v>
      </c>
      <c r="I1943">
        <f t="shared" si="211"/>
        <v>1373.9999999999836</v>
      </c>
      <c r="J1943">
        <f t="shared" si="212"/>
        <v>64</v>
      </c>
      <c r="K1943">
        <f t="shared" si="216"/>
        <v>11.029197080291851</v>
      </c>
    </row>
    <row r="1944" spans="1:11" x14ac:dyDescent="0.45">
      <c r="A1944" s="2" t="s">
        <v>2093</v>
      </c>
      <c r="B1944" s="2">
        <f t="shared" si="213"/>
        <v>283046</v>
      </c>
      <c r="C1944" s="5">
        <f t="shared" si="214"/>
        <v>69</v>
      </c>
      <c r="D1944" s="5">
        <f t="shared" si="215"/>
        <v>23</v>
      </c>
      <c r="E1944" s="2" t="s">
        <v>79</v>
      </c>
      <c r="F1944" s="2" t="s">
        <v>118</v>
      </c>
      <c r="G1944">
        <f>B1944/137/32</f>
        <v>64.56341240875912</v>
      </c>
      <c r="H1944">
        <f t="shared" si="210"/>
        <v>0.56341240875912035</v>
      </c>
      <c r="I1944">
        <f t="shared" si="211"/>
        <v>2469.9999999999836</v>
      </c>
      <c r="J1944">
        <f t="shared" si="212"/>
        <v>64</v>
      </c>
      <c r="K1944">
        <f t="shared" si="216"/>
        <v>19.029197080291851</v>
      </c>
    </row>
    <row r="1945" spans="1:11" x14ac:dyDescent="0.45">
      <c r="A1945" s="2" t="s">
        <v>2101</v>
      </c>
      <c r="B1945" s="2">
        <f t="shared" si="213"/>
        <v>284142</v>
      </c>
      <c r="C1945" s="5">
        <f t="shared" si="214"/>
        <v>69</v>
      </c>
      <c r="D1945" s="5">
        <f t="shared" si="215"/>
        <v>24</v>
      </c>
      <c r="E1945" s="2" t="s">
        <v>79</v>
      </c>
      <c r="F1945" s="2" t="s">
        <v>130</v>
      </c>
      <c r="G1945">
        <f>B1945/137/32</f>
        <v>64.81341240875912</v>
      </c>
      <c r="H1945">
        <f t="shared" si="210"/>
        <v>0.81341240875912035</v>
      </c>
      <c r="I1945">
        <f t="shared" si="211"/>
        <v>3565.9999999999836</v>
      </c>
      <c r="J1945">
        <f t="shared" si="212"/>
        <v>64</v>
      </c>
      <c r="K1945">
        <f t="shared" si="216"/>
        <v>27.029197080291851</v>
      </c>
    </row>
    <row r="1946" spans="1:11" x14ac:dyDescent="0.45">
      <c r="A1946" s="2" t="s">
        <v>2079</v>
      </c>
      <c r="B1946" s="2">
        <f t="shared" si="213"/>
        <v>281128</v>
      </c>
      <c r="C1946" s="5">
        <f t="shared" si="214"/>
        <v>68</v>
      </c>
      <c r="D1946" s="5">
        <f t="shared" si="215"/>
        <v>25</v>
      </c>
      <c r="E1946" s="2" t="s">
        <v>79</v>
      </c>
      <c r="F1946" s="2" t="s">
        <v>95</v>
      </c>
      <c r="G1946">
        <f>B1946/137/32</f>
        <v>64.12591240875912</v>
      </c>
      <c r="H1946">
        <f t="shared" si="210"/>
        <v>0.12591240875912035</v>
      </c>
      <c r="I1946">
        <f t="shared" si="211"/>
        <v>551.99999999998363</v>
      </c>
      <c r="J1946">
        <f t="shared" si="212"/>
        <v>64</v>
      </c>
      <c r="K1946">
        <f t="shared" si="216"/>
        <v>5.0291970802918513</v>
      </c>
    </row>
    <row r="1947" spans="1:11" x14ac:dyDescent="0.45">
      <c r="A1947" s="2" t="s">
        <v>2087</v>
      </c>
      <c r="B1947" s="2">
        <f t="shared" si="213"/>
        <v>282224</v>
      </c>
      <c r="C1947" s="5">
        <f t="shared" si="214"/>
        <v>68</v>
      </c>
      <c r="D1947" s="5">
        <f t="shared" si="215"/>
        <v>26</v>
      </c>
      <c r="E1947" s="2" t="s">
        <v>79</v>
      </c>
      <c r="F1947" s="2" t="s">
        <v>109</v>
      </c>
      <c r="G1947">
        <f>B1947/137/32</f>
        <v>64.37591240875912</v>
      </c>
      <c r="H1947">
        <f t="shared" si="210"/>
        <v>0.37591240875912035</v>
      </c>
      <c r="I1947">
        <f t="shared" si="211"/>
        <v>1647.9999999999836</v>
      </c>
      <c r="J1947">
        <f t="shared" si="212"/>
        <v>64</v>
      </c>
      <c r="K1947">
        <f t="shared" si="216"/>
        <v>13.029197080291851</v>
      </c>
    </row>
    <row r="1948" spans="1:11" x14ac:dyDescent="0.45">
      <c r="A1948" s="2" t="s">
        <v>2095</v>
      </c>
      <c r="B1948" s="2">
        <f t="shared" si="213"/>
        <v>283320</v>
      </c>
      <c r="C1948" s="5">
        <f t="shared" si="214"/>
        <v>69</v>
      </c>
      <c r="D1948" s="5">
        <f t="shared" si="215"/>
        <v>27</v>
      </c>
      <c r="E1948" s="2" t="s">
        <v>79</v>
      </c>
      <c r="F1948" s="2" t="s">
        <v>62</v>
      </c>
      <c r="G1948">
        <f>B1948/137/32</f>
        <v>64.62591240875912</v>
      </c>
      <c r="H1948">
        <f t="shared" si="210"/>
        <v>0.62591240875912035</v>
      </c>
      <c r="I1948">
        <f t="shared" si="211"/>
        <v>2743.9999999999836</v>
      </c>
      <c r="J1948">
        <f t="shared" si="212"/>
        <v>64</v>
      </c>
      <c r="K1948">
        <f t="shared" si="216"/>
        <v>21.029197080291851</v>
      </c>
    </row>
    <row r="1949" spans="1:11" x14ac:dyDescent="0.45">
      <c r="A1949" s="2" t="s">
        <v>2103</v>
      </c>
      <c r="B1949" s="2">
        <f t="shared" si="213"/>
        <v>284416</v>
      </c>
      <c r="C1949" s="5">
        <f t="shared" si="214"/>
        <v>69</v>
      </c>
      <c r="D1949" s="5">
        <f t="shared" si="215"/>
        <v>28</v>
      </c>
      <c r="E1949" s="2" t="s">
        <v>79</v>
      </c>
      <c r="F1949" s="2" t="s">
        <v>66</v>
      </c>
      <c r="G1949">
        <f>B1949/137/32</f>
        <v>64.87591240875912</v>
      </c>
      <c r="H1949">
        <f t="shared" si="210"/>
        <v>0.87591240875912035</v>
      </c>
      <c r="I1949">
        <f t="shared" si="211"/>
        <v>3839.9999999999836</v>
      </c>
      <c r="J1949">
        <f t="shared" si="212"/>
        <v>64</v>
      </c>
      <c r="K1949">
        <f t="shared" si="216"/>
        <v>29.029197080291851</v>
      </c>
    </row>
    <row r="1950" spans="1:11" x14ac:dyDescent="0.45">
      <c r="A1950" s="2" t="s">
        <v>2081</v>
      </c>
      <c r="B1950" s="2">
        <f t="shared" si="213"/>
        <v>281402</v>
      </c>
      <c r="C1950" s="5">
        <f t="shared" si="214"/>
        <v>68</v>
      </c>
      <c r="D1950" s="5">
        <f t="shared" si="215"/>
        <v>29</v>
      </c>
      <c r="E1950" s="2" t="s">
        <v>79</v>
      </c>
      <c r="F1950" s="2" t="s">
        <v>58</v>
      </c>
      <c r="G1950">
        <f>B1950/137/32</f>
        <v>64.18841240875912</v>
      </c>
      <c r="H1950">
        <f t="shared" si="210"/>
        <v>0.18841240875912035</v>
      </c>
      <c r="I1950">
        <f t="shared" si="211"/>
        <v>825.99999999998363</v>
      </c>
      <c r="J1950">
        <f t="shared" si="212"/>
        <v>64</v>
      </c>
      <c r="K1950">
        <f t="shared" si="216"/>
        <v>7.0291970802918513</v>
      </c>
    </row>
    <row r="1951" spans="1:11" x14ac:dyDescent="0.45">
      <c r="A1951" s="2" t="s">
        <v>2089</v>
      </c>
      <c r="B1951" s="2">
        <f t="shared" si="213"/>
        <v>282498</v>
      </c>
      <c r="C1951" s="5">
        <f t="shared" si="214"/>
        <v>68</v>
      </c>
      <c r="D1951" s="5">
        <f t="shared" si="215"/>
        <v>30</v>
      </c>
      <c r="E1951" s="2" t="s">
        <v>79</v>
      </c>
      <c r="F1951" s="2" t="s">
        <v>60</v>
      </c>
      <c r="G1951">
        <f>B1951/137/32</f>
        <v>64.43841240875912</v>
      </c>
      <c r="H1951">
        <f t="shared" si="210"/>
        <v>0.43841240875912035</v>
      </c>
      <c r="I1951">
        <f t="shared" si="211"/>
        <v>1921.9999999999836</v>
      </c>
      <c r="J1951">
        <f t="shared" si="212"/>
        <v>64</v>
      </c>
      <c r="K1951">
        <f t="shared" si="216"/>
        <v>15.029197080291851</v>
      </c>
    </row>
    <row r="1952" spans="1:11" x14ac:dyDescent="0.45">
      <c r="A1952" s="2" t="s">
        <v>2097</v>
      </c>
      <c r="B1952" s="2">
        <f t="shared" si="213"/>
        <v>283594</v>
      </c>
      <c r="C1952" s="5">
        <f t="shared" si="214"/>
        <v>69</v>
      </c>
      <c r="D1952" s="5">
        <f t="shared" si="215"/>
        <v>31</v>
      </c>
      <c r="E1952" s="2" t="s">
        <v>79</v>
      </c>
      <c r="F1952" s="2" t="s">
        <v>64</v>
      </c>
      <c r="G1952">
        <f>B1952/137/32</f>
        <v>64.68841240875912</v>
      </c>
      <c r="H1952">
        <f t="shared" si="210"/>
        <v>0.68841240875912035</v>
      </c>
      <c r="I1952">
        <f t="shared" si="211"/>
        <v>3017.9999999999836</v>
      </c>
      <c r="J1952">
        <f t="shared" si="212"/>
        <v>64</v>
      </c>
      <c r="K1952">
        <f t="shared" si="216"/>
        <v>23.029197080291851</v>
      </c>
    </row>
    <row r="1953" spans="1:11" x14ac:dyDescent="0.45">
      <c r="A1953" s="2" t="s">
        <v>2105</v>
      </c>
      <c r="B1953" s="2">
        <f t="shared" si="213"/>
        <v>284690</v>
      </c>
      <c r="C1953" s="5">
        <f t="shared" si="214"/>
        <v>69</v>
      </c>
      <c r="D1953" s="5">
        <f t="shared" si="215"/>
        <v>32</v>
      </c>
      <c r="E1953" s="2" t="s">
        <v>79</v>
      </c>
      <c r="F1953" s="2" t="s">
        <v>68</v>
      </c>
      <c r="G1953">
        <f>B1953/137/32</f>
        <v>64.93841240875912</v>
      </c>
      <c r="H1953">
        <f t="shared" si="210"/>
        <v>0.93841240875912035</v>
      </c>
      <c r="I1953">
        <f t="shared" si="211"/>
        <v>4113.9999999999836</v>
      </c>
      <c r="J1953">
        <f t="shared" si="212"/>
        <v>64</v>
      </c>
      <c r="K1953">
        <f t="shared" si="216"/>
        <v>31.029197080291851</v>
      </c>
    </row>
    <row r="1954" spans="1:11" x14ac:dyDescent="0.45">
      <c r="A1954" s="2" t="s">
        <v>2092</v>
      </c>
      <c r="B1954" s="2">
        <f t="shared" si="213"/>
        <v>282909</v>
      </c>
      <c r="C1954" s="5">
        <f t="shared" si="214"/>
        <v>69</v>
      </c>
      <c r="D1954" s="5">
        <f t="shared" si="215"/>
        <v>33</v>
      </c>
      <c r="E1954" s="2" t="s">
        <v>80</v>
      </c>
      <c r="F1954" s="2" t="s">
        <v>85</v>
      </c>
      <c r="G1954">
        <f>B1954/137/32</f>
        <v>64.53216240875912</v>
      </c>
      <c r="H1954">
        <f t="shared" si="210"/>
        <v>0.53216240875912035</v>
      </c>
      <c r="I1954">
        <f t="shared" si="211"/>
        <v>2332.9999999999836</v>
      </c>
      <c r="J1954">
        <f t="shared" si="212"/>
        <v>64</v>
      </c>
      <c r="K1954">
        <f t="shared" si="216"/>
        <v>18.029197080291851</v>
      </c>
    </row>
    <row r="1955" spans="1:11" x14ac:dyDescent="0.45">
      <c r="A1955" s="2" t="s">
        <v>2100</v>
      </c>
      <c r="B1955" s="2">
        <f t="shared" si="213"/>
        <v>284005</v>
      </c>
      <c r="C1955" s="5">
        <f t="shared" si="214"/>
        <v>69</v>
      </c>
      <c r="D1955" s="5">
        <f t="shared" si="215"/>
        <v>34</v>
      </c>
      <c r="E1955" s="2" t="s">
        <v>80</v>
      </c>
      <c r="F1955" s="2" t="s">
        <v>99</v>
      </c>
      <c r="G1955">
        <f>B1955/137/32</f>
        <v>64.78216240875912</v>
      </c>
      <c r="H1955">
        <f t="shared" si="210"/>
        <v>0.78216240875912035</v>
      </c>
      <c r="I1955">
        <f t="shared" si="211"/>
        <v>3428.9999999999836</v>
      </c>
      <c r="J1955">
        <f t="shared" si="212"/>
        <v>64</v>
      </c>
      <c r="K1955">
        <f t="shared" si="216"/>
        <v>26.029197080291851</v>
      </c>
    </row>
    <row r="1956" spans="1:11" x14ac:dyDescent="0.45">
      <c r="A1956" s="2" t="s">
        <v>2076</v>
      </c>
      <c r="B1956" s="2">
        <f t="shared" si="213"/>
        <v>280717</v>
      </c>
      <c r="C1956" s="5">
        <f t="shared" si="214"/>
        <v>68</v>
      </c>
      <c r="D1956" s="5">
        <f t="shared" si="215"/>
        <v>35</v>
      </c>
      <c r="E1956" s="2" t="s">
        <v>80</v>
      </c>
      <c r="F1956" s="2" t="s">
        <v>84</v>
      </c>
      <c r="G1956">
        <f>B1956/137/32</f>
        <v>64.03216240875912</v>
      </c>
      <c r="H1956">
        <f t="shared" si="210"/>
        <v>3.2162408759120353E-2</v>
      </c>
      <c r="I1956">
        <f t="shared" si="211"/>
        <v>140.99999999998363</v>
      </c>
      <c r="J1956">
        <f t="shared" si="212"/>
        <v>64</v>
      </c>
      <c r="K1956">
        <f t="shared" si="216"/>
        <v>2.0291970802918513</v>
      </c>
    </row>
    <row r="1957" spans="1:11" x14ac:dyDescent="0.45">
      <c r="A1957" s="2" t="s">
        <v>2084</v>
      </c>
      <c r="B1957" s="2">
        <f t="shared" si="213"/>
        <v>281813</v>
      </c>
      <c r="C1957" s="5">
        <f t="shared" si="214"/>
        <v>68</v>
      </c>
      <c r="D1957" s="5">
        <f t="shared" si="215"/>
        <v>36</v>
      </c>
      <c r="E1957" s="2" t="s">
        <v>80</v>
      </c>
      <c r="F1957" s="2" t="s">
        <v>124</v>
      </c>
      <c r="G1957">
        <f>B1957/137/32</f>
        <v>64.28216240875912</v>
      </c>
      <c r="H1957">
        <f t="shared" si="210"/>
        <v>0.28216240875912035</v>
      </c>
      <c r="I1957">
        <f t="shared" si="211"/>
        <v>1236.9999999999836</v>
      </c>
      <c r="J1957">
        <f t="shared" si="212"/>
        <v>64</v>
      </c>
      <c r="K1957">
        <f t="shared" si="216"/>
        <v>10.029197080291851</v>
      </c>
    </row>
    <row r="1958" spans="1:11" x14ac:dyDescent="0.45">
      <c r="A1958" s="2" t="s">
        <v>2094</v>
      </c>
      <c r="B1958" s="2">
        <f t="shared" si="213"/>
        <v>283183</v>
      </c>
      <c r="C1958" s="5">
        <f t="shared" si="214"/>
        <v>69</v>
      </c>
      <c r="D1958" s="5">
        <f t="shared" si="215"/>
        <v>37</v>
      </c>
      <c r="E1958" s="2" t="s">
        <v>80</v>
      </c>
      <c r="F1958" s="2" t="s">
        <v>89</v>
      </c>
      <c r="G1958">
        <f>B1958/137/32</f>
        <v>64.59466240875912</v>
      </c>
      <c r="H1958">
        <f t="shared" si="210"/>
        <v>0.59466240875912035</v>
      </c>
      <c r="I1958">
        <f t="shared" si="211"/>
        <v>2606.9999999999836</v>
      </c>
      <c r="J1958">
        <f t="shared" si="212"/>
        <v>64</v>
      </c>
      <c r="K1958">
        <f t="shared" si="216"/>
        <v>20.029197080291851</v>
      </c>
    </row>
    <row r="1959" spans="1:11" x14ac:dyDescent="0.45">
      <c r="A1959" s="2" t="s">
        <v>2102</v>
      </c>
      <c r="B1959" s="2">
        <f t="shared" si="213"/>
        <v>284279</v>
      </c>
      <c r="C1959" s="5">
        <f t="shared" si="214"/>
        <v>69</v>
      </c>
      <c r="D1959" s="5">
        <f t="shared" si="215"/>
        <v>38</v>
      </c>
      <c r="E1959" s="2" t="s">
        <v>80</v>
      </c>
      <c r="F1959" s="2" t="s">
        <v>103</v>
      </c>
      <c r="G1959">
        <f>B1959/137/32</f>
        <v>64.84466240875912</v>
      </c>
      <c r="H1959">
        <f t="shared" si="210"/>
        <v>0.84466240875912035</v>
      </c>
      <c r="I1959">
        <f t="shared" si="211"/>
        <v>3702.9999999999836</v>
      </c>
      <c r="J1959">
        <f t="shared" si="212"/>
        <v>64</v>
      </c>
      <c r="K1959">
        <f t="shared" si="216"/>
        <v>28.029197080291851</v>
      </c>
    </row>
    <row r="1960" spans="1:11" x14ac:dyDescent="0.45">
      <c r="A1960" s="2" t="s">
        <v>2078</v>
      </c>
      <c r="B1960" s="2">
        <f t="shared" si="213"/>
        <v>280991</v>
      </c>
      <c r="C1960" s="5">
        <f t="shared" si="214"/>
        <v>68</v>
      </c>
      <c r="D1960" s="5">
        <f t="shared" si="215"/>
        <v>39</v>
      </c>
      <c r="E1960" s="2" t="s">
        <v>80</v>
      </c>
      <c r="F1960" s="2" t="s">
        <v>116</v>
      </c>
      <c r="G1960">
        <f>B1960/137/32</f>
        <v>64.09466240875912</v>
      </c>
      <c r="H1960">
        <f t="shared" si="210"/>
        <v>9.4662408759120353E-2</v>
      </c>
      <c r="I1960">
        <f t="shared" si="211"/>
        <v>414.99999999998363</v>
      </c>
      <c r="J1960">
        <f t="shared" si="212"/>
        <v>64</v>
      </c>
      <c r="K1960">
        <f t="shared" si="216"/>
        <v>4.0291970802918513</v>
      </c>
    </row>
    <row r="1961" spans="1:11" x14ac:dyDescent="0.45">
      <c r="A1961" s="2" t="s">
        <v>2086</v>
      </c>
      <c r="B1961" s="2">
        <f t="shared" si="213"/>
        <v>282087</v>
      </c>
      <c r="C1961" s="5">
        <f t="shared" si="214"/>
        <v>68</v>
      </c>
      <c r="D1961" s="5">
        <f t="shared" si="215"/>
        <v>40</v>
      </c>
      <c r="E1961" s="2" t="s">
        <v>80</v>
      </c>
      <c r="F1961" s="2" t="s">
        <v>128</v>
      </c>
      <c r="G1961">
        <f>B1961/137/32</f>
        <v>64.34466240875912</v>
      </c>
      <c r="H1961">
        <f t="shared" si="210"/>
        <v>0.34466240875912035</v>
      </c>
      <c r="I1961">
        <f t="shared" si="211"/>
        <v>1510.9999999999836</v>
      </c>
      <c r="J1961">
        <f t="shared" si="212"/>
        <v>64</v>
      </c>
      <c r="K1961">
        <f t="shared" si="216"/>
        <v>12.029197080291851</v>
      </c>
    </row>
    <row r="1962" spans="1:11" x14ac:dyDescent="0.45">
      <c r="A1962" s="2" t="s">
        <v>2096</v>
      </c>
      <c r="B1962" s="2">
        <f t="shared" si="213"/>
        <v>283457</v>
      </c>
      <c r="C1962" s="5">
        <f t="shared" si="214"/>
        <v>69</v>
      </c>
      <c r="D1962" s="5">
        <f t="shared" si="215"/>
        <v>41</v>
      </c>
      <c r="E1962" s="2" t="s">
        <v>80</v>
      </c>
      <c r="F1962" s="2" t="s">
        <v>93</v>
      </c>
      <c r="G1962">
        <f>B1962/137/32</f>
        <v>64.65716240875912</v>
      </c>
      <c r="H1962">
        <f t="shared" si="210"/>
        <v>0.65716240875912035</v>
      </c>
      <c r="I1962">
        <f t="shared" si="211"/>
        <v>2880.9999999999836</v>
      </c>
      <c r="J1962">
        <f t="shared" si="212"/>
        <v>64</v>
      </c>
      <c r="K1962">
        <f t="shared" si="216"/>
        <v>22.029197080291851</v>
      </c>
    </row>
    <row r="1963" spans="1:11" x14ac:dyDescent="0.45">
      <c r="A1963" s="2" t="s">
        <v>2104</v>
      </c>
      <c r="B1963" s="2">
        <f t="shared" si="213"/>
        <v>284553</v>
      </c>
      <c r="C1963" s="5">
        <f t="shared" si="214"/>
        <v>69</v>
      </c>
      <c r="D1963" s="5">
        <f t="shared" si="215"/>
        <v>42</v>
      </c>
      <c r="E1963" s="2" t="s">
        <v>80</v>
      </c>
      <c r="F1963" s="2" t="s">
        <v>107</v>
      </c>
      <c r="G1963">
        <f>B1963/137/32</f>
        <v>64.90716240875912</v>
      </c>
      <c r="H1963">
        <f t="shared" si="210"/>
        <v>0.90716240875912035</v>
      </c>
      <c r="I1963">
        <f t="shared" si="211"/>
        <v>3976.9999999999836</v>
      </c>
      <c r="J1963">
        <f t="shared" si="212"/>
        <v>64</v>
      </c>
      <c r="K1963">
        <f t="shared" si="216"/>
        <v>30.029197080291851</v>
      </c>
    </row>
    <row r="1964" spans="1:11" x14ac:dyDescent="0.45">
      <c r="A1964" s="2" t="s">
        <v>2080</v>
      </c>
      <c r="B1964" s="2">
        <f t="shared" si="213"/>
        <v>281265</v>
      </c>
      <c r="C1964" s="5">
        <f t="shared" si="214"/>
        <v>68</v>
      </c>
      <c r="D1964" s="5">
        <f t="shared" si="215"/>
        <v>43</v>
      </c>
      <c r="E1964" s="2" t="s">
        <v>80</v>
      </c>
      <c r="F1964" s="2" t="s">
        <v>61</v>
      </c>
      <c r="G1964">
        <f>B1964/137/32</f>
        <v>64.15716240875912</v>
      </c>
      <c r="H1964">
        <f t="shared" si="210"/>
        <v>0.15716240875912035</v>
      </c>
      <c r="I1964">
        <f t="shared" si="211"/>
        <v>688.99999999998363</v>
      </c>
      <c r="J1964">
        <f t="shared" si="212"/>
        <v>64</v>
      </c>
      <c r="K1964">
        <f t="shared" si="216"/>
        <v>6.0291970802918513</v>
      </c>
    </row>
    <row r="1965" spans="1:11" x14ac:dyDescent="0.45">
      <c r="A1965" s="2" t="s">
        <v>2088</v>
      </c>
      <c r="B1965" s="2">
        <f t="shared" si="213"/>
        <v>282361</v>
      </c>
      <c r="C1965" s="5">
        <f t="shared" si="214"/>
        <v>68</v>
      </c>
      <c r="D1965" s="5">
        <f t="shared" si="215"/>
        <v>44</v>
      </c>
      <c r="E1965" s="2" t="s">
        <v>80</v>
      </c>
      <c r="F1965" s="2" t="s">
        <v>65</v>
      </c>
      <c r="G1965">
        <f>B1965/137/32</f>
        <v>64.40716240875912</v>
      </c>
      <c r="H1965">
        <f t="shared" si="210"/>
        <v>0.40716240875912035</v>
      </c>
      <c r="I1965">
        <f t="shared" si="211"/>
        <v>1784.9999999999836</v>
      </c>
      <c r="J1965">
        <f t="shared" si="212"/>
        <v>64</v>
      </c>
      <c r="K1965">
        <f t="shared" si="216"/>
        <v>14.029197080291851</v>
      </c>
    </row>
    <row r="1966" spans="1:11" x14ac:dyDescent="0.45">
      <c r="A1966" s="2" t="s">
        <v>2098</v>
      </c>
      <c r="B1966" s="2">
        <f t="shared" si="213"/>
        <v>283731</v>
      </c>
      <c r="C1966" s="5">
        <f t="shared" si="214"/>
        <v>69</v>
      </c>
      <c r="D1966" s="5">
        <f t="shared" si="215"/>
        <v>45</v>
      </c>
      <c r="E1966" s="2" t="s">
        <v>80</v>
      </c>
      <c r="F1966" s="2" t="s">
        <v>57</v>
      </c>
      <c r="G1966">
        <f>B1966/137/32</f>
        <v>64.71966240875912</v>
      </c>
      <c r="H1966">
        <f t="shared" si="210"/>
        <v>0.71966240875912035</v>
      </c>
      <c r="I1966">
        <f t="shared" si="211"/>
        <v>3154.9999999999836</v>
      </c>
      <c r="J1966">
        <f t="shared" si="212"/>
        <v>64</v>
      </c>
      <c r="K1966">
        <f t="shared" si="216"/>
        <v>24.029197080291851</v>
      </c>
    </row>
    <row r="1967" spans="1:11" x14ac:dyDescent="0.45">
      <c r="A1967" s="2" t="s">
        <v>2106</v>
      </c>
      <c r="B1967" s="2">
        <f t="shared" si="213"/>
        <v>284827</v>
      </c>
      <c r="C1967" s="5">
        <f t="shared" si="214"/>
        <v>69</v>
      </c>
      <c r="D1967" s="5">
        <f t="shared" si="215"/>
        <v>46</v>
      </c>
      <c r="E1967" s="2" t="s">
        <v>80</v>
      </c>
      <c r="F1967" s="2" t="s">
        <v>59</v>
      </c>
      <c r="G1967">
        <f>B1967/137/32</f>
        <v>64.96966240875912</v>
      </c>
      <c r="H1967">
        <f t="shared" si="210"/>
        <v>0.96966240875912035</v>
      </c>
      <c r="I1967">
        <f t="shared" si="211"/>
        <v>4250.9999999999836</v>
      </c>
      <c r="J1967">
        <f t="shared" si="212"/>
        <v>64</v>
      </c>
      <c r="K1967">
        <f t="shared" si="216"/>
        <v>32.029197080291851</v>
      </c>
    </row>
    <row r="1968" spans="1:11" x14ac:dyDescent="0.45">
      <c r="A1968" s="2" t="s">
        <v>2082</v>
      </c>
      <c r="B1968" s="2">
        <f t="shared" si="213"/>
        <v>281539</v>
      </c>
      <c r="C1968" s="5">
        <f t="shared" si="214"/>
        <v>68</v>
      </c>
      <c r="D1968" s="5">
        <f t="shared" si="215"/>
        <v>47</v>
      </c>
      <c r="E1968" s="2" t="s">
        <v>80</v>
      </c>
      <c r="F1968" s="2" t="s">
        <v>63</v>
      </c>
      <c r="G1968">
        <f>B1968/137/32</f>
        <v>64.21966240875912</v>
      </c>
      <c r="H1968">
        <f t="shared" si="210"/>
        <v>0.21966240875912035</v>
      </c>
      <c r="I1968">
        <f t="shared" si="211"/>
        <v>962.99999999998363</v>
      </c>
      <c r="J1968">
        <f t="shared" si="212"/>
        <v>64</v>
      </c>
      <c r="K1968">
        <f t="shared" si="216"/>
        <v>8.0291970802918513</v>
      </c>
    </row>
    <row r="1969" spans="1:11" x14ac:dyDescent="0.45">
      <c r="A1969" s="2" t="s">
        <v>2090</v>
      </c>
      <c r="B1969" s="2">
        <f t="shared" si="213"/>
        <v>282635</v>
      </c>
      <c r="C1969" s="5">
        <f t="shared" si="214"/>
        <v>69</v>
      </c>
      <c r="D1969" s="5">
        <f t="shared" si="215"/>
        <v>48</v>
      </c>
      <c r="E1969" s="2" t="s">
        <v>80</v>
      </c>
      <c r="F1969" s="2" t="s">
        <v>67</v>
      </c>
      <c r="G1969">
        <f>B1969/137/32</f>
        <v>64.46966240875912</v>
      </c>
      <c r="H1969">
        <f t="shared" si="210"/>
        <v>0.46966240875912035</v>
      </c>
      <c r="I1969">
        <f t="shared" si="211"/>
        <v>2058.9999999999836</v>
      </c>
      <c r="J1969">
        <f t="shared" si="212"/>
        <v>64</v>
      </c>
      <c r="K1969">
        <f t="shared" si="216"/>
        <v>16.029197080291851</v>
      </c>
    </row>
    <row r="1970" spans="1:11" x14ac:dyDescent="0.45">
      <c r="A1970" s="2" t="s">
        <v>2107</v>
      </c>
      <c r="B1970" s="2">
        <f t="shared" si="213"/>
        <v>284964</v>
      </c>
      <c r="C1970" s="5">
        <f t="shared" si="214"/>
        <v>69</v>
      </c>
      <c r="D1970" s="5">
        <f t="shared" si="215"/>
        <v>49</v>
      </c>
      <c r="E1970" s="2" t="s">
        <v>80</v>
      </c>
      <c r="F1970" s="2" t="s">
        <v>87</v>
      </c>
      <c r="G1970">
        <f>B1970/137/32</f>
        <v>65.00091240875912</v>
      </c>
      <c r="H1970">
        <f t="shared" si="210"/>
        <v>9.1240875912035335E-4</v>
      </c>
      <c r="I1970">
        <f t="shared" si="211"/>
        <v>3.9999999999836291</v>
      </c>
      <c r="J1970">
        <f t="shared" si="212"/>
        <v>65</v>
      </c>
      <c r="K1970">
        <f t="shared" si="216"/>
        <v>1.0291970802918513</v>
      </c>
    </row>
    <row r="1971" spans="1:11" x14ac:dyDescent="0.45">
      <c r="A1971" s="2" t="s">
        <v>2116</v>
      </c>
      <c r="B1971" s="2">
        <f t="shared" si="213"/>
        <v>286060</v>
      </c>
      <c r="C1971" s="5">
        <f t="shared" si="214"/>
        <v>69</v>
      </c>
      <c r="D1971" s="5">
        <f t="shared" si="215"/>
        <v>50</v>
      </c>
      <c r="E1971" s="2" t="s">
        <v>80</v>
      </c>
      <c r="F1971" s="2" t="s">
        <v>101</v>
      </c>
      <c r="G1971">
        <f>B1971/137/32</f>
        <v>65.25091240875912</v>
      </c>
      <c r="H1971">
        <f t="shared" si="210"/>
        <v>0.25091240875912035</v>
      </c>
      <c r="I1971">
        <f t="shared" si="211"/>
        <v>1099.9999999999836</v>
      </c>
      <c r="J1971">
        <f t="shared" si="212"/>
        <v>65</v>
      </c>
      <c r="K1971">
        <f t="shared" si="216"/>
        <v>9.0291970802918513</v>
      </c>
    </row>
    <row r="1972" spans="1:11" x14ac:dyDescent="0.45">
      <c r="A1972" s="2" t="s">
        <v>2124</v>
      </c>
      <c r="B1972" s="2">
        <f t="shared" si="213"/>
        <v>287156</v>
      </c>
      <c r="C1972" s="5">
        <f t="shared" si="214"/>
        <v>70</v>
      </c>
      <c r="D1972" s="5">
        <f t="shared" si="215"/>
        <v>51</v>
      </c>
      <c r="E1972" s="2" t="s">
        <v>80</v>
      </c>
      <c r="F1972" s="2" t="s">
        <v>114</v>
      </c>
      <c r="G1972">
        <f>B1972/137/32</f>
        <v>65.50091240875912</v>
      </c>
      <c r="H1972">
        <f t="shared" si="210"/>
        <v>0.50091240875912035</v>
      </c>
      <c r="I1972">
        <f t="shared" si="211"/>
        <v>2195.9999999999836</v>
      </c>
      <c r="J1972">
        <f t="shared" si="212"/>
        <v>65</v>
      </c>
      <c r="K1972">
        <f t="shared" si="216"/>
        <v>17.029197080291851</v>
      </c>
    </row>
    <row r="1973" spans="1:11" x14ac:dyDescent="0.45">
      <c r="A1973" s="2" t="s">
        <v>2132</v>
      </c>
      <c r="B1973" s="2">
        <f t="shared" si="213"/>
        <v>288252</v>
      </c>
      <c r="C1973" s="5">
        <f t="shared" si="214"/>
        <v>70</v>
      </c>
      <c r="D1973" s="5">
        <f t="shared" si="215"/>
        <v>52</v>
      </c>
      <c r="E1973" s="2" t="s">
        <v>80</v>
      </c>
      <c r="F1973" s="2" t="s">
        <v>126</v>
      </c>
      <c r="G1973">
        <f>B1973/137/32</f>
        <v>65.75091240875912</v>
      </c>
      <c r="H1973">
        <f t="shared" si="210"/>
        <v>0.75091240875912035</v>
      </c>
      <c r="I1973">
        <f t="shared" si="211"/>
        <v>3291.9999999999836</v>
      </c>
      <c r="J1973">
        <f t="shared" si="212"/>
        <v>65</v>
      </c>
      <c r="K1973">
        <f t="shared" si="216"/>
        <v>25.029197080291851</v>
      </c>
    </row>
    <row r="1974" spans="1:11" x14ac:dyDescent="0.45">
      <c r="A1974" s="2" t="s">
        <v>2110</v>
      </c>
      <c r="B1974" s="2">
        <f t="shared" si="213"/>
        <v>285238</v>
      </c>
      <c r="C1974" s="5">
        <f t="shared" si="214"/>
        <v>69</v>
      </c>
      <c r="D1974" s="5">
        <f t="shared" si="215"/>
        <v>53</v>
      </c>
      <c r="E1974" s="2" t="s">
        <v>80</v>
      </c>
      <c r="F1974" s="2" t="s">
        <v>91</v>
      </c>
      <c r="G1974">
        <f>B1974/137/32</f>
        <v>65.06341240875912</v>
      </c>
      <c r="H1974">
        <f t="shared" si="210"/>
        <v>6.3412408759120353E-2</v>
      </c>
      <c r="I1974">
        <f t="shared" si="211"/>
        <v>277.99999999998363</v>
      </c>
      <c r="J1974">
        <f t="shared" si="212"/>
        <v>65</v>
      </c>
      <c r="K1974">
        <f t="shared" si="216"/>
        <v>3.0291970802918513</v>
      </c>
    </row>
    <row r="1975" spans="1:11" x14ac:dyDescent="0.45">
      <c r="A1975" s="2" t="s">
        <v>2118</v>
      </c>
      <c r="B1975" s="2">
        <f t="shared" si="213"/>
        <v>286334</v>
      </c>
      <c r="C1975" s="5">
        <f t="shared" si="214"/>
        <v>69</v>
      </c>
      <c r="D1975" s="5">
        <f t="shared" si="215"/>
        <v>54</v>
      </c>
      <c r="E1975" s="2" t="s">
        <v>80</v>
      </c>
      <c r="F1975" s="2" t="s">
        <v>105</v>
      </c>
      <c r="G1975">
        <f>B1975/137/32</f>
        <v>65.31341240875912</v>
      </c>
      <c r="H1975">
        <f t="shared" si="210"/>
        <v>0.31341240875912035</v>
      </c>
      <c r="I1975">
        <f t="shared" si="211"/>
        <v>1373.9999999999836</v>
      </c>
      <c r="J1975">
        <f t="shared" si="212"/>
        <v>65</v>
      </c>
      <c r="K1975">
        <f t="shared" si="216"/>
        <v>11.029197080291851</v>
      </c>
    </row>
    <row r="1976" spans="1:11" x14ac:dyDescent="0.45">
      <c r="A1976" s="2" t="s">
        <v>2126</v>
      </c>
      <c r="B1976" s="2">
        <f t="shared" si="213"/>
        <v>287430</v>
      </c>
      <c r="C1976" s="5">
        <f t="shared" si="214"/>
        <v>70</v>
      </c>
      <c r="D1976" s="5">
        <f t="shared" si="215"/>
        <v>55</v>
      </c>
      <c r="E1976" s="2" t="s">
        <v>80</v>
      </c>
      <c r="F1976" s="2" t="s">
        <v>118</v>
      </c>
      <c r="G1976">
        <f>B1976/137/32</f>
        <v>65.56341240875912</v>
      </c>
      <c r="H1976">
        <f t="shared" si="210"/>
        <v>0.56341240875912035</v>
      </c>
      <c r="I1976">
        <f t="shared" si="211"/>
        <v>2469.9999999999836</v>
      </c>
      <c r="J1976">
        <f t="shared" si="212"/>
        <v>65</v>
      </c>
      <c r="K1976">
        <f t="shared" si="216"/>
        <v>19.029197080291851</v>
      </c>
    </row>
    <row r="1977" spans="1:11" x14ac:dyDescent="0.45">
      <c r="A1977" s="2" t="s">
        <v>2134</v>
      </c>
      <c r="B1977" s="2">
        <f t="shared" si="213"/>
        <v>288526</v>
      </c>
      <c r="C1977" s="5">
        <f t="shared" si="214"/>
        <v>70</v>
      </c>
      <c r="D1977" s="5">
        <f t="shared" si="215"/>
        <v>56</v>
      </c>
      <c r="E1977" s="2" t="s">
        <v>80</v>
      </c>
      <c r="F1977" s="2" t="s">
        <v>130</v>
      </c>
      <c r="G1977">
        <f>B1977/137/32</f>
        <v>65.81341240875912</v>
      </c>
      <c r="H1977">
        <f t="shared" si="210"/>
        <v>0.81341240875912035</v>
      </c>
      <c r="I1977">
        <f t="shared" si="211"/>
        <v>3565.9999999999836</v>
      </c>
      <c r="J1977">
        <f t="shared" si="212"/>
        <v>65</v>
      </c>
      <c r="K1977">
        <f t="shared" si="216"/>
        <v>27.029197080291851</v>
      </c>
    </row>
    <row r="1978" spans="1:11" x14ac:dyDescent="0.45">
      <c r="A1978" s="2" t="s">
        <v>2112</v>
      </c>
      <c r="B1978" s="2">
        <f t="shared" si="213"/>
        <v>285512</v>
      </c>
      <c r="C1978" s="5">
        <f t="shared" si="214"/>
        <v>69</v>
      </c>
      <c r="D1978" s="5">
        <f t="shared" si="215"/>
        <v>57</v>
      </c>
      <c r="E1978" s="2" t="s">
        <v>80</v>
      </c>
      <c r="F1978" s="2" t="s">
        <v>95</v>
      </c>
      <c r="G1978">
        <f>B1978/137/32</f>
        <v>65.12591240875912</v>
      </c>
      <c r="H1978">
        <f t="shared" si="210"/>
        <v>0.12591240875912035</v>
      </c>
      <c r="I1978">
        <f t="shared" si="211"/>
        <v>551.99999999998363</v>
      </c>
      <c r="J1978">
        <f t="shared" si="212"/>
        <v>65</v>
      </c>
      <c r="K1978">
        <f t="shared" si="216"/>
        <v>5.0291970802918513</v>
      </c>
    </row>
    <row r="1979" spans="1:11" x14ac:dyDescent="0.45">
      <c r="A1979" s="2" t="s">
        <v>2120</v>
      </c>
      <c r="B1979" s="2">
        <f t="shared" si="213"/>
        <v>286608</v>
      </c>
      <c r="C1979" s="5">
        <f t="shared" si="214"/>
        <v>69</v>
      </c>
      <c r="D1979" s="5">
        <f t="shared" si="215"/>
        <v>58</v>
      </c>
      <c r="E1979" s="2" t="s">
        <v>80</v>
      </c>
      <c r="F1979" s="2" t="s">
        <v>109</v>
      </c>
      <c r="G1979">
        <f>B1979/137/32</f>
        <v>65.37591240875912</v>
      </c>
      <c r="H1979">
        <f t="shared" si="210"/>
        <v>0.37591240875912035</v>
      </c>
      <c r="I1979">
        <f t="shared" si="211"/>
        <v>1647.9999999999836</v>
      </c>
      <c r="J1979">
        <f t="shared" si="212"/>
        <v>65</v>
      </c>
      <c r="K1979">
        <f t="shared" si="216"/>
        <v>13.029197080291851</v>
      </c>
    </row>
    <row r="1980" spans="1:11" x14ac:dyDescent="0.45">
      <c r="A1980" s="2" t="s">
        <v>2128</v>
      </c>
      <c r="B1980" s="2">
        <f t="shared" si="213"/>
        <v>287704</v>
      </c>
      <c r="C1980" s="5">
        <f t="shared" si="214"/>
        <v>70</v>
      </c>
      <c r="D1980" s="5">
        <f t="shared" si="215"/>
        <v>59</v>
      </c>
      <c r="E1980" s="2" t="s">
        <v>80</v>
      </c>
      <c r="F1980" s="2" t="s">
        <v>62</v>
      </c>
      <c r="G1980">
        <f>B1980/137/32</f>
        <v>65.62591240875912</v>
      </c>
      <c r="H1980">
        <f t="shared" si="210"/>
        <v>0.62591240875912035</v>
      </c>
      <c r="I1980">
        <f t="shared" si="211"/>
        <v>2743.9999999999836</v>
      </c>
      <c r="J1980">
        <f t="shared" si="212"/>
        <v>65</v>
      </c>
      <c r="K1980">
        <f t="shared" si="216"/>
        <v>21.029197080291851</v>
      </c>
    </row>
    <row r="1981" spans="1:11" x14ac:dyDescent="0.45">
      <c r="A1981" s="2" t="s">
        <v>2136</v>
      </c>
      <c r="B1981" s="2">
        <f t="shared" si="213"/>
        <v>288800</v>
      </c>
      <c r="C1981" s="5">
        <f t="shared" si="214"/>
        <v>70</v>
      </c>
      <c r="D1981" s="5">
        <f t="shared" si="215"/>
        <v>60</v>
      </c>
      <c r="E1981" s="2" t="s">
        <v>80</v>
      </c>
      <c r="F1981" s="2" t="s">
        <v>66</v>
      </c>
      <c r="G1981">
        <f>B1981/137/32</f>
        <v>65.87591240875912</v>
      </c>
      <c r="H1981">
        <f t="shared" si="210"/>
        <v>0.87591240875912035</v>
      </c>
      <c r="I1981">
        <f t="shared" si="211"/>
        <v>3839.9999999999836</v>
      </c>
      <c r="J1981">
        <f t="shared" si="212"/>
        <v>65</v>
      </c>
      <c r="K1981">
        <f t="shared" si="216"/>
        <v>29.029197080291851</v>
      </c>
    </row>
    <row r="1982" spans="1:11" x14ac:dyDescent="0.45">
      <c r="A1982" s="2" t="s">
        <v>2114</v>
      </c>
      <c r="B1982" s="2">
        <f t="shared" si="213"/>
        <v>285786</v>
      </c>
      <c r="C1982" s="5">
        <f t="shared" si="214"/>
        <v>69</v>
      </c>
      <c r="D1982" s="5">
        <f t="shared" si="215"/>
        <v>61</v>
      </c>
      <c r="E1982" s="2" t="s">
        <v>80</v>
      </c>
      <c r="F1982" s="2" t="s">
        <v>58</v>
      </c>
      <c r="G1982">
        <f>B1982/137/32</f>
        <v>65.18841240875912</v>
      </c>
      <c r="H1982">
        <f t="shared" si="210"/>
        <v>0.18841240875912035</v>
      </c>
      <c r="I1982">
        <f t="shared" si="211"/>
        <v>825.99999999998363</v>
      </c>
      <c r="J1982">
        <f t="shared" si="212"/>
        <v>65</v>
      </c>
      <c r="K1982">
        <f t="shared" si="216"/>
        <v>7.0291970802918513</v>
      </c>
    </row>
    <row r="1983" spans="1:11" x14ac:dyDescent="0.45">
      <c r="A1983" s="2" t="s">
        <v>2122</v>
      </c>
      <c r="B1983" s="2">
        <f t="shared" si="213"/>
        <v>286882</v>
      </c>
      <c r="C1983" s="5">
        <f t="shared" si="214"/>
        <v>70</v>
      </c>
      <c r="D1983" s="5">
        <f t="shared" si="215"/>
        <v>62</v>
      </c>
      <c r="E1983" s="2" t="s">
        <v>80</v>
      </c>
      <c r="F1983" s="2" t="s">
        <v>60</v>
      </c>
      <c r="G1983">
        <f>B1983/137/32</f>
        <v>65.43841240875912</v>
      </c>
      <c r="H1983">
        <f t="shared" si="210"/>
        <v>0.43841240875912035</v>
      </c>
      <c r="I1983">
        <f t="shared" si="211"/>
        <v>1921.9999999999836</v>
      </c>
      <c r="J1983">
        <f t="shared" si="212"/>
        <v>65</v>
      </c>
      <c r="K1983">
        <f t="shared" si="216"/>
        <v>15.029197080291851</v>
      </c>
    </row>
    <row r="1984" spans="1:11" x14ac:dyDescent="0.45">
      <c r="A1984" s="2" t="s">
        <v>2130</v>
      </c>
      <c r="B1984" s="2">
        <f t="shared" si="213"/>
        <v>287978</v>
      </c>
      <c r="C1984" s="5">
        <f t="shared" si="214"/>
        <v>70</v>
      </c>
      <c r="D1984" s="5">
        <f t="shared" si="215"/>
        <v>63</v>
      </c>
      <c r="E1984" s="2" t="s">
        <v>80</v>
      </c>
      <c r="F1984" s="2" t="s">
        <v>64</v>
      </c>
      <c r="G1984">
        <f>B1984/137/32</f>
        <v>65.68841240875912</v>
      </c>
      <c r="H1984">
        <f t="shared" si="210"/>
        <v>0.68841240875912035</v>
      </c>
      <c r="I1984">
        <f t="shared" si="211"/>
        <v>3017.9999999999836</v>
      </c>
      <c r="J1984">
        <f t="shared" si="212"/>
        <v>65</v>
      </c>
      <c r="K1984">
        <f t="shared" si="216"/>
        <v>23.029197080291851</v>
      </c>
    </row>
    <row r="1985" spans="1:11" x14ac:dyDescent="0.45">
      <c r="A1985" s="2" t="s">
        <v>2138</v>
      </c>
      <c r="B1985" s="2">
        <f t="shared" si="213"/>
        <v>289074</v>
      </c>
      <c r="C1985" s="5">
        <f t="shared" si="214"/>
        <v>70</v>
      </c>
      <c r="D1985" s="5">
        <f t="shared" si="215"/>
        <v>64</v>
      </c>
      <c r="E1985" s="2" t="s">
        <v>80</v>
      </c>
      <c r="F1985" s="2" t="s">
        <v>68</v>
      </c>
      <c r="G1985">
        <f>B1985/137/32</f>
        <v>65.93841240875912</v>
      </c>
      <c r="H1985">
        <f t="shared" si="210"/>
        <v>0.93841240875912035</v>
      </c>
      <c r="I1985">
        <f t="shared" si="211"/>
        <v>4113.9999999999836</v>
      </c>
      <c r="J1985">
        <f t="shared" si="212"/>
        <v>65</v>
      </c>
      <c r="K1985">
        <f t="shared" si="216"/>
        <v>31.029197080291851</v>
      </c>
    </row>
    <row r="1986" spans="1:11" x14ac:dyDescent="0.45">
      <c r="A1986" s="2" t="s">
        <v>2125</v>
      </c>
      <c r="B1986" s="2">
        <f t="shared" si="213"/>
        <v>287293</v>
      </c>
      <c r="C1986" s="5">
        <f t="shared" si="214"/>
        <v>70</v>
      </c>
      <c r="D1986" s="5">
        <f t="shared" si="215"/>
        <v>65</v>
      </c>
      <c r="E1986" s="2" t="s">
        <v>2108</v>
      </c>
      <c r="F1986" s="2" t="s">
        <v>85</v>
      </c>
      <c r="G1986">
        <f>B1986/137/32</f>
        <v>65.53216240875912</v>
      </c>
      <c r="H1986">
        <f t="shared" ref="H1986:H2049" si="217">G1986-FLOOR(G1986,1)</f>
        <v>0.53216240875912035</v>
      </c>
      <c r="I1986">
        <f t="shared" ref="I1986:I2049" si="218">H1986*32*137</f>
        <v>2332.9999999999836</v>
      </c>
      <c r="J1986">
        <f t="shared" ref="J1986:J2049" si="219">FLOOR(G1986,1)</f>
        <v>65</v>
      </c>
      <c r="K1986">
        <f t="shared" si="216"/>
        <v>18.029197080291851</v>
      </c>
    </row>
    <row r="1987" spans="1:11" x14ac:dyDescent="0.45">
      <c r="A1987" s="2" t="s">
        <v>2133</v>
      </c>
      <c r="B1987" s="2">
        <f t="shared" ref="B1987:B2050" si="220">A1987-3</f>
        <v>288389</v>
      </c>
      <c r="C1987" s="5">
        <f t="shared" ref="C1987:C2050" si="221">FLOOR(B1987/4096,1)</f>
        <v>70</v>
      </c>
      <c r="D1987" s="5">
        <f t="shared" ref="D1987:D2050" si="222">MOD(ROW()-2,128)+1</f>
        <v>66</v>
      </c>
      <c r="E1987" s="2" t="s">
        <v>2108</v>
      </c>
      <c r="F1987" s="2" t="s">
        <v>99</v>
      </c>
      <c r="G1987">
        <f>B1987/137/32</f>
        <v>65.78216240875912</v>
      </c>
      <c r="H1987">
        <f t="shared" si="217"/>
        <v>0.78216240875912035</v>
      </c>
      <c r="I1987">
        <f t="shared" si="218"/>
        <v>3428.9999999999836</v>
      </c>
      <c r="J1987">
        <f t="shared" si="219"/>
        <v>65</v>
      </c>
      <c r="K1987">
        <f t="shared" ref="K1987:K2050" si="223">I1987/137+1</f>
        <v>26.029197080291851</v>
      </c>
    </row>
    <row r="1988" spans="1:11" x14ac:dyDescent="0.45">
      <c r="A1988" s="2" t="s">
        <v>2109</v>
      </c>
      <c r="B1988" s="2">
        <f t="shared" si="220"/>
        <v>285101</v>
      </c>
      <c r="C1988" s="5">
        <f t="shared" si="221"/>
        <v>69</v>
      </c>
      <c r="D1988" s="5">
        <f t="shared" si="222"/>
        <v>67</v>
      </c>
      <c r="E1988" s="2" t="s">
        <v>2108</v>
      </c>
      <c r="F1988" s="2" t="s">
        <v>84</v>
      </c>
      <c r="G1988">
        <f>B1988/137/32</f>
        <v>65.03216240875912</v>
      </c>
      <c r="H1988">
        <f t="shared" si="217"/>
        <v>3.2162408759120353E-2</v>
      </c>
      <c r="I1988">
        <f t="shared" si="218"/>
        <v>140.99999999998363</v>
      </c>
      <c r="J1988">
        <f t="shared" si="219"/>
        <v>65</v>
      </c>
      <c r="K1988">
        <f t="shared" si="223"/>
        <v>2.0291970802918513</v>
      </c>
    </row>
    <row r="1989" spans="1:11" x14ac:dyDescent="0.45">
      <c r="A1989" s="2" t="s">
        <v>2117</v>
      </c>
      <c r="B1989" s="2">
        <f t="shared" si="220"/>
        <v>286197</v>
      </c>
      <c r="C1989" s="5">
        <f t="shared" si="221"/>
        <v>69</v>
      </c>
      <c r="D1989" s="5">
        <f t="shared" si="222"/>
        <v>68</v>
      </c>
      <c r="E1989" s="2" t="s">
        <v>2108</v>
      </c>
      <c r="F1989" s="2" t="s">
        <v>124</v>
      </c>
      <c r="G1989">
        <f>B1989/137/32</f>
        <v>65.28216240875912</v>
      </c>
      <c r="H1989">
        <f t="shared" si="217"/>
        <v>0.28216240875912035</v>
      </c>
      <c r="I1989">
        <f t="shared" si="218"/>
        <v>1236.9999999999836</v>
      </c>
      <c r="J1989">
        <f t="shared" si="219"/>
        <v>65</v>
      </c>
      <c r="K1989">
        <f t="shared" si="223"/>
        <v>10.029197080291851</v>
      </c>
    </row>
    <row r="1990" spans="1:11" x14ac:dyDescent="0.45">
      <c r="A1990" s="2" t="s">
        <v>2127</v>
      </c>
      <c r="B1990" s="2">
        <f t="shared" si="220"/>
        <v>287567</v>
      </c>
      <c r="C1990" s="5">
        <f t="shared" si="221"/>
        <v>70</v>
      </c>
      <c r="D1990" s="5">
        <f t="shared" si="222"/>
        <v>69</v>
      </c>
      <c r="E1990" s="2" t="s">
        <v>2108</v>
      </c>
      <c r="F1990" s="2" t="s">
        <v>89</v>
      </c>
      <c r="G1990">
        <f>B1990/137/32</f>
        <v>65.59466240875912</v>
      </c>
      <c r="H1990">
        <f t="shared" si="217"/>
        <v>0.59466240875912035</v>
      </c>
      <c r="I1990">
        <f t="shared" si="218"/>
        <v>2606.9999999999836</v>
      </c>
      <c r="J1990">
        <f t="shared" si="219"/>
        <v>65</v>
      </c>
      <c r="K1990">
        <f t="shared" si="223"/>
        <v>20.029197080291851</v>
      </c>
    </row>
    <row r="1991" spans="1:11" x14ac:dyDescent="0.45">
      <c r="A1991" s="2" t="s">
        <v>2135</v>
      </c>
      <c r="B1991" s="2">
        <f t="shared" si="220"/>
        <v>288663</v>
      </c>
      <c r="C1991" s="5">
        <f t="shared" si="221"/>
        <v>70</v>
      </c>
      <c r="D1991" s="5">
        <f t="shared" si="222"/>
        <v>70</v>
      </c>
      <c r="E1991" s="2" t="s">
        <v>2108</v>
      </c>
      <c r="F1991" s="2" t="s">
        <v>103</v>
      </c>
      <c r="G1991">
        <f>B1991/137/32</f>
        <v>65.84466240875912</v>
      </c>
      <c r="H1991">
        <f t="shared" si="217"/>
        <v>0.84466240875912035</v>
      </c>
      <c r="I1991">
        <f t="shared" si="218"/>
        <v>3702.9999999999836</v>
      </c>
      <c r="J1991">
        <f t="shared" si="219"/>
        <v>65</v>
      </c>
      <c r="K1991">
        <f t="shared" si="223"/>
        <v>28.029197080291851</v>
      </c>
    </row>
    <row r="1992" spans="1:11" x14ac:dyDescent="0.45">
      <c r="A1992" s="2" t="s">
        <v>2111</v>
      </c>
      <c r="B1992" s="2">
        <f t="shared" si="220"/>
        <v>285375</v>
      </c>
      <c r="C1992" s="5">
        <f t="shared" si="221"/>
        <v>69</v>
      </c>
      <c r="D1992" s="5">
        <f t="shared" si="222"/>
        <v>71</v>
      </c>
      <c r="E1992" s="2" t="s">
        <v>2108</v>
      </c>
      <c r="F1992" s="2" t="s">
        <v>116</v>
      </c>
      <c r="G1992">
        <f>B1992/137/32</f>
        <v>65.09466240875912</v>
      </c>
      <c r="H1992">
        <f t="shared" si="217"/>
        <v>9.4662408759120353E-2</v>
      </c>
      <c r="I1992">
        <f t="shared" si="218"/>
        <v>414.99999999998363</v>
      </c>
      <c r="J1992">
        <f t="shared" si="219"/>
        <v>65</v>
      </c>
      <c r="K1992">
        <f t="shared" si="223"/>
        <v>4.0291970802918513</v>
      </c>
    </row>
    <row r="1993" spans="1:11" x14ac:dyDescent="0.45">
      <c r="A1993" s="2" t="s">
        <v>2119</v>
      </c>
      <c r="B1993" s="2">
        <f t="shared" si="220"/>
        <v>286471</v>
      </c>
      <c r="C1993" s="5">
        <f t="shared" si="221"/>
        <v>69</v>
      </c>
      <c r="D1993" s="5">
        <f t="shared" si="222"/>
        <v>72</v>
      </c>
      <c r="E1993" s="2" t="s">
        <v>2108</v>
      </c>
      <c r="F1993" s="2" t="s">
        <v>128</v>
      </c>
      <c r="G1993">
        <f>B1993/137/32</f>
        <v>65.34466240875912</v>
      </c>
      <c r="H1993">
        <f t="shared" si="217"/>
        <v>0.34466240875912035</v>
      </c>
      <c r="I1993">
        <f t="shared" si="218"/>
        <v>1510.9999999999836</v>
      </c>
      <c r="J1993">
        <f t="shared" si="219"/>
        <v>65</v>
      </c>
      <c r="K1993">
        <f t="shared" si="223"/>
        <v>12.029197080291851</v>
      </c>
    </row>
    <row r="1994" spans="1:11" x14ac:dyDescent="0.45">
      <c r="A1994" s="2" t="s">
        <v>2129</v>
      </c>
      <c r="B1994" s="2">
        <f t="shared" si="220"/>
        <v>287841</v>
      </c>
      <c r="C1994" s="5">
        <f t="shared" si="221"/>
        <v>70</v>
      </c>
      <c r="D1994" s="5">
        <f t="shared" si="222"/>
        <v>73</v>
      </c>
      <c r="E1994" s="2" t="s">
        <v>2108</v>
      </c>
      <c r="F1994" s="2" t="s">
        <v>93</v>
      </c>
      <c r="G1994">
        <f>B1994/137/32</f>
        <v>65.65716240875912</v>
      </c>
      <c r="H1994">
        <f t="shared" si="217"/>
        <v>0.65716240875912035</v>
      </c>
      <c r="I1994">
        <f t="shared" si="218"/>
        <v>2880.9999999999836</v>
      </c>
      <c r="J1994">
        <f t="shared" si="219"/>
        <v>65</v>
      </c>
      <c r="K1994">
        <f t="shared" si="223"/>
        <v>22.029197080291851</v>
      </c>
    </row>
    <row r="1995" spans="1:11" x14ac:dyDescent="0.45">
      <c r="A1995" s="2" t="s">
        <v>2137</v>
      </c>
      <c r="B1995" s="2">
        <f t="shared" si="220"/>
        <v>288937</v>
      </c>
      <c r="C1995" s="5">
        <f t="shared" si="221"/>
        <v>70</v>
      </c>
      <c r="D1995" s="5">
        <f t="shared" si="222"/>
        <v>74</v>
      </c>
      <c r="E1995" s="2" t="s">
        <v>2108</v>
      </c>
      <c r="F1995" s="2" t="s">
        <v>107</v>
      </c>
      <c r="G1995">
        <f>B1995/137/32</f>
        <v>65.90716240875912</v>
      </c>
      <c r="H1995">
        <f t="shared" si="217"/>
        <v>0.90716240875912035</v>
      </c>
      <c r="I1995">
        <f t="shared" si="218"/>
        <v>3976.9999999999836</v>
      </c>
      <c r="J1995">
        <f t="shared" si="219"/>
        <v>65</v>
      </c>
      <c r="K1995">
        <f t="shared" si="223"/>
        <v>30.029197080291851</v>
      </c>
    </row>
    <row r="1996" spans="1:11" x14ac:dyDescent="0.45">
      <c r="A1996" s="2" t="s">
        <v>2113</v>
      </c>
      <c r="B1996" s="2">
        <f t="shared" si="220"/>
        <v>285649</v>
      </c>
      <c r="C1996" s="5">
        <f t="shared" si="221"/>
        <v>69</v>
      </c>
      <c r="D1996" s="5">
        <f t="shared" si="222"/>
        <v>75</v>
      </c>
      <c r="E1996" s="2" t="s">
        <v>2108</v>
      </c>
      <c r="F1996" s="2" t="s">
        <v>61</v>
      </c>
      <c r="G1996">
        <f>B1996/137/32</f>
        <v>65.15716240875912</v>
      </c>
      <c r="H1996">
        <f t="shared" si="217"/>
        <v>0.15716240875912035</v>
      </c>
      <c r="I1996">
        <f t="shared" si="218"/>
        <v>688.99999999998363</v>
      </c>
      <c r="J1996">
        <f t="shared" si="219"/>
        <v>65</v>
      </c>
      <c r="K1996">
        <f t="shared" si="223"/>
        <v>6.0291970802918513</v>
      </c>
    </row>
    <row r="1997" spans="1:11" x14ac:dyDescent="0.45">
      <c r="A1997" s="2" t="s">
        <v>2121</v>
      </c>
      <c r="B1997" s="2">
        <f t="shared" si="220"/>
        <v>286745</v>
      </c>
      <c r="C1997" s="5">
        <f t="shared" si="221"/>
        <v>70</v>
      </c>
      <c r="D1997" s="5">
        <f t="shared" si="222"/>
        <v>76</v>
      </c>
      <c r="E1997" s="2" t="s">
        <v>2108</v>
      </c>
      <c r="F1997" s="2" t="s">
        <v>65</v>
      </c>
      <c r="G1997">
        <f>B1997/137/32</f>
        <v>65.40716240875912</v>
      </c>
      <c r="H1997">
        <f t="shared" si="217"/>
        <v>0.40716240875912035</v>
      </c>
      <c r="I1997">
        <f t="shared" si="218"/>
        <v>1784.9999999999836</v>
      </c>
      <c r="J1997">
        <f t="shared" si="219"/>
        <v>65</v>
      </c>
      <c r="K1997">
        <f t="shared" si="223"/>
        <v>14.029197080291851</v>
      </c>
    </row>
    <row r="1998" spans="1:11" x14ac:dyDescent="0.45">
      <c r="A1998" s="2" t="s">
        <v>2131</v>
      </c>
      <c r="B1998" s="2">
        <f t="shared" si="220"/>
        <v>288115</v>
      </c>
      <c r="C1998" s="5">
        <f t="shared" si="221"/>
        <v>70</v>
      </c>
      <c r="D1998" s="5">
        <f t="shared" si="222"/>
        <v>77</v>
      </c>
      <c r="E1998" s="2" t="s">
        <v>2108</v>
      </c>
      <c r="F1998" s="2" t="s">
        <v>57</v>
      </c>
      <c r="G1998">
        <f>B1998/137/32</f>
        <v>65.71966240875912</v>
      </c>
      <c r="H1998">
        <f t="shared" si="217"/>
        <v>0.71966240875912035</v>
      </c>
      <c r="I1998">
        <f t="shared" si="218"/>
        <v>3154.9999999999836</v>
      </c>
      <c r="J1998">
        <f t="shared" si="219"/>
        <v>65</v>
      </c>
      <c r="K1998">
        <f t="shared" si="223"/>
        <v>24.029197080291851</v>
      </c>
    </row>
    <row r="1999" spans="1:11" x14ac:dyDescent="0.45">
      <c r="A1999" s="2" t="s">
        <v>2139</v>
      </c>
      <c r="B1999" s="2">
        <f t="shared" si="220"/>
        <v>289211</v>
      </c>
      <c r="C1999" s="5">
        <f t="shared" si="221"/>
        <v>70</v>
      </c>
      <c r="D1999" s="5">
        <f t="shared" si="222"/>
        <v>78</v>
      </c>
      <c r="E1999" s="2" t="s">
        <v>2108</v>
      </c>
      <c r="F1999" s="2" t="s">
        <v>59</v>
      </c>
      <c r="G1999">
        <f>B1999/137/32</f>
        <v>65.96966240875912</v>
      </c>
      <c r="H1999">
        <f t="shared" si="217"/>
        <v>0.96966240875912035</v>
      </c>
      <c r="I1999">
        <f t="shared" si="218"/>
        <v>4250.9999999999836</v>
      </c>
      <c r="J1999">
        <f t="shared" si="219"/>
        <v>65</v>
      </c>
      <c r="K1999">
        <f t="shared" si="223"/>
        <v>32.029197080291851</v>
      </c>
    </row>
    <row r="2000" spans="1:11" x14ac:dyDescent="0.45">
      <c r="A2000" s="2" t="s">
        <v>2115</v>
      </c>
      <c r="B2000" s="2">
        <f t="shared" si="220"/>
        <v>285923</v>
      </c>
      <c r="C2000" s="5">
        <f t="shared" si="221"/>
        <v>69</v>
      </c>
      <c r="D2000" s="5">
        <f t="shared" si="222"/>
        <v>79</v>
      </c>
      <c r="E2000" s="2" t="s">
        <v>2108</v>
      </c>
      <c r="F2000" s="2" t="s">
        <v>63</v>
      </c>
      <c r="G2000">
        <f>B2000/137/32</f>
        <v>65.21966240875912</v>
      </c>
      <c r="H2000">
        <f t="shared" si="217"/>
        <v>0.21966240875912035</v>
      </c>
      <c r="I2000">
        <f t="shared" si="218"/>
        <v>962.99999999998363</v>
      </c>
      <c r="J2000">
        <f t="shared" si="219"/>
        <v>65</v>
      </c>
      <c r="K2000">
        <f t="shared" si="223"/>
        <v>8.0291970802918513</v>
      </c>
    </row>
    <row r="2001" spans="1:11" x14ac:dyDescent="0.45">
      <c r="A2001" s="2" t="s">
        <v>2123</v>
      </c>
      <c r="B2001" s="2">
        <f t="shared" si="220"/>
        <v>287019</v>
      </c>
      <c r="C2001" s="5">
        <f t="shared" si="221"/>
        <v>70</v>
      </c>
      <c r="D2001" s="5">
        <f t="shared" si="222"/>
        <v>80</v>
      </c>
      <c r="E2001" s="2" t="s">
        <v>2108</v>
      </c>
      <c r="F2001" s="2" t="s">
        <v>67</v>
      </c>
      <c r="G2001">
        <f>B2001/137/32</f>
        <v>65.46966240875912</v>
      </c>
      <c r="H2001">
        <f t="shared" si="217"/>
        <v>0.46966240875912035</v>
      </c>
      <c r="I2001">
        <f t="shared" si="218"/>
        <v>2058.9999999999836</v>
      </c>
      <c r="J2001">
        <f t="shared" si="219"/>
        <v>65</v>
      </c>
      <c r="K2001">
        <f t="shared" si="223"/>
        <v>16.029197080291851</v>
      </c>
    </row>
    <row r="2002" spans="1:11" x14ac:dyDescent="0.45">
      <c r="A2002" s="2" t="s">
        <v>2140</v>
      </c>
      <c r="B2002" s="2">
        <f t="shared" si="220"/>
        <v>289348</v>
      </c>
      <c r="C2002" s="5">
        <f t="shared" si="221"/>
        <v>70</v>
      </c>
      <c r="D2002" s="5">
        <f t="shared" si="222"/>
        <v>81</v>
      </c>
      <c r="E2002" s="2" t="s">
        <v>2108</v>
      </c>
      <c r="F2002" s="2" t="s">
        <v>87</v>
      </c>
      <c r="G2002">
        <f>B2002/137/32</f>
        <v>66.00091240875912</v>
      </c>
      <c r="H2002">
        <f t="shared" si="217"/>
        <v>9.1240875912035335E-4</v>
      </c>
      <c r="I2002">
        <f t="shared" si="218"/>
        <v>3.9999999999836291</v>
      </c>
      <c r="J2002">
        <f t="shared" si="219"/>
        <v>66</v>
      </c>
      <c r="K2002">
        <f t="shared" si="223"/>
        <v>1.0291970802918513</v>
      </c>
    </row>
    <row r="2003" spans="1:11" x14ac:dyDescent="0.45">
      <c r="A2003" s="2" t="s">
        <v>2149</v>
      </c>
      <c r="B2003" s="2">
        <f t="shared" si="220"/>
        <v>290444</v>
      </c>
      <c r="C2003" s="5">
        <f t="shared" si="221"/>
        <v>70</v>
      </c>
      <c r="D2003" s="5">
        <f t="shared" si="222"/>
        <v>82</v>
      </c>
      <c r="E2003" s="2" t="s">
        <v>2108</v>
      </c>
      <c r="F2003" s="2" t="s">
        <v>101</v>
      </c>
      <c r="G2003">
        <f>B2003/137/32</f>
        <v>66.25091240875912</v>
      </c>
      <c r="H2003">
        <f t="shared" si="217"/>
        <v>0.25091240875912035</v>
      </c>
      <c r="I2003">
        <f t="shared" si="218"/>
        <v>1099.9999999999836</v>
      </c>
      <c r="J2003">
        <f t="shared" si="219"/>
        <v>66</v>
      </c>
      <c r="K2003">
        <f t="shared" si="223"/>
        <v>9.0291970802918513</v>
      </c>
    </row>
    <row r="2004" spans="1:11" x14ac:dyDescent="0.45">
      <c r="A2004" s="2" t="s">
        <v>2157</v>
      </c>
      <c r="B2004" s="2">
        <f t="shared" si="220"/>
        <v>291540</v>
      </c>
      <c r="C2004" s="5">
        <f t="shared" si="221"/>
        <v>71</v>
      </c>
      <c r="D2004" s="5">
        <f t="shared" si="222"/>
        <v>83</v>
      </c>
      <c r="E2004" s="2" t="s">
        <v>2108</v>
      </c>
      <c r="F2004" s="2" t="s">
        <v>114</v>
      </c>
      <c r="G2004">
        <f>B2004/137/32</f>
        <v>66.50091240875912</v>
      </c>
      <c r="H2004">
        <f t="shared" si="217"/>
        <v>0.50091240875912035</v>
      </c>
      <c r="I2004">
        <f t="shared" si="218"/>
        <v>2195.9999999999836</v>
      </c>
      <c r="J2004">
        <f t="shared" si="219"/>
        <v>66</v>
      </c>
      <c r="K2004">
        <f t="shared" si="223"/>
        <v>17.029197080291851</v>
      </c>
    </row>
    <row r="2005" spans="1:11" x14ac:dyDescent="0.45">
      <c r="A2005" s="2" t="s">
        <v>2165</v>
      </c>
      <c r="B2005" s="2">
        <f t="shared" si="220"/>
        <v>292636</v>
      </c>
      <c r="C2005" s="5">
        <f t="shared" si="221"/>
        <v>71</v>
      </c>
      <c r="D2005" s="5">
        <f t="shared" si="222"/>
        <v>84</v>
      </c>
      <c r="E2005" s="2" t="s">
        <v>2108</v>
      </c>
      <c r="F2005" s="2" t="s">
        <v>126</v>
      </c>
      <c r="G2005">
        <f>B2005/137/32</f>
        <v>66.75091240875912</v>
      </c>
      <c r="H2005">
        <f t="shared" si="217"/>
        <v>0.75091240875912035</v>
      </c>
      <c r="I2005">
        <f t="shared" si="218"/>
        <v>3291.9999999999836</v>
      </c>
      <c r="J2005">
        <f t="shared" si="219"/>
        <v>66</v>
      </c>
      <c r="K2005">
        <f t="shared" si="223"/>
        <v>25.029197080291851</v>
      </c>
    </row>
    <row r="2006" spans="1:11" x14ac:dyDescent="0.45">
      <c r="A2006" s="2" t="s">
        <v>2143</v>
      </c>
      <c r="B2006" s="2">
        <f t="shared" si="220"/>
        <v>289622</v>
      </c>
      <c r="C2006" s="5">
        <f t="shared" si="221"/>
        <v>70</v>
      </c>
      <c r="D2006" s="5">
        <f t="shared" si="222"/>
        <v>85</v>
      </c>
      <c r="E2006" s="2" t="s">
        <v>2108</v>
      </c>
      <c r="F2006" s="2" t="s">
        <v>91</v>
      </c>
      <c r="G2006">
        <f>B2006/137/32</f>
        <v>66.06341240875912</v>
      </c>
      <c r="H2006">
        <f t="shared" si="217"/>
        <v>6.3412408759120353E-2</v>
      </c>
      <c r="I2006">
        <f t="shared" si="218"/>
        <v>277.99999999998363</v>
      </c>
      <c r="J2006">
        <f t="shared" si="219"/>
        <v>66</v>
      </c>
      <c r="K2006">
        <f t="shared" si="223"/>
        <v>3.0291970802918513</v>
      </c>
    </row>
    <row r="2007" spans="1:11" x14ac:dyDescent="0.45">
      <c r="A2007" s="2" t="s">
        <v>2151</v>
      </c>
      <c r="B2007" s="2">
        <f t="shared" si="220"/>
        <v>290718</v>
      </c>
      <c r="C2007" s="5">
        <f t="shared" si="221"/>
        <v>70</v>
      </c>
      <c r="D2007" s="5">
        <f t="shared" si="222"/>
        <v>86</v>
      </c>
      <c r="E2007" s="2" t="s">
        <v>2108</v>
      </c>
      <c r="F2007" s="2" t="s">
        <v>105</v>
      </c>
      <c r="G2007">
        <f>B2007/137/32</f>
        <v>66.31341240875912</v>
      </c>
      <c r="H2007">
        <f t="shared" si="217"/>
        <v>0.31341240875912035</v>
      </c>
      <c r="I2007">
        <f t="shared" si="218"/>
        <v>1373.9999999999836</v>
      </c>
      <c r="J2007">
        <f t="shared" si="219"/>
        <v>66</v>
      </c>
      <c r="K2007">
        <f t="shared" si="223"/>
        <v>11.029197080291851</v>
      </c>
    </row>
    <row r="2008" spans="1:11" x14ac:dyDescent="0.45">
      <c r="A2008" s="2" t="s">
        <v>2159</v>
      </c>
      <c r="B2008" s="2">
        <f t="shared" si="220"/>
        <v>291814</v>
      </c>
      <c r="C2008" s="5">
        <f t="shared" si="221"/>
        <v>71</v>
      </c>
      <c r="D2008" s="5">
        <f t="shared" si="222"/>
        <v>87</v>
      </c>
      <c r="E2008" s="2" t="s">
        <v>2108</v>
      </c>
      <c r="F2008" s="2" t="s">
        <v>118</v>
      </c>
      <c r="G2008">
        <f>B2008/137/32</f>
        <v>66.56341240875912</v>
      </c>
      <c r="H2008">
        <f t="shared" si="217"/>
        <v>0.56341240875912035</v>
      </c>
      <c r="I2008">
        <f t="shared" si="218"/>
        <v>2469.9999999999836</v>
      </c>
      <c r="J2008">
        <f t="shared" si="219"/>
        <v>66</v>
      </c>
      <c r="K2008">
        <f t="shared" si="223"/>
        <v>19.029197080291851</v>
      </c>
    </row>
    <row r="2009" spans="1:11" x14ac:dyDescent="0.45">
      <c r="A2009" s="2" t="s">
        <v>2167</v>
      </c>
      <c r="B2009" s="2">
        <f t="shared" si="220"/>
        <v>292910</v>
      </c>
      <c r="C2009" s="5">
        <f t="shared" si="221"/>
        <v>71</v>
      </c>
      <c r="D2009" s="5">
        <f t="shared" si="222"/>
        <v>88</v>
      </c>
      <c r="E2009" s="2" t="s">
        <v>2108</v>
      </c>
      <c r="F2009" s="2" t="s">
        <v>130</v>
      </c>
      <c r="G2009">
        <f>B2009/137/32</f>
        <v>66.81341240875912</v>
      </c>
      <c r="H2009">
        <f t="shared" si="217"/>
        <v>0.81341240875912035</v>
      </c>
      <c r="I2009">
        <f t="shared" si="218"/>
        <v>3565.9999999999836</v>
      </c>
      <c r="J2009">
        <f t="shared" si="219"/>
        <v>66</v>
      </c>
      <c r="K2009">
        <f t="shared" si="223"/>
        <v>27.029197080291851</v>
      </c>
    </row>
    <row r="2010" spans="1:11" x14ac:dyDescent="0.45">
      <c r="A2010" s="2" t="s">
        <v>2145</v>
      </c>
      <c r="B2010" s="2">
        <f t="shared" si="220"/>
        <v>289896</v>
      </c>
      <c r="C2010" s="5">
        <f t="shared" si="221"/>
        <v>70</v>
      </c>
      <c r="D2010" s="5">
        <f t="shared" si="222"/>
        <v>89</v>
      </c>
      <c r="E2010" s="2" t="s">
        <v>2108</v>
      </c>
      <c r="F2010" s="2" t="s">
        <v>95</v>
      </c>
      <c r="G2010">
        <f>B2010/137/32</f>
        <v>66.12591240875912</v>
      </c>
      <c r="H2010">
        <f t="shared" si="217"/>
        <v>0.12591240875912035</v>
      </c>
      <c r="I2010">
        <f t="shared" si="218"/>
        <v>551.99999999998363</v>
      </c>
      <c r="J2010">
        <f t="shared" si="219"/>
        <v>66</v>
      </c>
      <c r="K2010">
        <f t="shared" si="223"/>
        <v>5.0291970802918513</v>
      </c>
    </row>
    <row r="2011" spans="1:11" x14ac:dyDescent="0.45">
      <c r="A2011" s="2" t="s">
        <v>2153</v>
      </c>
      <c r="B2011" s="2">
        <f t="shared" si="220"/>
        <v>290992</v>
      </c>
      <c r="C2011" s="5">
        <f t="shared" si="221"/>
        <v>71</v>
      </c>
      <c r="D2011" s="5">
        <f t="shared" si="222"/>
        <v>90</v>
      </c>
      <c r="E2011" s="2" t="s">
        <v>2108</v>
      </c>
      <c r="F2011" s="2" t="s">
        <v>109</v>
      </c>
      <c r="G2011">
        <f>B2011/137/32</f>
        <v>66.37591240875912</v>
      </c>
      <c r="H2011">
        <f t="shared" si="217"/>
        <v>0.37591240875912035</v>
      </c>
      <c r="I2011">
        <f t="shared" si="218"/>
        <v>1647.9999999999836</v>
      </c>
      <c r="J2011">
        <f t="shared" si="219"/>
        <v>66</v>
      </c>
      <c r="K2011">
        <f t="shared" si="223"/>
        <v>13.029197080291851</v>
      </c>
    </row>
    <row r="2012" spans="1:11" x14ac:dyDescent="0.45">
      <c r="A2012" s="2" t="s">
        <v>2161</v>
      </c>
      <c r="B2012" s="2">
        <f t="shared" si="220"/>
        <v>292088</v>
      </c>
      <c r="C2012" s="5">
        <f t="shared" si="221"/>
        <v>71</v>
      </c>
      <c r="D2012" s="5">
        <f t="shared" si="222"/>
        <v>91</v>
      </c>
      <c r="E2012" s="2" t="s">
        <v>2108</v>
      </c>
      <c r="F2012" s="2" t="s">
        <v>62</v>
      </c>
      <c r="G2012">
        <f>B2012/137/32</f>
        <v>66.62591240875912</v>
      </c>
      <c r="H2012">
        <f t="shared" si="217"/>
        <v>0.62591240875912035</v>
      </c>
      <c r="I2012">
        <f t="shared" si="218"/>
        <v>2743.9999999999836</v>
      </c>
      <c r="J2012">
        <f t="shared" si="219"/>
        <v>66</v>
      </c>
      <c r="K2012">
        <f t="shared" si="223"/>
        <v>21.029197080291851</v>
      </c>
    </row>
    <row r="2013" spans="1:11" x14ac:dyDescent="0.45">
      <c r="A2013" s="2" t="s">
        <v>2169</v>
      </c>
      <c r="B2013" s="2">
        <f t="shared" si="220"/>
        <v>293184</v>
      </c>
      <c r="C2013" s="5">
        <f t="shared" si="221"/>
        <v>71</v>
      </c>
      <c r="D2013" s="5">
        <f t="shared" si="222"/>
        <v>92</v>
      </c>
      <c r="E2013" s="2" t="s">
        <v>2108</v>
      </c>
      <c r="F2013" s="2" t="s">
        <v>66</v>
      </c>
      <c r="G2013">
        <f>B2013/137/32</f>
        <v>66.87591240875912</v>
      </c>
      <c r="H2013">
        <f t="shared" si="217"/>
        <v>0.87591240875912035</v>
      </c>
      <c r="I2013">
        <f t="shared" si="218"/>
        <v>3839.9999999999836</v>
      </c>
      <c r="J2013">
        <f t="shared" si="219"/>
        <v>66</v>
      </c>
      <c r="K2013">
        <f t="shared" si="223"/>
        <v>29.029197080291851</v>
      </c>
    </row>
    <row r="2014" spans="1:11" x14ac:dyDescent="0.45">
      <c r="A2014" s="2" t="s">
        <v>2147</v>
      </c>
      <c r="B2014" s="2">
        <f t="shared" si="220"/>
        <v>290170</v>
      </c>
      <c r="C2014" s="5">
        <f t="shared" si="221"/>
        <v>70</v>
      </c>
      <c r="D2014" s="5">
        <f t="shared" si="222"/>
        <v>93</v>
      </c>
      <c r="E2014" s="2" t="s">
        <v>2108</v>
      </c>
      <c r="F2014" s="2" t="s">
        <v>58</v>
      </c>
      <c r="G2014">
        <f>B2014/137/32</f>
        <v>66.18841240875912</v>
      </c>
      <c r="H2014">
        <f t="shared" si="217"/>
        <v>0.18841240875912035</v>
      </c>
      <c r="I2014">
        <f t="shared" si="218"/>
        <v>825.99999999998363</v>
      </c>
      <c r="J2014">
        <f t="shared" si="219"/>
        <v>66</v>
      </c>
      <c r="K2014">
        <f t="shared" si="223"/>
        <v>7.0291970802918513</v>
      </c>
    </row>
    <row r="2015" spans="1:11" x14ac:dyDescent="0.45">
      <c r="A2015" s="2" t="s">
        <v>2155</v>
      </c>
      <c r="B2015" s="2">
        <f t="shared" si="220"/>
        <v>291266</v>
      </c>
      <c r="C2015" s="5">
        <f t="shared" si="221"/>
        <v>71</v>
      </c>
      <c r="D2015" s="5">
        <f t="shared" si="222"/>
        <v>94</v>
      </c>
      <c r="E2015" s="2" t="s">
        <v>2108</v>
      </c>
      <c r="F2015" s="2" t="s">
        <v>60</v>
      </c>
      <c r="G2015">
        <f>B2015/137/32</f>
        <v>66.43841240875912</v>
      </c>
      <c r="H2015">
        <f t="shared" si="217"/>
        <v>0.43841240875912035</v>
      </c>
      <c r="I2015">
        <f t="shared" si="218"/>
        <v>1921.9999999999836</v>
      </c>
      <c r="J2015">
        <f t="shared" si="219"/>
        <v>66</v>
      </c>
      <c r="K2015">
        <f t="shared" si="223"/>
        <v>15.029197080291851</v>
      </c>
    </row>
    <row r="2016" spans="1:11" x14ac:dyDescent="0.45">
      <c r="A2016" s="2" t="s">
        <v>2163</v>
      </c>
      <c r="B2016" s="2">
        <f t="shared" si="220"/>
        <v>292362</v>
      </c>
      <c r="C2016" s="5">
        <f t="shared" si="221"/>
        <v>71</v>
      </c>
      <c r="D2016" s="5">
        <f t="shared" si="222"/>
        <v>95</v>
      </c>
      <c r="E2016" s="2" t="s">
        <v>2108</v>
      </c>
      <c r="F2016" s="2" t="s">
        <v>64</v>
      </c>
      <c r="G2016">
        <f>B2016/137/32</f>
        <v>66.68841240875912</v>
      </c>
      <c r="H2016">
        <f t="shared" si="217"/>
        <v>0.68841240875912035</v>
      </c>
      <c r="I2016">
        <f t="shared" si="218"/>
        <v>3017.9999999999836</v>
      </c>
      <c r="J2016">
        <f t="shared" si="219"/>
        <v>66</v>
      </c>
      <c r="K2016">
        <f t="shared" si="223"/>
        <v>23.029197080291851</v>
      </c>
    </row>
    <row r="2017" spans="1:11" x14ac:dyDescent="0.45">
      <c r="A2017" s="2" t="s">
        <v>2171</v>
      </c>
      <c r="B2017" s="2">
        <f t="shared" si="220"/>
        <v>293458</v>
      </c>
      <c r="C2017" s="5">
        <f t="shared" si="221"/>
        <v>71</v>
      </c>
      <c r="D2017" s="5">
        <f t="shared" si="222"/>
        <v>96</v>
      </c>
      <c r="E2017" s="2" t="s">
        <v>2108</v>
      </c>
      <c r="F2017" s="2" t="s">
        <v>68</v>
      </c>
      <c r="G2017">
        <f>B2017/137/32</f>
        <v>66.93841240875912</v>
      </c>
      <c r="H2017">
        <f t="shared" si="217"/>
        <v>0.93841240875912035</v>
      </c>
      <c r="I2017">
        <f t="shared" si="218"/>
        <v>4113.9999999999836</v>
      </c>
      <c r="J2017">
        <f t="shared" si="219"/>
        <v>66</v>
      </c>
      <c r="K2017">
        <f t="shared" si="223"/>
        <v>31.029197080291851</v>
      </c>
    </row>
    <row r="2018" spans="1:11" x14ac:dyDescent="0.45">
      <c r="A2018" s="2" t="s">
        <v>2158</v>
      </c>
      <c r="B2018" s="2">
        <f t="shared" si="220"/>
        <v>291677</v>
      </c>
      <c r="C2018" s="5">
        <f t="shared" si="221"/>
        <v>71</v>
      </c>
      <c r="D2018" s="5">
        <f t="shared" si="222"/>
        <v>97</v>
      </c>
      <c r="E2018" s="2" t="s">
        <v>2141</v>
      </c>
      <c r="F2018" s="2" t="s">
        <v>85</v>
      </c>
      <c r="G2018">
        <f>B2018/137/32</f>
        <v>66.53216240875912</v>
      </c>
      <c r="H2018">
        <f t="shared" si="217"/>
        <v>0.53216240875912035</v>
      </c>
      <c r="I2018">
        <f t="shared" si="218"/>
        <v>2332.9999999999836</v>
      </c>
      <c r="J2018">
        <f t="shared" si="219"/>
        <v>66</v>
      </c>
      <c r="K2018">
        <f t="shared" si="223"/>
        <v>18.029197080291851</v>
      </c>
    </row>
    <row r="2019" spans="1:11" x14ac:dyDescent="0.45">
      <c r="A2019" s="2" t="s">
        <v>2166</v>
      </c>
      <c r="B2019" s="2">
        <f t="shared" si="220"/>
        <v>292773</v>
      </c>
      <c r="C2019" s="5">
        <f t="shared" si="221"/>
        <v>71</v>
      </c>
      <c r="D2019" s="5">
        <f t="shared" si="222"/>
        <v>98</v>
      </c>
      <c r="E2019" s="2" t="s">
        <v>2141</v>
      </c>
      <c r="F2019" s="2" t="s">
        <v>99</v>
      </c>
      <c r="G2019">
        <f>B2019/137/32</f>
        <v>66.78216240875912</v>
      </c>
      <c r="H2019">
        <f t="shared" si="217"/>
        <v>0.78216240875912035</v>
      </c>
      <c r="I2019">
        <f t="shared" si="218"/>
        <v>3428.9999999999836</v>
      </c>
      <c r="J2019">
        <f t="shared" si="219"/>
        <v>66</v>
      </c>
      <c r="K2019">
        <f t="shared" si="223"/>
        <v>26.029197080291851</v>
      </c>
    </row>
    <row r="2020" spans="1:11" x14ac:dyDescent="0.45">
      <c r="A2020" s="2" t="s">
        <v>2142</v>
      </c>
      <c r="B2020" s="2">
        <f t="shared" si="220"/>
        <v>289485</v>
      </c>
      <c r="C2020" s="5">
        <f t="shared" si="221"/>
        <v>70</v>
      </c>
      <c r="D2020" s="5">
        <f t="shared" si="222"/>
        <v>99</v>
      </c>
      <c r="E2020" s="2" t="s">
        <v>2141</v>
      </c>
      <c r="F2020" s="2" t="s">
        <v>84</v>
      </c>
      <c r="G2020">
        <f>B2020/137/32</f>
        <v>66.03216240875912</v>
      </c>
      <c r="H2020">
        <f t="shared" si="217"/>
        <v>3.2162408759120353E-2</v>
      </c>
      <c r="I2020">
        <f t="shared" si="218"/>
        <v>140.99999999998363</v>
      </c>
      <c r="J2020">
        <f t="shared" si="219"/>
        <v>66</v>
      </c>
      <c r="K2020">
        <f t="shared" si="223"/>
        <v>2.0291970802918513</v>
      </c>
    </row>
    <row r="2021" spans="1:11" x14ac:dyDescent="0.45">
      <c r="A2021" s="2" t="s">
        <v>2150</v>
      </c>
      <c r="B2021" s="2">
        <f t="shared" si="220"/>
        <v>290581</v>
      </c>
      <c r="C2021" s="5">
        <f t="shared" si="221"/>
        <v>70</v>
      </c>
      <c r="D2021" s="5">
        <f t="shared" si="222"/>
        <v>100</v>
      </c>
      <c r="E2021" s="2" t="s">
        <v>2141</v>
      </c>
      <c r="F2021" s="2" t="s">
        <v>124</v>
      </c>
      <c r="G2021">
        <f>B2021/137/32</f>
        <v>66.28216240875912</v>
      </c>
      <c r="H2021">
        <f t="shared" si="217"/>
        <v>0.28216240875912035</v>
      </c>
      <c r="I2021">
        <f t="shared" si="218"/>
        <v>1236.9999999999836</v>
      </c>
      <c r="J2021">
        <f t="shared" si="219"/>
        <v>66</v>
      </c>
      <c r="K2021">
        <f t="shared" si="223"/>
        <v>10.029197080291851</v>
      </c>
    </row>
    <row r="2022" spans="1:11" x14ac:dyDescent="0.45">
      <c r="A2022" s="2" t="s">
        <v>2160</v>
      </c>
      <c r="B2022" s="2">
        <f t="shared" si="220"/>
        <v>291951</v>
      </c>
      <c r="C2022" s="5">
        <f t="shared" si="221"/>
        <v>71</v>
      </c>
      <c r="D2022" s="5">
        <f t="shared" si="222"/>
        <v>101</v>
      </c>
      <c r="E2022" s="2" t="s">
        <v>2141</v>
      </c>
      <c r="F2022" s="2" t="s">
        <v>89</v>
      </c>
      <c r="G2022">
        <f>B2022/137/32</f>
        <v>66.59466240875912</v>
      </c>
      <c r="H2022">
        <f t="shared" si="217"/>
        <v>0.59466240875912035</v>
      </c>
      <c r="I2022">
        <f t="shared" si="218"/>
        <v>2606.9999999999836</v>
      </c>
      <c r="J2022">
        <f t="shared" si="219"/>
        <v>66</v>
      </c>
      <c r="K2022">
        <f t="shared" si="223"/>
        <v>20.029197080291851</v>
      </c>
    </row>
    <row r="2023" spans="1:11" x14ac:dyDescent="0.45">
      <c r="A2023" s="2" t="s">
        <v>2168</v>
      </c>
      <c r="B2023" s="2">
        <f t="shared" si="220"/>
        <v>293047</v>
      </c>
      <c r="C2023" s="5">
        <f t="shared" si="221"/>
        <v>71</v>
      </c>
      <c r="D2023" s="5">
        <f t="shared" si="222"/>
        <v>102</v>
      </c>
      <c r="E2023" s="2" t="s">
        <v>2141</v>
      </c>
      <c r="F2023" s="2" t="s">
        <v>103</v>
      </c>
      <c r="G2023">
        <f>B2023/137/32</f>
        <v>66.84466240875912</v>
      </c>
      <c r="H2023">
        <f t="shared" si="217"/>
        <v>0.84466240875912035</v>
      </c>
      <c r="I2023">
        <f t="shared" si="218"/>
        <v>3702.9999999999836</v>
      </c>
      <c r="J2023">
        <f t="shared" si="219"/>
        <v>66</v>
      </c>
      <c r="K2023">
        <f t="shared" si="223"/>
        <v>28.029197080291851</v>
      </c>
    </row>
    <row r="2024" spans="1:11" x14ac:dyDescent="0.45">
      <c r="A2024" s="2" t="s">
        <v>2144</v>
      </c>
      <c r="B2024" s="2">
        <f t="shared" si="220"/>
        <v>289759</v>
      </c>
      <c r="C2024" s="5">
        <f t="shared" si="221"/>
        <v>70</v>
      </c>
      <c r="D2024" s="5">
        <f t="shared" si="222"/>
        <v>103</v>
      </c>
      <c r="E2024" s="2" t="s">
        <v>2141</v>
      </c>
      <c r="F2024" s="2" t="s">
        <v>116</v>
      </c>
      <c r="G2024">
        <f>B2024/137/32</f>
        <v>66.09466240875912</v>
      </c>
      <c r="H2024">
        <f t="shared" si="217"/>
        <v>9.4662408759120353E-2</v>
      </c>
      <c r="I2024">
        <f t="shared" si="218"/>
        <v>414.99999999998363</v>
      </c>
      <c r="J2024">
        <f t="shared" si="219"/>
        <v>66</v>
      </c>
      <c r="K2024">
        <f t="shared" si="223"/>
        <v>4.0291970802918513</v>
      </c>
    </row>
    <row r="2025" spans="1:11" x14ac:dyDescent="0.45">
      <c r="A2025" s="2" t="s">
        <v>2152</v>
      </c>
      <c r="B2025" s="2">
        <f t="shared" si="220"/>
        <v>290855</v>
      </c>
      <c r="C2025" s="5">
        <f t="shared" si="221"/>
        <v>71</v>
      </c>
      <c r="D2025" s="5">
        <f t="shared" si="222"/>
        <v>104</v>
      </c>
      <c r="E2025" s="2" t="s">
        <v>2141</v>
      </c>
      <c r="F2025" s="2" t="s">
        <v>128</v>
      </c>
      <c r="G2025">
        <f>B2025/137/32</f>
        <v>66.34466240875912</v>
      </c>
      <c r="H2025">
        <f t="shared" si="217"/>
        <v>0.34466240875912035</v>
      </c>
      <c r="I2025">
        <f t="shared" si="218"/>
        <v>1510.9999999999836</v>
      </c>
      <c r="J2025">
        <f t="shared" si="219"/>
        <v>66</v>
      </c>
      <c r="K2025">
        <f t="shared" si="223"/>
        <v>12.029197080291851</v>
      </c>
    </row>
    <row r="2026" spans="1:11" x14ac:dyDescent="0.45">
      <c r="A2026" s="2" t="s">
        <v>2162</v>
      </c>
      <c r="B2026" s="2">
        <f t="shared" si="220"/>
        <v>292225</v>
      </c>
      <c r="C2026" s="5">
        <f t="shared" si="221"/>
        <v>71</v>
      </c>
      <c r="D2026" s="5">
        <f t="shared" si="222"/>
        <v>105</v>
      </c>
      <c r="E2026" s="2" t="s">
        <v>2141</v>
      </c>
      <c r="F2026" s="2" t="s">
        <v>93</v>
      </c>
      <c r="G2026">
        <f>B2026/137/32</f>
        <v>66.65716240875912</v>
      </c>
      <c r="H2026">
        <f t="shared" si="217"/>
        <v>0.65716240875912035</v>
      </c>
      <c r="I2026">
        <f t="shared" si="218"/>
        <v>2880.9999999999836</v>
      </c>
      <c r="J2026">
        <f t="shared" si="219"/>
        <v>66</v>
      </c>
      <c r="K2026">
        <f t="shared" si="223"/>
        <v>22.029197080291851</v>
      </c>
    </row>
    <row r="2027" spans="1:11" x14ac:dyDescent="0.45">
      <c r="A2027" s="2" t="s">
        <v>2170</v>
      </c>
      <c r="B2027" s="2">
        <f t="shared" si="220"/>
        <v>293321</v>
      </c>
      <c r="C2027" s="5">
        <f t="shared" si="221"/>
        <v>71</v>
      </c>
      <c r="D2027" s="5">
        <f t="shared" si="222"/>
        <v>106</v>
      </c>
      <c r="E2027" s="2" t="s">
        <v>2141</v>
      </c>
      <c r="F2027" s="2" t="s">
        <v>107</v>
      </c>
      <c r="G2027">
        <f>B2027/137/32</f>
        <v>66.90716240875912</v>
      </c>
      <c r="H2027">
        <f t="shared" si="217"/>
        <v>0.90716240875912035</v>
      </c>
      <c r="I2027">
        <f t="shared" si="218"/>
        <v>3976.9999999999836</v>
      </c>
      <c r="J2027">
        <f t="shared" si="219"/>
        <v>66</v>
      </c>
      <c r="K2027">
        <f t="shared" si="223"/>
        <v>30.029197080291851</v>
      </c>
    </row>
    <row r="2028" spans="1:11" x14ac:dyDescent="0.45">
      <c r="A2028" s="2" t="s">
        <v>2146</v>
      </c>
      <c r="B2028" s="2">
        <f t="shared" si="220"/>
        <v>290033</v>
      </c>
      <c r="C2028" s="5">
        <f t="shared" si="221"/>
        <v>70</v>
      </c>
      <c r="D2028" s="5">
        <f t="shared" si="222"/>
        <v>107</v>
      </c>
      <c r="E2028" s="2" t="s">
        <v>2141</v>
      </c>
      <c r="F2028" s="2" t="s">
        <v>61</v>
      </c>
      <c r="G2028">
        <f>B2028/137/32</f>
        <v>66.15716240875912</v>
      </c>
      <c r="H2028">
        <f t="shared" si="217"/>
        <v>0.15716240875912035</v>
      </c>
      <c r="I2028">
        <f t="shared" si="218"/>
        <v>688.99999999998363</v>
      </c>
      <c r="J2028">
        <f t="shared" si="219"/>
        <v>66</v>
      </c>
      <c r="K2028">
        <f t="shared" si="223"/>
        <v>6.0291970802918513</v>
      </c>
    </row>
    <row r="2029" spans="1:11" x14ac:dyDescent="0.45">
      <c r="A2029" s="2" t="s">
        <v>2154</v>
      </c>
      <c r="B2029" s="2">
        <f t="shared" si="220"/>
        <v>291129</v>
      </c>
      <c r="C2029" s="5">
        <f t="shared" si="221"/>
        <v>71</v>
      </c>
      <c r="D2029" s="5">
        <f t="shared" si="222"/>
        <v>108</v>
      </c>
      <c r="E2029" s="2" t="s">
        <v>2141</v>
      </c>
      <c r="F2029" s="2" t="s">
        <v>65</v>
      </c>
      <c r="G2029">
        <f>B2029/137/32</f>
        <v>66.40716240875912</v>
      </c>
      <c r="H2029">
        <f t="shared" si="217"/>
        <v>0.40716240875912035</v>
      </c>
      <c r="I2029">
        <f t="shared" si="218"/>
        <v>1784.9999999999836</v>
      </c>
      <c r="J2029">
        <f t="shared" si="219"/>
        <v>66</v>
      </c>
      <c r="K2029">
        <f t="shared" si="223"/>
        <v>14.029197080291851</v>
      </c>
    </row>
    <row r="2030" spans="1:11" x14ac:dyDescent="0.45">
      <c r="A2030" s="2" t="s">
        <v>2164</v>
      </c>
      <c r="B2030" s="2">
        <f t="shared" si="220"/>
        <v>292499</v>
      </c>
      <c r="C2030" s="5">
        <f t="shared" si="221"/>
        <v>71</v>
      </c>
      <c r="D2030" s="5">
        <f t="shared" si="222"/>
        <v>109</v>
      </c>
      <c r="E2030" s="2" t="s">
        <v>2141</v>
      </c>
      <c r="F2030" s="2" t="s">
        <v>57</v>
      </c>
      <c r="G2030">
        <f>B2030/137/32</f>
        <v>66.71966240875912</v>
      </c>
      <c r="H2030">
        <f t="shared" si="217"/>
        <v>0.71966240875912035</v>
      </c>
      <c r="I2030">
        <f t="shared" si="218"/>
        <v>3154.9999999999836</v>
      </c>
      <c r="J2030">
        <f t="shared" si="219"/>
        <v>66</v>
      </c>
      <c r="K2030">
        <f t="shared" si="223"/>
        <v>24.029197080291851</v>
      </c>
    </row>
    <row r="2031" spans="1:11" x14ac:dyDescent="0.45">
      <c r="A2031" s="2" t="s">
        <v>2172</v>
      </c>
      <c r="B2031" s="2">
        <f t="shared" si="220"/>
        <v>293595</v>
      </c>
      <c r="C2031" s="5">
        <f t="shared" si="221"/>
        <v>71</v>
      </c>
      <c r="D2031" s="5">
        <f t="shared" si="222"/>
        <v>110</v>
      </c>
      <c r="E2031" s="2" t="s">
        <v>2141</v>
      </c>
      <c r="F2031" s="2" t="s">
        <v>59</v>
      </c>
      <c r="G2031">
        <f>B2031/137/32</f>
        <v>66.96966240875912</v>
      </c>
      <c r="H2031">
        <f t="shared" si="217"/>
        <v>0.96966240875912035</v>
      </c>
      <c r="I2031">
        <f t="shared" si="218"/>
        <v>4250.9999999999836</v>
      </c>
      <c r="J2031">
        <f t="shared" si="219"/>
        <v>66</v>
      </c>
      <c r="K2031">
        <f t="shared" si="223"/>
        <v>32.029197080291851</v>
      </c>
    </row>
    <row r="2032" spans="1:11" x14ac:dyDescent="0.45">
      <c r="A2032" s="2" t="s">
        <v>2148</v>
      </c>
      <c r="B2032" s="2">
        <f t="shared" si="220"/>
        <v>290307</v>
      </c>
      <c r="C2032" s="5">
        <f t="shared" si="221"/>
        <v>70</v>
      </c>
      <c r="D2032" s="5">
        <f t="shared" si="222"/>
        <v>111</v>
      </c>
      <c r="E2032" s="2" t="s">
        <v>2141</v>
      </c>
      <c r="F2032" s="2" t="s">
        <v>63</v>
      </c>
      <c r="G2032">
        <f>B2032/137/32</f>
        <v>66.21966240875912</v>
      </c>
      <c r="H2032">
        <f t="shared" si="217"/>
        <v>0.21966240875912035</v>
      </c>
      <c r="I2032">
        <f t="shared" si="218"/>
        <v>962.99999999998363</v>
      </c>
      <c r="J2032">
        <f t="shared" si="219"/>
        <v>66</v>
      </c>
      <c r="K2032">
        <f t="shared" si="223"/>
        <v>8.0291970802918513</v>
      </c>
    </row>
    <row r="2033" spans="1:11" x14ac:dyDescent="0.45">
      <c r="A2033" s="2" t="s">
        <v>2156</v>
      </c>
      <c r="B2033" s="2">
        <f t="shared" si="220"/>
        <v>291403</v>
      </c>
      <c r="C2033" s="5">
        <f t="shared" si="221"/>
        <v>71</v>
      </c>
      <c r="D2033" s="5">
        <f t="shared" si="222"/>
        <v>112</v>
      </c>
      <c r="E2033" s="2" t="s">
        <v>2141</v>
      </c>
      <c r="F2033" s="2" t="s">
        <v>67</v>
      </c>
      <c r="G2033">
        <f>B2033/137/32</f>
        <v>66.46966240875912</v>
      </c>
      <c r="H2033">
        <f t="shared" si="217"/>
        <v>0.46966240875912035</v>
      </c>
      <c r="I2033">
        <f t="shared" si="218"/>
        <v>2058.9999999999836</v>
      </c>
      <c r="J2033">
        <f t="shared" si="219"/>
        <v>66</v>
      </c>
      <c r="K2033">
        <f t="shared" si="223"/>
        <v>16.029197080291851</v>
      </c>
    </row>
    <row r="2034" spans="1:11" x14ac:dyDescent="0.45">
      <c r="A2034" s="2" t="s">
        <v>2173</v>
      </c>
      <c r="B2034" s="2">
        <f t="shared" si="220"/>
        <v>293732</v>
      </c>
      <c r="C2034" s="5">
        <f t="shared" si="221"/>
        <v>71</v>
      </c>
      <c r="D2034" s="5">
        <f t="shared" si="222"/>
        <v>113</v>
      </c>
      <c r="E2034" s="2" t="s">
        <v>2141</v>
      </c>
      <c r="F2034" s="2" t="s">
        <v>87</v>
      </c>
      <c r="G2034">
        <f>B2034/137/32</f>
        <v>67.00091240875912</v>
      </c>
      <c r="H2034">
        <f t="shared" si="217"/>
        <v>9.1240875912035335E-4</v>
      </c>
      <c r="I2034">
        <f t="shared" si="218"/>
        <v>3.9999999999836291</v>
      </c>
      <c r="J2034">
        <f t="shared" si="219"/>
        <v>67</v>
      </c>
      <c r="K2034">
        <f t="shared" si="223"/>
        <v>1.0291970802918513</v>
      </c>
    </row>
    <row r="2035" spans="1:11" x14ac:dyDescent="0.45">
      <c r="A2035" s="2" t="s">
        <v>2182</v>
      </c>
      <c r="B2035" s="2">
        <f t="shared" si="220"/>
        <v>294828</v>
      </c>
      <c r="C2035" s="5">
        <f t="shared" si="221"/>
        <v>71</v>
      </c>
      <c r="D2035" s="5">
        <f t="shared" si="222"/>
        <v>114</v>
      </c>
      <c r="E2035" s="2" t="s">
        <v>2141</v>
      </c>
      <c r="F2035" s="2" t="s">
        <v>101</v>
      </c>
      <c r="G2035">
        <f>B2035/137/32</f>
        <v>67.25091240875912</v>
      </c>
      <c r="H2035">
        <f t="shared" si="217"/>
        <v>0.25091240875912035</v>
      </c>
      <c r="I2035">
        <f t="shared" si="218"/>
        <v>1099.9999999999836</v>
      </c>
      <c r="J2035">
        <f t="shared" si="219"/>
        <v>67</v>
      </c>
      <c r="K2035">
        <f t="shared" si="223"/>
        <v>9.0291970802918513</v>
      </c>
    </row>
    <row r="2036" spans="1:11" x14ac:dyDescent="0.45">
      <c r="A2036" s="2" t="s">
        <v>2190</v>
      </c>
      <c r="B2036" s="2">
        <f t="shared" si="220"/>
        <v>295924</v>
      </c>
      <c r="C2036" s="5">
        <f t="shared" si="221"/>
        <v>72</v>
      </c>
      <c r="D2036" s="5">
        <f t="shared" si="222"/>
        <v>115</v>
      </c>
      <c r="E2036" s="2" t="s">
        <v>2141</v>
      </c>
      <c r="F2036" s="2" t="s">
        <v>114</v>
      </c>
      <c r="G2036">
        <f>B2036/137/32</f>
        <v>67.50091240875912</v>
      </c>
      <c r="H2036">
        <f t="shared" si="217"/>
        <v>0.50091240875912035</v>
      </c>
      <c r="I2036">
        <f t="shared" si="218"/>
        <v>2195.9999999999836</v>
      </c>
      <c r="J2036">
        <f t="shared" si="219"/>
        <v>67</v>
      </c>
      <c r="K2036">
        <f t="shared" si="223"/>
        <v>17.029197080291851</v>
      </c>
    </row>
    <row r="2037" spans="1:11" x14ac:dyDescent="0.45">
      <c r="A2037" s="2" t="s">
        <v>2198</v>
      </c>
      <c r="B2037" s="2">
        <f t="shared" si="220"/>
        <v>297020</v>
      </c>
      <c r="C2037" s="5">
        <f t="shared" si="221"/>
        <v>72</v>
      </c>
      <c r="D2037" s="5">
        <f t="shared" si="222"/>
        <v>116</v>
      </c>
      <c r="E2037" s="2" t="s">
        <v>2141</v>
      </c>
      <c r="F2037" s="2" t="s">
        <v>126</v>
      </c>
      <c r="G2037">
        <f>B2037/137/32</f>
        <v>67.75091240875912</v>
      </c>
      <c r="H2037">
        <f t="shared" si="217"/>
        <v>0.75091240875912035</v>
      </c>
      <c r="I2037">
        <f t="shared" si="218"/>
        <v>3291.9999999999836</v>
      </c>
      <c r="J2037">
        <f t="shared" si="219"/>
        <v>67</v>
      </c>
      <c r="K2037">
        <f t="shared" si="223"/>
        <v>25.029197080291851</v>
      </c>
    </row>
    <row r="2038" spans="1:11" x14ac:dyDescent="0.45">
      <c r="A2038" s="2" t="s">
        <v>2176</v>
      </c>
      <c r="B2038" s="2">
        <f t="shared" si="220"/>
        <v>294006</v>
      </c>
      <c r="C2038" s="5">
        <f t="shared" si="221"/>
        <v>71</v>
      </c>
      <c r="D2038" s="5">
        <f t="shared" si="222"/>
        <v>117</v>
      </c>
      <c r="E2038" s="2" t="s">
        <v>2141</v>
      </c>
      <c r="F2038" s="2" t="s">
        <v>91</v>
      </c>
      <c r="G2038">
        <f>B2038/137/32</f>
        <v>67.06341240875912</v>
      </c>
      <c r="H2038">
        <f t="shared" si="217"/>
        <v>6.3412408759120353E-2</v>
      </c>
      <c r="I2038">
        <f t="shared" si="218"/>
        <v>277.99999999998363</v>
      </c>
      <c r="J2038">
        <f t="shared" si="219"/>
        <v>67</v>
      </c>
      <c r="K2038">
        <f t="shared" si="223"/>
        <v>3.0291970802918513</v>
      </c>
    </row>
    <row r="2039" spans="1:11" x14ac:dyDescent="0.45">
      <c r="A2039" s="2" t="s">
        <v>2184</v>
      </c>
      <c r="B2039" s="2">
        <f t="shared" si="220"/>
        <v>295102</v>
      </c>
      <c r="C2039" s="5">
        <f t="shared" si="221"/>
        <v>72</v>
      </c>
      <c r="D2039" s="5">
        <f t="shared" si="222"/>
        <v>118</v>
      </c>
      <c r="E2039" s="2" t="s">
        <v>2141</v>
      </c>
      <c r="F2039" s="2" t="s">
        <v>105</v>
      </c>
      <c r="G2039">
        <f>B2039/137/32</f>
        <v>67.31341240875912</v>
      </c>
      <c r="H2039">
        <f t="shared" si="217"/>
        <v>0.31341240875912035</v>
      </c>
      <c r="I2039">
        <f t="shared" si="218"/>
        <v>1373.9999999999836</v>
      </c>
      <c r="J2039">
        <f t="shared" si="219"/>
        <v>67</v>
      </c>
      <c r="K2039">
        <f t="shared" si="223"/>
        <v>11.029197080291851</v>
      </c>
    </row>
    <row r="2040" spans="1:11" x14ac:dyDescent="0.45">
      <c r="A2040" s="2" t="s">
        <v>2192</v>
      </c>
      <c r="B2040" s="2">
        <f t="shared" si="220"/>
        <v>296198</v>
      </c>
      <c r="C2040" s="5">
        <f t="shared" si="221"/>
        <v>72</v>
      </c>
      <c r="D2040" s="5">
        <f t="shared" si="222"/>
        <v>119</v>
      </c>
      <c r="E2040" s="2" t="s">
        <v>2141</v>
      </c>
      <c r="F2040" s="2" t="s">
        <v>118</v>
      </c>
      <c r="G2040">
        <f>B2040/137/32</f>
        <v>67.56341240875912</v>
      </c>
      <c r="H2040">
        <f t="shared" si="217"/>
        <v>0.56341240875912035</v>
      </c>
      <c r="I2040">
        <f t="shared" si="218"/>
        <v>2469.9999999999836</v>
      </c>
      <c r="J2040">
        <f t="shared" si="219"/>
        <v>67</v>
      </c>
      <c r="K2040">
        <f t="shared" si="223"/>
        <v>19.029197080291851</v>
      </c>
    </row>
    <row r="2041" spans="1:11" x14ac:dyDescent="0.45">
      <c r="A2041" s="2" t="s">
        <v>2200</v>
      </c>
      <c r="B2041" s="2">
        <f t="shared" si="220"/>
        <v>297294</v>
      </c>
      <c r="C2041" s="5">
        <f t="shared" si="221"/>
        <v>72</v>
      </c>
      <c r="D2041" s="5">
        <f t="shared" si="222"/>
        <v>120</v>
      </c>
      <c r="E2041" s="2" t="s">
        <v>2141</v>
      </c>
      <c r="F2041" s="2" t="s">
        <v>130</v>
      </c>
      <c r="G2041">
        <f>B2041/137/32</f>
        <v>67.81341240875912</v>
      </c>
      <c r="H2041">
        <f t="shared" si="217"/>
        <v>0.81341240875912035</v>
      </c>
      <c r="I2041">
        <f t="shared" si="218"/>
        <v>3565.9999999999836</v>
      </c>
      <c r="J2041">
        <f t="shared" si="219"/>
        <v>67</v>
      </c>
      <c r="K2041">
        <f t="shared" si="223"/>
        <v>27.029197080291851</v>
      </c>
    </row>
    <row r="2042" spans="1:11" x14ac:dyDescent="0.45">
      <c r="A2042" s="2" t="s">
        <v>2178</v>
      </c>
      <c r="B2042" s="2">
        <f t="shared" si="220"/>
        <v>294280</v>
      </c>
      <c r="C2042" s="5">
        <f t="shared" si="221"/>
        <v>71</v>
      </c>
      <c r="D2042" s="5">
        <f t="shared" si="222"/>
        <v>121</v>
      </c>
      <c r="E2042" s="2" t="s">
        <v>2141</v>
      </c>
      <c r="F2042" s="2" t="s">
        <v>95</v>
      </c>
      <c r="G2042">
        <f>B2042/137/32</f>
        <v>67.12591240875912</v>
      </c>
      <c r="H2042">
        <f t="shared" si="217"/>
        <v>0.12591240875912035</v>
      </c>
      <c r="I2042">
        <f t="shared" si="218"/>
        <v>551.99999999998363</v>
      </c>
      <c r="J2042">
        <f t="shared" si="219"/>
        <v>67</v>
      </c>
      <c r="K2042">
        <f t="shared" si="223"/>
        <v>5.0291970802918513</v>
      </c>
    </row>
    <row r="2043" spans="1:11" x14ac:dyDescent="0.45">
      <c r="A2043" s="2" t="s">
        <v>2186</v>
      </c>
      <c r="B2043" s="2">
        <f t="shared" si="220"/>
        <v>295376</v>
      </c>
      <c r="C2043" s="5">
        <f t="shared" si="221"/>
        <v>72</v>
      </c>
      <c r="D2043" s="5">
        <f t="shared" si="222"/>
        <v>122</v>
      </c>
      <c r="E2043" s="2" t="s">
        <v>2141</v>
      </c>
      <c r="F2043" s="2" t="s">
        <v>109</v>
      </c>
      <c r="G2043">
        <f>B2043/137/32</f>
        <v>67.37591240875912</v>
      </c>
      <c r="H2043">
        <f t="shared" si="217"/>
        <v>0.37591240875912035</v>
      </c>
      <c r="I2043">
        <f t="shared" si="218"/>
        <v>1647.9999999999836</v>
      </c>
      <c r="J2043">
        <f t="shared" si="219"/>
        <v>67</v>
      </c>
      <c r="K2043">
        <f t="shared" si="223"/>
        <v>13.029197080291851</v>
      </c>
    </row>
    <row r="2044" spans="1:11" x14ac:dyDescent="0.45">
      <c r="A2044" s="2" t="s">
        <v>2194</v>
      </c>
      <c r="B2044" s="2">
        <f t="shared" si="220"/>
        <v>296472</v>
      </c>
      <c r="C2044" s="5">
        <f t="shared" si="221"/>
        <v>72</v>
      </c>
      <c r="D2044" s="5">
        <f t="shared" si="222"/>
        <v>123</v>
      </c>
      <c r="E2044" s="2" t="s">
        <v>2141</v>
      </c>
      <c r="F2044" s="2" t="s">
        <v>62</v>
      </c>
      <c r="G2044">
        <f>B2044/137/32</f>
        <v>67.62591240875912</v>
      </c>
      <c r="H2044">
        <f t="shared" si="217"/>
        <v>0.62591240875912035</v>
      </c>
      <c r="I2044">
        <f t="shared" si="218"/>
        <v>2743.9999999999836</v>
      </c>
      <c r="J2044">
        <f t="shared" si="219"/>
        <v>67</v>
      </c>
      <c r="K2044">
        <f t="shared" si="223"/>
        <v>21.029197080291851</v>
      </c>
    </row>
    <row r="2045" spans="1:11" x14ac:dyDescent="0.45">
      <c r="A2045" s="2" t="s">
        <v>2202</v>
      </c>
      <c r="B2045" s="2">
        <f t="shared" si="220"/>
        <v>297568</v>
      </c>
      <c r="C2045" s="5">
        <f t="shared" si="221"/>
        <v>72</v>
      </c>
      <c r="D2045" s="5">
        <f t="shared" si="222"/>
        <v>124</v>
      </c>
      <c r="E2045" s="2" t="s">
        <v>2141</v>
      </c>
      <c r="F2045" s="2" t="s">
        <v>66</v>
      </c>
      <c r="G2045">
        <f>B2045/137/32</f>
        <v>67.87591240875912</v>
      </c>
      <c r="H2045">
        <f t="shared" si="217"/>
        <v>0.87591240875912035</v>
      </c>
      <c r="I2045">
        <f t="shared" si="218"/>
        <v>3839.9999999999836</v>
      </c>
      <c r="J2045">
        <f t="shared" si="219"/>
        <v>67</v>
      </c>
      <c r="K2045">
        <f t="shared" si="223"/>
        <v>29.029197080291851</v>
      </c>
    </row>
    <row r="2046" spans="1:11" x14ac:dyDescent="0.45">
      <c r="A2046" s="2" t="s">
        <v>2180</v>
      </c>
      <c r="B2046" s="2">
        <f t="shared" si="220"/>
        <v>294554</v>
      </c>
      <c r="C2046" s="5">
        <f t="shared" si="221"/>
        <v>71</v>
      </c>
      <c r="D2046" s="5">
        <f t="shared" si="222"/>
        <v>125</v>
      </c>
      <c r="E2046" s="2" t="s">
        <v>2141</v>
      </c>
      <c r="F2046" s="2" t="s">
        <v>58</v>
      </c>
      <c r="G2046">
        <f>B2046/137/32</f>
        <v>67.18841240875912</v>
      </c>
      <c r="H2046">
        <f t="shared" si="217"/>
        <v>0.18841240875912035</v>
      </c>
      <c r="I2046">
        <f t="shared" si="218"/>
        <v>825.99999999998363</v>
      </c>
      <c r="J2046">
        <f t="shared" si="219"/>
        <v>67</v>
      </c>
      <c r="K2046">
        <f t="shared" si="223"/>
        <v>7.0291970802918513</v>
      </c>
    </row>
    <row r="2047" spans="1:11" x14ac:dyDescent="0.45">
      <c r="A2047" s="2" t="s">
        <v>2188</v>
      </c>
      <c r="B2047" s="2">
        <f t="shared" si="220"/>
        <v>295650</v>
      </c>
      <c r="C2047" s="5">
        <f t="shared" si="221"/>
        <v>72</v>
      </c>
      <c r="D2047" s="5">
        <f t="shared" si="222"/>
        <v>126</v>
      </c>
      <c r="E2047" s="2" t="s">
        <v>2141</v>
      </c>
      <c r="F2047" s="2" t="s">
        <v>60</v>
      </c>
      <c r="G2047">
        <f>B2047/137/32</f>
        <v>67.43841240875912</v>
      </c>
      <c r="H2047">
        <f t="shared" si="217"/>
        <v>0.43841240875912035</v>
      </c>
      <c r="I2047">
        <f t="shared" si="218"/>
        <v>1921.9999999999836</v>
      </c>
      <c r="J2047">
        <f t="shared" si="219"/>
        <v>67</v>
      </c>
      <c r="K2047">
        <f t="shared" si="223"/>
        <v>15.029197080291851</v>
      </c>
    </row>
    <row r="2048" spans="1:11" x14ac:dyDescent="0.45">
      <c r="A2048" s="2" t="s">
        <v>2196</v>
      </c>
      <c r="B2048" s="2">
        <f t="shared" si="220"/>
        <v>296746</v>
      </c>
      <c r="C2048" s="5">
        <f t="shared" si="221"/>
        <v>72</v>
      </c>
      <c r="D2048" s="5">
        <f t="shared" si="222"/>
        <v>127</v>
      </c>
      <c r="E2048" s="2" t="s">
        <v>2141</v>
      </c>
      <c r="F2048" s="2" t="s">
        <v>64</v>
      </c>
      <c r="G2048">
        <f>B2048/137/32</f>
        <v>67.68841240875912</v>
      </c>
      <c r="H2048">
        <f t="shared" si="217"/>
        <v>0.68841240875912035</v>
      </c>
      <c r="I2048">
        <f t="shared" si="218"/>
        <v>3017.9999999999836</v>
      </c>
      <c r="J2048">
        <f t="shared" si="219"/>
        <v>67</v>
      </c>
      <c r="K2048">
        <f t="shared" si="223"/>
        <v>23.029197080291851</v>
      </c>
    </row>
    <row r="2049" spans="1:11" x14ac:dyDescent="0.45">
      <c r="A2049" s="2" t="s">
        <v>2204</v>
      </c>
      <c r="B2049" s="2">
        <f t="shared" si="220"/>
        <v>297842</v>
      </c>
      <c r="C2049" s="5">
        <f t="shared" si="221"/>
        <v>72</v>
      </c>
      <c r="D2049" s="5">
        <f t="shared" si="222"/>
        <v>128</v>
      </c>
      <c r="E2049" s="2" t="s">
        <v>2141</v>
      </c>
      <c r="F2049" s="2" t="s">
        <v>68</v>
      </c>
      <c r="G2049">
        <f>B2049/137/32</f>
        <v>67.93841240875912</v>
      </c>
      <c r="H2049">
        <f t="shared" si="217"/>
        <v>0.93841240875912035</v>
      </c>
      <c r="I2049">
        <f t="shared" si="218"/>
        <v>4113.9999999999836</v>
      </c>
      <c r="J2049">
        <f t="shared" si="219"/>
        <v>67</v>
      </c>
      <c r="K2049">
        <f t="shared" si="223"/>
        <v>31.029197080291851</v>
      </c>
    </row>
    <row r="2050" spans="1:11" x14ac:dyDescent="0.45">
      <c r="A2050" s="2" t="s">
        <v>2191</v>
      </c>
      <c r="B2050" s="2">
        <f t="shared" si="220"/>
        <v>296061</v>
      </c>
      <c r="C2050" s="5">
        <f t="shared" si="221"/>
        <v>72</v>
      </c>
      <c r="D2050" s="5">
        <f t="shared" si="222"/>
        <v>1</v>
      </c>
      <c r="E2050" s="2" t="s">
        <v>2174</v>
      </c>
      <c r="F2050" s="2" t="s">
        <v>85</v>
      </c>
      <c r="G2050">
        <f>B2050/137/32</f>
        <v>67.53216240875912</v>
      </c>
      <c r="H2050">
        <f t="shared" ref="H2050:H2113" si="224">G2050-FLOOR(G2050,1)</f>
        <v>0.53216240875912035</v>
      </c>
      <c r="I2050">
        <f t="shared" ref="I2050:I2113" si="225">H2050*32*137</f>
        <v>2332.9999999999836</v>
      </c>
      <c r="J2050">
        <f t="shared" ref="J2050:J2113" si="226">FLOOR(G2050,1)</f>
        <v>67</v>
      </c>
      <c r="K2050">
        <f t="shared" si="223"/>
        <v>18.029197080291851</v>
      </c>
    </row>
    <row r="2051" spans="1:11" x14ac:dyDescent="0.45">
      <c r="A2051" s="2" t="s">
        <v>2199</v>
      </c>
      <c r="B2051" s="2">
        <f t="shared" ref="B2051:B2114" si="227">A2051-3</f>
        <v>297157</v>
      </c>
      <c r="C2051" s="5">
        <f t="shared" ref="C2051:C2114" si="228">FLOOR(B2051/4096,1)</f>
        <v>72</v>
      </c>
      <c r="D2051" s="5">
        <f t="shared" ref="D2051:D2114" si="229">MOD(ROW()-2,128)+1</f>
        <v>2</v>
      </c>
      <c r="E2051" s="2" t="s">
        <v>2174</v>
      </c>
      <c r="F2051" s="2" t="s">
        <v>99</v>
      </c>
      <c r="G2051">
        <f>B2051/137/32</f>
        <v>67.78216240875912</v>
      </c>
      <c r="H2051">
        <f t="shared" si="224"/>
        <v>0.78216240875912035</v>
      </c>
      <c r="I2051">
        <f t="shared" si="225"/>
        <v>3428.9999999999836</v>
      </c>
      <c r="J2051">
        <f t="shared" si="226"/>
        <v>67</v>
      </c>
      <c r="K2051">
        <f t="shared" ref="K2051:K2114" si="230">I2051/137+1</f>
        <v>26.029197080291851</v>
      </c>
    </row>
    <row r="2052" spans="1:11" x14ac:dyDescent="0.45">
      <c r="A2052" s="2" t="s">
        <v>2175</v>
      </c>
      <c r="B2052" s="2">
        <f t="shared" si="227"/>
        <v>293869</v>
      </c>
      <c r="C2052" s="5">
        <f t="shared" si="228"/>
        <v>71</v>
      </c>
      <c r="D2052" s="5">
        <f t="shared" si="229"/>
        <v>3</v>
      </c>
      <c r="E2052" s="2" t="s">
        <v>2174</v>
      </c>
      <c r="F2052" s="2" t="s">
        <v>84</v>
      </c>
      <c r="G2052">
        <f>B2052/137/32</f>
        <v>67.03216240875912</v>
      </c>
      <c r="H2052">
        <f t="shared" si="224"/>
        <v>3.2162408759120353E-2</v>
      </c>
      <c r="I2052">
        <f t="shared" si="225"/>
        <v>140.99999999998363</v>
      </c>
      <c r="J2052">
        <f t="shared" si="226"/>
        <v>67</v>
      </c>
      <c r="K2052">
        <f t="shared" si="230"/>
        <v>2.0291970802918513</v>
      </c>
    </row>
    <row r="2053" spans="1:11" x14ac:dyDescent="0.45">
      <c r="A2053" s="2" t="s">
        <v>2183</v>
      </c>
      <c r="B2053" s="2">
        <f t="shared" si="227"/>
        <v>294965</v>
      </c>
      <c r="C2053" s="5">
        <f t="shared" si="228"/>
        <v>72</v>
      </c>
      <c r="D2053" s="5">
        <f t="shared" si="229"/>
        <v>4</v>
      </c>
      <c r="E2053" s="2" t="s">
        <v>2174</v>
      </c>
      <c r="F2053" s="2" t="s">
        <v>124</v>
      </c>
      <c r="G2053">
        <f>B2053/137/32</f>
        <v>67.28216240875912</v>
      </c>
      <c r="H2053">
        <f t="shared" si="224"/>
        <v>0.28216240875912035</v>
      </c>
      <c r="I2053">
        <f t="shared" si="225"/>
        <v>1236.9999999999836</v>
      </c>
      <c r="J2053">
        <f t="shared" si="226"/>
        <v>67</v>
      </c>
      <c r="K2053">
        <f t="shared" si="230"/>
        <v>10.029197080291851</v>
      </c>
    </row>
    <row r="2054" spans="1:11" x14ac:dyDescent="0.45">
      <c r="A2054" s="2" t="s">
        <v>2193</v>
      </c>
      <c r="B2054" s="2">
        <f t="shared" si="227"/>
        <v>296335</v>
      </c>
      <c r="C2054" s="5">
        <f t="shared" si="228"/>
        <v>72</v>
      </c>
      <c r="D2054" s="5">
        <f t="shared" si="229"/>
        <v>5</v>
      </c>
      <c r="E2054" s="2" t="s">
        <v>2174</v>
      </c>
      <c r="F2054" s="2" t="s">
        <v>89</v>
      </c>
      <c r="G2054">
        <f>B2054/137/32</f>
        <v>67.59466240875912</v>
      </c>
      <c r="H2054">
        <f t="shared" si="224"/>
        <v>0.59466240875912035</v>
      </c>
      <c r="I2054">
        <f t="shared" si="225"/>
        <v>2606.9999999999836</v>
      </c>
      <c r="J2054">
        <f t="shared" si="226"/>
        <v>67</v>
      </c>
      <c r="K2054">
        <f t="shared" si="230"/>
        <v>20.029197080291851</v>
      </c>
    </row>
    <row r="2055" spans="1:11" x14ac:dyDescent="0.45">
      <c r="A2055" s="2" t="s">
        <v>2201</v>
      </c>
      <c r="B2055" s="2">
        <f t="shared" si="227"/>
        <v>297431</v>
      </c>
      <c r="C2055" s="5">
        <f t="shared" si="228"/>
        <v>72</v>
      </c>
      <c r="D2055" s="5">
        <f t="shared" si="229"/>
        <v>6</v>
      </c>
      <c r="E2055" s="2" t="s">
        <v>2174</v>
      </c>
      <c r="F2055" s="2" t="s">
        <v>103</v>
      </c>
      <c r="G2055">
        <f>B2055/137/32</f>
        <v>67.84466240875912</v>
      </c>
      <c r="H2055">
        <f t="shared" si="224"/>
        <v>0.84466240875912035</v>
      </c>
      <c r="I2055">
        <f t="shared" si="225"/>
        <v>3702.9999999999836</v>
      </c>
      <c r="J2055">
        <f t="shared" si="226"/>
        <v>67</v>
      </c>
      <c r="K2055">
        <f t="shared" si="230"/>
        <v>28.029197080291851</v>
      </c>
    </row>
    <row r="2056" spans="1:11" x14ac:dyDescent="0.45">
      <c r="A2056" s="2" t="s">
        <v>2177</v>
      </c>
      <c r="B2056" s="2">
        <f t="shared" si="227"/>
        <v>294143</v>
      </c>
      <c r="C2056" s="5">
        <f t="shared" si="228"/>
        <v>71</v>
      </c>
      <c r="D2056" s="5">
        <f t="shared" si="229"/>
        <v>7</v>
      </c>
      <c r="E2056" s="2" t="s">
        <v>2174</v>
      </c>
      <c r="F2056" s="2" t="s">
        <v>116</v>
      </c>
      <c r="G2056">
        <f>B2056/137/32</f>
        <v>67.09466240875912</v>
      </c>
      <c r="H2056">
        <f t="shared" si="224"/>
        <v>9.4662408759120353E-2</v>
      </c>
      <c r="I2056">
        <f t="shared" si="225"/>
        <v>414.99999999998363</v>
      </c>
      <c r="J2056">
        <f t="shared" si="226"/>
        <v>67</v>
      </c>
      <c r="K2056">
        <f t="shared" si="230"/>
        <v>4.0291970802918513</v>
      </c>
    </row>
    <row r="2057" spans="1:11" x14ac:dyDescent="0.45">
      <c r="A2057" s="2" t="s">
        <v>2185</v>
      </c>
      <c r="B2057" s="2">
        <f t="shared" si="227"/>
        <v>295239</v>
      </c>
      <c r="C2057" s="5">
        <f t="shared" si="228"/>
        <v>72</v>
      </c>
      <c r="D2057" s="5">
        <f t="shared" si="229"/>
        <v>8</v>
      </c>
      <c r="E2057" s="2" t="s">
        <v>2174</v>
      </c>
      <c r="F2057" s="2" t="s">
        <v>128</v>
      </c>
      <c r="G2057">
        <f>B2057/137/32</f>
        <v>67.34466240875912</v>
      </c>
      <c r="H2057">
        <f t="shared" si="224"/>
        <v>0.34466240875912035</v>
      </c>
      <c r="I2057">
        <f t="shared" si="225"/>
        <v>1510.9999999999836</v>
      </c>
      <c r="J2057">
        <f t="shared" si="226"/>
        <v>67</v>
      </c>
      <c r="K2057">
        <f t="shared" si="230"/>
        <v>12.029197080291851</v>
      </c>
    </row>
    <row r="2058" spans="1:11" x14ac:dyDescent="0.45">
      <c r="A2058" s="2" t="s">
        <v>2195</v>
      </c>
      <c r="B2058" s="2">
        <f t="shared" si="227"/>
        <v>296609</v>
      </c>
      <c r="C2058" s="5">
        <f t="shared" si="228"/>
        <v>72</v>
      </c>
      <c r="D2058" s="5">
        <f t="shared" si="229"/>
        <v>9</v>
      </c>
      <c r="E2058" s="2" t="s">
        <v>2174</v>
      </c>
      <c r="F2058" s="2" t="s">
        <v>93</v>
      </c>
      <c r="G2058">
        <f>B2058/137/32</f>
        <v>67.65716240875912</v>
      </c>
      <c r="H2058">
        <f t="shared" si="224"/>
        <v>0.65716240875912035</v>
      </c>
      <c r="I2058">
        <f t="shared" si="225"/>
        <v>2880.9999999999836</v>
      </c>
      <c r="J2058">
        <f t="shared" si="226"/>
        <v>67</v>
      </c>
      <c r="K2058">
        <f t="shared" si="230"/>
        <v>22.029197080291851</v>
      </c>
    </row>
    <row r="2059" spans="1:11" x14ac:dyDescent="0.45">
      <c r="A2059" s="2" t="s">
        <v>2203</v>
      </c>
      <c r="B2059" s="2">
        <f t="shared" si="227"/>
        <v>297705</v>
      </c>
      <c r="C2059" s="5">
        <f t="shared" si="228"/>
        <v>72</v>
      </c>
      <c r="D2059" s="5">
        <f t="shared" si="229"/>
        <v>10</v>
      </c>
      <c r="E2059" s="2" t="s">
        <v>2174</v>
      </c>
      <c r="F2059" s="2" t="s">
        <v>107</v>
      </c>
      <c r="G2059">
        <f>B2059/137/32</f>
        <v>67.90716240875912</v>
      </c>
      <c r="H2059">
        <f t="shared" si="224"/>
        <v>0.90716240875912035</v>
      </c>
      <c r="I2059">
        <f t="shared" si="225"/>
        <v>3976.9999999999836</v>
      </c>
      <c r="J2059">
        <f t="shared" si="226"/>
        <v>67</v>
      </c>
      <c r="K2059">
        <f t="shared" si="230"/>
        <v>30.029197080291851</v>
      </c>
    </row>
    <row r="2060" spans="1:11" x14ac:dyDescent="0.45">
      <c r="A2060" s="2" t="s">
        <v>2179</v>
      </c>
      <c r="B2060" s="2">
        <f t="shared" si="227"/>
        <v>294417</v>
      </c>
      <c r="C2060" s="5">
        <f t="shared" si="228"/>
        <v>71</v>
      </c>
      <c r="D2060" s="5">
        <f t="shared" si="229"/>
        <v>11</v>
      </c>
      <c r="E2060" s="2" t="s">
        <v>2174</v>
      </c>
      <c r="F2060" s="2" t="s">
        <v>61</v>
      </c>
      <c r="G2060">
        <f>B2060/137/32</f>
        <v>67.15716240875912</v>
      </c>
      <c r="H2060">
        <f t="shared" si="224"/>
        <v>0.15716240875912035</v>
      </c>
      <c r="I2060">
        <f t="shared" si="225"/>
        <v>688.99999999998363</v>
      </c>
      <c r="J2060">
        <f t="shared" si="226"/>
        <v>67</v>
      </c>
      <c r="K2060">
        <f t="shared" si="230"/>
        <v>6.0291970802918513</v>
      </c>
    </row>
    <row r="2061" spans="1:11" x14ac:dyDescent="0.45">
      <c r="A2061" s="2" t="s">
        <v>2187</v>
      </c>
      <c r="B2061" s="2">
        <f t="shared" si="227"/>
        <v>295513</v>
      </c>
      <c r="C2061" s="5">
        <f t="shared" si="228"/>
        <v>72</v>
      </c>
      <c r="D2061" s="5">
        <f t="shared" si="229"/>
        <v>12</v>
      </c>
      <c r="E2061" s="2" t="s">
        <v>2174</v>
      </c>
      <c r="F2061" s="2" t="s">
        <v>65</v>
      </c>
      <c r="G2061">
        <f>B2061/137/32</f>
        <v>67.40716240875912</v>
      </c>
      <c r="H2061">
        <f t="shared" si="224"/>
        <v>0.40716240875912035</v>
      </c>
      <c r="I2061">
        <f t="shared" si="225"/>
        <v>1784.9999999999836</v>
      </c>
      <c r="J2061">
        <f t="shared" si="226"/>
        <v>67</v>
      </c>
      <c r="K2061">
        <f t="shared" si="230"/>
        <v>14.029197080291851</v>
      </c>
    </row>
    <row r="2062" spans="1:11" x14ac:dyDescent="0.45">
      <c r="A2062" s="2" t="s">
        <v>2197</v>
      </c>
      <c r="B2062" s="2">
        <f t="shared" si="227"/>
        <v>296883</v>
      </c>
      <c r="C2062" s="5">
        <f t="shared" si="228"/>
        <v>72</v>
      </c>
      <c r="D2062" s="5">
        <f t="shared" si="229"/>
        <v>13</v>
      </c>
      <c r="E2062" s="2" t="s">
        <v>2174</v>
      </c>
      <c r="F2062" s="2" t="s">
        <v>57</v>
      </c>
      <c r="G2062">
        <f>B2062/137/32</f>
        <v>67.71966240875912</v>
      </c>
      <c r="H2062">
        <f t="shared" si="224"/>
        <v>0.71966240875912035</v>
      </c>
      <c r="I2062">
        <f t="shared" si="225"/>
        <v>3154.9999999999836</v>
      </c>
      <c r="J2062">
        <f t="shared" si="226"/>
        <v>67</v>
      </c>
      <c r="K2062">
        <f t="shared" si="230"/>
        <v>24.029197080291851</v>
      </c>
    </row>
    <row r="2063" spans="1:11" x14ac:dyDescent="0.45">
      <c r="A2063" s="2" t="s">
        <v>2205</v>
      </c>
      <c r="B2063" s="2">
        <f t="shared" si="227"/>
        <v>297979</v>
      </c>
      <c r="C2063" s="5">
        <f t="shared" si="228"/>
        <v>72</v>
      </c>
      <c r="D2063" s="5">
        <f t="shared" si="229"/>
        <v>14</v>
      </c>
      <c r="E2063" s="2" t="s">
        <v>2174</v>
      </c>
      <c r="F2063" s="2" t="s">
        <v>59</v>
      </c>
      <c r="G2063">
        <f>B2063/137/32</f>
        <v>67.96966240875912</v>
      </c>
      <c r="H2063">
        <f t="shared" si="224"/>
        <v>0.96966240875912035</v>
      </c>
      <c r="I2063">
        <f t="shared" si="225"/>
        <v>4250.9999999999836</v>
      </c>
      <c r="J2063">
        <f t="shared" si="226"/>
        <v>67</v>
      </c>
      <c r="K2063">
        <f t="shared" si="230"/>
        <v>32.029197080291851</v>
      </c>
    </row>
    <row r="2064" spans="1:11" x14ac:dyDescent="0.45">
      <c r="A2064" s="2" t="s">
        <v>2181</v>
      </c>
      <c r="B2064" s="2">
        <f t="shared" si="227"/>
        <v>294691</v>
      </c>
      <c r="C2064" s="5">
        <f t="shared" si="228"/>
        <v>71</v>
      </c>
      <c r="D2064" s="5">
        <f t="shared" si="229"/>
        <v>15</v>
      </c>
      <c r="E2064" s="2" t="s">
        <v>2174</v>
      </c>
      <c r="F2064" s="2" t="s">
        <v>63</v>
      </c>
      <c r="G2064">
        <f>B2064/137/32</f>
        <v>67.21966240875912</v>
      </c>
      <c r="H2064">
        <f t="shared" si="224"/>
        <v>0.21966240875912035</v>
      </c>
      <c r="I2064">
        <f t="shared" si="225"/>
        <v>962.99999999998363</v>
      </c>
      <c r="J2064">
        <f t="shared" si="226"/>
        <v>67</v>
      </c>
      <c r="K2064">
        <f t="shared" si="230"/>
        <v>8.0291970802918513</v>
      </c>
    </row>
    <row r="2065" spans="1:11" x14ac:dyDescent="0.45">
      <c r="A2065" s="2" t="s">
        <v>2189</v>
      </c>
      <c r="B2065" s="2">
        <f t="shared" si="227"/>
        <v>295787</v>
      </c>
      <c r="C2065" s="5">
        <f t="shared" si="228"/>
        <v>72</v>
      </c>
      <c r="D2065" s="5">
        <f t="shared" si="229"/>
        <v>16</v>
      </c>
      <c r="E2065" s="2" t="s">
        <v>2174</v>
      </c>
      <c r="F2065" s="2" t="s">
        <v>67</v>
      </c>
      <c r="G2065">
        <f>B2065/137/32</f>
        <v>67.46966240875912</v>
      </c>
      <c r="H2065">
        <f t="shared" si="224"/>
        <v>0.46966240875912035</v>
      </c>
      <c r="I2065">
        <f t="shared" si="225"/>
        <v>2058.9999999999836</v>
      </c>
      <c r="J2065">
        <f t="shared" si="226"/>
        <v>67</v>
      </c>
      <c r="K2065">
        <f t="shared" si="230"/>
        <v>16.029197080291851</v>
      </c>
    </row>
    <row r="2066" spans="1:11" x14ac:dyDescent="0.45">
      <c r="A2066" s="2" t="s">
        <v>2206</v>
      </c>
      <c r="B2066" s="2">
        <f t="shared" si="227"/>
        <v>298116</v>
      </c>
      <c r="C2066" s="5">
        <f t="shared" si="228"/>
        <v>72</v>
      </c>
      <c r="D2066" s="5">
        <f t="shared" si="229"/>
        <v>17</v>
      </c>
      <c r="E2066" s="2" t="s">
        <v>2174</v>
      </c>
      <c r="F2066" s="2" t="s">
        <v>87</v>
      </c>
      <c r="G2066">
        <f>B2066/137/32</f>
        <v>68.00091240875912</v>
      </c>
      <c r="H2066">
        <f t="shared" si="224"/>
        <v>9.1240875912035335E-4</v>
      </c>
      <c r="I2066">
        <f t="shared" si="225"/>
        <v>3.9999999999836291</v>
      </c>
      <c r="J2066">
        <f t="shared" si="226"/>
        <v>68</v>
      </c>
      <c r="K2066">
        <f t="shared" si="230"/>
        <v>1.0291970802918513</v>
      </c>
    </row>
    <row r="2067" spans="1:11" x14ac:dyDescent="0.45">
      <c r="A2067" s="2" t="s">
        <v>2215</v>
      </c>
      <c r="B2067" s="2">
        <f t="shared" si="227"/>
        <v>299212</v>
      </c>
      <c r="C2067" s="5">
        <f t="shared" si="228"/>
        <v>73</v>
      </c>
      <c r="D2067" s="5">
        <f t="shared" si="229"/>
        <v>18</v>
      </c>
      <c r="E2067" s="2" t="s">
        <v>2174</v>
      </c>
      <c r="F2067" s="2" t="s">
        <v>101</v>
      </c>
      <c r="G2067">
        <f>B2067/137/32</f>
        <v>68.25091240875912</v>
      </c>
      <c r="H2067">
        <f t="shared" si="224"/>
        <v>0.25091240875912035</v>
      </c>
      <c r="I2067">
        <f t="shared" si="225"/>
        <v>1099.9999999999836</v>
      </c>
      <c r="J2067">
        <f t="shared" si="226"/>
        <v>68</v>
      </c>
      <c r="K2067">
        <f t="shared" si="230"/>
        <v>9.0291970802918513</v>
      </c>
    </row>
    <row r="2068" spans="1:11" x14ac:dyDescent="0.45">
      <c r="A2068" s="2" t="s">
        <v>2223</v>
      </c>
      <c r="B2068" s="2">
        <f t="shared" si="227"/>
        <v>300308</v>
      </c>
      <c r="C2068" s="5">
        <f t="shared" si="228"/>
        <v>73</v>
      </c>
      <c r="D2068" s="5">
        <f t="shared" si="229"/>
        <v>19</v>
      </c>
      <c r="E2068" s="2" t="s">
        <v>2174</v>
      </c>
      <c r="F2068" s="2" t="s">
        <v>114</v>
      </c>
      <c r="G2068">
        <f>B2068/137/32</f>
        <v>68.50091240875912</v>
      </c>
      <c r="H2068">
        <f t="shared" si="224"/>
        <v>0.50091240875912035</v>
      </c>
      <c r="I2068">
        <f t="shared" si="225"/>
        <v>2195.9999999999836</v>
      </c>
      <c r="J2068">
        <f t="shared" si="226"/>
        <v>68</v>
      </c>
      <c r="K2068">
        <f t="shared" si="230"/>
        <v>17.029197080291851</v>
      </c>
    </row>
    <row r="2069" spans="1:11" x14ac:dyDescent="0.45">
      <c r="A2069" s="2" t="s">
        <v>2231</v>
      </c>
      <c r="B2069" s="2">
        <f t="shared" si="227"/>
        <v>301404</v>
      </c>
      <c r="C2069" s="5">
        <f t="shared" si="228"/>
        <v>73</v>
      </c>
      <c r="D2069" s="5">
        <f t="shared" si="229"/>
        <v>20</v>
      </c>
      <c r="E2069" s="2" t="s">
        <v>2174</v>
      </c>
      <c r="F2069" s="2" t="s">
        <v>126</v>
      </c>
      <c r="G2069">
        <f>B2069/137/32</f>
        <v>68.75091240875912</v>
      </c>
      <c r="H2069">
        <f t="shared" si="224"/>
        <v>0.75091240875912035</v>
      </c>
      <c r="I2069">
        <f t="shared" si="225"/>
        <v>3291.9999999999836</v>
      </c>
      <c r="J2069">
        <f t="shared" si="226"/>
        <v>68</v>
      </c>
      <c r="K2069">
        <f t="shared" si="230"/>
        <v>25.029197080291851</v>
      </c>
    </row>
    <row r="2070" spans="1:11" x14ac:dyDescent="0.45">
      <c r="A2070" s="2" t="s">
        <v>2209</v>
      </c>
      <c r="B2070" s="2">
        <f t="shared" si="227"/>
        <v>298390</v>
      </c>
      <c r="C2070" s="5">
        <f t="shared" si="228"/>
        <v>72</v>
      </c>
      <c r="D2070" s="5">
        <f t="shared" si="229"/>
        <v>21</v>
      </c>
      <c r="E2070" s="2" t="s">
        <v>2174</v>
      </c>
      <c r="F2070" s="2" t="s">
        <v>91</v>
      </c>
      <c r="G2070">
        <f>B2070/137/32</f>
        <v>68.06341240875912</v>
      </c>
      <c r="H2070">
        <f t="shared" si="224"/>
        <v>6.3412408759120353E-2</v>
      </c>
      <c r="I2070">
        <f t="shared" si="225"/>
        <v>277.99999999998363</v>
      </c>
      <c r="J2070">
        <f t="shared" si="226"/>
        <v>68</v>
      </c>
      <c r="K2070">
        <f t="shared" si="230"/>
        <v>3.0291970802918513</v>
      </c>
    </row>
    <row r="2071" spans="1:11" x14ac:dyDescent="0.45">
      <c r="A2071" s="2" t="s">
        <v>2217</v>
      </c>
      <c r="B2071" s="2">
        <f t="shared" si="227"/>
        <v>299486</v>
      </c>
      <c r="C2071" s="5">
        <f t="shared" si="228"/>
        <v>73</v>
      </c>
      <c r="D2071" s="5">
        <f t="shared" si="229"/>
        <v>22</v>
      </c>
      <c r="E2071" s="2" t="s">
        <v>2174</v>
      </c>
      <c r="F2071" s="2" t="s">
        <v>105</v>
      </c>
      <c r="G2071">
        <f>B2071/137/32</f>
        <v>68.31341240875912</v>
      </c>
      <c r="H2071">
        <f t="shared" si="224"/>
        <v>0.31341240875912035</v>
      </c>
      <c r="I2071">
        <f t="shared" si="225"/>
        <v>1373.9999999999836</v>
      </c>
      <c r="J2071">
        <f t="shared" si="226"/>
        <v>68</v>
      </c>
      <c r="K2071">
        <f t="shared" si="230"/>
        <v>11.029197080291851</v>
      </c>
    </row>
    <row r="2072" spans="1:11" x14ac:dyDescent="0.45">
      <c r="A2072" s="2" t="s">
        <v>2225</v>
      </c>
      <c r="B2072" s="2">
        <f t="shared" si="227"/>
        <v>300582</v>
      </c>
      <c r="C2072" s="5">
        <f t="shared" si="228"/>
        <v>73</v>
      </c>
      <c r="D2072" s="5">
        <f t="shared" si="229"/>
        <v>23</v>
      </c>
      <c r="E2072" s="2" t="s">
        <v>2174</v>
      </c>
      <c r="F2072" s="2" t="s">
        <v>118</v>
      </c>
      <c r="G2072">
        <f>B2072/137/32</f>
        <v>68.56341240875912</v>
      </c>
      <c r="H2072">
        <f t="shared" si="224"/>
        <v>0.56341240875912035</v>
      </c>
      <c r="I2072">
        <f t="shared" si="225"/>
        <v>2469.9999999999836</v>
      </c>
      <c r="J2072">
        <f t="shared" si="226"/>
        <v>68</v>
      </c>
      <c r="K2072">
        <f t="shared" si="230"/>
        <v>19.029197080291851</v>
      </c>
    </row>
    <row r="2073" spans="1:11" x14ac:dyDescent="0.45">
      <c r="A2073" s="2" t="s">
        <v>2233</v>
      </c>
      <c r="B2073" s="2">
        <f t="shared" si="227"/>
        <v>301678</v>
      </c>
      <c r="C2073" s="5">
        <f t="shared" si="228"/>
        <v>73</v>
      </c>
      <c r="D2073" s="5">
        <f t="shared" si="229"/>
        <v>24</v>
      </c>
      <c r="E2073" s="2" t="s">
        <v>2174</v>
      </c>
      <c r="F2073" s="2" t="s">
        <v>130</v>
      </c>
      <c r="G2073">
        <f>B2073/137/32</f>
        <v>68.81341240875912</v>
      </c>
      <c r="H2073">
        <f t="shared" si="224"/>
        <v>0.81341240875912035</v>
      </c>
      <c r="I2073">
        <f t="shared" si="225"/>
        <v>3565.9999999999836</v>
      </c>
      <c r="J2073">
        <f t="shared" si="226"/>
        <v>68</v>
      </c>
      <c r="K2073">
        <f t="shared" si="230"/>
        <v>27.029197080291851</v>
      </c>
    </row>
    <row r="2074" spans="1:11" x14ac:dyDescent="0.45">
      <c r="A2074" s="2" t="s">
        <v>2211</v>
      </c>
      <c r="B2074" s="2">
        <f t="shared" si="227"/>
        <v>298664</v>
      </c>
      <c r="C2074" s="5">
        <f t="shared" si="228"/>
        <v>72</v>
      </c>
      <c r="D2074" s="5">
        <f t="shared" si="229"/>
        <v>25</v>
      </c>
      <c r="E2074" s="2" t="s">
        <v>2174</v>
      </c>
      <c r="F2074" s="2" t="s">
        <v>95</v>
      </c>
      <c r="G2074">
        <f>B2074/137/32</f>
        <v>68.12591240875912</v>
      </c>
      <c r="H2074">
        <f t="shared" si="224"/>
        <v>0.12591240875912035</v>
      </c>
      <c r="I2074">
        <f t="shared" si="225"/>
        <v>551.99999999998363</v>
      </c>
      <c r="J2074">
        <f t="shared" si="226"/>
        <v>68</v>
      </c>
      <c r="K2074">
        <f t="shared" si="230"/>
        <v>5.0291970802918513</v>
      </c>
    </row>
    <row r="2075" spans="1:11" x14ac:dyDescent="0.45">
      <c r="A2075" s="2" t="s">
        <v>2219</v>
      </c>
      <c r="B2075" s="2">
        <f t="shared" si="227"/>
        <v>299760</v>
      </c>
      <c r="C2075" s="5">
        <f t="shared" si="228"/>
        <v>73</v>
      </c>
      <c r="D2075" s="5">
        <f t="shared" si="229"/>
        <v>26</v>
      </c>
      <c r="E2075" s="2" t="s">
        <v>2174</v>
      </c>
      <c r="F2075" s="2" t="s">
        <v>109</v>
      </c>
      <c r="G2075">
        <f>B2075/137/32</f>
        <v>68.37591240875912</v>
      </c>
      <c r="H2075">
        <f t="shared" si="224"/>
        <v>0.37591240875912035</v>
      </c>
      <c r="I2075">
        <f t="shared" si="225"/>
        <v>1647.9999999999836</v>
      </c>
      <c r="J2075">
        <f t="shared" si="226"/>
        <v>68</v>
      </c>
      <c r="K2075">
        <f t="shared" si="230"/>
        <v>13.029197080291851</v>
      </c>
    </row>
    <row r="2076" spans="1:11" x14ac:dyDescent="0.45">
      <c r="A2076" s="2" t="s">
        <v>2227</v>
      </c>
      <c r="B2076" s="2">
        <f t="shared" si="227"/>
        <v>300856</v>
      </c>
      <c r="C2076" s="5">
        <f t="shared" si="228"/>
        <v>73</v>
      </c>
      <c r="D2076" s="5">
        <f t="shared" si="229"/>
        <v>27</v>
      </c>
      <c r="E2076" s="2" t="s">
        <v>2174</v>
      </c>
      <c r="F2076" s="2" t="s">
        <v>62</v>
      </c>
      <c r="G2076">
        <f>B2076/137/32</f>
        <v>68.62591240875912</v>
      </c>
      <c r="H2076">
        <f t="shared" si="224"/>
        <v>0.62591240875912035</v>
      </c>
      <c r="I2076">
        <f t="shared" si="225"/>
        <v>2743.9999999999836</v>
      </c>
      <c r="J2076">
        <f t="shared" si="226"/>
        <v>68</v>
      </c>
      <c r="K2076">
        <f t="shared" si="230"/>
        <v>21.029197080291851</v>
      </c>
    </row>
    <row r="2077" spans="1:11" x14ac:dyDescent="0.45">
      <c r="A2077" s="2" t="s">
        <v>2235</v>
      </c>
      <c r="B2077" s="2">
        <f t="shared" si="227"/>
        <v>301952</v>
      </c>
      <c r="C2077" s="5">
        <f t="shared" si="228"/>
        <v>73</v>
      </c>
      <c r="D2077" s="5">
        <f t="shared" si="229"/>
        <v>28</v>
      </c>
      <c r="E2077" s="2" t="s">
        <v>2174</v>
      </c>
      <c r="F2077" s="2" t="s">
        <v>66</v>
      </c>
      <c r="G2077">
        <f>B2077/137/32</f>
        <v>68.87591240875912</v>
      </c>
      <c r="H2077">
        <f t="shared" si="224"/>
        <v>0.87591240875912035</v>
      </c>
      <c r="I2077">
        <f t="shared" si="225"/>
        <v>3839.9999999999836</v>
      </c>
      <c r="J2077">
        <f t="shared" si="226"/>
        <v>68</v>
      </c>
      <c r="K2077">
        <f t="shared" si="230"/>
        <v>29.029197080291851</v>
      </c>
    </row>
    <row r="2078" spans="1:11" x14ac:dyDescent="0.45">
      <c r="A2078" s="2" t="s">
        <v>2213</v>
      </c>
      <c r="B2078" s="2">
        <f t="shared" si="227"/>
        <v>298938</v>
      </c>
      <c r="C2078" s="5">
        <f t="shared" si="228"/>
        <v>72</v>
      </c>
      <c r="D2078" s="5">
        <f t="shared" si="229"/>
        <v>29</v>
      </c>
      <c r="E2078" s="2" t="s">
        <v>2174</v>
      </c>
      <c r="F2078" s="2" t="s">
        <v>58</v>
      </c>
      <c r="G2078">
        <f>B2078/137/32</f>
        <v>68.18841240875912</v>
      </c>
      <c r="H2078">
        <f t="shared" si="224"/>
        <v>0.18841240875912035</v>
      </c>
      <c r="I2078">
        <f t="shared" si="225"/>
        <v>825.99999999998363</v>
      </c>
      <c r="J2078">
        <f t="shared" si="226"/>
        <v>68</v>
      </c>
      <c r="K2078">
        <f t="shared" si="230"/>
        <v>7.0291970802918513</v>
      </c>
    </row>
    <row r="2079" spans="1:11" x14ac:dyDescent="0.45">
      <c r="A2079" s="2" t="s">
        <v>2221</v>
      </c>
      <c r="B2079" s="2">
        <f t="shared" si="227"/>
        <v>300034</v>
      </c>
      <c r="C2079" s="5">
        <f t="shared" si="228"/>
        <v>73</v>
      </c>
      <c r="D2079" s="5">
        <f t="shared" si="229"/>
        <v>30</v>
      </c>
      <c r="E2079" s="2" t="s">
        <v>2174</v>
      </c>
      <c r="F2079" s="2" t="s">
        <v>60</v>
      </c>
      <c r="G2079">
        <f>B2079/137/32</f>
        <v>68.43841240875912</v>
      </c>
      <c r="H2079">
        <f t="shared" si="224"/>
        <v>0.43841240875912035</v>
      </c>
      <c r="I2079">
        <f t="shared" si="225"/>
        <v>1921.9999999999836</v>
      </c>
      <c r="J2079">
        <f t="shared" si="226"/>
        <v>68</v>
      </c>
      <c r="K2079">
        <f t="shared" si="230"/>
        <v>15.029197080291851</v>
      </c>
    </row>
    <row r="2080" spans="1:11" x14ac:dyDescent="0.45">
      <c r="A2080" s="2" t="s">
        <v>2229</v>
      </c>
      <c r="B2080" s="2">
        <f t="shared" si="227"/>
        <v>301130</v>
      </c>
      <c r="C2080" s="5">
        <f t="shared" si="228"/>
        <v>73</v>
      </c>
      <c r="D2080" s="5">
        <f t="shared" si="229"/>
        <v>31</v>
      </c>
      <c r="E2080" s="2" t="s">
        <v>2174</v>
      </c>
      <c r="F2080" s="2" t="s">
        <v>64</v>
      </c>
      <c r="G2080">
        <f>B2080/137/32</f>
        <v>68.68841240875912</v>
      </c>
      <c r="H2080">
        <f t="shared" si="224"/>
        <v>0.68841240875912035</v>
      </c>
      <c r="I2080">
        <f t="shared" si="225"/>
        <v>3017.9999999999836</v>
      </c>
      <c r="J2080">
        <f t="shared" si="226"/>
        <v>68</v>
      </c>
      <c r="K2080">
        <f t="shared" si="230"/>
        <v>23.029197080291851</v>
      </c>
    </row>
    <row r="2081" spans="1:11" x14ac:dyDescent="0.45">
      <c r="A2081" s="2" t="s">
        <v>2237</v>
      </c>
      <c r="B2081" s="2">
        <f t="shared" si="227"/>
        <v>302226</v>
      </c>
      <c r="C2081" s="5">
        <f t="shared" si="228"/>
        <v>73</v>
      </c>
      <c r="D2081" s="5">
        <f t="shared" si="229"/>
        <v>32</v>
      </c>
      <c r="E2081" s="2" t="s">
        <v>2174</v>
      </c>
      <c r="F2081" s="2" t="s">
        <v>68</v>
      </c>
      <c r="G2081">
        <f>B2081/137/32</f>
        <v>68.93841240875912</v>
      </c>
      <c r="H2081">
        <f t="shared" si="224"/>
        <v>0.93841240875912035</v>
      </c>
      <c r="I2081">
        <f t="shared" si="225"/>
        <v>4113.9999999999836</v>
      </c>
      <c r="J2081">
        <f t="shared" si="226"/>
        <v>68</v>
      </c>
      <c r="K2081">
        <f t="shared" si="230"/>
        <v>31.029197080291851</v>
      </c>
    </row>
    <row r="2082" spans="1:11" x14ac:dyDescent="0.45">
      <c r="A2082" s="2" t="s">
        <v>2224</v>
      </c>
      <c r="B2082" s="2">
        <f t="shared" si="227"/>
        <v>300445</v>
      </c>
      <c r="C2082" s="5">
        <f t="shared" si="228"/>
        <v>73</v>
      </c>
      <c r="D2082" s="5">
        <f t="shared" si="229"/>
        <v>33</v>
      </c>
      <c r="E2082" s="2" t="s">
        <v>2207</v>
      </c>
      <c r="F2082" s="2" t="s">
        <v>85</v>
      </c>
      <c r="G2082">
        <f>B2082/137/32</f>
        <v>68.53216240875912</v>
      </c>
      <c r="H2082">
        <f t="shared" si="224"/>
        <v>0.53216240875912035</v>
      </c>
      <c r="I2082">
        <f t="shared" si="225"/>
        <v>2332.9999999999836</v>
      </c>
      <c r="J2082">
        <f t="shared" si="226"/>
        <v>68</v>
      </c>
      <c r="K2082">
        <f t="shared" si="230"/>
        <v>18.029197080291851</v>
      </c>
    </row>
    <row r="2083" spans="1:11" x14ac:dyDescent="0.45">
      <c r="A2083" s="2" t="s">
        <v>2232</v>
      </c>
      <c r="B2083" s="2">
        <f t="shared" si="227"/>
        <v>301541</v>
      </c>
      <c r="C2083" s="5">
        <f t="shared" si="228"/>
        <v>73</v>
      </c>
      <c r="D2083" s="5">
        <f t="shared" si="229"/>
        <v>34</v>
      </c>
      <c r="E2083" s="2" t="s">
        <v>2207</v>
      </c>
      <c r="F2083" s="2" t="s">
        <v>99</v>
      </c>
      <c r="G2083">
        <f>B2083/137/32</f>
        <v>68.78216240875912</v>
      </c>
      <c r="H2083">
        <f t="shared" si="224"/>
        <v>0.78216240875912035</v>
      </c>
      <c r="I2083">
        <f t="shared" si="225"/>
        <v>3428.9999999999836</v>
      </c>
      <c r="J2083">
        <f t="shared" si="226"/>
        <v>68</v>
      </c>
      <c r="K2083">
        <f t="shared" si="230"/>
        <v>26.029197080291851</v>
      </c>
    </row>
    <row r="2084" spans="1:11" x14ac:dyDescent="0.45">
      <c r="A2084" s="2" t="s">
        <v>2208</v>
      </c>
      <c r="B2084" s="2">
        <f t="shared" si="227"/>
        <v>298253</v>
      </c>
      <c r="C2084" s="5">
        <f t="shared" si="228"/>
        <v>72</v>
      </c>
      <c r="D2084" s="5">
        <f t="shared" si="229"/>
        <v>35</v>
      </c>
      <c r="E2084" s="2" t="s">
        <v>2207</v>
      </c>
      <c r="F2084" s="2" t="s">
        <v>84</v>
      </c>
      <c r="G2084">
        <f>B2084/137/32</f>
        <v>68.03216240875912</v>
      </c>
      <c r="H2084">
        <f t="shared" si="224"/>
        <v>3.2162408759120353E-2</v>
      </c>
      <c r="I2084">
        <f t="shared" si="225"/>
        <v>140.99999999998363</v>
      </c>
      <c r="J2084">
        <f t="shared" si="226"/>
        <v>68</v>
      </c>
      <c r="K2084">
        <f t="shared" si="230"/>
        <v>2.0291970802918513</v>
      </c>
    </row>
    <row r="2085" spans="1:11" x14ac:dyDescent="0.45">
      <c r="A2085" s="2" t="s">
        <v>2216</v>
      </c>
      <c r="B2085" s="2">
        <f t="shared" si="227"/>
        <v>299349</v>
      </c>
      <c r="C2085" s="5">
        <f t="shared" si="228"/>
        <v>73</v>
      </c>
      <c r="D2085" s="5">
        <f t="shared" si="229"/>
        <v>36</v>
      </c>
      <c r="E2085" s="2" t="s">
        <v>2207</v>
      </c>
      <c r="F2085" s="2" t="s">
        <v>124</v>
      </c>
      <c r="G2085">
        <f>B2085/137/32</f>
        <v>68.28216240875912</v>
      </c>
      <c r="H2085">
        <f t="shared" si="224"/>
        <v>0.28216240875912035</v>
      </c>
      <c r="I2085">
        <f t="shared" si="225"/>
        <v>1236.9999999999836</v>
      </c>
      <c r="J2085">
        <f t="shared" si="226"/>
        <v>68</v>
      </c>
      <c r="K2085">
        <f t="shared" si="230"/>
        <v>10.029197080291851</v>
      </c>
    </row>
    <row r="2086" spans="1:11" x14ac:dyDescent="0.45">
      <c r="A2086" s="2" t="s">
        <v>2226</v>
      </c>
      <c r="B2086" s="2">
        <f t="shared" si="227"/>
        <v>300719</v>
      </c>
      <c r="C2086" s="5">
        <f t="shared" si="228"/>
        <v>73</v>
      </c>
      <c r="D2086" s="5">
        <f t="shared" si="229"/>
        <v>37</v>
      </c>
      <c r="E2086" s="2" t="s">
        <v>2207</v>
      </c>
      <c r="F2086" s="2" t="s">
        <v>89</v>
      </c>
      <c r="G2086">
        <f>B2086/137/32</f>
        <v>68.59466240875912</v>
      </c>
      <c r="H2086">
        <f t="shared" si="224"/>
        <v>0.59466240875912035</v>
      </c>
      <c r="I2086">
        <f t="shared" si="225"/>
        <v>2606.9999999999836</v>
      </c>
      <c r="J2086">
        <f t="shared" si="226"/>
        <v>68</v>
      </c>
      <c r="K2086">
        <f t="shared" si="230"/>
        <v>20.029197080291851</v>
      </c>
    </row>
    <row r="2087" spans="1:11" x14ac:dyDescent="0.45">
      <c r="A2087" s="2" t="s">
        <v>2234</v>
      </c>
      <c r="B2087" s="2">
        <f t="shared" si="227"/>
        <v>301815</v>
      </c>
      <c r="C2087" s="5">
        <f t="shared" si="228"/>
        <v>73</v>
      </c>
      <c r="D2087" s="5">
        <f t="shared" si="229"/>
        <v>38</v>
      </c>
      <c r="E2087" s="2" t="s">
        <v>2207</v>
      </c>
      <c r="F2087" s="2" t="s">
        <v>103</v>
      </c>
      <c r="G2087">
        <f>B2087/137/32</f>
        <v>68.84466240875912</v>
      </c>
      <c r="H2087">
        <f t="shared" si="224"/>
        <v>0.84466240875912035</v>
      </c>
      <c r="I2087">
        <f t="shared" si="225"/>
        <v>3702.9999999999836</v>
      </c>
      <c r="J2087">
        <f t="shared" si="226"/>
        <v>68</v>
      </c>
      <c r="K2087">
        <f t="shared" si="230"/>
        <v>28.029197080291851</v>
      </c>
    </row>
    <row r="2088" spans="1:11" x14ac:dyDescent="0.45">
      <c r="A2088" s="2" t="s">
        <v>2210</v>
      </c>
      <c r="B2088" s="2">
        <f t="shared" si="227"/>
        <v>298527</v>
      </c>
      <c r="C2088" s="5">
        <f t="shared" si="228"/>
        <v>72</v>
      </c>
      <c r="D2088" s="5">
        <f t="shared" si="229"/>
        <v>39</v>
      </c>
      <c r="E2088" s="2" t="s">
        <v>2207</v>
      </c>
      <c r="F2088" s="2" t="s">
        <v>116</v>
      </c>
      <c r="G2088">
        <f>B2088/137/32</f>
        <v>68.09466240875912</v>
      </c>
      <c r="H2088">
        <f t="shared" si="224"/>
        <v>9.4662408759120353E-2</v>
      </c>
      <c r="I2088">
        <f t="shared" si="225"/>
        <v>414.99999999998363</v>
      </c>
      <c r="J2088">
        <f t="shared" si="226"/>
        <v>68</v>
      </c>
      <c r="K2088">
        <f t="shared" si="230"/>
        <v>4.0291970802918513</v>
      </c>
    </row>
    <row r="2089" spans="1:11" x14ac:dyDescent="0.45">
      <c r="A2089" s="2" t="s">
        <v>2218</v>
      </c>
      <c r="B2089" s="2">
        <f t="shared" si="227"/>
        <v>299623</v>
      </c>
      <c r="C2089" s="5">
        <f t="shared" si="228"/>
        <v>73</v>
      </c>
      <c r="D2089" s="5">
        <f t="shared" si="229"/>
        <v>40</v>
      </c>
      <c r="E2089" s="2" t="s">
        <v>2207</v>
      </c>
      <c r="F2089" s="2" t="s">
        <v>128</v>
      </c>
      <c r="G2089">
        <f>B2089/137/32</f>
        <v>68.34466240875912</v>
      </c>
      <c r="H2089">
        <f t="shared" si="224"/>
        <v>0.34466240875912035</v>
      </c>
      <c r="I2089">
        <f t="shared" si="225"/>
        <v>1510.9999999999836</v>
      </c>
      <c r="J2089">
        <f t="shared" si="226"/>
        <v>68</v>
      </c>
      <c r="K2089">
        <f t="shared" si="230"/>
        <v>12.029197080291851</v>
      </c>
    </row>
    <row r="2090" spans="1:11" x14ac:dyDescent="0.45">
      <c r="A2090" s="2" t="s">
        <v>2228</v>
      </c>
      <c r="B2090" s="2">
        <f t="shared" si="227"/>
        <v>300993</v>
      </c>
      <c r="C2090" s="5">
        <f t="shared" si="228"/>
        <v>73</v>
      </c>
      <c r="D2090" s="5">
        <f t="shared" si="229"/>
        <v>41</v>
      </c>
      <c r="E2090" s="2" t="s">
        <v>2207</v>
      </c>
      <c r="F2090" s="2" t="s">
        <v>93</v>
      </c>
      <c r="G2090">
        <f>B2090/137/32</f>
        <v>68.65716240875912</v>
      </c>
      <c r="H2090">
        <f t="shared" si="224"/>
        <v>0.65716240875912035</v>
      </c>
      <c r="I2090">
        <f t="shared" si="225"/>
        <v>2880.9999999999836</v>
      </c>
      <c r="J2090">
        <f t="shared" si="226"/>
        <v>68</v>
      </c>
      <c r="K2090">
        <f t="shared" si="230"/>
        <v>22.029197080291851</v>
      </c>
    </row>
    <row r="2091" spans="1:11" x14ac:dyDescent="0.45">
      <c r="A2091" s="2" t="s">
        <v>2236</v>
      </c>
      <c r="B2091" s="2">
        <f t="shared" si="227"/>
        <v>302089</v>
      </c>
      <c r="C2091" s="5">
        <f t="shared" si="228"/>
        <v>73</v>
      </c>
      <c r="D2091" s="5">
        <f t="shared" si="229"/>
        <v>42</v>
      </c>
      <c r="E2091" s="2" t="s">
        <v>2207</v>
      </c>
      <c r="F2091" s="2" t="s">
        <v>107</v>
      </c>
      <c r="G2091">
        <f>B2091/137/32</f>
        <v>68.90716240875912</v>
      </c>
      <c r="H2091">
        <f t="shared" si="224"/>
        <v>0.90716240875912035</v>
      </c>
      <c r="I2091">
        <f t="shared" si="225"/>
        <v>3976.9999999999836</v>
      </c>
      <c r="J2091">
        <f t="shared" si="226"/>
        <v>68</v>
      </c>
      <c r="K2091">
        <f t="shared" si="230"/>
        <v>30.029197080291851</v>
      </c>
    </row>
    <row r="2092" spans="1:11" x14ac:dyDescent="0.45">
      <c r="A2092" s="2" t="s">
        <v>2212</v>
      </c>
      <c r="B2092" s="2">
        <f t="shared" si="227"/>
        <v>298801</v>
      </c>
      <c r="C2092" s="5">
        <f t="shared" si="228"/>
        <v>72</v>
      </c>
      <c r="D2092" s="5">
        <f t="shared" si="229"/>
        <v>43</v>
      </c>
      <c r="E2092" s="2" t="s">
        <v>2207</v>
      </c>
      <c r="F2092" s="2" t="s">
        <v>61</v>
      </c>
      <c r="G2092">
        <f>B2092/137/32</f>
        <v>68.15716240875912</v>
      </c>
      <c r="H2092">
        <f t="shared" si="224"/>
        <v>0.15716240875912035</v>
      </c>
      <c r="I2092">
        <f t="shared" si="225"/>
        <v>688.99999999998363</v>
      </c>
      <c r="J2092">
        <f t="shared" si="226"/>
        <v>68</v>
      </c>
      <c r="K2092">
        <f t="shared" si="230"/>
        <v>6.0291970802918513</v>
      </c>
    </row>
    <row r="2093" spans="1:11" x14ac:dyDescent="0.45">
      <c r="A2093" s="2" t="s">
        <v>2220</v>
      </c>
      <c r="B2093" s="2">
        <f t="shared" si="227"/>
        <v>299897</v>
      </c>
      <c r="C2093" s="5">
        <f t="shared" si="228"/>
        <v>73</v>
      </c>
      <c r="D2093" s="5">
        <f t="shared" si="229"/>
        <v>44</v>
      </c>
      <c r="E2093" s="2" t="s">
        <v>2207</v>
      </c>
      <c r="F2093" s="2" t="s">
        <v>65</v>
      </c>
      <c r="G2093">
        <f>B2093/137/32</f>
        <v>68.40716240875912</v>
      </c>
      <c r="H2093">
        <f t="shared" si="224"/>
        <v>0.40716240875912035</v>
      </c>
      <c r="I2093">
        <f t="shared" si="225"/>
        <v>1784.9999999999836</v>
      </c>
      <c r="J2093">
        <f t="shared" si="226"/>
        <v>68</v>
      </c>
      <c r="K2093">
        <f t="shared" si="230"/>
        <v>14.029197080291851</v>
      </c>
    </row>
    <row r="2094" spans="1:11" x14ac:dyDescent="0.45">
      <c r="A2094" s="2" t="s">
        <v>2230</v>
      </c>
      <c r="B2094" s="2">
        <f t="shared" si="227"/>
        <v>301267</v>
      </c>
      <c r="C2094" s="5">
        <f t="shared" si="228"/>
        <v>73</v>
      </c>
      <c r="D2094" s="5">
        <f t="shared" si="229"/>
        <v>45</v>
      </c>
      <c r="E2094" s="2" t="s">
        <v>2207</v>
      </c>
      <c r="F2094" s="2" t="s">
        <v>57</v>
      </c>
      <c r="G2094">
        <f>B2094/137/32</f>
        <v>68.71966240875912</v>
      </c>
      <c r="H2094">
        <f t="shared" si="224"/>
        <v>0.71966240875912035</v>
      </c>
      <c r="I2094">
        <f t="shared" si="225"/>
        <v>3154.9999999999836</v>
      </c>
      <c r="J2094">
        <f t="shared" si="226"/>
        <v>68</v>
      </c>
      <c r="K2094">
        <f t="shared" si="230"/>
        <v>24.029197080291851</v>
      </c>
    </row>
    <row r="2095" spans="1:11" x14ac:dyDescent="0.45">
      <c r="A2095" s="2" t="s">
        <v>2238</v>
      </c>
      <c r="B2095" s="2">
        <f t="shared" si="227"/>
        <v>302363</v>
      </c>
      <c r="C2095" s="5">
        <f t="shared" si="228"/>
        <v>73</v>
      </c>
      <c r="D2095" s="5">
        <f t="shared" si="229"/>
        <v>46</v>
      </c>
      <c r="E2095" s="2" t="s">
        <v>2207</v>
      </c>
      <c r="F2095" s="2" t="s">
        <v>59</v>
      </c>
      <c r="G2095">
        <f>B2095/137/32</f>
        <v>68.96966240875912</v>
      </c>
      <c r="H2095">
        <f t="shared" si="224"/>
        <v>0.96966240875912035</v>
      </c>
      <c r="I2095">
        <f t="shared" si="225"/>
        <v>4250.9999999999836</v>
      </c>
      <c r="J2095">
        <f t="shared" si="226"/>
        <v>68</v>
      </c>
      <c r="K2095">
        <f t="shared" si="230"/>
        <v>32.029197080291851</v>
      </c>
    </row>
    <row r="2096" spans="1:11" x14ac:dyDescent="0.45">
      <c r="A2096" s="2" t="s">
        <v>2214</v>
      </c>
      <c r="B2096" s="2">
        <f t="shared" si="227"/>
        <v>299075</v>
      </c>
      <c r="C2096" s="5">
        <f t="shared" si="228"/>
        <v>73</v>
      </c>
      <c r="D2096" s="5">
        <f t="shared" si="229"/>
        <v>47</v>
      </c>
      <c r="E2096" s="2" t="s">
        <v>2207</v>
      </c>
      <c r="F2096" s="2" t="s">
        <v>63</v>
      </c>
      <c r="G2096">
        <f>B2096/137/32</f>
        <v>68.21966240875912</v>
      </c>
      <c r="H2096">
        <f t="shared" si="224"/>
        <v>0.21966240875912035</v>
      </c>
      <c r="I2096">
        <f t="shared" si="225"/>
        <v>962.99999999998363</v>
      </c>
      <c r="J2096">
        <f t="shared" si="226"/>
        <v>68</v>
      </c>
      <c r="K2096">
        <f t="shared" si="230"/>
        <v>8.0291970802918513</v>
      </c>
    </row>
    <row r="2097" spans="1:11" x14ac:dyDescent="0.45">
      <c r="A2097" s="2" t="s">
        <v>2222</v>
      </c>
      <c r="B2097" s="2">
        <f t="shared" si="227"/>
        <v>300171</v>
      </c>
      <c r="C2097" s="5">
        <f t="shared" si="228"/>
        <v>73</v>
      </c>
      <c r="D2097" s="5">
        <f t="shared" si="229"/>
        <v>48</v>
      </c>
      <c r="E2097" s="2" t="s">
        <v>2207</v>
      </c>
      <c r="F2097" s="2" t="s">
        <v>67</v>
      </c>
      <c r="G2097">
        <f>B2097/137/32</f>
        <v>68.46966240875912</v>
      </c>
      <c r="H2097">
        <f t="shared" si="224"/>
        <v>0.46966240875912035</v>
      </c>
      <c r="I2097">
        <f t="shared" si="225"/>
        <v>2058.9999999999836</v>
      </c>
      <c r="J2097">
        <f t="shared" si="226"/>
        <v>68</v>
      </c>
      <c r="K2097">
        <f t="shared" si="230"/>
        <v>16.029197080291851</v>
      </c>
    </row>
    <row r="2098" spans="1:11" x14ac:dyDescent="0.45">
      <c r="A2098" s="2" t="s">
        <v>2239</v>
      </c>
      <c r="B2098" s="2">
        <f t="shared" si="227"/>
        <v>302500</v>
      </c>
      <c r="C2098" s="5">
        <f t="shared" si="228"/>
        <v>73</v>
      </c>
      <c r="D2098" s="5">
        <f t="shared" si="229"/>
        <v>49</v>
      </c>
      <c r="E2098" s="2" t="s">
        <v>2207</v>
      </c>
      <c r="F2098" s="2" t="s">
        <v>87</v>
      </c>
      <c r="G2098">
        <f>B2098/137/32</f>
        <v>69.00091240875912</v>
      </c>
      <c r="H2098">
        <f t="shared" si="224"/>
        <v>9.1240875912035335E-4</v>
      </c>
      <c r="I2098">
        <f t="shared" si="225"/>
        <v>3.9999999999836291</v>
      </c>
      <c r="J2098">
        <f t="shared" si="226"/>
        <v>69</v>
      </c>
      <c r="K2098">
        <f t="shared" si="230"/>
        <v>1.0291970802918513</v>
      </c>
    </row>
    <row r="2099" spans="1:11" x14ac:dyDescent="0.45">
      <c r="A2099" s="2" t="s">
        <v>2248</v>
      </c>
      <c r="B2099" s="2">
        <f t="shared" si="227"/>
        <v>303596</v>
      </c>
      <c r="C2099" s="5">
        <f t="shared" si="228"/>
        <v>74</v>
      </c>
      <c r="D2099" s="5">
        <f t="shared" si="229"/>
        <v>50</v>
      </c>
      <c r="E2099" s="2" t="s">
        <v>2207</v>
      </c>
      <c r="F2099" s="2" t="s">
        <v>101</v>
      </c>
      <c r="G2099">
        <f>B2099/137/32</f>
        <v>69.25091240875912</v>
      </c>
      <c r="H2099">
        <f t="shared" si="224"/>
        <v>0.25091240875912035</v>
      </c>
      <c r="I2099">
        <f t="shared" si="225"/>
        <v>1099.9999999999836</v>
      </c>
      <c r="J2099">
        <f t="shared" si="226"/>
        <v>69</v>
      </c>
      <c r="K2099">
        <f t="shared" si="230"/>
        <v>9.0291970802918513</v>
      </c>
    </row>
    <row r="2100" spans="1:11" x14ac:dyDescent="0.45">
      <c r="A2100" s="2" t="s">
        <v>2256</v>
      </c>
      <c r="B2100" s="2">
        <f t="shared" si="227"/>
        <v>304692</v>
      </c>
      <c r="C2100" s="5">
        <f t="shared" si="228"/>
        <v>74</v>
      </c>
      <c r="D2100" s="5">
        <f t="shared" si="229"/>
        <v>51</v>
      </c>
      <c r="E2100" s="2" t="s">
        <v>2207</v>
      </c>
      <c r="F2100" s="2" t="s">
        <v>114</v>
      </c>
      <c r="G2100">
        <f>B2100/137/32</f>
        <v>69.50091240875912</v>
      </c>
      <c r="H2100">
        <f t="shared" si="224"/>
        <v>0.50091240875912035</v>
      </c>
      <c r="I2100">
        <f t="shared" si="225"/>
        <v>2195.9999999999836</v>
      </c>
      <c r="J2100">
        <f t="shared" si="226"/>
        <v>69</v>
      </c>
      <c r="K2100">
        <f t="shared" si="230"/>
        <v>17.029197080291851</v>
      </c>
    </row>
    <row r="2101" spans="1:11" x14ac:dyDescent="0.45">
      <c r="A2101" s="2" t="s">
        <v>2264</v>
      </c>
      <c r="B2101" s="2">
        <f t="shared" si="227"/>
        <v>305788</v>
      </c>
      <c r="C2101" s="5">
        <f t="shared" si="228"/>
        <v>74</v>
      </c>
      <c r="D2101" s="5">
        <f t="shared" si="229"/>
        <v>52</v>
      </c>
      <c r="E2101" s="2" t="s">
        <v>2207</v>
      </c>
      <c r="F2101" s="2" t="s">
        <v>126</v>
      </c>
      <c r="G2101">
        <f>B2101/137/32</f>
        <v>69.75091240875912</v>
      </c>
      <c r="H2101">
        <f t="shared" si="224"/>
        <v>0.75091240875912035</v>
      </c>
      <c r="I2101">
        <f t="shared" si="225"/>
        <v>3291.9999999999836</v>
      </c>
      <c r="J2101">
        <f t="shared" si="226"/>
        <v>69</v>
      </c>
      <c r="K2101">
        <f t="shared" si="230"/>
        <v>25.029197080291851</v>
      </c>
    </row>
    <row r="2102" spans="1:11" x14ac:dyDescent="0.45">
      <c r="A2102" s="2" t="s">
        <v>2242</v>
      </c>
      <c r="B2102" s="2">
        <f t="shared" si="227"/>
        <v>302774</v>
      </c>
      <c r="C2102" s="5">
        <f t="shared" si="228"/>
        <v>73</v>
      </c>
      <c r="D2102" s="5">
        <f t="shared" si="229"/>
        <v>53</v>
      </c>
      <c r="E2102" s="2" t="s">
        <v>2207</v>
      </c>
      <c r="F2102" s="2" t="s">
        <v>91</v>
      </c>
      <c r="G2102">
        <f>B2102/137/32</f>
        <v>69.06341240875912</v>
      </c>
      <c r="H2102">
        <f t="shared" si="224"/>
        <v>6.3412408759120353E-2</v>
      </c>
      <c r="I2102">
        <f t="shared" si="225"/>
        <v>277.99999999998363</v>
      </c>
      <c r="J2102">
        <f t="shared" si="226"/>
        <v>69</v>
      </c>
      <c r="K2102">
        <f t="shared" si="230"/>
        <v>3.0291970802918513</v>
      </c>
    </row>
    <row r="2103" spans="1:11" x14ac:dyDescent="0.45">
      <c r="A2103" s="2" t="s">
        <v>2250</v>
      </c>
      <c r="B2103" s="2">
        <f t="shared" si="227"/>
        <v>303870</v>
      </c>
      <c r="C2103" s="5">
        <f t="shared" si="228"/>
        <v>74</v>
      </c>
      <c r="D2103" s="5">
        <f t="shared" si="229"/>
        <v>54</v>
      </c>
      <c r="E2103" s="2" t="s">
        <v>2207</v>
      </c>
      <c r="F2103" s="2" t="s">
        <v>105</v>
      </c>
      <c r="G2103">
        <f>B2103/137/32</f>
        <v>69.31341240875912</v>
      </c>
      <c r="H2103">
        <f t="shared" si="224"/>
        <v>0.31341240875912035</v>
      </c>
      <c r="I2103">
        <f t="shared" si="225"/>
        <v>1373.9999999999836</v>
      </c>
      <c r="J2103">
        <f t="shared" si="226"/>
        <v>69</v>
      </c>
      <c r="K2103">
        <f t="shared" si="230"/>
        <v>11.029197080291851</v>
      </c>
    </row>
    <row r="2104" spans="1:11" x14ac:dyDescent="0.45">
      <c r="A2104" s="2" t="s">
        <v>2258</v>
      </c>
      <c r="B2104" s="2">
        <f t="shared" si="227"/>
        <v>304966</v>
      </c>
      <c r="C2104" s="5">
        <f t="shared" si="228"/>
        <v>74</v>
      </c>
      <c r="D2104" s="5">
        <f t="shared" si="229"/>
        <v>55</v>
      </c>
      <c r="E2104" s="2" t="s">
        <v>2207</v>
      </c>
      <c r="F2104" s="2" t="s">
        <v>118</v>
      </c>
      <c r="G2104">
        <f>B2104/137/32</f>
        <v>69.56341240875912</v>
      </c>
      <c r="H2104">
        <f t="shared" si="224"/>
        <v>0.56341240875912035</v>
      </c>
      <c r="I2104">
        <f t="shared" si="225"/>
        <v>2469.9999999999836</v>
      </c>
      <c r="J2104">
        <f t="shared" si="226"/>
        <v>69</v>
      </c>
      <c r="K2104">
        <f t="shared" si="230"/>
        <v>19.029197080291851</v>
      </c>
    </row>
    <row r="2105" spans="1:11" x14ac:dyDescent="0.45">
      <c r="A2105" s="2" t="s">
        <v>2266</v>
      </c>
      <c r="B2105" s="2">
        <f t="shared" si="227"/>
        <v>306062</v>
      </c>
      <c r="C2105" s="5">
        <f t="shared" si="228"/>
        <v>74</v>
      </c>
      <c r="D2105" s="5">
        <f t="shared" si="229"/>
        <v>56</v>
      </c>
      <c r="E2105" s="2" t="s">
        <v>2207</v>
      </c>
      <c r="F2105" s="2" t="s">
        <v>130</v>
      </c>
      <c r="G2105">
        <f>B2105/137/32</f>
        <v>69.81341240875912</v>
      </c>
      <c r="H2105">
        <f t="shared" si="224"/>
        <v>0.81341240875912035</v>
      </c>
      <c r="I2105">
        <f t="shared" si="225"/>
        <v>3565.9999999999836</v>
      </c>
      <c r="J2105">
        <f t="shared" si="226"/>
        <v>69</v>
      </c>
      <c r="K2105">
        <f t="shared" si="230"/>
        <v>27.029197080291851</v>
      </c>
    </row>
    <row r="2106" spans="1:11" x14ac:dyDescent="0.45">
      <c r="A2106" s="2" t="s">
        <v>2244</v>
      </c>
      <c r="B2106" s="2">
        <f t="shared" si="227"/>
        <v>303048</v>
      </c>
      <c r="C2106" s="5">
        <f t="shared" si="228"/>
        <v>73</v>
      </c>
      <c r="D2106" s="5">
        <f t="shared" si="229"/>
        <v>57</v>
      </c>
      <c r="E2106" s="2" t="s">
        <v>2207</v>
      </c>
      <c r="F2106" s="2" t="s">
        <v>95</v>
      </c>
      <c r="G2106">
        <f>B2106/137/32</f>
        <v>69.12591240875912</v>
      </c>
      <c r="H2106">
        <f t="shared" si="224"/>
        <v>0.12591240875912035</v>
      </c>
      <c r="I2106">
        <f t="shared" si="225"/>
        <v>551.99999999998363</v>
      </c>
      <c r="J2106">
        <f t="shared" si="226"/>
        <v>69</v>
      </c>
      <c r="K2106">
        <f t="shared" si="230"/>
        <v>5.0291970802918513</v>
      </c>
    </row>
    <row r="2107" spans="1:11" x14ac:dyDescent="0.45">
      <c r="A2107" s="2" t="s">
        <v>2252</v>
      </c>
      <c r="B2107" s="2">
        <f t="shared" si="227"/>
        <v>304144</v>
      </c>
      <c r="C2107" s="5">
        <f t="shared" si="228"/>
        <v>74</v>
      </c>
      <c r="D2107" s="5">
        <f t="shared" si="229"/>
        <v>58</v>
      </c>
      <c r="E2107" s="2" t="s">
        <v>2207</v>
      </c>
      <c r="F2107" s="2" t="s">
        <v>109</v>
      </c>
      <c r="G2107">
        <f>B2107/137/32</f>
        <v>69.37591240875912</v>
      </c>
      <c r="H2107">
        <f t="shared" si="224"/>
        <v>0.37591240875912035</v>
      </c>
      <c r="I2107">
        <f t="shared" si="225"/>
        <v>1647.9999999999836</v>
      </c>
      <c r="J2107">
        <f t="shared" si="226"/>
        <v>69</v>
      </c>
      <c r="K2107">
        <f t="shared" si="230"/>
        <v>13.029197080291851</v>
      </c>
    </row>
    <row r="2108" spans="1:11" x14ac:dyDescent="0.45">
      <c r="A2108" s="2" t="s">
        <v>2260</v>
      </c>
      <c r="B2108" s="2">
        <f t="shared" si="227"/>
        <v>305240</v>
      </c>
      <c r="C2108" s="5">
        <f t="shared" si="228"/>
        <v>74</v>
      </c>
      <c r="D2108" s="5">
        <f t="shared" si="229"/>
        <v>59</v>
      </c>
      <c r="E2108" s="2" t="s">
        <v>2207</v>
      </c>
      <c r="F2108" s="2" t="s">
        <v>62</v>
      </c>
      <c r="G2108">
        <f>B2108/137/32</f>
        <v>69.62591240875912</v>
      </c>
      <c r="H2108">
        <f t="shared" si="224"/>
        <v>0.62591240875912035</v>
      </c>
      <c r="I2108">
        <f t="shared" si="225"/>
        <v>2743.9999999999836</v>
      </c>
      <c r="J2108">
        <f t="shared" si="226"/>
        <v>69</v>
      </c>
      <c r="K2108">
        <f t="shared" si="230"/>
        <v>21.029197080291851</v>
      </c>
    </row>
    <row r="2109" spans="1:11" x14ac:dyDescent="0.45">
      <c r="A2109" s="2" t="s">
        <v>2268</v>
      </c>
      <c r="B2109" s="2">
        <f t="shared" si="227"/>
        <v>306336</v>
      </c>
      <c r="C2109" s="5">
        <f t="shared" si="228"/>
        <v>74</v>
      </c>
      <c r="D2109" s="5">
        <f t="shared" si="229"/>
        <v>60</v>
      </c>
      <c r="E2109" s="2" t="s">
        <v>2207</v>
      </c>
      <c r="F2109" s="2" t="s">
        <v>66</v>
      </c>
      <c r="G2109">
        <f>B2109/137/32</f>
        <v>69.87591240875912</v>
      </c>
      <c r="H2109">
        <f t="shared" si="224"/>
        <v>0.87591240875912035</v>
      </c>
      <c r="I2109">
        <f t="shared" si="225"/>
        <v>3839.9999999999836</v>
      </c>
      <c r="J2109">
        <f t="shared" si="226"/>
        <v>69</v>
      </c>
      <c r="K2109">
        <f t="shared" si="230"/>
        <v>29.029197080291851</v>
      </c>
    </row>
    <row r="2110" spans="1:11" x14ac:dyDescent="0.45">
      <c r="A2110" s="2" t="s">
        <v>2246</v>
      </c>
      <c r="B2110" s="2">
        <f t="shared" si="227"/>
        <v>303322</v>
      </c>
      <c r="C2110" s="5">
        <f t="shared" si="228"/>
        <v>74</v>
      </c>
      <c r="D2110" s="5">
        <f t="shared" si="229"/>
        <v>61</v>
      </c>
      <c r="E2110" s="2" t="s">
        <v>2207</v>
      </c>
      <c r="F2110" s="2" t="s">
        <v>58</v>
      </c>
      <c r="G2110">
        <f>B2110/137/32</f>
        <v>69.18841240875912</v>
      </c>
      <c r="H2110">
        <f t="shared" si="224"/>
        <v>0.18841240875912035</v>
      </c>
      <c r="I2110">
        <f t="shared" si="225"/>
        <v>825.99999999998363</v>
      </c>
      <c r="J2110">
        <f t="shared" si="226"/>
        <v>69</v>
      </c>
      <c r="K2110">
        <f t="shared" si="230"/>
        <v>7.0291970802918513</v>
      </c>
    </row>
    <row r="2111" spans="1:11" x14ac:dyDescent="0.45">
      <c r="A2111" s="2" t="s">
        <v>2254</v>
      </c>
      <c r="B2111" s="2">
        <f t="shared" si="227"/>
        <v>304418</v>
      </c>
      <c r="C2111" s="5">
        <f t="shared" si="228"/>
        <v>74</v>
      </c>
      <c r="D2111" s="5">
        <f t="shared" si="229"/>
        <v>62</v>
      </c>
      <c r="E2111" s="2" t="s">
        <v>2207</v>
      </c>
      <c r="F2111" s="2" t="s">
        <v>60</v>
      </c>
      <c r="G2111">
        <f>B2111/137/32</f>
        <v>69.43841240875912</v>
      </c>
      <c r="H2111">
        <f t="shared" si="224"/>
        <v>0.43841240875912035</v>
      </c>
      <c r="I2111">
        <f t="shared" si="225"/>
        <v>1921.9999999999836</v>
      </c>
      <c r="J2111">
        <f t="shared" si="226"/>
        <v>69</v>
      </c>
      <c r="K2111">
        <f t="shared" si="230"/>
        <v>15.029197080291851</v>
      </c>
    </row>
    <row r="2112" spans="1:11" x14ac:dyDescent="0.45">
      <c r="A2112" s="2" t="s">
        <v>2262</v>
      </c>
      <c r="B2112" s="2">
        <f t="shared" si="227"/>
        <v>305514</v>
      </c>
      <c r="C2112" s="5">
        <f t="shared" si="228"/>
        <v>74</v>
      </c>
      <c r="D2112" s="5">
        <f t="shared" si="229"/>
        <v>63</v>
      </c>
      <c r="E2112" s="2" t="s">
        <v>2207</v>
      </c>
      <c r="F2112" s="2" t="s">
        <v>64</v>
      </c>
      <c r="G2112">
        <f>B2112/137/32</f>
        <v>69.68841240875912</v>
      </c>
      <c r="H2112">
        <f t="shared" si="224"/>
        <v>0.68841240875912035</v>
      </c>
      <c r="I2112">
        <f t="shared" si="225"/>
        <v>3017.9999999999836</v>
      </c>
      <c r="J2112">
        <f t="shared" si="226"/>
        <v>69</v>
      </c>
      <c r="K2112">
        <f t="shared" si="230"/>
        <v>23.029197080291851</v>
      </c>
    </row>
    <row r="2113" spans="1:11" x14ac:dyDescent="0.45">
      <c r="A2113" s="2" t="s">
        <v>2270</v>
      </c>
      <c r="B2113" s="2">
        <f t="shared" si="227"/>
        <v>306610</v>
      </c>
      <c r="C2113" s="5">
        <f t="shared" si="228"/>
        <v>74</v>
      </c>
      <c r="D2113" s="5">
        <f t="shared" si="229"/>
        <v>64</v>
      </c>
      <c r="E2113" s="2" t="s">
        <v>2207</v>
      </c>
      <c r="F2113" s="2" t="s">
        <v>68</v>
      </c>
      <c r="G2113">
        <f>B2113/137/32</f>
        <v>69.93841240875912</v>
      </c>
      <c r="H2113">
        <f t="shared" si="224"/>
        <v>0.93841240875912035</v>
      </c>
      <c r="I2113">
        <f t="shared" si="225"/>
        <v>4113.9999999999836</v>
      </c>
      <c r="J2113">
        <f t="shared" si="226"/>
        <v>69</v>
      </c>
      <c r="K2113">
        <f t="shared" si="230"/>
        <v>31.029197080291851</v>
      </c>
    </row>
    <row r="2114" spans="1:11" x14ac:dyDescent="0.45">
      <c r="A2114" s="2" t="s">
        <v>2257</v>
      </c>
      <c r="B2114" s="2">
        <f t="shared" si="227"/>
        <v>304829</v>
      </c>
      <c r="C2114" s="5">
        <f t="shared" si="228"/>
        <v>74</v>
      </c>
      <c r="D2114" s="5">
        <f t="shared" si="229"/>
        <v>65</v>
      </c>
      <c r="E2114" s="2" t="s">
        <v>2240</v>
      </c>
      <c r="F2114" s="2" t="s">
        <v>85</v>
      </c>
      <c r="G2114">
        <f>B2114/137/32</f>
        <v>69.53216240875912</v>
      </c>
      <c r="H2114">
        <f t="shared" ref="H2114:H2177" si="231">G2114-FLOOR(G2114,1)</f>
        <v>0.53216240875912035</v>
      </c>
      <c r="I2114">
        <f t="shared" ref="I2114:I2177" si="232">H2114*32*137</f>
        <v>2332.9999999999836</v>
      </c>
      <c r="J2114">
        <f t="shared" ref="J2114:J2177" si="233">FLOOR(G2114,1)</f>
        <v>69</v>
      </c>
      <c r="K2114">
        <f t="shared" si="230"/>
        <v>18.029197080291851</v>
      </c>
    </row>
    <row r="2115" spans="1:11" x14ac:dyDescent="0.45">
      <c r="A2115" s="2" t="s">
        <v>2265</v>
      </c>
      <c r="B2115" s="2">
        <f t="shared" ref="B2115:B2178" si="234">A2115-3</f>
        <v>305925</v>
      </c>
      <c r="C2115" s="5">
        <f t="shared" ref="C2115:C2178" si="235">FLOOR(B2115/4096,1)</f>
        <v>74</v>
      </c>
      <c r="D2115" s="5">
        <f t="shared" ref="D2115:D2178" si="236">MOD(ROW()-2,128)+1</f>
        <v>66</v>
      </c>
      <c r="E2115" s="2" t="s">
        <v>2240</v>
      </c>
      <c r="F2115" s="2" t="s">
        <v>99</v>
      </c>
      <c r="G2115">
        <f>B2115/137/32</f>
        <v>69.78216240875912</v>
      </c>
      <c r="H2115">
        <f t="shared" si="231"/>
        <v>0.78216240875912035</v>
      </c>
      <c r="I2115">
        <f t="shared" si="232"/>
        <v>3428.9999999999836</v>
      </c>
      <c r="J2115">
        <f t="shared" si="233"/>
        <v>69</v>
      </c>
      <c r="K2115">
        <f t="shared" ref="K2115:K2178" si="237">I2115/137+1</f>
        <v>26.029197080291851</v>
      </c>
    </row>
    <row r="2116" spans="1:11" x14ac:dyDescent="0.45">
      <c r="A2116" s="2" t="s">
        <v>2241</v>
      </c>
      <c r="B2116" s="2">
        <f t="shared" si="234"/>
        <v>302637</v>
      </c>
      <c r="C2116" s="5">
        <f t="shared" si="235"/>
        <v>73</v>
      </c>
      <c r="D2116" s="5">
        <f t="shared" si="236"/>
        <v>67</v>
      </c>
      <c r="E2116" s="2" t="s">
        <v>2240</v>
      </c>
      <c r="F2116" s="2" t="s">
        <v>84</v>
      </c>
      <c r="G2116">
        <f>B2116/137/32</f>
        <v>69.03216240875912</v>
      </c>
      <c r="H2116">
        <f t="shared" si="231"/>
        <v>3.2162408759120353E-2</v>
      </c>
      <c r="I2116">
        <f t="shared" si="232"/>
        <v>140.99999999998363</v>
      </c>
      <c r="J2116">
        <f t="shared" si="233"/>
        <v>69</v>
      </c>
      <c r="K2116">
        <f t="shared" si="237"/>
        <v>2.0291970802918513</v>
      </c>
    </row>
    <row r="2117" spans="1:11" x14ac:dyDescent="0.45">
      <c r="A2117" s="2" t="s">
        <v>2249</v>
      </c>
      <c r="B2117" s="2">
        <f t="shared" si="234"/>
        <v>303733</v>
      </c>
      <c r="C2117" s="5">
        <f t="shared" si="235"/>
        <v>74</v>
      </c>
      <c r="D2117" s="5">
        <f t="shared" si="236"/>
        <v>68</v>
      </c>
      <c r="E2117" s="2" t="s">
        <v>2240</v>
      </c>
      <c r="F2117" s="2" t="s">
        <v>124</v>
      </c>
      <c r="G2117">
        <f>B2117/137/32</f>
        <v>69.28216240875912</v>
      </c>
      <c r="H2117">
        <f t="shared" si="231"/>
        <v>0.28216240875912035</v>
      </c>
      <c r="I2117">
        <f t="shared" si="232"/>
        <v>1236.9999999999836</v>
      </c>
      <c r="J2117">
        <f t="shared" si="233"/>
        <v>69</v>
      </c>
      <c r="K2117">
        <f t="shared" si="237"/>
        <v>10.029197080291851</v>
      </c>
    </row>
    <row r="2118" spans="1:11" x14ac:dyDescent="0.45">
      <c r="A2118" s="2" t="s">
        <v>2259</v>
      </c>
      <c r="B2118" s="2">
        <f t="shared" si="234"/>
        <v>305103</v>
      </c>
      <c r="C2118" s="5">
        <f t="shared" si="235"/>
        <v>74</v>
      </c>
      <c r="D2118" s="5">
        <f t="shared" si="236"/>
        <v>69</v>
      </c>
      <c r="E2118" s="2" t="s">
        <v>2240</v>
      </c>
      <c r="F2118" s="2" t="s">
        <v>89</v>
      </c>
      <c r="G2118">
        <f>B2118/137/32</f>
        <v>69.59466240875912</v>
      </c>
      <c r="H2118">
        <f t="shared" si="231"/>
        <v>0.59466240875912035</v>
      </c>
      <c r="I2118">
        <f t="shared" si="232"/>
        <v>2606.9999999999836</v>
      </c>
      <c r="J2118">
        <f t="shared" si="233"/>
        <v>69</v>
      </c>
      <c r="K2118">
        <f t="shared" si="237"/>
        <v>20.029197080291851</v>
      </c>
    </row>
    <row r="2119" spans="1:11" x14ac:dyDescent="0.45">
      <c r="A2119" s="2" t="s">
        <v>2267</v>
      </c>
      <c r="B2119" s="2">
        <f t="shared" si="234"/>
        <v>306199</v>
      </c>
      <c r="C2119" s="5">
        <f t="shared" si="235"/>
        <v>74</v>
      </c>
      <c r="D2119" s="5">
        <f t="shared" si="236"/>
        <v>70</v>
      </c>
      <c r="E2119" s="2" t="s">
        <v>2240</v>
      </c>
      <c r="F2119" s="2" t="s">
        <v>103</v>
      </c>
      <c r="G2119">
        <f>B2119/137/32</f>
        <v>69.84466240875912</v>
      </c>
      <c r="H2119">
        <f t="shared" si="231"/>
        <v>0.84466240875912035</v>
      </c>
      <c r="I2119">
        <f t="shared" si="232"/>
        <v>3702.9999999999836</v>
      </c>
      <c r="J2119">
        <f t="shared" si="233"/>
        <v>69</v>
      </c>
      <c r="K2119">
        <f t="shared" si="237"/>
        <v>28.029197080291851</v>
      </c>
    </row>
    <row r="2120" spans="1:11" x14ac:dyDescent="0.45">
      <c r="A2120" s="2" t="s">
        <v>2243</v>
      </c>
      <c r="B2120" s="2">
        <f t="shared" si="234"/>
        <v>302911</v>
      </c>
      <c r="C2120" s="5">
        <f t="shared" si="235"/>
        <v>73</v>
      </c>
      <c r="D2120" s="5">
        <f t="shared" si="236"/>
        <v>71</v>
      </c>
      <c r="E2120" s="2" t="s">
        <v>2240</v>
      </c>
      <c r="F2120" s="2" t="s">
        <v>116</v>
      </c>
      <c r="G2120">
        <f>B2120/137/32</f>
        <v>69.09466240875912</v>
      </c>
      <c r="H2120">
        <f t="shared" si="231"/>
        <v>9.4662408759120353E-2</v>
      </c>
      <c r="I2120">
        <f t="shared" si="232"/>
        <v>414.99999999998363</v>
      </c>
      <c r="J2120">
        <f t="shared" si="233"/>
        <v>69</v>
      </c>
      <c r="K2120">
        <f t="shared" si="237"/>
        <v>4.0291970802918513</v>
      </c>
    </row>
    <row r="2121" spans="1:11" x14ac:dyDescent="0.45">
      <c r="A2121" s="2" t="s">
        <v>2251</v>
      </c>
      <c r="B2121" s="2">
        <f t="shared" si="234"/>
        <v>304007</v>
      </c>
      <c r="C2121" s="5">
        <f t="shared" si="235"/>
        <v>74</v>
      </c>
      <c r="D2121" s="5">
        <f t="shared" si="236"/>
        <v>72</v>
      </c>
      <c r="E2121" s="2" t="s">
        <v>2240</v>
      </c>
      <c r="F2121" s="2" t="s">
        <v>128</v>
      </c>
      <c r="G2121">
        <f>B2121/137/32</f>
        <v>69.34466240875912</v>
      </c>
      <c r="H2121">
        <f t="shared" si="231"/>
        <v>0.34466240875912035</v>
      </c>
      <c r="I2121">
        <f t="shared" si="232"/>
        <v>1510.9999999999836</v>
      </c>
      <c r="J2121">
        <f t="shared" si="233"/>
        <v>69</v>
      </c>
      <c r="K2121">
        <f t="shared" si="237"/>
        <v>12.029197080291851</v>
      </c>
    </row>
    <row r="2122" spans="1:11" x14ac:dyDescent="0.45">
      <c r="A2122" s="2" t="s">
        <v>2261</v>
      </c>
      <c r="B2122" s="2">
        <f t="shared" si="234"/>
        <v>305377</v>
      </c>
      <c r="C2122" s="5">
        <f t="shared" si="235"/>
        <v>74</v>
      </c>
      <c r="D2122" s="5">
        <f t="shared" si="236"/>
        <v>73</v>
      </c>
      <c r="E2122" s="2" t="s">
        <v>2240</v>
      </c>
      <c r="F2122" s="2" t="s">
        <v>93</v>
      </c>
      <c r="G2122">
        <f>B2122/137/32</f>
        <v>69.65716240875912</v>
      </c>
      <c r="H2122">
        <f t="shared" si="231"/>
        <v>0.65716240875912035</v>
      </c>
      <c r="I2122">
        <f t="shared" si="232"/>
        <v>2880.9999999999836</v>
      </c>
      <c r="J2122">
        <f t="shared" si="233"/>
        <v>69</v>
      </c>
      <c r="K2122">
        <f t="shared" si="237"/>
        <v>22.029197080291851</v>
      </c>
    </row>
    <row r="2123" spans="1:11" x14ac:dyDescent="0.45">
      <c r="A2123" s="2" t="s">
        <v>2269</v>
      </c>
      <c r="B2123" s="2">
        <f t="shared" si="234"/>
        <v>306473</v>
      </c>
      <c r="C2123" s="5">
        <f t="shared" si="235"/>
        <v>74</v>
      </c>
      <c r="D2123" s="5">
        <f t="shared" si="236"/>
        <v>74</v>
      </c>
      <c r="E2123" s="2" t="s">
        <v>2240</v>
      </c>
      <c r="F2123" s="2" t="s">
        <v>107</v>
      </c>
      <c r="G2123">
        <f>B2123/137/32</f>
        <v>69.90716240875912</v>
      </c>
      <c r="H2123">
        <f t="shared" si="231"/>
        <v>0.90716240875912035</v>
      </c>
      <c r="I2123">
        <f t="shared" si="232"/>
        <v>3976.9999999999836</v>
      </c>
      <c r="J2123">
        <f t="shared" si="233"/>
        <v>69</v>
      </c>
      <c r="K2123">
        <f t="shared" si="237"/>
        <v>30.029197080291851</v>
      </c>
    </row>
    <row r="2124" spans="1:11" x14ac:dyDescent="0.45">
      <c r="A2124" s="2" t="s">
        <v>2245</v>
      </c>
      <c r="B2124" s="2">
        <f t="shared" si="234"/>
        <v>303185</v>
      </c>
      <c r="C2124" s="5">
        <f t="shared" si="235"/>
        <v>74</v>
      </c>
      <c r="D2124" s="5">
        <f t="shared" si="236"/>
        <v>75</v>
      </c>
      <c r="E2124" s="2" t="s">
        <v>2240</v>
      </c>
      <c r="F2124" s="2" t="s">
        <v>61</v>
      </c>
      <c r="G2124">
        <f>B2124/137/32</f>
        <v>69.15716240875912</v>
      </c>
      <c r="H2124">
        <f t="shared" si="231"/>
        <v>0.15716240875912035</v>
      </c>
      <c r="I2124">
        <f t="shared" si="232"/>
        <v>688.99999999998363</v>
      </c>
      <c r="J2124">
        <f t="shared" si="233"/>
        <v>69</v>
      </c>
      <c r="K2124">
        <f t="shared" si="237"/>
        <v>6.0291970802918513</v>
      </c>
    </row>
    <row r="2125" spans="1:11" x14ac:dyDescent="0.45">
      <c r="A2125" s="2" t="s">
        <v>2253</v>
      </c>
      <c r="B2125" s="2">
        <f t="shared" si="234"/>
        <v>304281</v>
      </c>
      <c r="C2125" s="5">
        <f t="shared" si="235"/>
        <v>74</v>
      </c>
      <c r="D2125" s="5">
        <f t="shared" si="236"/>
        <v>76</v>
      </c>
      <c r="E2125" s="2" t="s">
        <v>2240</v>
      </c>
      <c r="F2125" s="2" t="s">
        <v>65</v>
      </c>
      <c r="G2125">
        <f>B2125/137/32</f>
        <v>69.40716240875912</v>
      </c>
      <c r="H2125">
        <f t="shared" si="231"/>
        <v>0.40716240875912035</v>
      </c>
      <c r="I2125">
        <f t="shared" si="232"/>
        <v>1784.9999999999836</v>
      </c>
      <c r="J2125">
        <f t="shared" si="233"/>
        <v>69</v>
      </c>
      <c r="K2125">
        <f t="shared" si="237"/>
        <v>14.029197080291851</v>
      </c>
    </row>
    <row r="2126" spans="1:11" x14ac:dyDescent="0.45">
      <c r="A2126" s="2" t="s">
        <v>2263</v>
      </c>
      <c r="B2126" s="2">
        <f t="shared" si="234"/>
        <v>305651</v>
      </c>
      <c r="C2126" s="5">
        <f t="shared" si="235"/>
        <v>74</v>
      </c>
      <c r="D2126" s="5">
        <f t="shared" si="236"/>
        <v>77</v>
      </c>
      <c r="E2126" s="2" t="s">
        <v>2240</v>
      </c>
      <c r="F2126" s="2" t="s">
        <v>57</v>
      </c>
      <c r="G2126">
        <f>B2126/137/32</f>
        <v>69.71966240875912</v>
      </c>
      <c r="H2126">
        <f t="shared" si="231"/>
        <v>0.71966240875912035</v>
      </c>
      <c r="I2126">
        <f t="shared" si="232"/>
        <v>3154.9999999999836</v>
      </c>
      <c r="J2126">
        <f t="shared" si="233"/>
        <v>69</v>
      </c>
      <c r="K2126">
        <f t="shared" si="237"/>
        <v>24.029197080291851</v>
      </c>
    </row>
    <row r="2127" spans="1:11" x14ac:dyDescent="0.45">
      <c r="A2127" s="2" t="s">
        <v>2271</v>
      </c>
      <c r="B2127" s="2">
        <f t="shared" si="234"/>
        <v>306747</v>
      </c>
      <c r="C2127" s="5">
        <f t="shared" si="235"/>
        <v>74</v>
      </c>
      <c r="D2127" s="5">
        <f t="shared" si="236"/>
        <v>78</v>
      </c>
      <c r="E2127" s="2" t="s">
        <v>2240</v>
      </c>
      <c r="F2127" s="2" t="s">
        <v>59</v>
      </c>
      <c r="G2127">
        <f>B2127/137/32</f>
        <v>69.96966240875912</v>
      </c>
      <c r="H2127">
        <f t="shared" si="231"/>
        <v>0.96966240875912035</v>
      </c>
      <c r="I2127">
        <f t="shared" si="232"/>
        <v>4250.9999999999836</v>
      </c>
      <c r="J2127">
        <f t="shared" si="233"/>
        <v>69</v>
      </c>
      <c r="K2127">
        <f t="shared" si="237"/>
        <v>32.029197080291851</v>
      </c>
    </row>
    <row r="2128" spans="1:11" x14ac:dyDescent="0.45">
      <c r="A2128" s="2" t="s">
        <v>2247</v>
      </c>
      <c r="B2128" s="2">
        <f t="shared" si="234"/>
        <v>303459</v>
      </c>
      <c r="C2128" s="5">
        <f t="shared" si="235"/>
        <v>74</v>
      </c>
      <c r="D2128" s="5">
        <f t="shared" si="236"/>
        <v>79</v>
      </c>
      <c r="E2128" s="2" t="s">
        <v>2240</v>
      </c>
      <c r="F2128" s="2" t="s">
        <v>63</v>
      </c>
      <c r="G2128">
        <f>B2128/137/32</f>
        <v>69.21966240875912</v>
      </c>
      <c r="H2128">
        <f t="shared" si="231"/>
        <v>0.21966240875912035</v>
      </c>
      <c r="I2128">
        <f t="shared" si="232"/>
        <v>962.99999999998363</v>
      </c>
      <c r="J2128">
        <f t="shared" si="233"/>
        <v>69</v>
      </c>
      <c r="K2128">
        <f t="shared" si="237"/>
        <v>8.0291970802918513</v>
      </c>
    </row>
    <row r="2129" spans="1:11" x14ac:dyDescent="0.45">
      <c r="A2129" s="2" t="s">
        <v>2255</v>
      </c>
      <c r="B2129" s="2">
        <f t="shared" si="234"/>
        <v>304555</v>
      </c>
      <c r="C2129" s="5">
        <f t="shared" si="235"/>
        <v>74</v>
      </c>
      <c r="D2129" s="5">
        <f t="shared" si="236"/>
        <v>80</v>
      </c>
      <c r="E2129" s="2" t="s">
        <v>2240</v>
      </c>
      <c r="F2129" s="2" t="s">
        <v>67</v>
      </c>
      <c r="G2129">
        <f>B2129/137/32</f>
        <v>69.46966240875912</v>
      </c>
      <c r="H2129">
        <f t="shared" si="231"/>
        <v>0.46966240875912035</v>
      </c>
      <c r="I2129">
        <f t="shared" si="232"/>
        <v>2058.9999999999836</v>
      </c>
      <c r="J2129">
        <f t="shared" si="233"/>
        <v>69</v>
      </c>
      <c r="K2129">
        <f t="shared" si="237"/>
        <v>16.029197080291851</v>
      </c>
    </row>
    <row r="2130" spans="1:11" x14ac:dyDescent="0.45">
      <c r="A2130" s="2" t="s">
        <v>2272</v>
      </c>
      <c r="B2130" s="2">
        <f t="shared" si="234"/>
        <v>306884</v>
      </c>
      <c r="C2130" s="5">
        <f t="shared" si="235"/>
        <v>74</v>
      </c>
      <c r="D2130" s="5">
        <f t="shared" si="236"/>
        <v>81</v>
      </c>
      <c r="E2130" s="2" t="s">
        <v>2240</v>
      </c>
      <c r="F2130" s="2" t="s">
        <v>87</v>
      </c>
      <c r="G2130">
        <f>B2130/137/32</f>
        <v>70.00091240875912</v>
      </c>
      <c r="H2130">
        <f t="shared" si="231"/>
        <v>9.1240875912035335E-4</v>
      </c>
      <c r="I2130">
        <f t="shared" si="232"/>
        <v>3.9999999999836291</v>
      </c>
      <c r="J2130">
        <f t="shared" si="233"/>
        <v>70</v>
      </c>
      <c r="K2130">
        <f t="shared" si="237"/>
        <v>1.0291970802918513</v>
      </c>
    </row>
    <row r="2131" spans="1:11" x14ac:dyDescent="0.45">
      <c r="A2131" s="2" t="s">
        <v>2281</v>
      </c>
      <c r="B2131" s="2">
        <f t="shared" si="234"/>
        <v>307980</v>
      </c>
      <c r="C2131" s="5">
        <f t="shared" si="235"/>
        <v>75</v>
      </c>
      <c r="D2131" s="5">
        <f t="shared" si="236"/>
        <v>82</v>
      </c>
      <c r="E2131" s="2" t="s">
        <v>2240</v>
      </c>
      <c r="F2131" s="2" t="s">
        <v>101</v>
      </c>
      <c r="G2131">
        <f>B2131/137/32</f>
        <v>70.25091240875912</v>
      </c>
      <c r="H2131">
        <f t="shared" si="231"/>
        <v>0.25091240875912035</v>
      </c>
      <c r="I2131">
        <f t="shared" si="232"/>
        <v>1099.9999999999836</v>
      </c>
      <c r="J2131">
        <f t="shared" si="233"/>
        <v>70</v>
      </c>
      <c r="K2131">
        <f t="shared" si="237"/>
        <v>9.0291970802918513</v>
      </c>
    </row>
    <row r="2132" spans="1:11" x14ac:dyDescent="0.45">
      <c r="A2132" s="2" t="s">
        <v>2289</v>
      </c>
      <c r="B2132" s="2">
        <f t="shared" si="234"/>
        <v>309076</v>
      </c>
      <c r="C2132" s="5">
        <f t="shared" si="235"/>
        <v>75</v>
      </c>
      <c r="D2132" s="5">
        <f t="shared" si="236"/>
        <v>83</v>
      </c>
      <c r="E2132" s="2" t="s">
        <v>2240</v>
      </c>
      <c r="F2132" s="2" t="s">
        <v>114</v>
      </c>
      <c r="G2132">
        <f>B2132/137/32</f>
        <v>70.50091240875912</v>
      </c>
      <c r="H2132">
        <f t="shared" si="231"/>
        <v>0.50091240875912035</v>
      </c>
      <c r="I2132">
        <f t="shared" si="232"/>
        <v>2195.9999999999836</v>
      </c>
      <c r="J2132">
        <f t="shared" si="233"/>
        <v>70</v>
      </c>
      <c r="K2132">
        <f t="shared" si="237"/>
        <v>17.029197080291851</v>
      </c>
    </row>
    <row r="2133" spans="1:11" x14ac:dyDescent="0.45">
      <c r="A2133" s="2" t="s">
        <v>2297</v>
      </c>
      <c r="B2133" s="2">
        <f t="shared" si="234"/>
        <v>310172</v>
      </c>
      <c r="C2133" s="5">
        <f t="shared" si="235"/>
        <v>75</v>
      </c>
      <c r="D2133" s="5">
        <f t="shared" si="236"/>
        <v>84</v>
      </c>
      <c r="E2133" s="2" t="s">
        <v>2240</v>
      </c>
      <c r="F2133" s="2" t="s">
        <v>126</v>
      </c>
      <c r="G2133">
        <f>B2133/137/32</f>
        <v>70.75091240875912</v>
      </c>
      <c r="H2133">
        <f t="shared" si="231"/>
        <v>0.75091240875912035</v>
      </c>
      <c r="I2133">
        <f t="shared" si="232"/>
        <v>3291.9999999999836</v>
      </c>
      <c r="J2133">
        <f t="shared" si="233"/>
        <v>70</v>
      </c>
      <c r="K2133">
        <f t="shared" si="237"/>
        <v>25.029197080291851</v>
      </c>
    </row>
    <row r="2134" spans="1:11" x14ac:dyDescent="0.45">
      <c r="A2134" s="2" t="s">
        <v>2275</v>
      </c>
      <c r="B2134" s="2">
        <f t="shared" si="234"/>
        <v>307158</v>
      </c>
      <c r="C2134" s="5">
        <f t="shared" si="235"/>
        <v>74</v>
      </c>
      <c r="D2134" s="5">
        <f t="shared" si="236"/>
        <v>85</v>
      </c>
      <c r="E2134" s="2" t="s">
        <v>2240</v>
      </c>
      <c r="F2134" s="2" t="s">
        <v>91</v>
      </c>
      <c r="G2134">
        <f>B2134/137/32</f>
        <v>70.06341240875912</v>
      </c>
      <c r="H2134">
        <f t="shared" si="231"/>
        <v>6.3412408759120353E-2</v>
      </c>
      <c r="I2134">
        <f t="shared" si="232"/>
        <v>277.99999999998363</v>
      </c>
      <c r="J2134">
        <f t="shared" si="233"/>
        <v>70</v>
      </c>
      <c r="K2134">
        <f t="shared" si="237"/>
        <v>3.0291970802918513</v>
      </c>
    </row>
    <row r="2135" spans="1:11" x14ac:dyDescent="0.45">
      <c r="A2135" s="2" t="s">
        <v>2283</v>
      </c>
      <c r="B2135" s="2">
        <f t="shared" si="234"/>
        <v>308254</v>
      </c>
      <c r="C2135" s="5">
        <f t="shared" si="235"/>
        <v>75</v>
      </c>
      <c r="D2135" s="5">
        <f t="shared" si="236"/>
        <v>86</v>
      </c>
      <c r="E2135" s="2" t="s">
        <v>2240</v>
      </c>
      <c r="F2135" s="2" t="s">
        <v>105</v>
      </c>
      <c r="G2135">
        <f>B2135/137/32</f>
        <v>70.31341240875912</v>
      </c>
      <c r="H2135">
        <f t="shared" si="231"/>
        <v>0.31341240875912035</v>
      </c>
      <c r="I2135">
        <f t="shared" si="232"/>
        <v>1373.9999999999836</v>
      </c>
      <c r="J2135">
        <f t="shared" si="233"/>
        <v>70</v>
      </c>
      <c r="K2135">
        <f t="shared" si="237"/>
        <v>11.029197080291851</v>
      </c>
    </row>
    <row r="2136" spans="1:11" x14ac:dyDescent="0.45">
      <c r="A2136" s="2" t="s">
        <v>2291</v>
      </c>
      <c r="B2136" s="2">
        <f t="shared" si="234"/>
        <v>309350</v>
      </c>
      <c r="C2136" s="5">
        <f t="shared" si="235"/>
        <v>75</v>
      </c>
      <c r="D2136" s="5">
        <f t="shared" si="236"/>
        <v>87</v>
      </c>
      <c r="E2136" s="2" t="s">
        <v>2240</v>
      </c>
      <c r="F2136" s="2" t="s">
        <v>118</v>
      </c>
      <c r="G2136">
        <f>B2136/137/32</f>
        <v>70.56341240875912</v>
      </c>
      <c r="H2136">
        <f t="shared" si="231"/>
        <v>0.56341240875912035</v>
      </c>
      <c r="I2136">
        <f t="shared" si="232"/>
        <v>2469.9999999999836</v>
      </c>
      <c r="J2136">
        <f t="shared" si="233"/>
        <v>70</v>
      </c>
      <c r="K2136">
        <f t="shared" si="237"/>
        <v>19.029197080291851</v>
      </c>
    </row>
    <row r="2137" spans="1:11" x14ac:dyDescent="0.45">
      <c r="A2137" s="2" t="s">
        <v>2299</v>
      </c>
      <c r="B2137" s="2">
        <f t="shared" si="234"/>
        <v>310446</v>
      </c>
      <c r="C2137" s="5">
        <f t="shared" si="235"/>
        <v>75</v>
      </c>
      <c r="D2137" s="5">
        <f t="shared" si="236"/>
        <v>88</v>
      </c>
      <c r="E2137" s="2" t="s">
        <v>2240</v>
      </c>
      <c r="F2137" s="2" t="s">
        <v>130</v>
      </c>
      <c r="G2137">
        <f>B2137/137/32</f>
        <v>70.81341240875912</v>
      </c>
      <c r="H2137">
        <f t="shared" si="231"/>
        <v>0.81341240875912035</v>
      </c>
      <c r="I2137">
        <f t="shared" si="232"/>
        <v>3565.9999999999836</v>
      </c>
      <c r="J2137">
        <f t="shared" si="233"/>
        <v>70</v>
      </c>
      <c r="K2137">
        <f t="shared" si="237"/>
        <v>27.029197080291851</v>
      </c>
    </row>
    <row r="2138" spans="1:11" x14ac:dyDescent="0.45">
      <c r="A2138" s="2" t="s">
        <v>2277</v>
      </c>
      <c r="B2138" s="2">
        <f t="shared" si="234"/>
        <v>307432</v>
      </c>
      <c r="C2138" s="5">
        <f t="shared" si="235"/>
        <v>75</v>
      </c>
      <c r="D2138" s="5">
        <f t="shared" si="236"/>
        <v>89</v>
      </c>
      <c r="E2138" s="2" t="s">
        <v>2240</v>
      </c>
      <c r="F2138" s="2" t="s">
        <v>95</v>
      </c>
      <c r="G2138">
        <f>B2138/137/32</f>
        <v>70.12591240875912</v>
      </c>
      <c r="H2138">
        <f t="shared" si="231"/>
        <v>0.12591240875912035</v>
      </c>
      <c r="I2138">
        <f t="shared" si="232"/>
        <v>551.99999999998363</v>
      </c>
      <c r="J2138">
        <f t="shared" si="233"/>
        <v>70</v>
      </c>
      <c r="K2138">
        <f t="shared" si="237"/>
        <v>5.0291970802918513</v>
      </c>
    </row>
    <row r="2139" spans="1:11" x14ac:dyDescent="0.45">
      <c r="A2139" s="2" t="s">
        <v>2285</v>
      </c>
      <c r="B2139" s="2">
        <f t="shared" si="234"/>
        <v>308528</v>
      </c>
      <c r="C2139" s="5">
        <f t="shared" si="235"/>
        <v>75</v>
      </c>
      <c r="D2139" s="5">
        <f t="shared" si="236"/>
        <v>90</v>
      </c>
      <c r="E2139" s="2" t="s">
        <v>2240</v>
      </c>
      <c r="F2139" s="2" t="s">
        <v>109</v>
      </c>
      <c r="G2139">
        <f>B2139/137/32</f>
        <v>70.37591240875912</v>
      </c>
      <c r="H2139">
        <f t="shared" si="231"/>
        <v>0.37591240875912035</v>
      </c>
      <c r="I2139">
        <f t="shared" si="232"/>
        <v>1647.9999999999836</v>
      </c>
      <c r="J2139">
        <f t="shared" si="233"/>
        <v>70</v>
      </c>
      <c r="K2139">
        <f t="shared" si="237"/>
        <v>13.029197080291851</v>
      </c>
    </row>
    <row r="2140" spans="1:11" x14ac:dyDescent="0.45">
      <c r="A2140" s="2" t="s">
        <v>2293</v>
      </c>
      <c r="B2140" s="2">
        <f t="shared" si="234"/>
        <v>309624</v>
      </c>
      <c r="C2140" s="5">
        <f t="shared" si="235"/>
        <v>75</v>
      </c>
      <c r="D2140" s="5">
        <f t="shared" si="236"/>
        <v>91</v>
      </c>
      <c r="E2140" s="2" t="s">
        <v>2240</v>
      </c>
      <c r="F2140" s="2" t="s">
        <v>62</v>
      </c>
      <c r="G2140">
        <f>B2140/137/32</f>
        <v>70.62591240875912</v>
      </c>
      <c r="H2140">
        <f t="shared" si="231"/>
        <v>0.62591240875912035</v>
      </c>
      <c r="I2140">
        <f t="shared" si="232"/>
        <v>2743.9999999999836</v>
      </c>
      <c r="J2140">
        <f t="shared" si="233"/>
        <v>70</v>
      </c>
      <c r="K2140">
        <f t="shared" si="237"/>
        <v>21.029197080291851</v>
      </c>
    </row>
    <row r="2141" spans="1:11" x14ac:dyDescent="0.45">
      <c r="A2141" s="2" t="s">
        <v>2301</v>
      </c>
      <c r="B2141" s="2">
        <f t="shared" si="234"/>
        <v>310720</v>
      </c>
      <c r="C2141" s="5">
        <f t="shared" si="235"/>
        <v>75</v>
      </c>
      <c r="D2141" s="5">
        <f t="shared" si="236"/>
        <v>92</v>
      </c>
      <c r="E2141" s="2" t="s">
        <v>2240</v>
      </c>
      <c r="F2141" s="2" t="s">
        <v>66</v>
      </c>
      <c r="G2141">
        <f>B2141/137/32</f>
        <v>70.87591240875912</v>
      </c>
      <c r="H2141">
        <f t="shared" si="231"/>
        <v>0.87591240875912035</v>
      </c>
      <c r="I2141">
        <f t="shared" si="232"/>
        <v>3839.9999999999836</v>
      </c>
      <c r="J2141">
        <f t="shared" si="233"/>
        <v>70</v>
      </c>
      <c r="K2141">
        <f t="shared" si="237"/>
        <v>29.029197080291851</v>
      </c>
    </row>
    <row r="2142" spans="1:11" x14ac:dyDescent="0.45">
      <c r="A2142" s="2" t="s">
        <v>2279</v>
      </c>
      <c r="B2142" s="2">
        <f t="shared" si="234"/>
        <v>307706</v>
      </c>
      <c r="C2142" s="5">
        <f t="shared" si="235"/>
        <v>75</v>
      </c>
      <c r="D2142" s="5">
        <f t="shared" si="236"/>
        <v>93</v>
      </c>
      <c r="E2142" s="2" t="s">
        <v>2240</v>
      </c>
      <c r="F2142" s="2" t="s">
        <v>58</v>
      </c>
      <c r="G2142">
        <f>B2142/137/32</f>
        <v>70.18841240875912</v>
      </c>
      <c r="H2142">
        <f t="shared" si="231"/>
        <v>0.18841240875912035</v>
      </c>
      <c r="I2142">
        <f t="shared" si="232"/>
        <v>825.99999999998363</v>
      </c>
      <c r="J2142">
        <f t="shared" si="233"/>
        <v>70</v>
      </c>
      <c r="K2142">
        <f t="shared" si="237"/>
        <v>7.0291970802918513</v>
      </c>
    </row>
    <row r="2143" spans="1:11" x14ac:dyDescent="0.45">
      <c r="A2143" s="2" t="s">
        <v>2287</v>
      </c>
      <c r="B2143" s="2">
        <f t="shared" si="234"/>
        <v>308802</v>
      </c>
      <c r="C2143" s="5">
        <f t="shared" si="235"/>
        <v>75</v>
      </c>
      <c r="D2143" s="5">
        <f t="shared" si="236"/>
        <v>94</v>
      </c>
      <c r="E2143" s="2" t="s">
        <v>2240</v>
      </c>
      <c r="F2143" s="2" t="s">
        <v>60</v>
      </c>
      <c r="G2143">
        <f>B2143/137/32</f>
        <v>70.43841240875912</v>
      </c>
      <c r="H2143">
        <f t="shared" si="231"/>
        <v>0.43841240875912035</v>
      </c>
      <c r="I2143">
        <f t="shared" si="232"/>
        <v>1921.9999999999836</v>
      </c>
      <c r="J2143">
        <f t="shared" si="233"/>
        <v>70</v>
      </c>
      <c r="K2143">
        <f t="shared" si="237"/>
        <v>15.029197080291851</v>
      </c>
    </row>
    <row r="2144" spans="1:11" x14ac:dyDescent="0.45">
      <c r="A2144" s="2" t="s">
        <v>2295</v>
      </c>
      <c r="B2144" s="2">
        <f t="shared" si="234"/>
        <v>309898</v>
      </c>
      <c r="C2144" s="5">
        <f t="shared" si="235"/>
        <v>75</v>
      </c>
      <c r="D2144" s="5">
        <f t="shared" si="236"/>
        <v>95</v>
      </c>
      <c r="E2144" s="2" t="s">
        <v>2240</v>
      </c>
      <c r="F2144" s="2" t="s">
        <v>64</v>
      </c>
      <c r="G2144">
        <f>B2144/137/32</f>
        <v>70.68841240875912</v>
      </c>
      <c r="H2144">
        <f t="shared" si="231"/>
        <v>0.68841240875912035</v>
      </c>
      <c r="I2144">
        <f t="shared" si="232"/>
        <v>3017.9999999999836</v>
      </c>
      <c r="J2144">
        <f t="shared" si="233"/>
        <v>70</v>
      </c>
      <c r="K2144">
        <f t="shared" si="237"/>
        <v>23.029197080291851</v>
      </c>
    </row>
    <row r="2145" spans="1:11" x14ac:dyDescent="0.45">
      <c r="A2145" s="2" t="s">
        <v>2303</v>
      </c>
      <c r="B2145" s="2">
        <f t="shared" si="234"/>
        <v>310994</v>
      </c>
      <c r="C2145" s="5">
        <f t="shared" si="235"/>
        <v>75</v>
      </c>
      <c r="D2145" s="5">
        <f t="shared" si="236"/>
        <v>96</v>
      </c>
      <c r="E2145" s="2" t="s">
        <v>2240</v>
      </c>
      <c r="F2145" s="2" t="s">
        <v>68</v>
      </c>
      <c r="G2145">
        <f>B2145/137/32</f>
        <v>70.93841240875912</v>
      </c>
      <c r="H2145">
        <f t="shared" si="231"/>
        <v>0.93841240875912035</v>
      </c>
      <c r="I2145">
        <f t="shared" si="232"/>
        <v>4113.9999999999836</v>
      </c>
      <c r="J2145">
        <f t="shared" si="233"/>
        <v>70</v>
      </c>
      <c r="K2145">
        <f t="shared" si="237"/>
        <v>31.029197080291851</v>
      </c>
    </row>
    <row r="2146" spans="1:11" x14ac:dyDescent="0.45">
      <c r="A2146" s="2" t="s">
        <v>2290</v>
      </c>
      <c r="B2146" s="2">
        <f t="shared" si="234"/>
        <v>309213</v>
      </c>
      <c r="C2146" s="5">
        <f t="shared" si="235"/>
        <v>75</v>
      </c>
      <c r="D2146" s="5">
        <f t="shared" si="236"/>
        <v>97</v>
      </c>
      <c r="E2146" s="2" t="s">
        <v>2273</v>
      </c>
      <c r="F2146" s="2" t="s">
        <v>85</v>
      </c>
      <c r="G2146">
        <f>B2146/137/32</f>
        <v>70.53216240875912</v>
      </c>
      <c r="H2146">
        <f t="shared" si="231"/>
        <v>0.53216240875912035</v>
      </c>
      <c r="I2146">
        <f t="shared" si="232"/>
        <v>2332.9999999999836</v>
      </c>
      <c r="J2146">
        <f t="shared" si="233"/>
        <v>70</v>
      </c>
      <c r="K2146">
        <f t="shared" si="237"/>
        <v>18.029197080291851</v>
      </c>
    </row>
    <row r="2147" spans="1:11" x14ac:dyDescent="0.45">
      <c r="A2147" s="2" t="s">
        <v>2298</v>
      </c>
      <c r="B2147" s="2">
        <f t="shared" si="234"/>
        <v>310309</v>
      </c>
      <c r="C2147" s="5">
        <f t="shared" si="235"/>
        <v>75</v>
      </c>
      <c r="D2147" s="5">
        <f t="shared" si="236"/>
        <v>98</v>
      </c>
      <c r="E2147" s="2" t="s">
        <v>2273</v>
      </c>
      <c r="F2147" s="2" t="s">
        <v>99</v>
      </c>
      <c r="G2147">
        <f>B2147/137/32</f>
        <v>70.78216240875912</v>
      </c>
      <c r="H2147">
        <f t="shared" si="231"/>
        <v>0.78216240875912035</v>
      </c>
      <c r="I2147">
        <f t="shared" si="232"/>
        <v>3428.9999999999836</v>
      </c>
      <c r="J2147">
        <f t="shared" si="233"/>
        <v>70</v>
      </c>
      <c r="K2147">
        <f t="shared" si="237"/>
        <v>26.029197080291851</v>
      </c>
    </row>
    <row r="2148" spans="1:11" x14ac:dyDescent="0.45">
      <c r="A2148" s="2" t="s">
        <v>2274</v>
      </c>
      <c r="B2148" s="2">
        <f t="shared" si="234"/>
        <v>307021</v>
      </c>
      <c r="C2148" s="5">
        <f t="shared" si="235"/>
        <v>74</v>
      </c>
      <c r="D2148" s="5">
        <f t="shared" si="236"/>
        <v>99</v>
      </c>
      <c r="E2148" s="2" t="s">
        <v>2273</v>
      </c>
      <c r="F2148" s="2" t="s">
        <v>84</v>
      </c>
      <c r="G2148">
        <f>B2148/137/32</f>
        <v>70.03216240875912</v>
      </c>
      <c r="H2148">
        <f t="shared" si="231"/>
        <v>3.2162408759120353E-2</v>
      </c>
      <c r="I2148">
        <f t="shared" si="232"/>
        <v>140.99999999998363</v>
      </c>
      <c r="J2148">
        <f t="shared" si="233"/>
        <v>70</v>
      </c>
      <c r="K2148">
        <f t="shared" si="237"/>
        <v>2.0291970802918513</v>
      </c>
    </row>
    <row r="2149" spans="1:11" x14ac:dyDescent="0.45">
      <c r="A2149" s="2" t="s">
        <v>2282</v>
      </c>
      <c r="B2149" s="2">
        <f t="shared" si="234"/>
        <v>308117</v>
      </c>
      <c r="C2149" s="5">
        <f t="shared" si="235"/>
        <v>75</v>
      </c>
      <c r="D2149" s="5">
        <f t="shared" si="236"/>
        <v>100</v>
      </c>
      <c r="E2149" s="2" t="s">
        <v>2273</v>
      </c>
      <c r="F2149" s="2" t="s">
        <v>124</v>
      </c>
      <c r="G2149">
        <f>B2149/137/32</f>
        <v>70.28216240875912</v>
      </c>
      <c r="H2149">
        <f t="shared" si="231"/>
        <v>0.28216240875912035</v>
      </c>
      <c r="I2149">
        <f t="shared" si="232"/>
        <v>1236.9999999999836</v>
      </c>
      <c r="J2149">
        <f t="shared" si="233"/>
        <v>70</v>
      </c>
      <c r="K2149">
        <f t="shared" si="237"/>
        <v>10.029197080291851</v>
      </c>
    </row>
    <row r="2150" spans="1:11" x14ac:dyDescent="0.45">
      <c r="A2150" s="2" t="s">
        <v>2292</v>
      </c>
      <c r="B2150" s="2">
        <f t="shared" si="234"/>
        <v>309487</v>
      </c>
      <c r="C2150" s="5">
        <f t="shared" si="235"/>
        <v>75</v>
      </c>
      <c r="D2150" s="5">
        <f t="shared" si="236"/>
        <v>101</v>
      </c>
      <c r="E2150" s="2" t="s">
        <v>2273</v>
      </c>
      <c r="F2150" s="2" t="s">
        <v>89</v>
      </c>
      <c r="G2150">
        <f>B2150/137/32</f>
        <v>70.59466240875912</v>
      </c>
      <c r="H2150">
        <f t="shared" si="231"/>
        <v>0.59466240875912035</v>
      </c>
      <c r="I2150">
        <f t="shared" si="232"/>
        <v>2606.9999999999836</v>
      </c>
      <c r="J2150">
        <f t="shared" si="233"/>
        <v>70</v>
      </c>
      <c r="K2150">
        <f t="shared" si="237"/>
        <v>20.029197080291851</v>
      </c>
    </row>
    <row r="2151" spans="1:11" x14ac:dyDescent="0.45">
      <c r="A2151" s="2" t="s">
        <v>2300</v>
      </c>
      <c r="B2151" s="2">
        <f t="shared" si="234"/>
        <v>310583</v>
      </c>
      <c r="C2151" s="5">
        <f t="shared" si="235"/>
        <v>75</v>
      </c>
      <c r="D2151" s="5">
        <f t="shared" si="236"/>
        <v>102</v>
      </c>
      <c r="E2151" s="2" t="s">
        <v>2273</v>
      </c>
      <c r="F2151" s="2" t="s">
        <v>103</v>
      </c>
      <c r="G2151">
        <f>B2151/137/32</f>
        <v>70.84466240875912</v>
      </c>
      <c r="H2151">
        <f t="shared" si="231"/>
        <v>0.84466240875912035</v>
      </c>
      <c r="I2151">
        <f t="shared" si="232"/>
        <v>3702.9999999999836</v>
      </c>
      <c r="J2151">
        <f t="shared" si="233"/>
        <v>70</v>
      </c>
      <c r="K2151">
        <f t="shared" si="237"/>
        <v>28.029197080291851</v>
      </c>
    </row>
    <row r="2152" spans="1:11" x14ac:dyDescent="0.45">
      <c r="A2152" s="2" t="s">
        <v>2276</v>
      </c>
      <c r="B2152" s="2">
        <f t="shared" si="234"/>
        <v>307295</v>
      </c>
      <c r="C2152" s="5">
        <f t="shared" si="235"/>
        <v>75</v>
      </c>
      <c r="D2152" s="5">
        <f t="shared" si="236"/>
        <v>103</v>
      </c>
      <c r="E2152" s="2" t="s">
        <v>2273</v>
      </c>
      <c r="F2152" s="2" t="s">
        <v>116</v>
      </c>
      <c r="G2152">
        <f>B2152/137/32</f>
        <v>70.09466240875912</v>
      </c>
      <c r="H2152">
        <f t="shared" si="231"/>
        <v>9.4662408759120353E-2</v>
      </c>
      <c r="I2152">
        <f t="shared" si="232"/>
        <v>414.99999999998363</v>
      </c>
      <c r="J2152">
        <f t="shared" si="233"/>
        <v>70</v>
      </c>
      <c r="K2152">
        <f t="shared" si="237"/>
        <v>4.0291970802918513</v>
      </c>
    </row>
    <row r="2153" spans="1:11" x14ac:dyDescent="0.45">
      <c r="A2153" s="2" t="s">
        <v>2284</v>
      </c>
      <c r="B2153" s="2">
        <f t="shared" si="234"/>
        <v>308391</v>
      </c>
      <c r="C2153" s="5">
        <f t="shared" si="235"/>
        <v>75</v>
      </c>
      <c r="D2153" s="5">
        <f t="shared" si="236"/>
        <v>104</v>
      </c>
      <c r="E2153" s="2" t="s">
        <v>2273</v>
      </c>
      <c r="F2153" s="2" t="s">
        <v>128</v>
      </c>
      <c r="G2153">
        <f>B2153/137/32</f>
        <v>70.34466240875912</v>
      </c>
      <c r="H2153">
        <f t="shared" si="231"/>
        <v>0.34466240875912035</v>
      </c>
      <c r="I2153">
        <f t="shared" si="232"/>
        <v>1510.9999999999836</v>
      </c>
      <c r="J2153">
        <f t="shared" si="233"/>
        <v>70</v>
      </c>
      <c r="K2153">
        <f t="shared" si="237"/>
        <v>12.029197080291851</v>
      </c>
    </row>
    <row r="2154" spans="1:11" x14ac:dyDescent="0.45">
      <c r="A2154" s="2" t="s">
        <v>2294</v>
      </c>
      <c r="B2154" s="2">
        <f t="shared" si="234"/>
        <v>309761</v>
      </c>
      <c r="C2154" s="5">
        <f t="shared" si="235"/>
        <v>75</v>
      </c>
      <c r="D2154" s="5">
        <f t="shared" si="236"/>
        <v>105</v>
      </c>
      <c r="E2154" s="2" t="s">
        <v>2273</v>
      </c>
      <c r="F2154" s="2" t="s">
        <v>93</v>
      </c>
      <c r="G2154">
        <f>B2154/137/32</f>
        <v>70.65716240875912</v>
      </c>
      <c r="H2154">
        <f t="shared" si="231"/>
        <v>0.65716240875912035</v>
      </c>
      <c r="I2154">
        <f t="shared" si="232"/>
        <v>2880.9999999999836</v>
      </c>
      <c r="J2154">
        <f t="shared" si="233"/>
        <v>70</v>
      </c>
      <c r="K2154">
        <f t="shared" si="237"/>
        <v>22.029197080291851</v>
      </c>
    </row>
    <row r="2155" spans="1:11" x14ac:dyDescent="0.45">
      <c r="A2155" s="2" t="s">
        <v>2302</v>
      </c>
      <c r="B2155" s="2">
        <f t="shared" si="234"/>
        <v>310857</v>
      </c>
      <c r="C2155" s="5">
        <f t="shared" si="235"/>
        <v>75</v>
      </c>
      <c r="D2155" s="5">
        <f t="shared" si="236"/>
        <v>106</v>
      </c>
      <c r="E2155" s="2" t="s">
        <v>2273</v>
      </c>
      <c r="F2155" s="2" t="s">
        <v>107</v>
      </c>
      <c r="G2155">
        <f>B2155/137/32</f>
        <v>70.90716240875912</v>
      </c>
      <c r="H2155">
        <f t="shared" si="231"/>
        <v>0.90716240875912035</v>
      </c>
      <c r="I2155">
        <f t="shared" si="232"/>
        <v>3976.9999999999836</v>
      </c>
      <c r="J2155">
        <f t="shared" si="233"/>
        <v>70</v>
      </c>
      <c r="K2155">
        <f t="shared" si="237"/>
        <v>30.029197080291851</v>
      </c>
    </row>
    <row r="2156" spans="1:11" x14ac:dyDescent="0.45">
      <c r="A2156" s="2" t="s">
        <v>2278</v>
      </c>
      <c r="B2156" s="2">
        <f t="shared" si="234"/>
        <v>307569</v>
      </c>
      <c r="C2156" s="5">
        <f t="shared" si="235"/>
        <v>75</v>
      </c>
      <c r="D2156" s="5">
        <f t="shared" si="236"/>
        <v>107</v>
      </c>
      <c r="E2156" s="2" t="s">
        <v>2273</v>
      </c>
      <c r="F2156" s="2" t="s">
        <v>61</v>
      </c>
      <c r="G2156">
        <f>B2156/137/32</f>
        <v>70.15716240875912</v>
      </c>
      <c r="H2156">
        <f t="shared" si="231"/>
        <v>0.15716240875912035</v>
      </c>
      <c r="I2156">
        <f t="shared" si="232"/>
        <v>688.99999999998363</v>
      </c>
      <c r="J2156">
        <f t="shared" si="233"/>
        <v>70</v>
      </c>
      <c r="K2156">
        <f t="shared" si="237"/>
        <v>6.0291970802918513</v>
      </c>
    </row>
    <row r="2157" spans="1:11" x14ac:dyDescent="0.45">
      <c r="A2157" s="2" t="s">
        <v>2286</v>
      </c>
      <c r="B2157" s="2">
        <f t="shared" si="234"/>
        <v>308665</v>
      </c>
      <c r="C2157" s="5">
        <f t="shared" si="235"/>
        <v>75</v>
      </c>
      <c r="D2157" s="5">
        <f t="shared" si="236"/>
        <v>108</v>
      </c>
      <c r="E2157" s="2" t="s">
        <v>2273</v>
      </c>
      <c r="F2157" s="2" t="s">
        <v>65</v>
      </c>
      <c r="G2157">
        <f>B2157/137/32</f>
        <v>70.40716240875912</v>
      </c>
      <c r="H2157">
        <f t="shared" si="231"/>
        <v>0.40716240875912035</v>
      </c>
      <c r="I2157">
        <f t="shared" si="232"/>
        <v>1784.9999999999836</v>
      </c>
      <c r="J2157">
        <f t="shared" si="233"/>
        <v>70</v>
      </c>
      <c r="K2157">
        <f t="shared" si="237"/>
        <v>14.029197080291851</v>
      </c>
    </row>
    <row r="2158" spans="1:11" x14ac:dyDescent="0.45">
      <c r="A2158" s="2" t="s">
        <v>2296</v>
      </c>
      <c r="B2158" s="2">
        <f t="shared" si="234"/>
        <v>310035</v>
      </c>
      <c r="C2158" s="5">
        <f t="shared" si="235"/>
        <v>75</v>
      </c>
      <c r="D2158" s="5">
        <f t="shared" si="236"/>
        <v>109</v>
      </c>
      <c r="E2158" s="2" t="s">
        <v>2273</v>
      </c>
      <c r="F2158" s="2" t="s">
        <v>57</v>
      </c>
      <c r="G2158">
        <f>B2158/137/32</f>
        <v>70.71966240875912</v>
      </c>
      <c r="H2158">
        <f t="shared" si="231"/>
        <v>0.71966240875912035</v>
      </c>
      <c r="I2158">
        <f t="shared" si="232"/>
        <v>3154.9999999999836</v>
      </c>
      <c r="J2158">
        <f t="shared" si="233"/>
        <v>70</v>
      </c>
      <c r="K2158">
        <f t="shared" si="237"/>
        <v>24.029197080291851</v>
      </c>
    </row>
    <row r="2159" spans="1:11" x14ac:dyDescent="0.45">
      <c r="A2159" s="2" t="s">
        <v>2304</v>
      </c>
      <c r="B2159" s="2">
        <f t="shared" si="234"/>
        <v>311131</v>
      </c>
      <c r="C2159" s="5">
        <f t="shared" si="235"/>
        <v>75</v>
      </c>
      <c r="D2159" s="5">
        <f t="shared" si="236"/>
        <v>110</v>
      </c>
      <c r="E2159" s="2" t="s">
        <v>2273</v>
      </c>
      <c r="F2159" s="2" t="s">
        <v>59</v>
      </c>
      <c r="G2159">
        <f>B2159/137/32</f>
        <v>70.96966240875912</v>
      </c>
      <c r="H2159">
        <f t="shared" si="231"/>
        <v>0.96966240875912035</v>
      </c>
      <c r="I2159">
        <f t="shared" si="232"/>
        <v>4250.9999999999836</v>
      </c>
      <c r="J2159">
        <f t="shared" si="233"/>
        <v>70</v>
      </c>
      <c r="K2159">
        <f t="shared" si="237"/>
        <v>32.029197080291851</v>
      </c>
    </row>
    <row r="2160" spans="1:11" x14ac:dyDescent="0.45">
      <c r="A2160" s="2" t="s">
        <v>2280</v>
      </c>
      <c r="B2160" s="2">
        <f t="shared" si="234"/>
        <v>307843</v>
      </c>
      <c r="C2160" s="5">
        <f t="shared" si="235"/>
        <v>75</v>
      </c>
      <c r="D2160" s="5">
        <f t="shared" si="236"/>
        <v>111</v>
      </c>
      <c r="E2160" s="2" t="s">
        <v>2273</v>
      </c>
      <c r="F2160" s="2" t="s">
        <v>63</v>
      </c>
      <c r="G2160">
        <f>B2160/137/32</f>
        <v>70.21966240875912</v>
      </c>
      <c r="H2160">
        <f t="shared" si="231"/>
        <v>0.21966240875912035</v>
      </c>
      <c r="I2160">
        <f t="shared" si="232"/>
        <v>962.99999999998363</v>
      </c>
      <c r="J2160">
        <f t="shared" si="233"/>
        <v>70</v>
      </c>
      <c r="K2160">
        <f t="shared" si="237"/>
        <v>8.0291970802918513</v>
      </c>
    </row>
    <row r="2161" spans="1:11" x14ac:dyDescent="0.45">
      <c r="A2161" s="2" t="s">
        <v>2288</v>
      </c>
      <c r="B2161" s="2">
        <f t="shared" si="234"/>
        <v>308939</v>
      </c>
      <c r="C2161" s="5">
        <f t="shared" si="235"/>
        <v>75</v>
      </c>
      <c r="D2161" s="5">
        <f t="shared" si="236"/>
        <v>112</v>
      </c>
      <c r="E2161" s="2" t="s">
        <v>2273</v>
      </c>
      <c r="F2161" s="2" t="s">
        <v>67</v>
      </c>
      <c r="G2161">
        <f>B2161/137/32</f>
        <v>70.46966240875912</v>
      </c>
      <c r="H2161">
        <f t="shared" si="231"/>
        <v>0.46966240875912035</v>
      </c>
      <c r="I2161">
        <f t="shared" si="232"/>
        <v>2058.9999999999836</v>
      </c>
      <c r="J2161">
        <f t="shared" si="233"/>
        <v>70</v>
      </c>
      <c r="K2161">
        <f t="shared" si="237"/>
        <v>16.029197080291851</v>
      </c>
    </row>
    <row r="2162" spans="1:11" x14ac:dyDescent="0.45">
      <c r="A2162" s="2" t="s">
        <v>2305</v>
      </c>
      <c r="B2162" s="2">
        <f t="shared" si="234"/>
        <v>311268</v>
      </c>
      <c r="C2162" s="5">
        <f t="shared" si="235"/>
        <v>75</v>
      </c>
      <c r="D2162" s="5">
        <f t="shared" si="236"/>
        <v>113</v>
      </c>
      <c r="E2162" s="2" t="s">
        <v>2273</v>
      </c>
      <c r="F2162" s="2" t="s">
        <v>87</v>
      </c>
      <c r="G2162">
        <f>B2162/137/32</f>
        <v>71.00091240875912</v>
      </c>
      <c r="H2162">
        <f t="shared" si="231"/>
        <v>9.1240875912035335E-4</v>
      </c>
      <c r="I2162">
        <f t="shared" si="232"/>
        <v>3.9999999999836291</v>
      </c>
      <c r="J2162">
        <f t="shared" si="233"/>
        <v>71</v>
      </c>
      <c r="K2162">
        <f t="shared" si="237"/>
        <v>1.0291970802918513</v>
      </c>
    </row>
    <row r="2163" spans="1:11" x14ac:dyDescent="0.45">
      <c r="A2163" s="2" t="s">
        <v>2314</v>
      </c>
      <c r="B2163" s="2">
        <f t="shared" si="234"/>
        <v>312364</v>
      </c>
      <c r="C2163" s="5">
        <f t="shared" si="235"/>
        <v>76</v>
      </c>
      <c r="D2163" s="5">
        <f t="shared" si="236"/>
        <v>114</v>
      </c>
      <c r="E2163" s="2" t="s">
        <v>2273</v>
      </c>
      <c r="F2163" s="2" t="s">
        <v>101</v>
      </c>
      <c r="G2163">
        <f>B2163/137/32</f>
        <v>71.25091240875912</v>
      </c>
      <c r="H2163">
        <f t="shared" si="231"/>
        <v>0.25091240875912035</v>
      </c>
      <c r="I2163">
        <f t="shared" si="232"/>
        <v>1099.9999999999836</v>
      </c>
      <c r="J2163">
        <f t="shared" si="233"/>
        <v>71</v>
      </c>
      <c r="K2163">
        <f t="shared" si="237"/>
        <v>9.0291970802918513</v>
      </c>
    </row>
    <row r="2164" spans="1:11" x14ac:dyDescent="0.45">
      <c r="A2164" s="2" t="s">
        <v>2322</v>
      </c>
      <c r="B2164" s="2">
        <f t="shared" si="234"/>
        <v>313460</v>
      </c>
      <c r="C2164" s="5">
        <f t="shared" si="235"/>
        <v>76</v>
      </c>
      <c r="D2164" s="5">
        <f t="shared" si="236"/>
        <v>115</v>
      </c>
      <c r="E2164" s="2" t="s">
        <v>2273</v>
      </c>
      <c r="F2164" s="2" t="s">
        <v>114</v>
      </c>
      <c r="G2164">
        <f>B2164/137/32</f>
        <v>71.50091240875912</v>
      </c>
      <c r="H2164">
        <f t="shared" si="231"/>
        <v>0.50091240875912035</v>
      </c>
      <c r="I2164">
        <f t="shared" si="232"/>
        <v>2195.9999999999836</v>
      </c>
      <c r="J2164">
        <f t="shared" si="233"/>
        <v>71</v>
      </c>
      <c r="K2164">
        <f t="shared" si="237"/>
        <v>17.029197080291851</v>
      </c>
    </row>
    <row r="2165" spans="1:11" x14ac:dyDescent="0.45">
      <c r="A2165" s="2" t="s">
        <v>2330</v>
      </c>
      <c r="B2165" s="2">
        <f t="shared" si="234"/>
        <v>314556</v>
      </c>
      <c r="C2165" s="5">
        <f t="shared" si="235"/>
        <v>76</v>
      </c>
      <c r="D2165" s="5">
        <f t="shared" si="236"/>
        <v>116</v>
      </c>
      <c r="E2165" s="2" t="s">
        <v>2273</v>
      </c>
      <c r="F2165" s="2" t="s">
        <v>126</v>
      </c>
      <c r="G2165">
        <f>B2165/137/32</f>
        <v>71.75091240875912</v>
      </c>
      <c r="H2165">
        <f t="shared" si="231"/>
        <v>0.75091240875912035</v>
      </c>
      <c r="I2165">
        <f t="shared" si="232"/>
        <v>3291.9999999999836</v>
      </c>
      <c r="J2165">
        <f t="shared" si="233"/>
        <v>71</v>
      </c>
      <c r="K2165">
        <f t="shared" si="237"/>
        <v>25.029197080291851</v>
      </c>
    </row>
    <row r="2166" spans="1:11" x14ac:dyDescent="0.45">
      <c r="A2166" s="2" t="s">
        <v>2308</v>
      </c>
      <c r="B2166" s="2">
        <f t="shared" si="234"/>
        <v>311542</v>
      </c>
      <c r="C2166" s="5">
        <f t="shared" si="235"/>
        <v>76</v>
      </c>
      <c r="D2166" s="5">
        <f t="shared" si="236"/>
        <v>117</v>
      </c>
      <c r="E2166" s="2" t="s">
        <v>2273</v>
      </c>
      <c r="F2166" s="2" t="s">
        <v>91</v>
      </c>
      <c r="G2166">
        <f>B2166/137/32</f>
        <v>71.06341240875912</v>
      </c>
      <c r="H2166">
        <f t="shared" si="231"/>
        <v>6.3412408759120353E-2</v>
      </c>
      <c r="I2166">
        <f t="shared" si="232"/>
        <v>277.99999999998363</v>
      </c>
      <c r="J2166">
        <f t="shared" si="233"/>
        <v>71</v>
      </c>
      <c r="K2166">
        <f t="shared" si="237"/>
        <v>3.0291970802918513</v>
      </c>
    </row>
    <row r="2167" spans="1:11" x14ac:dyDescent="0.45">
      <c r="A2167" s="2" t="s">
        <v>2316</v>
      </c>
      <c r="B2167" s="2">
        <f t="shared" si="234"/>
        <v>312638</v>
      </c>
      <c r="C2167" s="5">
        <f t="shared" si="235"/>
        <v>76</v>
      </c>
      <c r="D2167" s="5">
        <f t="shared" si="236"/>
        <v>118</v>
      </c>
      <c r="E2167" s="2" t="s">
        <v>2273</v>
      </c>
      <c r="F2167" s="2" t="s">
        <v>105</v>
      </c>
      <c r="G2167">
        <f>B2167/137/32</f>
        <v>71.31341240875912</v>
      </c>
      <c r="H2167">
        <f t="shared" si="231"/>
        <v>0.31341240875912035</v>
      </c>
      <c r="I2167">
        <f t="shared" si="232"/>
        <v>1373.9999999999836</v>
      </c>
      <c r="J2167">
        <f t="shared" si="233"/>
        <v>71</v>
      </c>
      <c r="K2167">
        <f t="shared" si="237"/>
        <v>11.029197080291851</v>
      </c>
    </row>
    <row r="2168" spans="1:11" x14ac:dyDescent="0.45">
      <c r="A2168" s="2" t="s">
        <v>2324</v>
      </c>
      <c r="B2168" s="2">
        <f t="shared" si="234"/>
        <v>313734</v>
      </c>
      <c r="C2168" s="5">
        <f t="shared" si="235"/>
        <v>76</v>
      </c>
      <c r="D2168" s="5">
        <f t="shared" si="236"/>
        <v>119</v>
      </c>
      <c r="E2168" s="2" t="s">
        <v>2273</v>
      </c>
      <c r="F2168" s="2" t="s">
        <v>118</v>
      </c>
      <c r="G2168">
        <f>B2168/137/32</f>
        <v>71.56341240875912</v>
      </c>
      <c r="H2168">
        <f t="shared" si="231"/>
        <v>0.56341240875912035</v>
      </c>
      <c r="I2168">
        <f t="shared" si="232"/>
        <v>2469.9999999999836</v>
      </c>
      <c r="J2168">
        <f t="shared" si="233"/>
        <v>71</v>
      </c>
      <c r="K2168">
        <f t="shared" si="237"/>
        <v>19.029197080291851</v>
      </c>
    </row>
    <row r="2169" spans="1:11" x14ac:dyDescent="0.45">
      <c r="A2169" s="2" t="s">
        <v>2332</v>
      </c>
      <c r="B2169" s="2">
        <f t="shared" si="234"/>
        <v>314830</v>
      </c>
      <c r="C2169" s="5">
        <f t="shared" si="235"/>
        <v>76</v>
      </c>
      <c r="D2169" s="5">
        <f t="shared" si="236"/>
        <v>120</v>
      </c>
      <c r="E2169" s="2" t="s">
        <v>2273</v>
      </c>
      <c r="F2169" s="2" t="s">
        <v>130</v>
      </c>
      <c r="G2169">
        <f>B2169/137/32</f>
        <v>71.81341240875912</v>
      </c>
      <c r="H2169">
        <f t="shared" si="231"/>
        <v>0.81341240875912035</v>
      </c>
      <c r="I2169">
        <f t="shared" si="232"/>
        <v>3565.9999999999836</v>
      </c>
      <c r="J2169">
        <f t="shared" si="233"/>
        <v>71</v>
      </c>
      <c r="K2169">
        <f t="shared" si="237"/>
        <v>27.029197080291851</v>
      </c>
    </row>
    <row r="2170" spans="1:11" x14ac:dyDescent="0.45">
      <c r="A2170" s="2" t="s">
        <v>2310</v>
      </c>
      <c r="B2170" s="2">
        <f t="shared" si="234"/>
        <v>311816</v>
      </c>
      <c r="C2170" s="5">
        <f t="shared" si="235"/>
        <v>76</v>
      </c>
      <c r="D2170" s="5">
        <f t="shared" si="236"/>
        <v>121</v>
      </c>
      <c r="E2170" s="2" t="s">
        <v>2273</v>
      </c>
      <c r="F2170" s="2" t="s">
        <v>95</v>
      </c>
      <c r="G2170">
        <f>B2170/137/32</f>
        <v>71.12591240875912</v>
      </c>
      <c r="H2170">
        <f t="shared" si="231"/>
        <v>0.12591240875912035</v>
      </c>
      <c r="I2170">
        <f t="shared" si="232"/>
        <v>551.99999999998363</v>
      </c>
      <c r="J2170">
        <f t="shared" si="233"/>
        <v>71</v>
      </c>
      <c r="K2170">
        <f t="shared" si="237"/>
        <v>5.0291970802918513</v>
      </c>
    </row>
    <row r="2171" spans="1:11" x14ac:dyDescent="0.45">
      <c r="A2171" s="2" t="s">
        <v>2318</v>
      </c>
      <c r="B2171" s="2">
        <f t="shared" si="234"/>
        <v>312912</v>
      </c>
      <c r="C2171" s="5">
        <f t="shared" si="235"/>
        <v>76</v>
      </c>
      <c r="D2171" s="5">
        <f t="shared" si="236"/>
        <v>122</v>
      </c>
      <c r="E2171" s="2" t="s">
        <v>2273</v>
      </c>
      <c r="F2171" s="2" t="s">
        <v>109</v>
      </c>
      <c r="G2171">
        <f>B2171/137/32</f>
        <v>71.37591240875912</v>
      </c>
      <c r="H2171">
        <f t="shared" si="231"/>
        <v>0.37591240875912035</v>
      </c>
      <c r="I2171">
        <f t="shared" si="232"/>
        <v>1647.9999999999836</v>
      </c>
      <c r="J2171">
        <f t="shared" si="233"/>
        <v>71</v>
      </c>
      <c r="K2171">
        <f t="shared" si="237"/>
        <v>13.029197080291851</v>
      </c>
    </row>
    <row r="2172" spans="1:11" x14ac:dyDescent="0.45">
      <c r="A2172" s="2" t="s">
        <v>2326</v>
      </c>
      <c r="B2172" s="2">
        <f t="shared" si="234"/>
        <v>314008</v>
      </c>
      <c r="C2172" s="5">
        <f t="shared" si="235"/>
        <v>76</v>
      </c>
      <c r="D2172" s="5">
        <f t="shared" si="236"/>
        <v>123</v>
      </c>
      <c r="E2172" s="2" t="s">
        <v>2273</v>
      </c>
      <c r="F2172" s="2" t="s">
        <v>62</v>
      </c>
      <c r="G2172">
        <f>B2172/137/32</f>
        <v>71.62591240875912</v>
      </c>
      <c r="H2172">
        <f t="shared" si="231"/>
        <v>0.62591240875912035</v>
      </c>
      <c r="I2172">
        <f t="shared" si="232"/>
        <v>2743.9999999999836</v>
      </c>
      <c r="J2172">
        <f t="shared" si="233"/>
        <v>71</v>
      </c>
      <c r="K2172">
        <f t="shared" si="237"/>
        <v>21.029197080291851</v>
      </c>
    </row>
    <row r="2173" spans="1:11" x14ac:dyDescent="0.45">
      <c r="A2173" s="2" t="s">
        <v>2334</v>
      </c>
      <c r="B2173" s="2">
        <f t="shared" si="234"/>
        <v>315104</v>
      </c>
      <c r="C2173" s="5">
        <f t="shared" si="235"/>
        <v>76</v>
      </c>
      <c r="D2173" s="5">
        <f t="shared" si="236"/>
        <v>124</v>
      </c>
      <c r="E2173" s="2" t="s">
        <v>2273</v>
      </c>
      <c r="F2173" s="2" t="s">
        <v>66</v>
      </c>
      <c r="G2173">
        <f>B2173/137/32</f>
        <v>71.87591240875912</v>
      </c>
      <c r="H2173">
        <f t="shared" si="231"/>
        <v>0.87591240875912035</v>
      </c>
      <c r="I2173">
        <f t="shared" si="232"/>
        <v>3839.9999999999836</v>
      </c>
      <c r="J2173">
        <f t="shared" si="233"/>
        <v>71</v>
      </c>
      <c r="K2173">
        <f t="shared" si="237"/>
        <v>29.029197080291851</v>
      </c>
    </row>
    <row r="2174" spans="1:11" x14ac:dyDescent="0.45">
      <c r="A2174" s="2" t="s">
        <v>2312</v>
      </c>
      <c r="B2174" s="2">
        <f t="shared" si="234"/>
        <v>312090</v>
      </c>
      <c r="C2174" s="5">
        <f t="shared" si="235"/>
        <v>76</v>
      </c>
      <c r="D2174" s="5">
        <f t="shared" si="236"/>
        <v>125</v>
      </c>
      <c r="E2174" s="2" t="s">
        <v>2273</v>
      </c>
      <c r="F2174" s="2" t="s">
        <v>58</v>
      </c>
      <c r="G2174">
        <f>B2174/137/32</f>
        <v>71.18841240875912</v>
      </c>
      <c r="H2174">
        <f t="shared" si="231"/>
        <v>0.18841240875912035</v>
      </c>
      <c r="I2174">
        <f t="shared" si="232"/>
        <v>825.99999999998363</v>
      </c>
      <c r="J2174">
        <f t="shared" si="233"/>
        <v>71</v>
      </c>
      <c r="K2174">
        <f t="shared" si="237"/>
        <v>7.0291970802918513</v>
      </c>
    </row>
    <row r="2175" spans="1:11" x14ac:dyDescent="0.45">
      <c r="A2175" s="2" t="s">
        <v>2320</v>
      </c>
      <c r="B2175" s="2">
        <f t="shared" si="234"/>
        <v>313186</v>
      </c>
      <c r="C2175" s="5">
        <f t="shared" si="235"/>
        <v>76</v>
      </c>
      <c r="D2175" s="5">
        <f t="shared" si="236"/>
        <v>126</v>
      </c>
      <c r="E2175" s="2" t="s">
        <v>2273</v>
      </c>
      <c r="F2175" s="2" t="s">
        <v>60</v>
      </c>
      <c r="G2175">
        <f>B2175/137/32</f>
        <v>71.43841240875912</v>
      </c>
      <c r="H2175">
        <f t="shared" si="231"/>
        <v>0.43841240875912035</v>
      </c>
      <c r="I2175">
        <f t="shared" si="232"/>
        <v>1921.9999999999836</v>
      </c>
      <c r="J2175">
        <f t="shared" si="233"/>
        <v>71</v>
      </c>
      <c r="K2175">
        <f t="shared" si="237"/>
        <v>15.029197080291851</v>
      </c>
    </row>
    <row r="2176" spans="1:11" x14ac:dyDescent="0.45">
      <c r="A2176" s="2" t="s">
        <v>2328</v>
      </c>
      <c r="B2176" s="2">
        <f t="shared" si="234"/>
        <v>314282</v>
      </c>
      <c r="C2176" s="5">
        <f t="shared" si="235"/>
        <v>76</v>
      </c>
      <c r="D2176" s="5">
        <f t="shared" si="236"/>
        <v>127</v>
      </c>
      <c r="E2176" s="2" t="s">
        <v>2273</v>
      </c>
      <c r="F2176" s="2" t="s">
        <v>64</v>
      </c>
      <c r="G2176">
        <f>B2176/137/32</f>
        <v>71.68841240875912</v>
      </c>
      <c r="H2176">
        <f t="shared" si="231"/>
        <v>0.68841240875912035</v>
      </c>
      <c r="I2176">
        <f t="shared" si="232"/>
        <v>3017.9999999999836</v>
      </c>
      <c r="J2176">
        <f t="shared" si="233"/>
        <v>71</v>
      </c>
      <c r="K2176">
        <f t="shared" si="237"/>
        <v>23.029197080291851</v>
      </c>
    </row>
    <row r="2177" spans="1:11" x14ac:dyDescent="0.45">
      <c r="A2177" s="2" t="s">
        <v>2336</v>
      </c>
      <c r="B2177" s="2">
        <f t="shared" si="234"/>
        <v>315378</v>
      </c>
      <c r="C2177" s="5">
        <f t="shared" si="235"/>
        <v>76</v>
      </c>
      <c r="D2177" s="5">
        <f t="shared" si="236"/>
        <v>128</v>
      </c>
      <c r="E2177" s="2" t="s">
        <v>2273</v>
      </c>
      <c r="F2177" s="2" t="s">
        <v>68</v>
      </c>
      <c r="G2177">
        <f>B2177/137/32</f>
        <v>71.93841240875912</v>
      </c>
      <c r="H2177">
        <f t="shared" si="231"/>
        <v>0.93841240875912035</v>
      </c>
      <c r="I2177">
        <f t="shared" si="232"/>
        <v>4113.9999999999836</v>
      </c>
      <c r="J2177">
        <f t="shared" si="233"/>
        <v>71</v>
      </c>
      <c r="K2177">
        <f t="shared" si="237"/>
        <v>31.029197080291851</v>
      </c>
    </row>
    <row r="2178" spans="1:11" x14ac:dyDescent="0.45">
      <c r="A2178" s="2" t="s">
        <v>2323</v>
      </c>
      <c r="B2178" s="2">
        <f t="shared" si="234"/>
        <v>313597</v>
      </c>
      <c r="C2178" s="5">
        <f t="shared" si="235"/>
        <v>76</v>
      </c>
      <c r="D2178" s="5">
        <f t="shared" si="236"/>
        <v>1</v>
      </c>
      <c r="E2178" s="2" t="s">
        <v>2306</v>
      </c>
      <c r="F2178" s="2" t="s">
        <v>85</v>
      </c>
      <c r="G2178">
        <f>B2178/137/32</f>
        <v>71.53216240875912</v>
      </c>
      <c r="H2178">
        <f t="shared" ref="H2178:H2241" si="238">G2178-FLOOR(G2178,1)</f>
        <v>0.53216240875912035</v>
      </c>
      <c r="I2178">
        <f t="shared" ref="I2178:I2241" si="239">H2178*32*137</f>
        <v>2332.9999999999836</v>
      </c>
      <c r="J2178">
        <f t="shared" ref="J2178:J2241" si="240">FLOOR(G2178,1)</f>
        <v>71</v>
      </c>
      <c r="K2178">
        <f t="shared" si="237"/>
        <v>18.029197080291851</v>
      </c>
    </row>
    <row r="2179" spans="1:11" x14ac:dyDescent="0.45">
      <c r="A2179" s="2" t="s">
        <v>2331</v>
      </c>
      <c r="B2179" s="2">
        <f t="shared" ref="B2179:B2242" si="241">A2179-3</f>
        <v>314693</v>
      </c>
      <c r="C2179" s="5">
        <f t="shared" ref="C2179:C2242" si="242">FLOOR(B2179/4096,1)</f>
        <v>76</v>
      </c>
      <c r="D2179" s="5">
        <f t="shared" ref="D2179:D2242" si="243">MOD(ROW()-2,128)+1</f>
        <v>2</v>
      </c>
      <c r="E2179" s="2" t="s">
        <v>2306</v>
      </c>
      <c r="F2179" s="2" t="s">
        <v>99</v>
      </c>
      <c r="G2179">
        <f>B2179/137/32</f>
        <v>71.78216240875912</v>
      </c>
      <c r="H2179">
        <f t="shared" si="238"/>
        <v>0.78216240875912035</v>
      </c>
      <c r="I2179">
        <f t="shared" si="239"/>
        <v>3428.9999999999836</v>
      </c>
      <c r="J2179">
        <f t="shared" si="240"/>
        <v>71</v>
      </c>
      <c r="K2179">
        <f t="shared" ref="K2179:K2242" si="244">I2179/137+1</f>
        <v>26.029197080291851</v>
      </c>
    </row>
    <row r="2180" spans="1:11" x14ac:dyDescent="0.45">
      <c r="A2180" s="2" t="s">
        <v>2307</v>
      </c>
      <c r="B2180" s="2">
        <f t="shared" si="241"/>
        <v>311405</v>
      </c>
      <c r="C2180" s="5">
        <f t="shared" si="242"/>
        <v>76</v>
      </c>
      <c r="D2180" s="5">
        <f t="shared" si="243"/>
        <v>3</v>
      </c>
      <c r="E2180" s="2" t="s">
        <v>2306</v>
      </c>
      <c r="F2180" s="2" t="s">
        <v>84</v>
      </c>
      <c r="G2180">
        <f>B2180/137/32</f>
        <v>71.03216240875912</v>
      </c>
      <c r="H2180">
        <f t="shared" si="238"/>
        <v>3.2162408759120353E-2</v>
      </c>
      <c r="I2180">
        <f t="shared" si="239"/>
        <v>140.99999999998363</v>
      </c>
      <c r="J2180">
        <f t="shared" si="240"/>
        <v>71</v>
      </c>
      <c r="K2180">
        <f t="shared" si="244"/>
        <v>2.0291970802918513</v>
      </c>
    </row>
    <row r="2181" spans="1:11" x14ac:dyDescent="0.45">
      <c r="A2181" s="2" t="s">
        <v>2315</v>
      </c>
      <c r="B2181" s="2">
        <f t="shared" si="241"/>
        <v>312501</v>
      </c>
      <c r="C2181" s="5">
        <f t="shared" si="242"/>
        <v>76</v>
      </c>
      <c r="D2181" s="5">
        <f t="shared" si="243"/>
        <v>4</v>
      </c>
      <c r="E2181" s="2" t="s">
        <v>2306</v>
      </c>
      <c r="F2181" s="2" t="s">
        <v>124</v>
      </c>
      <c r="G2181">
        <f>B2181/137/32</f>
        <v>71.28216240875912</v>
      </c>
      <c r="H2181">
        <f t="shared" si="238"/>
        <v>0.28216240875912035</v>
      </c>
      <c r="I2181">
        <f t="shared" si="239"/>
        <v>1236.9999999999836</v>
      </c>
      <c r="J2181">
        <f t="shared" si="240"/>
        <v>71</v>
      </c>
      <c r="K2181">
        <f t="shared" si="244"/>
        <v>10.029197080291851</v>
      </c>
    </row>
    <row r="2182" spans="1:11" x14ac:dyDescent="0.45">
      <c r="A2182" s="2" t="s">
        <v>2325</v>
      </c>
      <c r="B2182" s="2">
        <f t="shared" si="241"/>
        <v>313871</v>
      </c>
      <c r="C2182" s="5">
        <f t="shared" si="242"/>
        <v>76</v>
      </c>
      <c r="D2182" s="5">
        <f t="shared" si="243"/>
        <v>5</v>
      </c>
      <c r="E2182" s="2" t="s">
        <v>2306</v>
      </c>
      <c r="F2182" s="2" t="s">
        <v>89</v>
      </c>
      <c r="G2182">
        <f>B2182/137/32</f>
        <v>71.59466240875912</v>
      </c>
      <c r="H2182">
        <f t="shared" si="238"/>
        <v>0.59466240875912035</v>
      </c>
      <c r="I2182">
        <f t="shared" si="239"/>
        <v>2606.9999999999836</v>
      </c>
      <c r="J2182">
        <f t="shared" si="240"/>
        <v>71</v>
      </c>
      <c r="K2182">
        <f t="shared" si="244"/>
        <v>20.029197080291851</v>
      </c>
    </row>
    <row r="2183" spans="1:11" x14ac:dyDescent="0.45">
      <c r="A2183" s="2" t="s">
        <v>2333</v>
      </c>
      <c r="B2183" s="2">
        <f t="shared" si="241"/>
        <v>314967</v>
      </c>
      <c r="C2183" s="5">
        <f t="shared" si="242"/>
        <v>76</v>
      </c>
      <c r="D2183" s="5">
        <f t="shared" si="243"/>
        <v>6</v>
      </c>
      <c r="E2183" s="2" t="s">
        <v>2306</v>
      </c>
      <c r="F2183" s="2" t="s">
        <v>103</v>
      </c>
      <c r="G2183">
        <f>B2183/137/32</f>
        <v>71.84466240875912</v>
      </c>
      <c r="H2183">
        <f t="shared" si="238"/>
        <v>0.84466240875912035</v>
      </c>
      <c r="I2183">
        <f t="shared" si="239"/>
        <v>3702.9999999999836</v>
      </c>
      <c r="J2183">
        <f t="shared" si="240"/>
        <v>71</v>
      </c>
      <c r="K2183">
        <f t="shared" si="244"/>
        <v>28.029197080291851</v>
      </c>
    </row>
    <row r="2184" spans="1:11" x14ac:dyDescent="0.45">
      <c r="A2184" s="2" t="s">
        <v>2309</v>
      </c>
      <c r="B2184" s="2">
        <f t="shared" si="241"/>
        <v>311679</v>
      </c>
      <c r="C2184" s="5">
        <f t="shared" si="242"/>
        <v>76</v>
      </c>
      <c r="D2184" s="5">
        <f t="shared" si="243"/>
        <v>7</v>
      </c>
      <c r="E2184" s="2" t="s">
        <v>2306</v>
      </c>
      <c r="F2184" s="2" t="s">
        <v>116</v>
      </c>
      <c r="G2184">
        <f>B2184/137/32</f>
        <v>71.09466240875912</v>
      </c>
      <c r="H2184">
        <f t="shared" si="238"/>
        <v>9.4662408759120353E-2</v>
      </c>
      <c r="I2184">
        <f t="shared" si="239"/>
        <v>414.99999999998363</v>
      </c>
      <c r="J2184">
        <f t="shared" si="240"/>
        <v>71</v>
      </c>
      <c r="K2184">
        <f t="shared" si="244"/>
        <v>4.0291970802918513</v>
      </c>
    </row>
    <row r="2185" spans="1:11" x14ac:dyDescent="0.45">
      <c r="A2185" s="2" t="s">
        <v>2317</v>
      </c>
      <c r="B2185" s="2">
        <f t="shared" si="241"/>
        <v>312775</v>
      </c>
      <c r="C2185" s="5">
        <f t="shared" si="242"/>
        <v>76</v>
      </c>
      <c r="D2185" s="5">
        <f t="shared" si="243"/>
        <v>8</v>
      </c>
      <c r="E2185" s="2" t="s">
        <v>2306</v>
      </c>
      <c r="F2185" s="2" t="s">
        <v>128</v>
      </c>
      <c r="G2185">
        <f>B2185/137/32</f>
        <v>71.34466240875912</v>
      </c>
      <c r="H2185">
        <f t="shared" si="238"/>
        <v>0.34466240875912035</v>
      </c>
      <c r="I2185">
        <f t="shared" si="239"/>
        <v>1510.9999999999836</v>
      </c>
      <c r="J2185">
        <f t="shared" si="240"/>
        <v>71</v>
      </c>
      <c r="K2185">
        <f t="shared" si="244"/>
        <v>12.029197080291851</v>
      </c>
    </row>
    <row r="2186" spans="1:11" x14ac:dyDescent="0.45">
      <c r="A2186" s="2" t="s">
        <v>2327</v>
      </c>
      <c r="B2186" s="2">
        <f t="shared" si="241"/>
        <v>314145</v>
      </c>
      <c r="C2186" s="5">
        <f t="shared" si="242"/>
        <v>76</v>
      </c>
      <c r="D2186" s="5">
        <f t="shared" si="243"/>
        <v>9</v>
      </c>
      <c r="E2186" s="2" t="s">
        <v>2306</v>
      </c>
      <c r="F2186" s="2" t="s">
        <v>93</v>
      </c>
      <c r="G2186">
        <f>B2186/137/32</f>
        <v>71.65716240875912</v>
      </c>
      <c r="H2186">
        <f t="shared" si="238"/>
        <v>0.65716240875912035</v>
      </c>
      <c r="I2186">
        <f t="shared" si="239"/>
        <v>2880.9999999999836</v>
      </c>
      <c r="J2186">
        <f t="shared" si="240"/>
        <v>71</v>
      </c>
      <c r="K2186">
        <f t="shared" si="244"/>
        <v>22.029197080291851</v>
      </c>
    </row>
    <row r="2187" spans="1:11" x14ac:dyDescent="0.45">
      <c r="A2187" s="2" t="s">
        <v>2335</v>
      </c>
      <c r="B2187" s="2">
        <f t="shared" si="241"/>
        <v>315241</v>
      </c>
      <c r="C2187" s="5">
        <f t="shared" si="242"/>
        <v>76</v>
      </c>
      <c r="D2187" s="5">
        <f t="shared" si="243"/>
        <v>10</v>
      </c>
      <c r="E2187" s="2" t="s">
        <v>2306</v>
      </c>
      <c r="F2187" s="2" t="s">
        <v>107</v>
      </c>
      <c r="G2187">
        <f>B2187/137/32</f>
        <v>71.90716240875912</v>
      </c>
      <c r="H2187">
        <f t="shared" si="238"/>
        <v>0.90716240875912035</v>
      </c>
      <c r="I2187">
        <f t="shared" si="239"/>
        <v>3976.9999999999836</v>
      </c>
      <c r="J2187">
        <f t="shared" si="240"/>
        <v>71</v>
      </c>
      <c r="K2187">
        <f t="shared" si="244"/>
        <v>30.029197080291851</v>
      </c>
    </row>
    <row r="2188" spans="1:11" x14ac:dyDescent="0.45">
      <c r="A2188" s="2" t="s">
        <v>2311</v>
      </c>
      <c r="B2188" s="2">
        <f t="shared" si="241"/>
        <v>311953</v>
      </c>
      <c r="C2188" s="5">
        <f t="shared" si="242"/>
        <v>76</v>
      </c>
      <c r="D2188" s="5">
        <f t="shared" si="243"/>
        <v>11</v>
      </c>
      <c r="E2188" s="2" t="s">
        <v>2306</v>
      </c>
      <c r="F2188" s="2" t="s">
        <v>61</v>
      </c>
      <c r="G2188">
        <f>B2188/137/32</f>
        <v>71.15716240875912</v>
      </c>
      <c r="H2188">
        <f t="shared" si="238"/>
        <v>0.15716240875912035</v>
      </c>
      <c r="I2188">
        <f t="shared" si="239"/>
        <v>688.99999999998363</v>
      </c>
      <c r="J2188">
        <f t="shared" si="240"/>
        <v>71</v>
      </c>
      <c r="K2188">
        <f t="shared" si="244"/>
        <v>6.0291970802918513</v>
      </c>
    </row>
    <row r="2189" spans="1:11" x14ac:dyDescent="0.45">
      <c r="A2189" s="2" t="s">
        <v>2319</v>
      </c>
      <c r="B2189" s="2">
        <f t="shared" si="241"/>
        <v>313049</v>
      </c>
      <c r="C2189" s="5">
        <f t="shared" si="242"/>
        <v>76</v>
      </c>
      <c r="D2189" s="5">
        <f t="shared" si="243"/>
        <v>12</v>
      </c>
      <c r="E2189" s="2" t="s">
        <v>2306</v>
      </c>
      <c r="F2189" s="2" t="s">
        <v>65</v>
      </c>
      <c r="G2189">
        <f>B2189/137/32</f>
        <v>71.40716240875912</v>
      </c>
      <c r="H2189">
        <f t="shared" si="238"/>
        <v>0.40716240875912035</v>
      </c>
      <c r="I2189">
        <f t="shared" si="239"/>
        <v>1784.9999999999836</v>
      </c>
      <c r="J2189">
        <f t="shared" si="240"/>
        <v>71</v>
      </c>
      <c r="K2189">
        <f t="shared" si="244"/>
        <v>14.029197080291851</v>
      </c>
    </row>
    <row r="2190" spans="1:11" x14ac:dyDescent="0.45">
      <c r="A2190" s="2" t="s">
        <v>2329</v>
      </c>
      <c r="B2190" s="2">
        <f t="shared" si="241"/>
        <v>314419</v>
      </c>
      <c r="C2190" s="5">
        <f t="shared" si="242"/>
        <v>76</v>
      </c>
      <c r="D2190" s="5">
        <f t="shared" si="243"/>
        <v>13</v>
      </c>
      <c r="E2190" s="2" t="s">
        <v>2306</v>
      </c>
      <c r="F2190" s="2" t="s">
        <v>57</v>
      </c>
      <c r="G2190">
        <f>B2190/137/32</f>
        <v>71.71966240875912</v>
      </c>
      <c r="H2190">
        <f t="shared" si="238"/>
        <v>0.71966240875912035</v>
      </c>
      <c r="I2190">
        <f t="shared" si="239"/>
        <v>3154.9999999999836</v>
      </c>
      <c r="J2190">
        <f t="shared" si="240"/>
        <v>71</v>
      </c>
      <c r="K2190">
        <f t="shared" si="244"/>
        <v>24.029197080291851</v>
      </c>
    </row>
    <row r="2191" spans="1:11" x14ac:dyDescent="0.45">
      <c r="A2191" s="2" t="s">
        <v>2337</v>
      </c>
      <c r="B2191" s="2">
        <f t="shared" si="241"/>
        <v>315515</v>
      </c>
      <c r="C2191" s="5">
        <f t="shared" si="242"/>
        <v>77</v>
      </c>
      <c r="D2191" s="5">
        <f t="shared" si="243"/>
        <v>14</v>
      </c>
      <c r="E2191" s="2" t="s">
        <v>2306</v>
      </c>
      <c r="F2191" s="2" t="s">
        <v>59</v>
      </c>
      <c r="G2191">
        <f>B2191/137/32</f>
        <v>71.96966240875912</v>
      </c>
      <c r="H2191">
        <f t="shared" si="238"/>
        <v>0.96966240875912035</v>
      </c>
      <c r="I2191">
        <f t="shared" si="239"/>
        <v>4250.9999999999836</v>
      </c>
      <c r="J2191">
        <f t="shared" si="240"/>
        <v>71</v>
      </c>
      <c r="K2191">
        <f t="shared" si="244"/>
        <v>32.029197080291851</v>
      </c>
    </row>
    <row r="2192" spans="1:11" x14ac:dyDescent="0.45">
      <c r="A2192" s="2" t="s">
        <v>2313</v>
      </c>
      <c r="B2192" s="2">
        <f t="shared" si="241"/>
        <v>312227</v>
      </c>
      <c r="C2192" s="5">
        <f t="shared" si="242"/>
        <v>76</v>
      </c>
      <c r="D2192" s="5">
        <f t="shared" si="243"/>
        <v>15</v>
      </c>
      <c r="E2192" s="2" t="s">
        <v>2306</v>
      </c>
      <c r="F2192" s="2" t="s">
        <v>63</v>
      </c>
      <c r="G2192">
        <f>B2192/137/32</f>
        <v>71.21966240875912</v>
      </c>
      <c r="H2192">
        <f t="shared" si="238"/>
        <v>0.21966240875912035</v>
      </c>
      <c r="I2192">
        <f t="shared" si="239"/>
        <v>962.99999999998363</v>
      </c>
      <c r="J2192">
        <f t="shared" si="240"/>
        <v>71</v>
      </c>
      <c r="K2192">
        <f t="shared" si="244"/>
        <v>8.0291970802918513</v>
      </c>
    </row>
    <row r="2193" spans="1:11" x14ac:dyDescent="0.45">
      <c r="A2193" s="2" t="s">
        <v>2321</v>
      </c>
      <c r="B2193" s="2">
        <f t="shared" si="241"/>
        <v>313323</v>
      </c>
      <c r="C2193" s="5">
        <f t="shared" si="242"/>
        <v>76</v>
      </c>
      <c r="D2193" s="5">
        <f t="shared" si="243"/>
        <v>16</v>
      </c>
      <c r="E2193" s="2" t="s">
        <v>2306</v>
      </c>
      <c r="F2193" s="2" t="s">
        <v>67</v>
      </c>
      <c r="G2193">
        <f>B2193/137/32</f>
        <v>71.46966240875912</v>
      </c>
      <c r="H2193">
        <f t="shared" si="238"/>
        <v>0.46966240875912035</v>
      </c>
      <c r="I2193">
        <f t="shared" si="239"/>
        <v>2058.9999999999836</v>
      </c>
      <c r="J2193">
        <f t="shared" si="240"/>
        <v>71</v>
      </c>
      <c r="K2193">
        <f t="shared" si="244"/>
        <v>16.029197080291851</v>
      </c>
    </row>
    <row r="2194" spans="1:11" x14ac:dyDescent="0.45">
      <c r="A2194" s="2" t="s">
        <v>2338</v>
      </c>
      <c r="B2194" s="2">
        <f t="shared" si="241"/>
        <v>315652</v>
      </c>
      <c r="C2194" s="5">
        <f t="shared" si="242"/>
        <v>77</v>
      </c>
      <c r="D2194" s="5">
        <f t="shared" si="243"/>
        <v>17</v>
      </c>
      <c r="E2194" s="2" t="s">
        <v>2306</v>
      </c>
      <c r="F2194" s="2" t="s">
        <v>87</v>
      </c>
      <c r="G2194">
        <f>B2194/137/32</f>
        <v>72.00091240875912</v>
      </c>
      <c r="H2194">
        <f t="shared" si="238"/>
        <v>9.1240875912035335E-4</v>
      </c>
      <c r="I2194">
        <f t="shared" si="239"/>
        <v>3.9999999999836291</v>
      </c>
      <c r="J2194">
        <f t="shared" si="240"/>
        <v>72</v>
      </c>
      <c r="K2194">
        <f t="shared" si="244"/>
        <v>1.0291970802918513</v>
      </c>
    </row>
    <row r="2195" spans="1:11" x14ac:dyDescent="0.45">
      <c r="A2195" s="2" t="s">
        <v>2347</v>
      </c>
      <c r="B2195" s="2">
        <f t="shared" si="241"/>
        <v>316748</v>
      </c>
      <c r="C2195" s="5">
        <f t="shared" si="242"/>
        <v>77</v>
      </c>
      <c r="D2195" s="5">
        <f t="shared" si="243"/>
        <v>18</v>
      </c>
      <c r="E2195" s="2" t="s">
        <v>2306</v>
      </c>
      <c r="F2195" s="2" t="s">
        <v>101</v>
      </c>
      <c r="G2195">
        <f>B2195/137/32</f>
        <v>72.25091240875912</v>
      </c>
      <c r="H2195">
        <f t="shared" si="238"/>
        <v>0.25091240875912035</v>
      </c>
      <c r="I2195">
        <f t="shared" si="239"/>
        <v>1099.9999999999836</v>
      </c>
      <c r="J2195">
        <f t="shared" si="240"/>
        <v>72</v>
      </c>
      <c r="K2195">
        <f t="shared" si="244"/>
        <v>9.0291970802918513</v>
      </c>
    </row>
    <row r="2196" spans="1:11" x14ac:dyDescent="0.45">
      <c r="A2196" s="2" t="s">
        <v>2355</v>
      </c>
      <c r="B2196" s="2">
        <f t="shared" si="241"/>
        <v>317844</v>
      </c>
      <c r="C2196" s="5">
        <f t="shared" si="242"/>
        <v>77</v>
      </c>
      <c r="D2196" s="5">
        <f t="shared" si="243"/>
        <v>19</v>
      </c>
      <c r="E2196" s="2" t="s">
        <v>2306</v>
      </c>
      <c r="F2196" s="2" t="s">
        <v>114</v>
      </c>
      <c r="G2196">
        <f>B2196/137/32</f>
        <v>72.50091240875912</v>
      </c>
      <c r="H2196">
        <f t="shared" si="238"/>
        <v>0.50091240875912035</v>
      </c>
      <c r="I2196">
        <f t="shared" si="239"/>
        <v>2195.9999999999836</v>
      </c>
      <c r="J2196">
        <f t="shared" si="240"/>
        <v>72</v>
      </c>
      <c r="K2196">
        <f t="shared" si="244"/>
        <v>17.029197080291851</v>
      </c>
    </row>
    <row r="2197" spans="1:11" x14ac:dyDescent="0.45">
      <c r="A2197" s="2" t="s">
        <v>2363</v>
      </c>
      <c r="B2197" s="2">
        <f t="shared" si="241"/>
        <v>318940</v>
      </c>
      <c r="C2197" s="5">
        <f t="shared" si="242"/>
        <v>77</v>
      </c>
      <c r="D2197" s="5">
        <f t="shared" si="243"/>
        <v>20</v>
      </c>
      <c r="E2197" s="2" t="s">
        <v>2306</v>
      </c>
      <c r="F2197" s="2" t="s">
        <v>126</v>
      </c>
      <c r="G2197">
        <f>B2197/137/32</f>
        <v>72.75091240875912</v>
      </c>
      <c r="H2197">
        <f t="shared" si="238"/>
        <v>0.75091240875912035</v>
      </c>
      <c r="I2197">
        <f t="shared" si="239"/>
        <v>3291.9999999999836</v>
      </c>
      <c r="J2197">
        <f t="shared" si="240"/>
        <v>72</v>
      </c>
      <c r="K2197">
        <f t="shared" si="244"/>
        <v>25.029197080291851</v>
      </c>
    </row>
    <row r="2198" spans="1:11" x14ac:dyDescent="0.45">
      <c r="A2198" s="2" t="s">
        <v>2341</v>
      </c>
      <c r="B2198" s="2">
        <f t="shared" si="241"/>
        <v>315926</v>
      </c>
      <c r="C2198" s="5">
        <f t="shared" si="242"/>
        <v>77</v>
      </c>
      <c r="D2198" s="5">
        <f t="shared" si="243"/>
        <v>21</v>
      </c>
      <c r="E2198" s="2" t="s">
        <v>2306</v>
      </c>
      <c r="F2198" s="2" t="s">
        <v>91</v>
      </c>
      <c r="G2198">
        <f>B2198/137/32</f>
        <v>72.06341240875912</v>
      </c>
      <c r="H2198">
        <f t="shared" si="238"/>
        <v>6.3412408759120353E-2</v>
      </c>
      <c r="I2198">
        <f t="shared" si="239"/>
        <v>277.99999999998363</v>
      </c>
      <c r="J2198">
        <f t="shared" si="240"/>
        <v>72</v>
      </c>
      <c r="K2198">
        <f t="shared" si="244"/>
        <v>3.0291970802918513</v>
      </c>
    </row>
    <row r="2199" spans="1:11" x14ac:dyDescent="0.45">
      <c r="A2199" s="2" t="s">
        <v>2349</v>
      </c>
      <c r="B2199" s="2">
        <f t="shared" si="241"/>
        <v>317022</v>
      </c>
      <c r="C2199" s="5">
        <f t="shared" si="242"/>
        <v>77</v>
      </c>
      <c r="D2199" s="5">
        <f t="shared" si="243"/>
        <v>22</v>
      </c>
      <c r="E2199" s="2" t="s">
        <v>2306</v>
      </c>
      <c r="F2199" s="2" t="s">
        <v>105</v>
      </c>
      <c r="G2199">
        <f>B2199/137/32</f>
        <v>72.31341240875912</v>
      </c>
      <c r="H2199">
        <f t="shared" si="238"/>
        <v>0.31341240875912035</v>
      </c>
      <c r="I2199">
        <f t="shared" si="239"/>
        <v>1373.9999999999836</v>
      </c>
      <c r="J2199">
        <f t="shared" si="240"/>
        <v>72</v>
      </c>
      <c r="K2199">
        <f t="shared" si="244"/>
        <v>11.029197080291851</v>
      </c>
    </row>
    <row r="2200" spans="1:11" x14ac:dyDescent="0.45">
      <c r="A2200" s="2" t="s">
        <v>2357</v>
      </c>
      <c r="B2200" s="2">
        <f t="shared" si="241"/>
        <v>318118</v>
      </c>
      <c r="C2200" s="5">
        <f t="shared" si="242"/>
        <v>77</v>
      </c>
      <c r="D2200" s="5">
        <f t="shared" si="243"/>
        <v>23</v>
      </c>
      <c r="E2200" s="2" t="s">
        <v>2306</v>
      </c>
      <c r="F2200" s="2" t="s">
        <v>118</v>
      </c>
      <c r="G2200">
        <f>B2200/137/32</f>
        <v>72.56341240875912</v>
      </c>
      <c r="H2200">
        <f t="shared" si="238"/>
        <v>0.56341240875912035</v>
      </c>
      <c r="I2200">
        <f t="shared" si="239"/>
        <v>2469.9999999999836</v>
      </c>
      <c r="J2200">
        <f t="shared" si="240"/>
        <v>72</v>
      </c>
      <c r="K2200">
        <f t="shared" si="244"/>
        <v>19.029197080291851</v>
      </c>
    </row>
    <row r="2201" spans="1:11" x14ac:dyDescent="0.45">
      <c r="A2201" s="2" t="s">
        <v>2365</v>
      </c>
      <c r="B2201" s="2">
        <f t="shared" si="241"/>
        <v>319214</v>
      </c>
      <c r="C2201" s="5">
        <f t="shared" si="242"/>
        <v>77</v>
      </c>
      <c r="D2201" s="5">
        <f t="shared" si="243"/>
        <v>24</v>
      </c>
      <c r="E2201" s="2" t="s">
        <v>2306</v>
      </c>
      <c r="F2201" s="2" t="s">
        <v>130</v>
      </c>
      <c r="G2201">
        <f>B2201/137/32</f>
        <v>72.81341240875912</v>
      </c>
      <c r="H2201">
        <f t="shared" si="238"/>
        <v>0.81341240875912035</v>
      </c>
      <c r="I2201">
        <f t="shared" si="239"/>
        <v>3565.9999999999836</v>
      </c>
      <c r="J2201">
        <f t="shared" si="240"/>
        <v>72</v>
      </c>
      <c r="K2201">
        <f t="shared" si="244"/>
        <v>27.029197080291851</v>
      </c>
    </row>
    <row r="2202" spans="1:11" x14ac:dyDescent="0.45">
      <c r="A2202" s="2" t="s">
        <v>2343</v>
      </c>
      <c r="B2202" s="2">
        <f t="shared" si="241"/>
        <v>316200</v>
      </c>
      <c r="C2202" s="5">
        <f t="shared" si="242"/>
        <v>77</v>
      </c>
      <c r="D2202" s="5">
        <f t="shared" si="243"/>
        <v>25</v>
      </c>
      <c r="E2202" s="2" t="s">
        <v>2306</v>
      </c>
      <c r="F2202" s="2" t="s">
        <v>95</v>
      </c>
      <c r="G2202">
        <f>B2202/137/32</f>
        <v>72.12591240875912</v>
      </c>
      <c r="H2202">
        <f t="shared" si="238"/>
        <v>0.12591240875912035</v>
      </c>
      <c r="I2202">
        <f t="shared" si="239"/>
        <v>551.99999999998363</v>
      </c>
      <c r="J2202">
        <f t="shared" si="240"/>
        <v>72</v>
      </c>
      <c r="K2202">
        <f t="shared" si="244"/>
        <v>5.0291970802918513</v>
      </c>
    </row>
    <row r="2203" spans="1:11" x14ac:dyDescent="0.45">
      <c r="A2203" s="2" t="s">
        <v>2351</v>
      </c>
      <c r="B2203" s="2">
        <f t="shared" si="241"/>
        <v>317296</v>
      </c>
      <c r="C2203" s="5">
        <f t="shared" si="242"/>
        <v>77</v>
      </c>
      <c r="D2203" s="5">
        <f t="shared" si="243"/>
        <v>26</v>
      </c>
      <c r="E2203" s="2" t="s">
        <v>2306</v>
      </c>
      <c r="F2203" s="2" t="s">
        <v>109</v>
      </c>
      <c r="G2203">
        <f>B2203/137/32</f>
        <v>72.37591240875912</v>
      </c>
      <c r="H2203">
        <f t="shared" si="238"/>
        <v>0.37591240875912035</v>
      </c>
      <c r="I2203">
        <f t="shared" si="239"/>
        <v>1647.9999999999836</v>
      </c>
      <c r="J2203">
        <f t="shared" si="240"/>
        <v>72</v>
      </c>
      <c r="K2203">
        <f t="shared" si="244"/>
        <v>13.029197080291851</v>
      </c>
    </row>
    <row r="2204" spans="1:11" x14ac:dyDescent="0.45">
      <c r="A2204" s="2" t="s">
        <v>2359</v>
      </c>
      <c r="B2204" s="2">
        <f t="shared" si="241"/>
        <v>318392</v>
      </c>
      <c r="C2204" s="5">
        <f t="shared" si="242"/>
        <v>77</v>
      </c>
      <c r="D2204" s="5">
        <f t="shared" si="243"/>
        <v>27</v>
      </c>
      <c r="E2204" s="2" t="s">
        <v>2306</v>
      </c>
      <c r="F2204" s="2" t="s">
        <v>62</v>
      </c>
      <c r="G2204">
        <f>B2204/137/32</f>
        <v>72.62591240875912</v>
      </c>
      <c r="H2204">
        <f t="shared" si="238"/>
        <v>0.62591240875912035</v>
      </c>
      <c r="I2204">
        <f t="shared" si="239"/>
        <v>2743.9999999999836</v>
      </c>
      <c r="J2204">
        <f t="shared" si="240"/>
        <v>72</v>
      </c>
      <c r="K2204">
        <f t="shared" si="244"/>
        <v>21.029197080291851</v>
      </c>
    </row>
    <row r="2205" spans="1:11" x14ac:dyDescent="0.45">
      <c r="A2205" s="2" t="s">
        <v>2367</v>
      </c>
      <c r="B2205" s="2">
        <f t="shared" si="241"/>
        <v>319488</v>
      </c>
      <c r="C2205" s="5">
        <f t="shared" si="242"/>
        <v>78</v>
      </c>
      <c r="D2205" s="5">
        <f t="shared" si="243"/>
        <v>28</v>
      </c>
      <c r="E2205" s="2" t="s">
        <v>2306</v>
      </c>
      <c r="F2205" s="2" t="s">
        <v>66</v>
      </c>
      <c r="G2205">
        <f>B2205/137/32</f>
        <v>72.87591240875912</v>
      </c>
      <c r="H2205">
        <f t="shared" si="238"/>
        <v>0.87591240875912035</v>
      </c>
      <c r="I2205">
        <f t="shared" si="239"/>
        <v>3839.9999999999836</v>
      </c>
      <c r="J2205">
        <f t="shared" si="240"/>
        <v>72</v>
      </c>
      <c r="K2205">
        <f t="shared" si="244"/>
        <v>29.029197080291851</v>
      </c>
    </row>
    <row r="2206" spans="1:11" x14ac:dyDescent="0.45">
      <c r="A2206" s="2" t="s">
        <v>2345</v>
      </c>
      <c r="B2206" s="2">
        <f t="shared" si="241"/>
        <v>316474</v>
      </c>
      <c r="C2206" s="5">
        <f t="shared" si="242"/>
        <v>77</v>
      </c>
      <c r="D2206" s="5">
        <f t="shared" si="243"/>
        <v>29</v>
      </c>
      <c r="E2206" s="2" t="s">
        <v>2306</v>
      </c>
      <c r="F2206" s="2" t="s">
        <v>58</v>
      </c>
      <c r="G2206">
        <f>B2206/137/32</f>
        <v>72.18841240875912</v>
      </c>
      <c r="H2206">
        <f t="shared" si="238"/>
        <v>0.18841240875912035</v>
      </c>
      <c r="I2206">
        <f t="shared" si="239"/>
        <v>825.99999999998363</v>
      </c>
      <c r="J2206">
        <f t="shared" si="240"/>
        <v>72</v>
      </c>
      <c r="K2206">
        <f t="shared" si="244"/>
        <v>7.0291970802918513</v>
      </c>
    </row>
    <row r="2207" spans="1:11" x14ac:dyDescent="0.45">
      <c r="A2207" s="2" t="s">
        <v>2353</v>
      </c>
      <c r="B2207" s="2">
        <f t="shared" si="241"/>
        <v>317570</v>
      </c>
      <c r="C2207" s="5">
        <f t="shared" si="242"/>
        <v>77</v>
      </c>
      <c r="D2207" s="5">
        <f t="shared" si="243"/>
        <v>30</v>
      </c>
      <c r="E2207" s="2" t="s">
        <v>2306</v>
      </c>
      <c r="F2207" s="2" t="s">
        <v>60</v>
      </c>
      <c r="G2207">
        <f>B2207/137/32</f>
        <v>72.43841240875912</v>
      </c>
      <c r="H2207">
        <f t="shared" si="238"/>
        <v>0.43841240875912035</v>
      </c>
      <c r="I2207">
        <f t="shared" si="239"/>
        <v>1921.9999999999836</v>
      </c>
      <c r="J2207">
        <f t="shared" si="240"/>
        <v>72</v>
      </c>
      <c r="K2207">
        <f t="shared" si="244"/>
        <v>15.029197080291851</v>
      </c>
    </row>
    <row r="2208" spans="1:11" x14ac:dyDescent="0.45">
      <c r="A2208" s="2" t="s">
        <v>2361</v>
      </c>
      <c r="B2208" s="2">
        <f t="shared" si="241"/>
        <v>318666</v>
      </c>
      <c r="C2208" s="5">
        <f t="shared" si="242"/>
        <v>77</v>
      </c>
      <c r="D2208" s="5">
        <f t="shared" si="243"/>
        <v>31</v>
      </c>
      <c r="E2208" s="2" t="s">
        <v>2306</v>
      </c>
      <c r="F2208" s="2" t="s">
        <v>64</v>
      </c>
      <c r="G2208">
        <f>B2208/137/32</f>
        <v>72.68841240875912</v>
      </c>
      <c r="H2208">
        <f t="shared" si="238"/>
        <v>0.68841240875912035</v>
      </c>
      <c r="I2208">
        <f t="shared" si="239"/>
        <v>3017.9999999999836</v>
      </c>
      <c r="J2208">
        <f t="shared" si="240"/>
        <v>72</v>
      </c>
      <c r="K2208">
        <f t="shared" si="244"/>
        <v>23.029197080291851</v>
      </c>
    </row>
    <row r="2209" spans="1:11" x14ac:dyDescent="0.45">
      <c r="A2209" s="2" t="s">
        <v>2369</v>
      </c>
      <c r="B2209" s="2">
        <f t="shared" si="241"/>
        <v>319762</v>
      </c>
      <c r="C2209" s="5">
        <f t="shared" si="242"/>
        <v>78</v>
      </c>
      <c r="D2209" s="5">
        <f t="shared" si="243"/>
        <v>32</v>
      </c>
      <c r="E2209" s="2" t="s">
        <v>2306</v>
      </c>
      <c r="F2209" s="2" t="s">
        <v>68</v>
      </c>
      <c r="G2209">
        <f>B2209/137/32</f>
        <v>72.93841240875912</v>
      </c>
      <c r="H2209">
        <f t="shared" si="238"/>
        <v>0.93841240875912035</v>
      </c>
      <c r="I2209">
        <f t="shared" si="239"/>
        <v>4113.9999999999836</v>
      </c>
      <c r="J2209">
        <f t="shared" si="240"/>
        <v>72</v>
      </c>
      <c r="K2209">
        <f t="shared" si="244"/>
        <v>31.029197080291851</v>
      </c>
    </row>
    <row r="2210" spans="1:11" x14ac:dyDescent="0.45">
      <c r="A2210" s="2" t="s">
        <v>2356</v>
      </c>
      <c r="B2210" s="2">
        <f t="shared" si="241"/>
        <v>317981</v>
      </c>
      <c r="C2210" s="5">
        <f t="shared" si="242"/>
        <v>77</v>
      </c>
      <c r="D2210" s="5">
        <f t="shared" si="243"/>
        <v>33</v>
      </c>
      <c r="E2210" s="2" t="s">
        <v>2339</v>
      </c>
      <c r="F2210" s="2" t="s">
        <v>85</v>
      </c>
      <c r="G2210">
        <f>B2210/137/32</f>
        <v>72.53216240875912</v>
      </c>
      <c r="H2210">
        <f t="shared" si="238"/>
        <v>0.53216240875912035</v>
      </c>
      <c r="I2210">
        <f t="shared" si="239"/>
        <v>2332.9999999999836</v>
      </c>
      <c r="J2210">
        <f t="shared" si="240"/>
        <v>72</v>
      </c>
      <c r="K2210">
        <f t="shared" si="244"/>
        <v>18.029197080291851</v>
      </c>
    </row>
    <row r="2211" spans="1:11" x14ac:dyDescent="0.45">
      <c r="A2211" s="2" t="s">
        <v>2364</v>
      </c>
      <c r="B2211" s="2">
        <f t="shared" si="241"/>
        <v>319077</v>
      </c>
      <c r="C2211" s="5">
        <f t="shared" si="242"/>
        <v>77</v>
      </c>
      <c r="D2211" s="5">
        <f t="shared" si="243"/>
        <v>34</v>
      </c>
      <c r="E2211" s="2" t="s">
        <v>2339</v>
      </c>
      <c r="F2211" s="2" t="s">
        <v>99</v>
      </c>
      <c r="G2211">
        <f>B2211/137/32</f>
        <v>72.78216240875912</v>
      </c>
      <c r="H2211">
        <f t="shared" si="238"/>
        <v>0.78216240875912035</v>
      </c>
      <c r="I2211">
        <f t="shared" si="239"/>
        <v>3428.9999999999836</v>
      </c>
      <c r="J2211">
        <f t="shared" si="240"/>
        <v>72</v>
      </c>
      <c r="K2211">
        <f t="shared" si="244"/>
        <v>26.029197080291851</v>
      </c>
    </row>
    <row r="2212" spans="1:11" x14ac:dyDescent="0.45">
      <c r="A2212" s="2" t="s">
        <v>2340</v>
      </c>
      <c r="B2212" s="2">
        <f t="shared" si="241"/>
        <v>315789</v>
      </c>
      <c r="C2212" s="5">
        <f t="shared" si="242"/>
        <v>77</v>
      </c>
      <c r="D2212" s="5">
        <f t="shared" si="243"/>
        <v>35</v>
      </c>
      <c r="E2212" s="2" t="s">
        <v>2339</v>
      </c>
      <c r="F2212" s="2" t="s">
        <v>84</v>
      </c>
      <c r="G2212">
        <f>B2212/137/32</f>
        <v>72.03216240875912</v>
      </c>
      <c r="H2212">
        <f t="shared" si="238"/>
        <v>3.2162408759120353E-2</v>
      </c>
      <c r="I2212">
        <f t="shared" si="239"/>
        <v>140.99999999998363</v>
      </c>
      <c r="J2212">
        <f t="shared" si="240"/>
        <v>72</v>
      </c>
      <c r="K2212">
        <f t="shared" si="244"/>
        <v>2.0291970802918513</v>
      </c>
    </row>
    <row r="2213" spans="1:11" x14ac:dyDescent="0.45">
      <c r="A2213" s="2" t="s">
        <v>2348</v>
      </c>
      <c r="B2213" s="2">
        <f t="shared" si="241"/>
        <v>316885</v>
      </c>
      <c r="C2213" s="5">
        <f t="shared" si="242"/>
        <v>77</v>
      </c>
      <c r="D2213" s="5">
        <f t="shared" si="243"/>
        <v>36</v>
      </c>
      <c r="E2213" s="2" t="s">
        <v>2339</v>
      </c>
      <c r="F2213" s="2" t="s">
        <v>124</v>
      </c>
      <c r="G2213">
        <f>B2213/137/32</f>
        <v>72.28216240875912</v>
      </c>
      <c r="H2213">
        <f t="shared" si="238"/>
        <v>0.28216240875912035</v>
      </c>
      <c r="I2213">
        <f t="shared" si="239"/>
        <v>1236.9999999999836</v>
      </c>
      <c r="J2213">
        <f t="shared" si="240"/>
        <v>72</v>
      </c>
      <c r="K2213">
        <f t="shared" si="244"/>
        <v>10.029197080291851</v>
      </c>
    </row>
    <row r="2214" spans="1:11" x14ac:dyDescent="0.45">
      <c r="A2214" s="2" t="s">
        <v>2358</v>
      </c>
      <c r="B2214" s="2">
        <f t="shared" si="241"/>
        <v>318255</v>
      </c>
      <c r="C2214" s="5">
        <f t="shared" si="242"/>
        <v>77</v>
      </c>
      <c r="D2214" s="5">
        <f t="shared" si="243"/>
        <v>37</v>
      </c>
      <c r="E2214" s="2" t="s">
        <v>2339</v>
      </c>
      <c r="F2214" s="2" t="s">
        <v>89</v>
      </c>
      <c r="G2214">
        <f>B2214/137/32</f>
        <v>72.59466240875912</v>
      </c>
      <c r="H2214">
        <f t="shared" si="238"/>
        <v>0.59466240875912035</v>
      </c>
      <c r="I2214">
        <f t="shared" si="239"/>
        <v>2606.9999999999836</v>
      </c>
      <c r="J2214">
        <f t="shared" si="240"/>
        <v>72</v>
      </c>
      <c r="K2214">
        <f t="shared" si="244"/>
        <v>20.029197080291851</v>
      </c>
    </row>
    <row r="2215" spans="1:11" x14ac:dyDescent="0.45">
      <c r="A2215" s="2" t="s">
        <v>2366</v>
      </c>
      <c r="B2215" s="2">
        <f t="shared" si="241"/>
        <v>319351</v>
      </c>
      <c r="C2215" s="5">
        <f t="shared" si="242"/>
        <v>77</v>
      </c>
      <c r="D2215" s="5">
        <f t="shared" si="243"/>
        <v>38</v>
      </c>
      <c r="E2215" s="2" t="s">
        <v>2339</v>
      </c>
      <c r="F2215" s="2" t="s">
        <v>103</v>
      </c>
      <c r="G2215">
        <f>B2215/137/32</f>
        <v>72.84466240875912</v>
      </c>
      <c r="H2215">
        <f t="shared" si="238"/>
        <v>0.84466240875912035</v>
      </c>
      <c r="I2215">
        <f t="shared" si="239"/>
        <v>3702.9999999999836</v>
      </c>
      <c r="J2215">
        <f t="shared" si="240"/>
        <v>72</v>
      </c>
      <c r="K2215">
        <f t="shared" si="244"/>
        <v>28.029197080291851</v>
      </c>
    </row>
    <row r="2216" spans="1:11" x14ac:dyDescent="0.45">
      <c r="A2216" s="2" t="s">
        <v>2342</v>
      </c>
      <c r="B2216" s="2">
        <f t="shared" si="241"/>
        <v>316063</v>
      </c>
      <c r="C2216" s="5">
        <f t="shared" si="242"/>
        <v>77</v>
      </c>
      <c r="D2216" s="5">
        <f t="shared" si="243"/>
        <v>39</v>
      </c>
      <c r="E2216" s="2" t="s">
        <v>2339</v>
      </c>
      <c r="F2216" s="2" t="s">
        <v>116</v>
      </c>
      <c r="G2216">
        <f>B2216/137/32</f>
        <v>72.09466240875912</v>
      </c>
      <c r="H2216">
        <f t="shared" si="238"/>
        <v>9.4662408759120353E-2</v>
      </c>
      <c r="I2216">
        <f t="shared" si="239"/>
        <v>414.99999999998363</v>
      </c>
      <c r="J2216">
        <f t="shared" si="240"/>
        <v>72</v>
      </c>
      <c r="K2216">
        <f t="shared" si="244"/>
        <v>4.0291970802918513</v>
      </c>
    </row>
    <row r="2217" spans="1:11" x14ac:dyDescent="0.45">
      <c r="A2217" s="2" t="s">
        <v>2350</v>
      </c>
      <c r="B2217" s="2">
        <f t="shared" si="241"/>
        <v>317159</v>
      </c>
      <c r="C2217" s="5">
        <f t="shared" si="242"/>
        <v>77</v>
      </c>
      <c r="D2217" s="5">
        <f t="shared" si="243"/>
        <v>40</v>
      </c>
      <c r="E2217" s="2" t="s">
        <v>2339</v>
      </c>
      <c r="F2217" s="2" t="s">
        <v>128</v>
      </c>
      <c r="G2217">
        <f>B2217/137/32</f>
        <v>72.34466240875912</v>
      </c>
      <c r="H2217">
        <f t="shared" si="238"/>
        <v>0.34466240875912035</v>
      </c>
      <c r="I2217">
        <f t="shared" si="239"/>
        <v>1510.9999999999836</v>
      </c>
      <c r="J2217">
        <f t="shared" si="240"/>
        <v>72</v>
      </c>
      <c r="K2217">
        <f t="shared" si="244"/>
        <v>12.029197080291851</v>
      </c>
    </row>
    <row r="2218" spans="1:11" x14ac:dyDescent="0.45">
      <c r="A2218" s="2" t="s">
        <v>2360</v>
      </c>
      <c r="B2218" s="2">
        <f t="shared" si="241"/>
        <v>318529</v>
      </c>
      <c r="C2218" s="5">
        <f t="shared" si="242"/>
        <v>77</v>
      </c>
      <c r="D2218" s="5">
        <f t="shared" si="243"/>
        <v>41</v>
      </c>
      <c r="E2218" s="2" t="s">
        <v>2339</v>
      </c>
      <c r="F2218" s="2" t="s">
        <v>93</v>
      </c>
      <c r="G2218">
        <f>B2218/137/32</f>
        <v>72.65716240875912</v>
      </c>
      <c r="H2218">
        <f t="shared" si="238"/>
        <v>0.65716240875912035</v>
      </c>
      <c r="I2218">
        <f t="shared" si="239"/>
        <v>2880.9999999999836</v>
      </c>
      <c r="J2218">
        <f t="shared" si="240"/>
        <v>72</v>
      </c>
      <c r="K2218">
        <f t="shared" si="244"/>
        <v>22.029197080291851</v>
      </c>
    </row>
    <row r="2219" spans="1:11" x14ac:dyDescent="0.45">
      <c r="A2219" s="2" t="s">
        <v>2368</v>
      </c>
      <c r="B2219" s="2">
        <f t="shared" si="241"/>
        <v>319625</v>
      </c>
      <c r="C2219" s="5">
        <f t="shared" si="242"/>
        <v>78</v>
      </c>
      <c r="D2219" s="5">
        <f t="shared" si="243"/>
        <v>42</v>
      </c>
      <c r="E2219" s="2" t="s">
        <v>2339</v>
      </c>
      <c r="F2219" s="2" t="s">
        <v>107</v>
      </c>
      <c r="G2219">
        <f>B2219/137/32</f>
        <v>72.90716240875912</v>
      </c>
      <c r="H2219">
        <f t="shared" si="238"/>
        <v>0.90716240875912035</v>
      </c>
      <c r="I2219">
        <f t="shared" si="239"/>
        <v>3976.9999999999836</v>
      </c>
      <c r="J2219">
        <f t="shared" si="240"/>
        <v>72</v>
      </c>
      <c r="K2219">
        <f t="shared" si="244"/>
        <v>30.029197080291851</v>
      </c>
    </row>
    <row r="2220" spans="1:11" x14ac:dyDescent="0.45">
      <c r="A2220" s="2" t="s">
        <v>2344</v>
      </c>
      <c r="B2220" s="2">
        <f t="shared" si="241"/>
        <v>316337</v>
      </c>
      <c r="C2220" s="5">
        <f t="shared" si="242"/>
        <v>77</v>
      </c>
      <c r="D2220" s="5">
        <f t="shared" si="243"/>
        <v>43</v>
      </c>
      <c r="E2220" s="2" t="s">
        <v>2339</v>
      </c>
      <c r="F2220" s="2" t="s">
        <v>61</v>
      </c>
      <c r="G2220">
        <f>B2220/137/32</f>
        <v>72.15716240875912</v>
      </c>
      <c r="H2220">
        <f t="shared" si="238"/>
        <v>0.15716240875912035</v>
      </c>
      <c r="I2220">
        <f t="shared" si="239"/>
        <v>688.99999999998363</v>
      </c>
      <c r="J2220">
        <f t="shared" si="240"/>
        <v>72</v>
      </c>
      <c r="K2220">
        <f t="shared" si="244"/>
        <v>6.0291970802918513</v>
      </c>
    </row>
    <row r="2221" spans="1:11" x14ac:dyDescent="0.45">
      <c r="A2221" s="2" t="s">
        <v>2352</v>
      </c>
      <c r="B2221" s="2">
        <f t="shared" si="241"/>
        <v>317433</v>
      </c>
      <c r="C2221" s="5">
        <f t="shared" si="242"/>
        <v>77</v>
      </c>
      <c r="D2221" s="5">
        <f t="shared" si="243"/>
        <v>44</v>
      </c>
      <c r="E2221" s="2" t="s">
        <v>2339</v>
      </c>
      <c r="F2221" s="2" t="s">
        <v>65</v>
      </c>
      <c r="G2221">
        <f>B2221/137/32</f>
        <v>72.40716240875912</v>
      </c>
      <c r="H2221">
        <f t="shared" si="238"/>
        <v>0.40716240875912035</v>
      </c>
      <c r="I2221">
        <f t="shared" si="239"/>
        <v>1784.9999999999836</v>
      </c>
      <c r="J2221">
        <f t="shared" si="240"/>
        <v>72</v>
      </c>
      <c r="K2221">
        <f t="shared" si="244"/>
        <v>14.029197080291851</v>
      </c>
    </row>
    <row r="2222" spans="1:11" x14ac:dyDescent="0.45">
      <c r="A2222" s="2" t="s">
        <v>2362</v>
      </c>
      <c r="B2222" s="2">
        <f t="shared" si="241"/>
        <v>318803</v>
      </c>
      <c r="C2222" s="5">
        <f t="shared" si="242"/>
        <v>77</v>
      </c>
      <c r="D2222" s="5">
        <f t="shared" si="243"/>
        <v>45</v>
      </c>
      <c r="E2222" s="2" t="s">
        <v>2339</v>
      </c>
      <c r="F2222" s="2" t="s">
        <v>57</v>
      </c>
      <c r="G2222">
        <f>B2222/137/32</f>
        <v>72.71966240875912</v>
      </c>
      <c r="H2222">
        <f t="shared" si="238"/>
        <v>0.71966240875912035</v>
      </c>
      <c r="I2222">
        <f t="shared" si="239"/>
        <v>3154.9999999999836</v>
      </c>
      <c r="J2222">
        <f t="shared" si="240"/>
        <v>72</v>
      </c>
      <c r="K2222">
        <f t="shared" si="244"/>
        <v>24.029197080291851</v>
      </c>
    </row>
    <row r="2223" spans="1:11" x14ac:dyDescent="0.45">
      <c r="A2223" s="2" t="s">
        <v>2370</v>
      </c>
      <c r="B2223" s="2">
        <f t="shared" si="241"/>
        <v>319899</v>
      </c>
      <c r="C2223" s="5">
        <f t="shared" si="242"/>
        <v>78</v>
      </c>
      <c r="D2223" s="5">
        <f t="shared" si="243"/>
        <v>46</v>
      </c>
      <c r="E2223" s="2" t="s">
        <v>2339</v>
      </c>
      <c r="F2223" s="2" t="s">
        <v>59</v>
      </c>
      <c r="G2223">
        <f>B2223/137/32</f>
        <v>72.96966240875912</v>
      </c>
      <c r="H2223">
        <f t="shared" si="238"/>
        <v>0.96966240875912035</v>
      </c>
      <c r="I2223">
        <f t="shared" si="239"/>
        <v>4250.9999999999836</v>
      </c>
      <c r="J2223">
        <f t="shared" si="240"/>
        <v>72</v>
      </c>
      <c r="K2223">
        <f t="shared" si="244"/>
        <v>32.029197080291851</v>
      </c>
    </row>
    <row r="2224" spans="1:11" x14ac:dyDescent="0.45">
      <c r="A2224" s="2" t="s">
        <v>2346</v>
      </c>
      <c r="B2224" s="2">
        <f t="shared" si="241"/>
        <v>316611</v>
      </c>
      <c r="C2224" s="5">
        <f t="shared" si="242"/>
        <v>77</v>
      </c>
      <c r="D2224" s="5">
        <f t="shared" si="243"/>
        <v>47</v>
      </c>
      <c r="E2224" s="2" t="s">
        <v>2339</v>
      </c>
      <c r="F2224" s="2" t="s">
        <v>63</v>
      </c>
      <c r="G2224">
        <f>B2224/137/32</f>
        <v>72.21966240875912</v>
      </c>
      <c r="H2224">
        <f t="shared" si="238"/>
        <v>0.21966240875912035</v>
      </c>
      <c r="I2224">
        <f t="shared" si="239"/>
        <v>962.99999999998363</v>
      </c>
      <c r="J2224">
        <f t="shared" si="240"/>
        <v>72</v>
      </c>
      <c r="K2224">
        <f t="shared" si="244"/>
        <v>8.0291970802918513</v>
      </c>
    </row>
    <row r="2225" spans="1:11" x14ac:dyDescent="0.45">
      <c r="A2225" s="2" t="s">
        <v>2354</v>
      </c>
      <c r="B2225" s="2">
        <f t="shared" si="241"/>
        <v>317707</v>
      </c>
      <c r="C2225" s="5">
        <f t="shared" si="242"/>
        <v>77</v>
      </c>
      <c r="D2225" s="5">
        <f t="shared" si="243"/>
        <v>48</v>
      </c>
      <c r="E2225" s="2" t="s">
        <v>2339</v>
      </c>
      <c r="F2225" s="2" t="s">
        <v>67</v>
      </c>
      <c r="G2225">
        <f>B2225/137/32</f>
        <v>72.46966240875912</v>
      </c>
      <c r="H2225">
        <f t="shared" si="238"/>
        <v>0.46966240875912035</v>
      </c>
      <c r="I2225">
        <f t="shared" si="239"/>
        <v>2058.9999999999836</v>
      </c>
      <c r="J2225">
        <f t="shared" si="240"/>
        <v>72</v>
      </c>
      <c r="K2225">
        <f t="shared" si="244"/>
        <v>16.029197080291851</v>
      </c>
    </row>
    <row r="2226" spans="1:11" x14ac:dyDescent="0.45">
      <c r="A2226" s="2" t="s">
        <v>2371</v>
      </c>
      <c r="B2226" s="2">
        <f t="shared" si="241"/>
        <v>320036</v>
      </c>
      <c r="C2226" s="5">
        <f t="shared" si="242"/>
        <v>78</v>
      </c>
      <c r="D2226" s="5">
        <f t="shared" si="243"/>
        <v>49</v>
      </c>
      <c r="E2226" s="2" t="s">
        <v>2339</v>
      </c>
      <c r="F2226" s="2" t="s">
        <v>87</v>
      </c>
      <c r="G2226">
        <f>B2226/137/32</f>
        <v>73.00091240875912</v>
      </c>
      <c r="H2226">
        <f t="shared" si="238"/>
        <v>9.1240875912035335E-4</v>
      </c>
      <c r="I2226">
        <f t="shared" si="239"/>
        <v>3.9999999999836291</v>
      </c>
      <c r="J2226">
        <f t="shared" si="240"/>
        <v>73</v>
      </c>
      <c r="K2226">
        <f t="shared" si="244"/>
        <v>1.0291970802918513</v>
      </c>
    </row>
    <row r="2227" spans="1:11" x14ac:dyDescent="0.45">
      <c r="A2227" s="2" t="s">
        <v>2380</v>
      </c>
      <c r="B2227" s="2">
        <f t="shared" si="241"/>
        <v>321132</v>
      </c>
      <c r="C2227" s="5">
        <f t="shared" si="242"/>
        <v>78</v>
      </c>
      <c r="D2227" s="5">
        <f t="shared" si="243"/>
        <v>50</v>
      </c>
      <c r="E2227" s="2" t="s">
        <v>2339</v>
      </c>
      <c r="F2227" s="2" t="s">
        <v>101</v>
      </c>
      <c r="G2227">
        <f>B2227/137/32</f>
        <v>73.25091240875912</v>
      </c>
      <c r="H2227">
        <f t="shared" si="238"/>
        <v>0.25091240875912035</v>
      </c>
      <c r="I2227">
        <f t="shared" si="239"/>
        <v>1099.9999999999836</v>
      </c>
      <c r="J2227">
        <f t="shared" si="240"/>
        <v>73</v>
      </c>
      <c r="K2227">
        <f t="shared" si="244"/>
        <v>9.0291970802918513</v>
      </c>
    </row>
    <row r="2228" spans="1:11" x14ac:dyDescent="0.45">
      <c r="A2228" s="2" t="s">
        <v>2388</v>
      </c>
      <c r="B2228" s="2">
        <f t="shared" si="241"/>
        <v>322228</v>
      </c>
      <c r="C2228" s="5">
        <f t="shared" si="242"/>
        <v>78</v>
      </c>
      <c r="D2228" s="5">
        <f t="shared" si="243"/>
        <v>51</v>
      </c>
      <c r="E2228" s="2" t="s">
        <v>2339</v>
      </c>
      <c r="F2228" s="2" t="s">
        <v>114</v>
      </c>
      <c r="G2228">
        <f>B2228/137/32</f>
        <v>73.50091240875912</v>
      </c>
      <c r="H2228">
        <f t="shared" si="238"/>
        <v>0.50091240875912035</v>
      </c>
      <c r="I2228">
        <f t="shared" si="239"/>
        <v>2195.9999999999836</v>
      </c>
      <c r="J2228">
        <f t="shared" si="240"/>
        <v>73</v>
      </c>
      <c r="K2228">
        <f t="shared" si="244"/>
        <v>17.029197080291851</v>
      </c>
    </row>
    <row r="2229" spans="1:11" x14ac:dyDescent="0.45">
      <c r="A2229" s="2" t="s">
        <v>2396</v>
      </c>
      <c r="B2229" s="2">
        <f t="shared" si="241"/>
        <v>323324</v>
      </c>
      <c r="C2229" s="5">
        <f t="shared" si="242"/>
        <v>78</v>
      </c>
      <c r="D2229" s="5">
        <f t="shared" si="243"/>
        <v>52</v>
      </c>
      <c r="E2229" s="2" t="s">
        <v>2339</v>
      </c>
      <c r="F2229" s="2" t="s">
        <v>126</v>
      </c>
      <c r="G2229">
        <f>B2229/137/32</f>
        <v>73.75091240875912</v>
      </c>
      <c r="H2229">
        <f t="shared" si="238"/>
        <v>0.75091240875912035</v>
      </c>
      <c r="I2229">
        <f t="shared" si="239"/>
        <v>3291.9999999999836</v>
      </c>
      <c r="J2229">
        <f t="shared" si="240"/>
        <v>73</v>
      </c>
      <c r="K2229">
        <f t="shared" si="244"/>
        <v>25.029197080291851</v>
      </c>
    </row>
    <row r="2230" spans="1:11" x14ac:dyDescent="0.45">
      <c r="A2230" s="2" t="s">
        <v>2374</v>
      </c>
      <c r="B2230" s="2">
        <f t="shared" si="241"/>
        <v>320310</v>
      </c>
      <c r="C2230" s="5">
        <f t="shared" si="242"/>
        <v>78</v>
      </c>
      <c r="D2230" s="5">
        <f t="shared" si="243"/>
        <v>53</v>
      </c>
      <c r="E2230" s="2" t="s">
        <v>2339</v>
      </c>
      <c r="F2230" s="2" t="s">
        <v>91</v>
      </c>
      <c r="G2230">
        <f>B2230/137/32</f>
        <v>73.06341240875912</v>
      </c>
      <c r="H2230">
        <f t="shared" si="238"/>
        <v>6.3412408759120353E-2</v>
      </c>
      <c r="I2230">
        <f t="shared" si="239"/>
        <v>277.99999999998363</v>
      </c>
      <c r="J2230">
        <f t="shared" si="240"/>
        <v>73</v>
      </c>
      <c r="K2230">
        <f t="shared" si="244"/>
        <v>3.0291970802918513</v>
      </c>
    </row>
    <row r="2231" spans="1:11" x14ac:dyDescent="0.45">
      <c r="A2231" s="2" t="s">
        <v>2382</v>
      </c>
      <c r="B2231" s="2">
        <f t="shared" si="241"/>
        <v>321406</v>
      </c>
      <c r="C2231" s="5">
        <f t="shared" si="242"/>
        <v>78</v>
      </c>
      <c r="D2231" s="5">
        <f t="shared" si="243"/>
        <v>54</v>
      </c>
      <c r="E2231" s="2" t="s">
        <v>2339</v>
      </c>
      <c r="F2231" s="2" t="s">
        <v>105</v>
      </c>
      <c r="G2231">
        <f>B2231/137/32</f>
        <v>73.31341240875912</v>
      </c>
      <c r="H2231">
        <f t="shared" si="238"/>
        <v>0.31341240875912035</v>
      </c>
      <c r="I2231">
        <f t="shared" si="239"/>
        <v>1373.9999999999836</v>
      </c>
      <c r="J2231">
        <f t="shared" si="240"/>
        <v>73</v>
      </c>
      <c r="K2231">
        <f t="shared" si="244"/>
        <v>11.029197080291851</v>
      </c>
    </row>
    <row r="2232" spans="1:11" x14ac:dyDescent="0.45">
      <c r="A2232" s="2" t="s">
        <v>2390</v>
      </c>
      <c r="B2232" s="2">
        <f t="shared" si="241"/>
        <v>322502</v>
      </c>
      <c r="C2232" s="5">
        <f t="shared" si="242"/>
        <v>78</v>
      </c>
      <c r="D2232" s="5">
        <f t="shared" si="243"/>
        <v>55</v>
      </c>
      <c r="E2232" s="2" t="s">
        <v>2339</v>
      </c>
      <c r="F2232" s="2" t="s">
        <v>118</v>
      </c>
      <c r="G2232">
        <f>B2232/137/32</f>
        <v>73.56341240875912</v>
      </c>
      <c r="H2232">
        <f t="shared" si="238"/>
        <v>0.56341240875912035</v>
      </c>
      <c r="I2232">
        <f t="shared" si="239"/>
        <v>2469.9999999999836</v>
      </c>
      <c r="J2232">
        <f t="shared" si="240"/>
        <v>73</v>
      </c>
      <c r="K2232">
        <f t="shared" si="244"/>
        <v>19.029197080291851</v>
      </c>
    </row>
    <row r="2233" spans="1:11" x14ac:dyDescent="0.45">
      <c r="A2233" s="2" t="s">
        <v>2398</v>
      </c>
      <c r="B2233" s="2">
        <f t="shared" si="241"/>
        <v>323598</v>
      </c>
      <c r="C2233" s="5">
        <f t="shared" si="242"/>
        <v>79</v>
      </c>
      <c r="D2233" s="5">
        <f t="shared" si="243"/>
        <v>56</v>
      </c>
      <c r="E2233" s="2" t="s">
        <v>2339</v>
      </c>
      <c r="F2233" s="2" t="s">
        <v>130</v>
      </c>
      <c r="G2233">
        <f>B2233/137/32</f>
        <v>73.81341240875912</v>
      </c>
      <c r="H2233">
        <f t="shared" si="238"/>
        <v>0.81341240875912035</v>
      </c>
      <c r="I2233">
        <f t="shared" si="239"/>
        <v>3565.9999999999836</v>
      </c>
      <c r="J2233">
        <f t="shared" si="240"/>
        <v>73</v>
      </c>
      <c r="K2233">
        <f t="shared" si="244"/>
        <v>27.029197080291851</v>
      </c>
    </row>
    <row r="2234" spans="1:11" x14ac:dyDescent="0.45">
      <c r="A2234" s="2" t="s">
        <v>2376</v>
      </c>
      <c r="B2234" s="2">
        <f t="shared" si="241"/>
        <v>320584</v>
      </c>
      <c r="C2234" s="5">
        <f t="shared" si="242"/>
        <v>78</v>
      </c>
      <c r="D2234" s="5">
        <f t="shared" si="243"/>
        <v>57</v>
      </c>
      <c r="E2234" s="2" t="s">
        <v>2339</v>
      </c>
      <c r="F2234" s="2" t="s">
        <v>95</v>
      </c>
      <c r="G2234">
        <f>B2234/137/32</f>
        <v>73.12591240875912</v>
      </c>
      <c r="H2234">
        <f t="shared" si="238"/>
        <v>0.12591240875912035</v>
      </c>
      <c r="I2234">
        <f t="shared" si="239"/>
        <v>551.99999999998363</v>
      </c>
      <c r="J2234">
        <f t="shared" si="240"/>
        <v>73</v>
      </c>
      <c r="K2234">
        <f t="shared" si="244"/>
        <v>5.0291970802918513</v>
      </c>
    </row>
    <row r="2235" spans="1:11" x14ac:dyDescent="0.45">
      <c r="A2235" s="2" t="s">
        <v>2384</v>
      </c>
      <c r="B2235" s="2">
        <f t="shared" si="241"/>
        <v>321680</v>
      </c>
      <c r="C2235" s="5">
        <f t="shared" si="242"/>
        <v>78</v>
      </c>
      <c r="D2235" s="5">
        <f t="shared" si="243"/>
        <v>58</v>
      </c>
      <c r="E2235" s="2" t="s">
        <v>2339</v>
      </c>
      <c r="F2235" s="2" t="s">
        <v>109</v>
      </c>
      <c r="G2235">
        <f>B2235/137/32</f>
        <v>73.37591240875912</v>
      </c>
      <c r="H2235">
        <f t="shared" si="238"/>
        <v>0.37591240875912035</v>
      </c>
      <c r="I2235">
        <f t="shared" si="239"/>
        <v>1647.9999999999836</v>
      </c>
      <c r="J2235">
        <f t="shared" si="240"/>
        <v>73</v>
      </c>
      <c r="K2235">
        <f t="shared" si="244"/>
        <v>13.029197080291851</v>
      </c>
    </row>
    <row r="2236" spans="1:11" x14ac:dyDescent="0.45">
      <c r="A2236" s="2" t="s">
        <v>2392</v>
      </c>
      <c r="B2236" s="2">
        <f t="shared" si="241"/>
        <v>322776</v>
      </c>
      <c r="C2236" s="5">
        <f t="shared" si="242"/>
        <v>78</v>
      </c>
      <c r="D2236" s="5">
        <f t="shared" si="243"/>
        <v>59</v>
      </c>
      <c r="E2236" s="2" t="s">
        <v>2339</v>
      </c>
      <c r="F2236" s="2" t="s">
        <v>62</v>
      </c>
      <c r="G2236">
        <f>B2236/137/32</f>
        <v>73.62591240875912</v>
      </c>
      <c r="H2236">
        <f t="shared" si="238"/>
        <v>0.62591240875912035</v>
      </c>
      <c r="I2236">
        <f t="shared" si="239"/>
        <v>2743.9999999999836</v>
      </c>
      <c r="J2236">
        <f t="shared" si="240"/>
        <v>73</v>
      </c>
      <c r="K2236">
        <f t="shared" si="244"/>
        <v>21.029197080291851</v>
      </c>
    </row>
    <row r="2237" spans="1:11" x14ac:dyDescent="0.45">
      <c r="A2237" s="2" t="s">
        <v>2400</v>
      </c>
      <c r="B2237" s="2">
        <f t="shared" si="241"/>
        <v>323872</v>
      </c>
      <c r="C2237" s="5">
        <f t="shared" si="242"/>
        <v>79</v>
      </c>
      <c r="D2237" s="5">
        <f t="shared" si="243"/>
        <v>60</v>
      </c>
      <c r="E2237" s="2" t="s">
        <v>2339</v>
      </c>
      <c r="F2237" s="2" t="s">
        <v>66</v>
      </c>
      <c r="G2237">
        <f>B2237/137/32</f>
        <v>73.87591240875912</v>
      </c>
      <c r="H2237">
        <f t="shared" si="238"/>
        <v>0.87591240875912035</v>
      </c>
      <c r="I2237">
        <f t="shared" si="239"/>
        <v>3839.9999999999836</v>
      </c>
      <c r="J2237">
        <f t="shared" si="240"/>
        <v>73</v>
      </c>
      <c r="K2237">
        <f t="shared" si="244"/>
        <v>29.029197080291851</v>
      </c>
    </row>
    <row r="2238" spans="1:11" x14ac:dyDescent="0.45">
      <c r="A2238" s="2" t="s">
        <v>2378</v>
      </c>
      <c r="B2238" s="2">
        <f t="shared" si="241"/>
        <v>320858</v>
      </c>
      <c r="C2238" s="5">
        <f t="shared" si="242"/>
        <v>78</v>
      </c>
      <c r="D2238" s="5">
        <f t="shared" si="243"/>
        <v>61</v>
      </c>
      <c r="E2238" s="2" t="s">
        <v>2339</v>
      </c>
      <c r="F2238" s="2" t="s">
        <v>58</v>
      </c>
      <c r="G2238">
        <f>B2238/137/32</f>
        <v>73.18841240875912</v>
      </c>
      <c r="H2238">
        <f t="shared" si="238"/>
        <v>0.18841240875912035</v>
      </c>
      <c r="I2238">
        <f t="shared" si="239"/>
        <v>825.99999999998363</v>
      </c>
      <c r="J2238">
        <f t="shared" si="240"/>
        <v>73</v>
      </c>
      <c r="K2238">
        <f t="shared" si="244"/>
        <v>7.0291970802918513</v>
      </c>
    </row>
    <row r="2239" spans="1:11" x14ac:dyDescent="0.45">
      <c r="A2239" s="2" t="s">
        <v>2386</v>
      </c>
      <c r="B2239" s="2">
        <f t="shared" si="241"/>
        <v>321954</v>
      </c>
      <c r="C2239" s="5">
        <f t="shared" si="242"/>
        <v>78</v>
      </c>
      <c r="D2239" s="5">
        <f t="shared" si="243"/>
        <v>62</v>
      </c>
      <c r="E2239" s="2" t="s">
        <v>2339</v>
      </c>
      <c r="F2239" s="2" t="s">
        <v>60</v>
      </c>
      <c r="G2239">
        <f>B2239/137/32</f>
        <v>73.43841240875912</v>
      </c>
      <c r="H2239">
        <f t="shared" si="238"/>
        <v>0.43841240875912035</v>
      </c>
      <c r="I2239">
        <f t="shared" si="239"/>
        <v>1921.9999999999836</v>
      </c>
      <c r="J2239">
        <f t="shared" si="240"/>
        <v>73</v>
      </c>
      <c r="K2239">
        <f t="shared" si="244"/>
        <v>15.029197080291851</v>
      </c>
    </row>
    <row r="2240" spans="1:11" x14ac:dyDescent="0.45">
      <c r="A2240" s="2" t="s">
        <v>2394</v>
      </c>
      <c r="B2240" s="2">
        <f t="shared" si="241"/>
        <v>323050</v>
      </c>
      <c r="C2240" s="5">
        <f t="shared" si="242"/>
        <v>78</v>
      </c>
      <c r="D2240" s="5">
        <f t="shared" si="243"/>
        <v>63</v>
      </c>
      <c r="E2240" s="2" t="s">
        <v>2339</v>
      </c>
      <c r="F2240" s="2" t="s">
        <v>64</v>
      </c>
      <c r="G2240">
        <f>B2240/137/32</f>
        <v>73.68841240875912</v>
      </c>
      <c r="H2240">
        <f t="shared" si="238"/>
        <v>0.68841240875912035</v>
      </c>
      <c r="I2240">
        <f t="shared" si="239"/>
        <v>3017.9999999999836</v>
      </c>
      <c r="J2240">
        <f t="shared" si="240"/>
        <v>73</v>
      </c>
      <c r="K2240">
        <f t="shared" si="244"/>
        <v>23.029197080291851</v>
      </c>
    </row>
    <row r="2241" spans="1:11" x14ac:dyDescent="0.45">
      <c r="A2241" s="2" t="s">
        <v>2402</v>
      </c>
      <c r="B2241" s="2">
        <f t="shared" si="241"/>
        <v>324146</v>
      </c>
      <c r="C2241" s="5">
        <f t="shared" si="242"/>
        <v>79</v>
      </c>
      <c r="D2241" s="5">
        <f t="shared" si="243"/>
        <v>64</v>
      </c>
      <c r="E2241" s="2" t="s">
        <v>2339</v>
      </c>
      <c r="F2241" s="2" t="s">
        <v>68</v>
      </c>
      <c r="G2241">
        <f>B2241/137/32</f>
        <v>73.93841240875912</v>
      </c>
      <c r="H2241">
        <f t="shared" si="238"/>
        <v>0.93841240875912035</v>
      </c>
      <c r="I2241">
        <f t="shared" si="239"/>
        <v>4113.9999999999836</v>
      </c>
      <c r="J2241">
        <f t="shared" si="240"/>
        <v>73</v>
      </c>
      <c r="K2241">
        <f t="shared" si="244"/>
        <v>31.029197080291851</v>
      </c>
    </row>
    <row r="2242" spans="1:11" x14ac:dyDescent="0.45">
      <c r="A2242" s="2" t="s">
        <v>2389</v>
      </c>
      <c r="B2242" s="2">
        <f t="shared" si="241"/>
        <v>322365</v>
      </c>
      <c r="C2242" s="5">
        <f t="shared" si="242"/>
        <v>78</v>
      </c>
      <c r="D2242" s="5">
        <f t="shared" si="243"/>
        <v>65</v>
      </c>
      <c r="E2242" s="2" t="s">
        <v>2372</v>
      </c>
      <c r="F2242" s="2" t="s">
        <v>85</v>
      </c>
      <c r="G2242">
        <f>B2242/137/32</f>
        <v>73.53216240875912</v>
      </c>
      <c r="H2242">
        <f t="shared" ref="H2242:H2305" si="245">G2242-FLOOR(G2242,1)</f>
        <v>0.53216240875912035</v>
      </c>
      <c r="I2242">
        <f t="shared" ref="I2242:I2305" si="246">H2242*32*137</f>
        <v>2332.9999999999836</v>
      </c>
      <c r="J2242">
        <f t="shared" ref="J2242:J2305" si="247">FLOOR(G2242,1)</f>
        <v>73</v>
      </c>
      <c r="K2242">
        <f t="shared" si="244"/>
        <v>18.029197080291851</v>
      </c>
    </row>
    <row r="2243" spans="1:11" x14ac:dyDescent="0.45">
      <c r="A2243" s="2" t="s">
        <v>2397</v>
      </c>
      <c r="B2243" s="2">
        <f t="shared" ref="B2243:B2306" si="248">A2243-3</f>
        <v>323461</v>
      </c>
      <c r="C2243" s="5">
        <f t="shared" ref="C2243:C2306" si="249">FLOOR(B2243/4096,1)</f>
        <v>78</v>
      </c>
      <c r="D2243" s="5">
        <f t="shared" ref="D2243:D2306" si="250">MOD(ROW()-2,128)+1</f>
        <v>66</v>
      </c>
      <c r="E2243" s="2" t="s">
        <v>2372</v>
      </c>
      <c r="F2243" s="2" t="s">
        <v>99</v>
      </c>
      <c r="G2243">
        <f>B2243/137/32</f>
        <v>73.78216240875912</v>
      </c>
      <c r="H2243">
        <f t="shared" si="245"/>
        <v>0.78216240875912035</v>
      </c>
      <c r="I2243">
        <f t="shared" si="246"/>
        <v>3428.9999999999836</v>
      </c>
      <c r="J2243">
        <f t="shared" si="247"/>
        <v>73</v>
      </c>
      <c r="K2243">
        <f t="shared" ref="K2243:K2306" si="251">I2243/137+1</f>
        <v>26.029197080291851</v>
      </c>
    </row>
    <row r="2244" spans="1:11" x14ac:dyDescent="0.45">
      <c r="A2244" s="2" t="s">
        <v>2373</v>
      </c>
      <c r="B2244" s="2">
        <f t="shared" si="248"/>
        <v>320173</v>
      </c>
      <c r="C2244" s="5">
        <f t="shared" si="249"/>
        <v>78</v>
      </c>
      <c r="D2244" s="5">
        <f t="shared" si="250"/>
        <v>67</v>
      </c>
      <c r="E2244" s="2" t="s">
        <v>2372</v>
      </c>
      <c r="F2244" s="2" t="s">
        <v>84</v>
      </c>
      <c r="G2244">
        <f>B2244/137/32</f>
        <v>73.03216240875912</v>
      </c>
      <c r="H2244">
        <f t="shared" si="245"/>
        <v>3.2162408759120353E-2</v>
      </c>
      <c r="I2244">
        <f t="shared" si="246"/>
        <v>140.99999999998363</v>
      </c>
      <c r="J2244">
        <f t="shared" si="247"/>
        <v>73</v>
      </c>
      <c r="K2244">
        <f t="shared" si="251"/>
        <v>2.0291970802918513</v>
      </c>
    </row>
    <row r="2245" spans="1:11" x14ac:dyDescent="0.45">
      <c r="A2245" s="2" t="s">
        <v>2381</v>
      </c>
      <c r="B2245" s="2">
        <f t="shared" si="248"/>
        <v>321269</v>
      </c>
      <c r="C2245" s="5">
        <f t="shared" si="249"/>
        <v>78</v>
      </c>
      <c r="D2245" s="5">
        <f t="shared" si="250"/>
        <v>68</v>
      </c>
      <c r="E2245" s="2" t="s">
        <v>2372</v>
      </c>
      <c r="F2245" s="2" t="s">
        <v>124</v>
      </c>
      <c r="G2245">
        <f>B2245/137/32</f>
        <v>73.28216240875912</v>
      </c>
      <c r="H2245">
        <f t="shared" si="245"/>
        <v>0.28216240875912035</v>
      </c>
      <c r="I2245">
        <f t="shared" si="246"/>
        <v>1236.9999999999836</v>
      </c>
      <c r="J2245">
        <f t="shared" si="247"/>
        <v>73</v>
      </c>
      <c r="K2245">
        <f t="shared" si="251"/>
        <v>10.029197080291851</v>
      </c>
    </row>
    <row r="2246" spans="1:11" x14ac:dyDescent="0.45">
      <c r="A2246" s="2" t="s">
        <v>2391</v>
      </c>
      <c r="B2246" s="2">
        <f t="shared" si="248"/>
        <v>322639</v>
      </c>
      <c r="C2246" s="5">
        <f t="shared" si="249"/>
        <v>78</v>
      </c>
      <c r="D2246" s="5">
        <f t="shared" si="250"/>
        <v>69</v>
      </c>
      <c r="E2246" s="2" t="s">
        <v>2372</v>
      </c>
      <c r="F2246" s="2" t="s">
        <v>89</v>
      </c>
      <c r="G2246">
        <f>B2246/137/32</f>
        <v>73.59466240875912</v>
      </c>
      <c r="H2246">
        <f t="shared" si="245"/>
        <v>0.59466240875912035</v>
      </c>
      <c r="I2246">
        <f t="shared" si="246"/>
        <v>2606.9999999999836</v>
      </c>
      <c r="J2246">
        <f t="shared" si="247"/>
        <v>73</v>
      </c>
      <c r="K2246">
        <f t="shared" si="251"/>
        <v>20.029197080291851</v>
      </c>
    </row>
    <row r="2247" spans="1:11" x14ac:dyDescent="0.45">
      <c r="A2247" s="2" t="s">
        <v>2399</v>
      </c>
      <c r="B2247" s="2">
        <f t="shared" si="248"/>
        <v>323735</v>
      </c>
      <c r="C2247" s="5">
        <f t="shared" si="249"/>
        <v>79</v>
      </c>
      <c r="D2247" s="5">
        <f t="shared" si="250"/>
        <v>70</v>
      </c>
      <c r="E2247" s="2" t="s">
        <v>2372</v>
      </c>
      <c r="F2247" s="2" t="s">
        <v>103</v>
      </c>
      <c r="G2247">
        <f>B2247/137/32</f>
        <v>73.84466240875912</v>
      </c>
      <c r="H2247">
        <f t="shared" si="245"/>
        <v>0.84466240875912035</v>
      </c>
      <c r="I2247">
        <f t="shared" si="246"/>
        <v>3702.9999999999836</v>
      </c>
      <c r="J2247">
        <f t="shared" si="247"/>
        <v>73</v>
      </c>
      <c r="K2247">
        <f t="shared" si="251"/>
        <v>28.029197080291851</v>
      </c>
    </row>
    <row r="2248" spans="1:11" x14ac:dyDescent="0.45">
      <c r="A2248" s="2" t="s">
        <v>2375</v>
      </c>
      <c r="B2248" s="2">
        <f t="shared" si="248"/>
        <v>320447</v>
      </c>
      <c r="C2248" s="5">
        <f t="shared" si="249"/>
        <v>78</v>
      </c>
      <c r="D2248" s="5">
        <f t="shared" si="250"/>
        <v>71</v>
      </c>
      <c r="E2248" s="2" t="s">
        <v>2372</v>
      </c>
      <c r="F2248" s="2" t="s">
        <v>116</v>
      </c>
      <c r="G2248">
        <f>B2248/137/32</f>
        <v>73.09466240875912</v>
      </c>
      <c r="H2248">
        <f t="shared" si="245"/>
        <v>9.4662408759120353E-2</v>
      </c>
      <c r="I2248">
        <f t="shared" si="246"/>
        <v>414.99999999998363</v>
      </c>
      <c r="J2248">
        <f t="shared" si="247"/>
        <v>73</v>
      </c>
      <c r="K2248">
        <f t="shared" si="251"/>
        <v>4.0291970802918513</v>
      </c>
    </row>
    <row r="2249" spans="1:11" x14ac:dyDescent="0.45">
      <c r="A2249" s="2" t="s">
        <v>2383</v>
      </c>
      <c r="B2249" s="2">
        <f t="shared" si="248"/>
        <v>321543</v>
      </c>
      <c r="C2249" s="5">
        <f t="shared" si="249"/>
        <v>78</v>
      </c>
      <c r="D2249" s="5">
        <f t="shared" si="250"/>
        <v>72</v>
      </c>
      <c r="E2249" s="2" t="s">
        <v>2372</v>
      </c>
      <c r="F2249" s="2" t="s">
        <v>128</v>
      </c>
      <c r="G2249">
        <f>B2249/137/32</f>
        <v>73.34466240875912</v>
      </c>
      <c r="H2249">
        <f t="shared" si="245"/>
        <v>0.34466240875912035</v>
      </c>
      <c r="I2249">
        <f t="shared" si="246"/>
        <v>1510.9999999999836</v>
      </c>
      <c r="J2249">
        <f t="shared" si="247"/>
        <v>73</v>
      </c>
      <c r="K2249">
        <f t="shared" si="251"/>
        <v>12.029197080291851</v>
      </c>
    </row>
    <row r="2250" spans="1:11" x14ac:dyDescent="0.45">
      <c r="A2250" s="2" t="s">
        <v>2393</v>
      </c>
      <c r="B2250" s="2">
        <f t="shared" si="248"/>
        <v>322913</v>
      </c>
      <c r="C2250" s="5">
        <f t="shared" si="249"/>
        <v>78</v>
      </c>
      <c r="D2250" s="5">
        <f t="shared" si="250"/>
        <v>73</v>
      </c>
      <c r="E2250" s="2" t="s">
        <v>2372</v>
      </c>
      <c r="F2250" s="2" t="s">
        <v>93</v>
      </c>
      <c r="G2250">
        <f>B2250/137/32</f>
        <v>73.65716240875912</v>
      </c>
      <c r="H2250">
        <f t="shared" si="245"/>
        <v>0.65716240875912035</v>
      </c>
      <c r="I2250">
        <f t="shared" si="246"/>
        <v>2880.9999999999836</v>
      </c>
      <c r="J2250">
        <f t="shared" si="247"/>
        <v>73</v>
      </c>
      <c r="K2250">
        <f t="shared" si="251"/>
        <v>22.029197080291851</v>
      </c>
    </row>
    <row r="2251" spans="1:11" x14ac:dyDescent="0.45">
      <c r="A2251" s="2" t="s">
        <v>2401</v>
      </c>
      <c r="B2251" s="2">
        <f t="shared" si="248"/>
        <v>324009</v>
      </c>
      <c r="C2251" s="5">
        <f t="shared" si="249"/>
        <v>79</v>
      </c>
      <c r="D2251" s="5">
        <f t="shared" si="250"/>
        <v>74</v>
      </c>
      <c r="E2251" s="2" t="s">
        <v>2372</v>
      </c>
      <c r="F2251" s="2" t="s">
        <v>107</v>
      </c>
      <c r="G2251">
        <f>B2251/137/32</f>
        <v>73.90716240875912</v>
      </c>
      <c r="H2251">
        <f t="shared" si="245"/>
        <v>0.90716240875912035</v>
      </c>
      <c r="I2251">
        <f t="shared" si="246"/>
        <v>3976.9999999999836</v>
      </c>
      <c r="J2251">
        <f t="shared" si="247"/>
        <v>73</v>
      </c>
      <c r="K2251">
        <f t="shared" si="251"/>
        <v>30.029197080291851</v>
      </c>
    </row>
    <row r="2252" spans="1:11" x14ac:dyDescent="0.45">
      <c r="A2252" s="2" t="s">
        <v>2377</v>
      </c>
      <c r="B2252" s="2">
        <f t="shared" si="248"/>
        <v>320721</v>
      </c>
      <c r="C2252" s="5">
        <f t="shared" si="249"/>
        <v>78</v>
      </c>
      <c r="D2252" s="5">
        <f t="shared" si="250"/>
        <v>75</v>
      </c>
      <c r="E2252" s="2" t="s">
        <v>2372</v>
      </c>
      <c r="F2252" s="2" t="s">
        <v>61</v>
      </c>
      <c r="G2252">
        <f>B2252/137/32</f>
        <v>73.15716240875912</v>
      </c>
      <c r="H2252">
        <f t="shared" si="245"/>
        <v>0.15716240875912035</v>
      </c>
      <c r="I2252">
        <f t="shared" si="246"/>
        <v>688.99999999998363</v>
      </c>
      <c r="J2252">
        <f t="shared" si="247"/>
        <v>73</v>
      </c>
      <c r="K2252">
        <f t="shared" si="251"/>
        <v>6.0291970802918513</v>
      </c>
    </row>
    <row r="2253" spans="1:11" x14ac:dyDescent="0.45">
      <c r="A2253" s="2" t="s">
        <v>2385</v>
      </c>
      <c r="B2253" s="2">
        <f t="shared" si="248"/>
        <v>321817</v>
      </c>
      <c r="C2253" s="5">
        <f t="shared" si="249"/>
        <v>78</v>
      </c>
      <c r="D2253" s="5">
        <f t="shared" si="250"/>
        <v>76</v>
      </c>
      <c r="E2253" s="2" t="s">
        <v>2372</v>
      </c>
      <c r="F2253" s="2" t="s">
        <v>65</v>
      </c>
      <c r="G2253">
        <f>B2253/137/32</f>
        <v>73.40716240875912</v>
      </c>
      <c r="H2253">
        <f t="shared" si="245"/>
        <v>0.40716240875912035</v>
      </c>
      <c r="I2253">
        <f t="shared" si="246"/>
        <v>1784.9999999999836</v>
      </c>
      <c r="J2253">
        <f t="shared" si="247"/>
        <v>73</v>
      </c>
      <c r="K2253">
        <f t="shared" si="251"/>
        <v>14.029197080291851</v>
      </c>
    </row>
    <row r="2254" spans="1:11" x14ac:dyDescent="0.45">
      <c r="A2254" s="2" t="s">
        <v>2395</v>
      </c>
      <c r="B2254" s="2">
        <f t="shared" si="248"/>
        <v>323187</v>
      </c>
      <c r="C2254" s="5">
        <f t="shared" si="249"/>
        <v>78</v>
      </c>
      <c r="D2254" s="5">
        <f t="shared" si="250"/>
        <v>77</v>
      </c>
      <c r="E2254" s="2" t="s">
        <v>2372</v>
      </c>
      <c r="F2254" s="2" t="s">
        <v>57</v>
      </c>
      <c r="G2254">
        <f>B2254/137/32</f>
        <v>73.71966240875912</v>
      </c>
      <c r="H2254">
        <f t="shared" si="245"/>
        <v>0.71966240875912035</v>
      </c>
      <c r="I2254">
        <f t="shared" si="246"/>
        <v>3154.9999999999836</v>
      </c>
      <c r="J2254">
        <f t="shared" si="247"/>
        <v>73</v>
      </c>
      <c r="K2254">
        <f t="shared" si="251"/>
        <v>24.029197080291851</v>
      </c>
    </row>
    <row r="2255" spans="1:11" x14ac:dyDescent="0.45">
      <c r="A2255" s="2" t="s">
        <v>2403</v>
      </c>
      <c r="B2255" s="2">
        <f t="shared" si="248"/>
        <v>324283</v>
      </c>
      <c r="C2255" s="5">
        <f t="shared" si="249"/>
        <v>79</v>
      </c>
      <c r="D2255" s="5">
        <f t="shared" si="250"/>
        <v>78</v>
      </c>
      <c r="E2255" s="2" t="s">
        <v>2372</v>
      </c>
      <c r="F2255" s="2" t="s">
        <v>59</v>
      </c>
      <c r="G2255">
        <f>B2255/137/32</f>
        <v>73.96966240875912</v>
      </c>
      <c r="H2255">
        <f t="shared" si="245"/>
        <v>0.96966240875912035</v>
      </c>
      <c r="I2255">
        <f t="shared" si="246"/>
        <v>4250.9999999999836</v>
      </c>
      <c r="J2255">
        <f t="shared" si="247"/>
        <v>73</v>
      </c>
      <c r="K2255">
        <f t="shared" si="251"/>
        <v>32.029197080291851</v>
      </c>
    </row>
    <row r="2256" spans="1:11" x14ac:dyDescent="0.45">
      <c r="A2256" s="2" t="s">
        <v>2379</v>
      </c>
      <c r="B2256" s="2">
        <f t="shared" si="248"/>
        <v>320995</v>
      </c>
      <c r="C2256" s="5">
        <f t="shared" si="249"/>
        <v>78</v>
      </c>
      <c r="D2256" s="5">
        <f t="shared" si="250"/>
        <v>79</v>
      </c>
      <c r="E2256" s="2" t="s">
        <v>2372</v>
      </c>
      <c r="F2256" s="2" t="s">
        <v>63</v>
      </c>
      <c r="G2256">
        <f>B2256/137/32</f>
        <v>73.21966240875912</v>
      </c>
      <c r="H2256">
        <f t="shared" si="245"/>
        <v>0.21966240875912035</v>
      </c>
      <c r="I2256">
        <f t="shared" si="246"/>
        <v>962.99999999998363</v>
      </c>
      <c r="J2256">
        <f t="shared" si="247"/>
        <v>73</v>
      </c>
      <c r="K2256">
        <f t="shared" si="251"/>
        <v>8.0291970802918513</v>
      </c>
    </row>
    <row r="2257" spans="1:11" x14ac:dyDescent="0.45">
      <c r="A2257" s="2" t="s">
        <v>2387</v>
      </c>
      <c r="B2257" s="2">
        <f t="shared" si="248"/>
        <v>322091</v>
      </c>
      <c r="C2257" s="5">
        <f t="shared" si="249"/>
        <v>78</v>
      </c>
      <c r="D2257" s="5">
        <f t="shared" si="250"/>
        <v>80</v>
      </c>
      <c r="E2257" s="2" t="s">
        <v>2372</v>
      </c>
      <c r="F2257" s="2" t="s">
        <v>67</v>
      </c>
      <c r="G2257">
        <f>B2257/137/32</f>
        <v>73.46966240875912</v>
      </c>
      <c r="H2257">
        <f t="shared" si="245"/>
        <v>0.46966240875912035</v>
      </c>
      <c r="I2257">
        <f t="shared" si="246"/>
        <v>2058.9999999999836</v>
      </c>
      <c r="J2257">
        <f t="shared" si="247"/>
        <v>73</v>
      </c>
      <c r="K2257">
        <f t="shared" si="251"/>
        <v>16.029197080291851</v>
      </c>
    </row>
    <row r="2258" spans="1:11" x14ac:dyDescent="0.45">
      <c r="A2258" s="2" t="s">
        <v>2404</v>
      </c>
      <c r="B2258" s="2">
        <f t="shared" si="248"/>
        <v>324420</v>
      </c>
      <c r="C2258" s="5">
        <f t="shared" si="249"/>
        <v>79</v>
      </c>
      <c r="D2258" s="5">
        <f t="shared" si="250"/>
        <v>81</v>
      </c>
      <c r="E2258" s="2" t="s">
        <v>2372</v>
      </c>
      <c r="F2258" s="2" t="s">
        <v>87</v>
      </c>
      <c r="G2258">
        <f>B2258/137/32</f>
        <v>74.00091240875912</v>
      </c>
      <c r="H2258">
        <f t="shared" si="245"/>
        <v>9.1240875912035335E-4</v>
      </c>
      <c r="I2258">
        <f t="shared" si="246"/>
        <v>3.9999999999836291</v>
      </c>
      <c r="J2258">
        <f t="shared" si="247"/>
        <v>74</v>
      </c>
      <c r="K2258">
        <f t="shared" si="251"/>
        <v>1.0291970802918513</v>
      </c>
    </row>
    <row r="2259" spans="1:11" x14ac:dyDescent="0.45">
      <c r="A2259" s="2" t="s">
        <v>2413</v>
      </c>
      <c r="B2259" s="2">
        <f t="shared" si="248"/>
        <v>325516</v>
      </c>
      <c r="C2259" s="5">
        <f t="shared" si="249"/>
        <v>79</v>
      </c>
      <c r="D2259" s="5">
        <f t="shared" si="250"/>
        <v>82</v>
      </c>
      <c r="E2259" s="2" t="s">
        <v>2372</v>
      </c>
      <c r="F2259" s="2" t="s">
        <v>101</v>
      </c>
      <c r="G2259">
        <f>B2259/137/32</f>
        <v>74.25091240875912</v>
      </c>
      <c r="H2259">
        <f t="shared" si="245"/>
        <v>0.25091240875912035</v>
      </c>
      <c r="I2259">
        <f t="shared" si="246"/>
        <v>1099.9999999999836</v>
      </c>
      <c r="J2259">
        <f t="shared" si="247"/>
        <v>74</v>
      </c>
      <c r="K2259">
        <f t="shared" si="251"/>
        <v>9.0291970802918513</v>
      </c>
    </row>
    <row r="2260" spans="1:11" x14ac:dyDescent="0.45">
      <c r="A2260" s="2" t="s">
        <v>2421</v>
      </c>
      <c r="B2260" s="2">
        <f t="shared" si="248"/>
        <v>326612</v>
      </c>
      <c r="C2260" s="5">
        <f t="shared" si="249"/>
        <v>79</v>
      </c>
      <c r="D2260" s="5">
        <f t="shared" si="250"/>
        <v>83</v>
      </c>
      <c r="E2260" s="2" t="s">
        <v>2372</v>
      </c>
      <c r="F2260" s="2" t="s">
        <v>114</v>
      </c>
      <c r="G2260">
        <f>B2260/137/32</f>
        <v>74.50091240875912</v>
      </c>
      <c r="H2260">
        <f t="shared" si="245"/>
        <v>0.50091240875912035</v>
      </c>
      <c r="I2260">
        <f t="shared" si="246"/>
        <v>2195.9999999999836</v>
      </c>
      <c r="J2260">
        <f t="shared" si="247"/>
        <v>74</v>
      </c>
      <c r="K2260">
        <f t="shared" si="251"/>
        <v>17.029197080291851</v>
      </c>
    </row>
    <row r="2261" spans="1:11" x14ac:dyDescent="0.45">
      <c r="A2261" s="2" t="s">
        <v>2429</v>
      </c>
      <c r="B2261" s="2">
        <f t="shared" si="248"/>
        <v>327708</v>
      </c>
      <c r="C2261" s="5">
        <f t="shared" si="249"/>
        <v>80</v>
      </c>
      <c r="D2261" s="5">
        <f t="shared" si="250"/>
        <v>84</v>
      </c>
      <c r="E2261" s="2" t="s">
        <v>2372</v>
      </c>
      <c r="F2261" s="2" t="s">
        <v>126</v>
      </c>
      <c r="G2261">
        <f>B2261/137/32</f>
        <v>74.75091240875912</v>
      </c>
      <c r="H2261">
        <f t="shared" si="245"/>
        <v>0.75091240875912035</v>
      </c>
      <c r="I2261">
        <f t="shared" si="246"/>
        <v>3291.9999999999836</v>
      </c>
      <c r="J2261">
        <f t="shared" si="247"/>
        <v>74</v>
      </c>
      <c r="K2261">
        <f t="shared" si="251"/>
        <v>25.029197080291851</v>
      </c>
    </row>
    <row r="2262" spans="1:11" x14ac:dyDescent="0.45">
      <c r="A2262" s="2" t="s">
        <v>2407</v>
      </c>
      <c r="B2262" s="2">
        <f t="shared" si="248"/>
        <v>324694</v>
      </c>
      <c r="C2262" s="5">
        <f t="shared" si="249"/>
        <v>79</v>
      </c>
      <c r="D2262" s="5">
        <f t="shared" si="250"/>
        <v>85</v>
      </c>
      <c r="E2262" s="2" t="s">
        <v>2372</v>
      </c>
      <c r="F2262" s="2" t="s">
        <v>91</v>
      </c>
      <c r="G2262">
        <f>B2262/137/32</f>
        <v>74.06341240875912</v>
      </c>
      <c r="H2262">
        <f t="shared" si="245"/>
        <v>6.3412408759120353E-2</v>
      </c>
      <c r="I2262">
        <f t="shared" si="246"/>
        <v>277.99999999998363</v>
      </c>
      <c r="J2262">
        <f t="shared" si="247"/>
        <v>74</v>
      </c>
      <c r="K2262">
        <f t="shared" si="251"/>
        <v>3.0291970802918513</v>
      </c>
    </row>
    <row r="2263" spans="1:11" x14ac:dyDescent="0.45">
      <c r="A2263" s="2" t="s">
        <v>2415</v>
      </c>
      <c r="B2263" s="2">
        <f t="shared" si="248"/>
        <v>325790</v>
      </c>
      <c r="C2263" s="5">
        <f t="shared" si="249"/>
        <v>79</v>
      </c>
      <c r="D2263" s="5">
        <f t="shared" si="250"/>
        <v>86</v>
      </c>
      <c r="E2263" s="2" t="s">
        <v>2372</v>
      </c>
      <c r="F2263" s="2" t="s">
        <v>105</v>
      </c>
      <c r="G2263">
        <f>B2263/137/32</f>
        <v>74.31341240875912</v>
      </c>
      <c r="H2263">
        <f t="shared" si="245"/>
        <v>0.31341240875912035</v>
      </c>
      <c r="I2263">
        <f t="shared" si="246"/>
        <v>1373.9999999999836</v>
      </c>
      <c r="J2263">
        <f t="shared" si="247"/>
        <v>74</v>
      </c>
      <c r="K2263">
        <f t="shared" si="251"/>
        <v>11.029197080291851</v>
      </c>
    </row>
    <row r="2264" spans="1:11" x14ac:dyDescent="0.45">
      <c r="A2264" s="2" t="s">
        <v>2423</v>
      </c>
      <c r="B2264" s="2">
        <f t="shared" si="248"/>
        <v>326886</v>
      </c>
      <c r="C2264" s="5">
        <f t="shared" si="249"/>
        <v>79</v>
      </c>
      <c r="D2264" s="5">
        <f t="shared" si="250"/>
        <v>87</v>
      </c>
      <c r="E2264" s="2" t="s">
        <v>2372</v>
      </c>
      <c r="F2264" s="2" t="s">
        <v>118</v>
      </c>
      <c r="G2264">
        <f>B2264/137/32</f>
        <v>74.56341240875912</v>
      </c>
      <c r="H2264">
        <f t="shared" si="245"/>
        <v>0.56341240875912035</v>
      </c>
      <c r="I2264">
        <f t="shared" si="246"/>
        <v>2469.9999999999836</v>
      </c>
      <c r="J2264">
        <f t="shared" si="247"/>
        <v>74</v>
      </c>
      <c r="K2264">
        <f t="shared" si="251"/>
        <v>19.029197080291851</v>
      </c>
    </row>
    <row r="2265" spans="1:11" x14ac:dyDescent="0.45">
      <c r="A2265" s="2" t="s">
        <v>2431</v>
      </c>
      <c r="B2265" s="2">
        <f t="shared" si="248"/>
        <v>327982</v>
      </c>
      <c r="C2265" s="5">
        <f t="shared" si="249"/>
        <v>80</v>
      </c>
      <c r="D2265" s="5">
        <f t="shared" si="250"/>
        <v>88</v>
      </c>
      <c r="E2265" s="2" t="s">
        <v>2372</v>
      </c>
      <c r="F2265" s="2" t="s">
        <v>130</v>
      </c>
      <c r="G2265">
        <f>B2265/137/32</f>
        <v>74.81341240875912</v>
      </c>
      <c r="H2265">
        <f t="shared" si="245"/>
        <v>0.81341240875912035</v>
      </c>
      <c r="I2265">
        <f t="shared" si="246"/>
        <v>3565.9999999999836</v>
      </c>
      <c r="J2265">
        <f t="shared" si="247"/>
        <v>74</v>
      </c>
      <c r="K2265">
        <f t="shared" si="251"/>
        <v>27.029197080291851</v>
      </c>
    </row>
    <row r="2266" spans="1:11" x14ac:dyDescent="0.45">
      <c r="A2266" s="2" t="s">
        <v>2409</v>
      </c>
      <c r="B2266" s="2">
        <f t="shared" si="248"/>
        <v>324968</v>
      </c>
      <c r="C2266" s="5">
        <f t="shared" si="249"/>
        <v>79</v>
      </c>
      <c r="D2266" s="5">
        <f t="shared" si="250"/>
        <v>89</v>
      </c>
      <c r="E2266" s="2" t="s">
        <v>2372</v>
      </c>
      <c r="F2266" s="2" t="s">
        <v>95</v>
      </c>
      <c r="G2266">
        <f>B2266/137/32</f>
        <v>74.12591240875912</v>
      </c>
      <c r="H2266">
        <f t="shared" si="245"/>
        <v>0.12591240875912035</v>
      </c>
      <c r="I2266">
        <f t="shared" si="246"/>
        <v>551.99999999998363</v>
      </c>
      <c r="J2266">
        <f t="shared" si="247"/>
        <v>74</v>
      </c>
      <c r="K2266">
        <f t="shared" si="251"/>
        <v>5.0291970802918513</v>
      </c>
    </row>
    <row r="2267" spans="1:11" x14ac:dyDescent="0.45">
      <c r="A2267" s="2" t="s">
        <v>2417</v>
      </c>
      <c r="B2267" s="2">
        <f t="shared" si="248"/>
        <v>326064</v>
      </c>
      <c r="C2267" s="5">
        <f t="shared" si="249"/>
        <v>79</v>
      </c>
      <c r="D2267" s="5">
        <f t="shared" si="250"/>
        <v>90</v>
      </c>
      <c r="E2267" s="2" t="s">
        <v>2372</v>
      </c>
      <c r="F2267" s="2" t="s">
        <v>109</v>
      </c>
      <c r="G2267">
        <f>B2267/137/32</f>
        <v>74.37591240875912</v>
      </c>
      <c r="H2267">
        <f t="shared" si="245"/>
        <v>0.37591240875912035</v>
      </c>
      <c r="I2267">
        <f t="shared" si="246"/>
        <v>1647.9999999999836</v>
      </c>
      <c r="J2267">
        <f t="shared" si="247"/>
        <v>74</v>
      </c>
      <c r="K2267">
        <f t="shared" si="251"/>
        <v>13.029197080291851</v>
      </c>
    </row>
    <row r="2268" spans="1:11" x14ac:dyDescent="0.45">
      <c r="A2268" s="2" t="s">
        <v>2425</v>
      </c>
      <c r="B2268" s="2">
        <f t="shared" si="248"/>
        <v>327160</v>
      </c>
      <c r="C2268" s="5">
        <f t="shared" si="249"/>
        <v>79</v>
      </c>
      <c r="D2268" s="5">
        <f t="shared" si="250"/>
        <v>91</v>
      </c>
      <c r="E2268" s="2" t="s">
        <v>2372</v>
      </c>
      <c r="F2268" s="2" t="s">
        <v>62</v>
      </c>
      <c r="G2268">
        <f>B2268/137/32</f>
        <v>74.62591240875912</v>
      </c>
      <c r="H2268">
        <f t="shared" si="245"/>
        <v>0.62591240875912035</v>
      </c>
      <c r="I2268">
        <f t="shared" si="246"/>
        <v>2743.9999999999836</v>
      </c>
      <c r="J2268">
        <f t="shared" si="247"/>
        <v>74</v>
      </c>
      <c r="K2268">
        <f t="shared" si="251"/>
        <v>21.029197080291851</v>
      </c>
    </row>
    <row r="2269" spans="1:11" x14ac:dyDescent="0.45">
      <c r="A2269" s="2" t="s">
        <v>2433</v>
      </c>
      <c r="B2269" s="2">
        <f t="shared" si="248"/>
        <v>328256</v>
      </c>
      <c r="C2269" s="5">
        <f t="shared" si="249"/>
        <v>80</v>
      </c>
      <c r="D2269" s="5">
        <f t="shared" si="250"/>
        <v>92</v>
      </c>
      <c r="E2269" s="2" t="s">
        <v>2372</v>
      </c>
      <c r="F2269" s="2" t="s">
        <v>66</v>
      </c>
      <c r="G2269">
        <f>B2269/137/32</f>
        <v>74.87591240875912</v>
      </c>
      <c r="H2269">
        <f t="shared" si="245"/>
        <v>0.87591240875912035</v>
      </c>
      <c r="I2269">
        <f t="shared" si="246"/>
        <v>3839.9999999999836</v>
      </c>
      <c r="J2269">
        <f t="shared" si="247"/>
        <v>74</v>
      </c>
      <c r="K2269">
        <f t="shared" si="251"/>
        <v>29.029197080291851</v>
      </c>
    </row>
    <row r="2270" spans="1:11" x14ac:dyDescent="0.45">
      <c r="A2270" s="2" t="s">
        <v>2411</v>
      </c>
      <c r="B2270" s="2">
        <f t="shared" si="248"/>
        <v>325242</v>
      </c>
      <c r="C2270" s="5">
        <f t="shared" si="249"/>
        <v>79</v>
      </c>
      <c r="D2270" s="5">
        <f t="shared" si="250"/>
        <v>93</v>
      </c>
      <c r="E2270" s="2" t="s">
        <v>2372</v>
      </c>
      <c r="F2270" s="2" t="s">
        <v>58</v>
      </c>
      <c r="G2270">
        <f>B2270/137/32</f>
        <v>74.18841240875912</v>
      </c>
      <c r="H2270">
        <f t="shared" si="245"/>
        <v>0.18841240875912035</v>
      </c>
      <c r="I2270">
        <f t="shared" si="246"/>
        <v>825.99999999998363</v>
      </c>
      <c r="J2270">
        <f t="shared" si="247"/>
        <v>74</v>
      </c>
      <c r="K2270">
        <f t="shared" si="251"/>
        <v>7.0291970802918513</v>
      </c>
    </row>
    <row r="2271" spans="1:11" x14ac:dyDescent="0.45">
      <c r="A2271" s="2" t="s">
        <v>2419</v>
      </c>
      <c r="B2271" s="2">
        <f t="shared" si="248"/>
        <v>326338</v>
      </c>
      <c r="C2271" s="5">
        <f t="shared" si="249"/>
        <v>79</v>
      </c>
      <c r="D2271" s="5">
        <f t="shared" si="250"/>
        <v>94</v>
      </c>
      <c r="E2271" s="2" t="s">
        <v>2372</v>
      </c>
      <c r="F2271" s="2" t="s">
        <v>60</v>
      </c>
      <c r="G2271">
        <f>B2271/137/32</f>
        <v>74.43841240875912</v>
      </c>
      <c r="H2271">
        <f t="shared" si="245"/>
        <v>0.43841240875912035</v>
      </c>
      <c r="I2271">
        <f t="shared" si="246"/>
        <v>1921.9999999999836</v>
      </c>
      <c r="J2271">
        <f t="shared" si="247"/>
        <v>74</v>
      </c>
      <c r="K2271">
        <f t="shared" si="251"/>
        <v>15.029197080291851</v>
      </c>
    </row>
    <row r="2272" spans="1:11" x14ac:dyDescent="0.45">
      <c r="A2272" s="2" t="s">
        <v>2427</v>
      </c>
      <c r="B2272" s="2">
        <f t="shared" si="248"/>
        <v>327434</v>
      </c>
      <c r="C2272" s="5">
        <f t="shared" si="249"/>
        <v>79</v>
      </c>
      <c r="D2272" s="5">
        <f t="shared" si="250"/>
        <v>95</v>
      </c>
      <c r="E2272" s="2" t="s">
        <v>2372</v>
      </c>
      <c r="F2272" s="2" t="s">
        <v>64</v>
      </c>
      <c r="G2272">
        <f>B2272/137/32</f>
        <v>74.68841240875912</v>
      </c>
      <c r="H2272">
        <f t="shared" si="245"/>
        <v>0.68841240875912035</v>
      </c>
      <c r="I2272">
        <f t="shared" si="246"/>
        <v>3017.9999999999836</v>
      </c>
      <c r="J2272">
        <f t="shared" si="247"/>
        <v>74</v>
      </c>
      <c r="K2272">
        <f t="shared" si="251"/>
        <v>23.029197080291851</v>
      </c>
    </row>
    <row r="2273" spans="1:11" x14ac:dyDescent="0.45">
      <c r="A2273" s="2" t="s">
        <v>2435</v>
      </c>
      <c r="B2273" s="2">
        <f t="shared" si="248"/>
        <v>328530</v>
      </c>
      <c r="C2273" s="5">
        <f t="shared" si="249"/>
        <v>80</v>
      </c>
      <c r="D2273" s="5">
        <f t="shared" si="250"/>
        <v>96</v>
      </c>
      <c r="E2273" s="2" t="s">
        <v>2372</v>
      </c>
      <c r="F2273" s="2" t="s">
        <v>68</v>
      </c>
      <c r="G2273">
        <f>B2273/137/32</f>
        <v>74.93841240875912</v>
      </c>
      <c r="H2273">
        <f t="shared" si="245"/>
        <v>0.93841240875912035</v>
      </c>
      <c r="I2273">
        <f t="shared" si="246"/>
        <v>4113.9999999999836</v>
      </c>
      <c r="J2273">
        <f t="shared" si="247"/>
        <v>74</v>
      </c>
      <c r="K2273">
        <f t="shared" si="251"/>
        <v>31.029197080291851</v>
      </c>
    </row>
    <row r="2274" spans="1:11" x14ac:dyDescent="0.45">
      <c r="A2274" s="2" t="s">
        <v>2422</v>
      </c>
      <c r="B2274" s="2">
        <f t="shared" si="248"/>
        <v>326749</v>
      </c>
      <c r="C2274" s="5">
        <f t="shared" si="249"/>
        <v>79</v>
      </c>
      <c r="D2274" s="5">
        <f t="shared" si="250"/>
        <v>97</v>
      </c>
      <c r="E2274" s="2" t="s">
        <v>2405</v>
      </c>
      <c r="F2274" s="2" t="s">
        <v>85</v>
      </c>
      <c r="G2274">
        <f>B2274/137/32</f>
        <v>74.53216240875912</v>
      </c>
      <c r="H2274">
        <f t="shared" si="245"/>
        <v>0.53216240875912035</v>
      </c>
      <c r="I2274">
        <f t="shared" si="246"/>
        <v>2332.9999999999836</v>
      </c>
      <c r="J2274">
        <f t="shared" si="247"/>
        <v>74</v>
      </c>
      <c r="K2274">
        <f t="shared" si="251"/>
        <v>18.029197080291851</v>
      </c>
    </row>
    <row r="2275" spans="1:11" x14ac:dyDescent="0.45">
      <c r="A2275" s="2" t="s">
        <v>2430</v>
      </c>
      <c r="B2275" s="2">
        <f t="shared" si="248"/>
        <v>327845</v>
      </c>
      <c r="C2275" s="5">
        <f t="shared" si="249"/>
        <v>80</v>
      </c>
      <c r="D2275" s="5">
        <f t="shared" si="250"/>
        <v>98</v>
      </c>
      <c r="E2275" s="2" t="s">
        <v>2405</v>
      </c>
      <c r="F2275" s="2" t="s">
        <v>99</v>
      </c>
      <c r="G2275">
        <f>B2275/137/32</f>
        <v>74.78216240875912</v>
      </c>
      <c r="H2275">
        <f t="shared" si="245"/>
        <v>0.78216240875912035</v>
      </c>
      <c r="I2275">
        <f t="shared" si="246"/>
        <v>3428.9999999999836</v>
      </c>
      <c r="J2275">
        <f t="shared" si="247"/>
        <v>74</v>
      </c>
      <c r="K2275">
        <f t="shared" si="251"/>
        <v>26.029197080291851</v>
      </c>
    </row>
    <row r="2276" spans="1:11" x14ac:dyDescent="0.45">
      <c r="A2276" s="2" t="s">
        <v>2406</v>
      </c>
      <c r="B2276" s="2">
        <f t="shared" si="248"/>
        <v>324557</v>
      </c>
      <c r="C2276" s="5">
        <f t="shared" si="249"/>
        <v>79</v>
      </c>
      <c r="D2276" s="5">
        <f t="shared" si="250"/>
        <v>99</v>
      </c>
      <c r="E2276" s="2" t="s">
        <v>2405</v>
      </c>
      <c r="F2276" s="2" t="s">
        <v>84</v>
      </c>
      <c r="G2276">
        <f>B2276/137/32</f>
        <v>74.03216240875912</v>
      </c>
      <c r="H2276">
        <f t="shared" si="245"/>
        <v>3.2162408759120353E-2</v>
      </c>
      <c r="I2276">
        <f t="shared" si="246"/>
        <v>140.99999999998363</v>
      </c>
      <c r="J2276">
        <f t="shared" si="247"/>
        <v>74</v>
      </c>
      <c r="K2276">
        <f t="shared" si="251"/>
        <v>2.0291970802918513</v>
      </c>
    </row>
    <row r="2277" spans="1:11" x14ac:dyDescent="0.45">
      <c r="A2277" s="2" t="s">
        <v>2414</v>
      </c>
      <c r="B2277" s="2">
        <f t="shared" si="248"/>
        <v>325653</v>
      </c>
      <c r="C2277" s="5">
        <f t="shared" si="249"/>
        <v>79</v>
      </c>
      <c r="D2277" s="5">
        <f t="shared" si="250"/>
        <v>100</v>
      </c>
      <c r="E2277" s="2" t="s">
        <v>2405</v>
      </c>
      <c r="F2277" s="2" t="s">
        <v>124</v>
      </c>
      <c r="G2277">
        <f>B2277/137/32</f>
        <v>74.28216240875912</v>
      </c>
      <c r="H2277">
        <f t="shared" si="245"/>
        <v>0.28216240875912035</v>
      </c>
      <c r="I2277">
        <f t="shared" si="246"/>
        <v>1236.9999999999836</v>
      </c>
      <c r="J2277">
        <f t="shared" si="247"/>
        <v>74</v>
      </c>
      <c r="K2277">
        <f t="shared" si="251"/>
        <v>10.029197080291851</v>
      </c>
    </row>
    <row r="2278" spans="1:11" x14ac:dyDescent="0.45">
      <c r="A2278" s="2" t="s">
        <v>2424</v>
      </c>
      <c r="B2278" s="2">
        <f t="shared" si="248"/>
        <v>327023</v>
      </c>
      <c r="C2278" s="5">
        <f t="shared" si="249"/>
        <v>79</v>
      </c>
      <c r="D2278" s="5">
        <f t="shared" si="250"/>
        <v>101</v>
      </c>
      <c r="E2278" s="2" t="s">
        <v>2405</v>
      </c>
      <c r="F2278" s="2" t="s">
        <v>89</v>
      </c>
      <c r="G2278">
        <f>B2278/137/32</f>
        <v>74.59466240875912</v>
      </c>
      <c r="H2278">
        <f t="shared" si="245"/>
        <v>0.59466240875912035</v>
      </c>
      <c r="I2278">
        <f t="shared" si="246"/>
        <v>2606.9999999999836</v>
      </c>
      <c r="J2278">
        <f t="shared" si="247"/>
        <v>74</v>
      </c>
      <c r="K2278">
        <f t="shared" si="251"/>
        <v>20.029197080291851</v>
      </c>
    </row>
    <row r="2279" spans="1:11" x14ac:dyDescent="0.45">
      <c r="A2279" s="2" t="s">
        <v>2432</v>
      </c>
      <c r="B2279" s="2">
        <f t="shared" si="248"/>
        <v>328119</v>
      </c>
      <c r="C2279" s="5">
        <f t="shared" si="249"/>
        <v>80</v>
      </c>
      <c r="D2279" s="5">
        <f t="shared" si="250"/>
        <v>102</v>
      </c>
      <c r="E2279" s="2" t="s">
        <v>2405</v>
      </c>
      <c r="F2279" s="2" t="s">
        <v>103</v>
      </c>
      <c r="G2279">
        <f>B2279/137/32</f>
        <v>74.84466240875912</v>
      </c>
      <c r="H2279">
        <f t="shared" si="245"/>
        <v>0.84466240875912035</v>
      </c>
      <c r="I2279">
        <f t="shared" si="246"/>
        <v>3702.9999999999836</v>
      </c>
      <c r="J2279">
        <f t="shared" si="247"/>
        <v>74</v>
      </c>
      <c r="K2279">
        <f t="shared" si="251"/>
        <v>28.029197080291851</v>
      </c>
    </row>
    <row r="2280" spans="1:11" x14ac:dyDescent="0.45">
      <c r="A2280" s="2" t="s">
        <v>2408</v>
      </c>
      <c r="B2280" s="2">
        <f t="shared" si="248"/>
        <v>324831</v>
      </c>
      <c r="C2280" s="5">
        <f t="shared" si="249"/>
        <v>79</v>
      </c>
      <c r="D2280" s="5">
        <f t="shared" si="250"/>
        <v>103</v>
      </c>
      <c r="E2280" s="2" t="s">
        <v>2405</v>
      </c>
      <c r="F2280" s="2" t="s">
        <v>116</v>
      </c>
      <c r="G2280">
        <f>B2280/137/32</f>
        <v>74.09466240875912</v>
      </c>
      <c r="H2280">
        <f t="shared" si="245"/>
        <v>9.4662408759120353E-2</v>
      </c>
      <c r="I2280">
        <f t="shared" si="246"/>
        <v>414.99999999998363</v>
      </c>
      <c r="J2280">
        <f t="shared" si="247"/>
        <v>74</v>
      </c>
      <c r="K2280">
        <f t="shared" si="251"/>
        <v>4.0291970802918513</v>
      </c>
    </row>
    <row r="2281" spans="1:11" x14ac:dyDescent="0.45">
      <c r="A2281" s="2" t="s">
        <v>2416</v>
      </c>
      <c r="B2281" s="2">
        <f t="shared" si="248"/>
        <v>325927</v>
      </c>
      <c r="C2281" s="5">
        <f t="shared" si="249"/>
        <v>79</v>
      </c>
      <c r="D2281" s="5">
        <f t="shared" si="250"/>
        <v>104</v>
      </c>
      <c r="E2281" s="2" t="s">
        <v>2405</v>
      </c>
      <c r="F2281" s="2" t="s">
        <v>128</v>
      </c>
      <c r="G2281">
        <f>B2281/137/32</f>
        <v>74.34466240875912</v>
      </c>
      <c r="H2281">
        <f t="shared" si="245"/>
        <v>0.34466240875912035</v>
      </c>
      <c r="I2281">
        <f t="shared" si="246"/>
        <v>1510.9999999999836</v>
      </c>
      <c r="J2281">
        <f t="shared" si="247"/>
        <v>74</v>
      </c>
      <c r="K2281">
        <f t="shared" si="251"/>
        <v>12.029197080291851</v>
      </c>
    </row>
    <row r="2282" spans="1:11" x14ac:dyDescent="0.45">
      <c r="A2282" s="2" t="s">
        <v>2426</v>
      </c>
      <c r="B2282" s="2">
        <f t="shared" si="248"/>
        <v>327297</v>
      </c>
      <c r="C2282" s="5">
        <f t="shared" si="249"/>
        <v>79</v>
      </c>
      <c r="D2282" s="5">
        <f t="shared" si="250"/>
        <v>105</v>
      </c>
      <c r="E2282" s="2" t="s">
        <v>2405</v>
      </c>
      <c r="F2282" s="2" t="s">
        <v>93</v>
      </c>
      <c r="G2282">
        <f>B2282/137/32</f>
        <v>74.65716240875912</v>
      </c>
      <c r="H2282">
        <f t="shared" si="245"/>
        <v>0.65716240875912035</v>
      </c>
      <c r="I2282">
        <f t="shared" si="246"/>
        <v>2880.9999999999836</v>
      </c>
      <c r="J2282">
        <f t="shared" si="247"/>
        <v>74</v>
      </c>
      <c r="K2282">
        <f t="shared" si="251"/>
        <v>22.029197080291851</v>
      </c>
    </row>
    <row r="2283" spans="1:11" x14ac:dyDescent="0.45">
      <c r="A2283" s="2" t="s">
        <v>2434</v>
      </c>
      <c r="B2283" s="2">
        <f t="shared" si="248"/>
        <v>328393</v>
      </c>
      <c r="C2283" s="5">
        <f t="shared" si="249"/>
        <v>80</v>
      </c>
      <c r="D2283" s="5">
        <f t="shared" si="250"/>
        <v>106</v>
      </c>
      <c r="E2283" s="2" t="s">
        <v>2405</v>
      </c>
      <c r="F2283" s="2" t="s">
        <v>107</v>
      </c>
      <c r="G2283">
        <f>B2283/137/32</f>
        <v>74.90716240875912</v>
      </c>
      <c r="H2283">
        <f t="shared" si="245"/>
        <v>0.90716240875912035</v>
      </c>
      <c r="I2283">
        <f t="shared" si="246"/>
        <v>3976.9999999999836</v>
      </c>
      <c r="J2283">
        <f t="shared" si="247"/>
        <v>74</v>
      </c>
      <c r="K2283">
        <f t="shared" si="251"/>
        <v>30.029197080291851</v>
      </c>
    </row>
    <row r="2284" spans="1:11" x14ac:dyDescent="0.45">
      <c r="A2284" s="2" t="s">
        <v>2410</v>
      </c>
      <c r="B2284" s="2">
        <f t="shared" si="248"/>
        <v>325105</v>
      </c>
      <c r="C2284" s="5">
        <f t="shared" si="249"/>
        <v>79</v>
      </c>
      <c r="D2284" s="5">
        <f t="shared" si="250"/>
        <v>107</v>
      </c>
      <c r="E2284" s="2" t="s">
        <v>2405</v>
      </c>
      <c r="F2284" s="2" t="s">
        <v>61</v>
      </c>
      <c r="G2284">
        <f>B2284/137/32</f>
        <v>74.15716240875912</v>
      </c>
      <c r="H2284">
        <f t="shared" si="245"/>
        <v>0.15716240875912035</v>
      </c>
      <c r="I2284">
        <f t="shared" si="246"/>
        <v>688.99999999998363</v>
      </c>
      <c r="J2284">
        <f t="shared" si="247"/>
        <v>74</v>
      </c>
      <c r="K2284">
        <f t="shared" si="251"/>
        <v>6.0291970802918513</v>
      </c>
    </row>
    <row r="2285" spans="1:11" x14ac:dyDescent="0.45">
      <c r="A2285" s="2" t="s">
        <v>2418</v>
      </c>
      <c r="B2285" s="2">
        <f t="shared" si="248"/>
        <v>326201</v>
      </c>
      <c r="C2285" s="5">
        <f t="shared" si="249"/>
        <v>79</v>
      </c>
      <c r="D2285" s="5">
        <f t="shared" si="250"/>
        <v>108</v>
      </c>
      <c r="E2285" s="2" t="s">
        <v>2405</v>
      </c>
      <c r="F2285" s="2" t="s">
        <v>65</v>
      </c>
      <c r="G2285">
        <f>B2285/137/32</f>
        <v>74.40716240875912</v>
      </c>
      <c r="H2285">
        <f t="shared" si="245"/>
        <v>0.40716240875912035</v>
      </c>
      <c r="I2285">
        <f t="shared" si="246"/>
        <v>1784.9999999999836</v>
      </c>
      <c r="J2285">
        <f t="shared" si="247"/>
        <v>74</v>
      </c>
      <c r="K2285">
        <f t="shared" si="251"/>
        <v>14.029197080291851</v>
      </c>
    </row>
    <row r="2286" spans="1:11" x14ac:dyDescent="0.45">
      <c r="A2286" s="2" t="s">
        <v>2428</v>
      </c>
      <c r="B2286" s="2">
        <f t="shared" si="248"/>
        <v>327571</v>
      </c>
      <c r="C2286" s="5">
        <f t="shared" si="249"/>
        <v>79</v>
      </c>
      <c r="D2286" s="5">
        <f t="shared" si="250"/>
        <v>109</v>
      </c>
      <c r="E2286" s="2" t="s">
        <v>2405</v>
      </c>
      <c r="F2286" s="2" t="s">
        <v>57</v>
      </c>
      <c r="G2286">
        <f>B2286/137/32</f>
        <v>74.71966240875912</v>
      </c>
      <c r="H2286">
        <f t="shared" si="245"/>
        <v>0.71966240875912035</v>
      </c>
      <c r="I2286">
        <f t="shared" si="246"/>
        <v>3154.9999999999836</v>
      </c>
      <c r="J2286">
        <f t="shared" si="247"/>
        <v>74</v>
      </c>
      <c r="K2286">
        <f t="shared" si="251"/>
        <v>24.029197080291851</v>
      </c>
    </row>
    <row r="2287" spans="1:11" x14ac:dyDescent="0.45">
      <c r="A2287" s="2" t="s">
        <v>2436</v>
      </c>
      <c r="B2287" s="2">
        <f t="shared" si="248"/>
        <v>328667</v>
      </c>
      <c r="C2287" s="5">
        <f t="shared" si="249"/>
        <v>80</v>
      </c>
      <c r="D2287" s="5">
        <f t="shared" si="250"/>
        <v>110</v>
      </c>
      <c r="E2287" s="2" t="s">
        <v>2405</v>
      </c>
      <c r="F2287" s="2" t="s">
        <v>59</v>
      </c>
      <c r="G2287">
        <f>B2287/137/32</f>
        <v>74.96966240875912</v>
      </c>
      <c r="H2287">
        <f t="shared" si="245"/>
        <v>0.96966240875912035</v>
      </c>
      <c r="I2287">
        <f t="shared" si="246"/>
        <v>4250.9999999999836</v>
      </c>
      <c r="J2287">
        <f t="shared" si="247"/>
        <v>74</v>
      </c>
      <c r="K2287">
        <f t="shared" si="251"/>
        <v>32.029197080291851</v>
      </c>
    </row>
    <row r="2288" spans="1:11" x14ac:dyDescent="0.45">
      <c r="A2288" s="2" t="s">
        <v>2412</v>
      </c>
      <c r="B2288" s="2">
        <f t="shared" si="248"/>
        <v>325379</v>
      </c>
      <c r="C2288" s="5">
        <f t="shared" si="249"/>
        <v>79</v>
      </c>
      <c r="D2288" s="5">
        <f t="shared" si="250"/>
        <v>111</v>
      </c>
      <c r="E2288" s="2" t="s">
        <v>2405</v>
      </c>
      <c r="F2288" s="2" t="s">
        <v>63</v>
      </c>
      <c r="G2288">
        <f>B2288/137/32</f>
        <v>74.21966240875912</v>
      </c>
      <c r="H2288">
        <f t="shared" si="245"/>
        <v>0.21966240875912035</v>
      </c>
      <c r="I2288">
        <f t="shared" si="246"/>
        <v>962.99999999998363</v>
      </c>
      <c r="J2288">
        <f t="shared" si="247"/>
        <v>74</v>
      </c>
      <c r="K2288">
        <f t="shared" si="251"/>
        <v>8.0291970802918513</v>
      </c>
    </row>
    <row r="2289" spans="1:11" x14ac:dyDescent="0.45">
      <c r="A2289" s="2" t="s">
        <v>2420</v>
      </c>
      <c r="B2289" s="2">
        <f t="shared" si="248"/>
        <v>326475</v>
      </c>
      <c r="C2289" s="5">
        <f t="shared" si="249"/>
        <v>79</v>
      </c>
      <c r="D2289" s="5">
        <f t="shared" si="250"/>
        <v>112</v>
      </c>
      <c r="E2289" s="2" t="s">
        <v>2405</v>
      </c>
      <c r="F2289" s="2" t="s">
        <v>67</v>
      </c>
      <c r="G2289">
        <f>B2289/137/32</f>
        <v>74.46966240875912</v>
      </c>
      <c r="H2289">
        <f t="shared" si="245"/>
        <v>0.46966240875912035</v>
      </c>
      <c r="I2289">
        <f t="shared" si="246"/>
        <v>2058.9999999999836</v>
      </c>
      <c r="J2289">
        <f t="shared" si="247"/>
        <v>74</v>
      </c>
      <c r="K2289">
        <f t="shared" si="251"/>
        <v>16.029197080291851</v>
      </c>
    </row>
    <row r="2290" spans="1:11" x14ac:dyDescent="0.45">
      <c r="A2290" s="2" t="s">
        <v>2437</v>
      </c>
      <c r="B2290" s="2">
        <f t="shared" si="248"/>
        <v>328804</v>
      </c>
      <c r="C2290" s="5">
        <f t="shared" si="249"/>
        <v>80</v>
      </c>
      <c r="D2290" s="5">
        <f t="shared" si="250"/>
        <v>113</v>
      </c>
      <c r="E2290" s="2" t="s">
        <v>2405</v>
      </c>
      <c r="F2290" s="2" t="s">
        <v>87</v>
      </c>
      <c r="G2290">
        <f>B2290/137/32</f>
        <v>75.00091240875912</v>
      </c>
      <c r="H2290">
        <f t="shared" si="245"/>
        <v>9.1240875912035335E-4</v>
      </c>
      <c r="I2290">
        <f t="shared" si="246"/>
        <v>3.9999999999836291</v>
      </c>
      <c r="J2290">
        <f t="shared" si="247"/>
        <v>75</v>
      </c>
      <c r="K2290">
        <f t="shared" si="251"/>
        <v>1.0291970802918513</v>
      </c>
    </row>
    <row r="2291" spans="1:11" x14ac:dyDescent="0.45">
      <c r="A2291" s="2" t="s">
        <v>2445</v>
      </c>
      <c r="B2291" s="2">
        <f t="shared" si="248"/>
        <v>329900</v>
      </c>
      <c r="C2291" s="5">
        <f t="shared" si="249"/>
        <v>80</v>
      </c>
      <c r="D2291" s="5">
        <f t="shared" si="250"/>
        <v>114</v>
      </c>
      <c r="E2291" s="2" t="s">
        <v>2405</v>
      </c>
      <c r="F2291" s="2" t="s">
        <v>101</v>
      </c>
      <c r="G2291">
        <f>B2291/137/32</f>
        <v>75.25091240875912</v>
      </c>
      <c r="H2291">
        <f t="shared" si="245"/>
        <v>0.25091240875912035</v>
      </c>
      <c r="I2291">
        <f t="shared" si="246"/>
        <v>1099.9999999999836</v>
      </c>
      <c r="J2291">
        <f t="shared" si="247"/>
        <v>75</v>
      </c>
      <c r="K2291">
        <f t="shared" si="251"/>
        <v>9.0291970802918513</v>
      </c>
    </row>
    <row r="2292" spans="1:11" x14ac:dyDescent="0.45">
      <c r="A2292" s="2" t="s">
        <v>2453</v>
      </c>
      <c r="B2292" s="2">
        <f t="shared" si="248"/>
        <v>330996</v>
      </c>
      <c r="C2292" s="5">
        <f t="shared" si="249"/>
        <v>80</v>
      </c>
      <c r="D2292" s="5">
        <f t="shared" si="250"/>
        <v>115</v>
      </c>
      <c r="E2292" s="2" t="s">
        <v>2405</v>
      </c>
      <c r="F2292" s="2" t="s">
        <v>114</v>
      </c>
      <c r="G2292">
        <f>B2292/137/32</f>
        <v>75.50091240875912</v>
      </c>
      <c r="H2292">
        <f t="shared" si="245"/>
        <v>0.50091240875912035</v>
      </c>
      <c r="I2292">
        <f t="shared" si="246"/>
        <v>2195.9999999999836</v>
      </c>
      <c r="J2292">
        <f t="shared" si="247"/>
        <v>75</v>
      </c>
      <c r="K2292">
        <f t="shared" si="251"/>
        <v>17.029197080291851</v>
      </c>
    </row>
    <row r="2293" spans="1:11" x14ac:dyDescent="0.45">
      <c r="A2293" s="2" t="s">
        <v>2461</v>
      </c>
      <c r="B2293" s="2">
        <f t="shared" si="248"/>
        <v>332092</v>
      </c>
      <c r="C2293" s="5">
        <f t="shared" si="249"/>
        <v>81</v>
      </c>
      <c r="D2293" s="5">
        <f t="shared" si="250"/>
        <v>116</v>
      </c>
      <c r="E2293" s="2" t="s">
        <v>2405</v>
      </c>
      <c r="F2293" s="2" t="s">
        <v>126</v>
      </c>
      <c r="G2293">
        <f>B2293/137/32</f>
        <v>75.75091240875912</v>
      </c>
      <c r="H2293">
        <f t="shared" si="245"/>
        <v>0.75091240875912035</v>
      </c>
      <c r="I2293">
        <f t="shared" si="246"/>
        <v>3291.9999999999836</v>
      </c>
      <c r="J2293">
        <f t="shared" si="247"/>
        <v>75</v>
      </c>
      <c r="K2293">
        <f t="shared" si="251"/>
        <v>25.029197080291851</v>
      </c>
    </row>
    <row r="2294" spans="1:11" x14ac:dyDescent="0.45">
      <c r="A2294" s="2" t="s">
        <v>2439</v>
      </c>
      <c r="B2294" s="2">
        <f t="shared" si="248"/>
        <v>329078</v>
      </c>
      <c r="C2294" s="5">
        <f t="shared" si="249"/>
        <v>80</v>
      </c>
      <c r="D2294" s="5">
        <f t="shared" si="250"/>
        <v>117</v>
      </c>
      <c r="E2294" s="2" t="s">
        <v>2405</v>
      </c>
      <c r="F2294" s="2" t="s">
        <v>91</v>
      </c>
      <c r="G2294">
        <f>B2294/137/32</f>
        <v>75.06341240875912</v>
      </c>
      <c r="H2294">
        <f t="shared" si="245"/>
        <v>6.3412408759120353E-2</v>
      </c>
      <c r="I2294">
        <f t="shared" si="246"/>
        <v>277.99999999998363</v>
      </c>
      <c r="J2294">
        <f t="shared" si="247"/>
        <v>75</v>
      </c>
      <c r="K2294">
        <f t="shared" si="251"/>
        <v>3.0291970802918513</v>
      </c>
    </row>
    <row r="2295" spans="1:11" x14ac:dyDescent="0.45">
      <c r="A2295" s="2" t="s">
        <v>2447</v>
      </c>
      <c r="B2295" s="2">
        <f t="shared" si="248"/>
        <v>330174</v>
      </c>
      <c r="C2295" s="5">
        <f t="shared" si="249"/>
        <v>80</v>
      </c>
      <c r="D2295" s="5">
        <f t="shared" si="250"/>
        <v>118</v>
      </c>
      <c r="E2295" s="2" t="s">
        <v>2405</v>
      </c>
      <c r="F2295" s="2" t="s">
        <v>105</v>
      </c>
      <c r="G2295">
        <f>B2295/137/32</f>
        <v>75.31341240875912</v>
      </c>
      <c r="H2295">
        <f t="shared" si="245"/>
        <v>0.31341240875912035</v>
      </c>
      <c r="I2295">
        <f t="shared" si="246"/>
        <v>1373.9999999999836</v>
      </c>
      <c r="J2295">
        <f t="shared" si="247"/>
        <v>75</v>
      </c>
      <c r="K2295">
        <f t="shared" si="251"/>
        <v>11.029197080291851</v>
      </c>
    </row>
    <row r="2296" spans="1:11" x14ac:dyDescent="0.45">
      <c r="A2296" s="2" t="s">
        <v>2455</v>
      </c>
      <c r="B2296" s="2">
        <f t="shared" si="248"/>
        <v>331270</v>
      </c>
      <c r="C2296" s="5">
        <f t="shared" si="249"/>
        <v>80</v>
      </c>
      <c r="D2296" s="5">
        <f t="shared" si="250"/>
        <v>119</v>
      </c>
      <c r="E2296" s="2" t="s">
        <v>2405</v>
      </c>
      <c r="F2296" s="2" t="s">
        <v>118</v>
      </c>
      <c r="G2296">
        <f>B2296/137/32</f>
        <v>75.56341240875912</v>
      </c>
      <c r="H2296">
        <f t="shared" si="245"/>
        <v>0.56341240875912035</v>
      </c>
      <c r="I2296">
        <f t="shared" si="246"/>
        <v>2469.9999999999836</v>
      </c>
      <c r="J2296">
        <f t="shared" si="247"/>
        <v>75</v>
      </c>
      <c r="K2296">
        <f t="shared" si="251"/>
        <v>19.029197080291851</v>
      </c>
    </row>
    <row r="2297" spans="1:11" x14ac:dyDescent="0.45">
      <c r="A2297" s="2" t="s">
        <v>2463</v>
      </c>
      <c r="B2297" s="2">
        <f t="shared" si="248"/>
        <v>332366</v>
      </c>
      <c r="C2297" s="5">
        <f t="shared" si="249"/>
        <v>81</v>
      </c>
      <c r="D2297" s="5">
        <f t="shared" si="250"/>
        <v>120</v>
      </c>
      <c r="E2297" s="2" t="s">
        <v>2405</v>
      </c>
      <c r="F2297" s="2" t="s">
        <v>130</v>
      </c>
      <c r="G2297">
        <f>B2297/137/32</f>
        <v>75.81341240875912</v>
      </c>
      <c r="H2297">
        <f t="shared" si="245"/>
        <v>0.81341240875912035</v>
      </c>
      <c r="I2297">
        <f t="shared" si="246"/>
        <v>3565.9999999999836</v>
      </c>
      <c r="J2297">
        <f t="shared" si="247"/>
        <v>75</v>
      </c>
      <c r="K2297">
        <f t="shared" si="251"/>
        <v>27.029197080291851</v>
      </c>
    </row>
    <row r="2298" spans="1:11" x14ac:dyDescent="0.45">
      <c r="A2298" s="2" t="s">
        <v>2441</v>
      </c>
      <c r="B2298" s="2">
        <f t="shared" si="248"/>
        <v>329352</v>
      </c>
      <c r="C2298" s="5">
        <f t="shared" si="249"/>
        <v>80</v>
      </c>
      <c r="D2298" s="5">
        <f t="shared" si="250"/>
        <v>121</v>
      </c>
      <c r="E2298" s="2" t="s">
        <v>2405</v>
      </c>
      <c r="F2298" s="2" t="s">
        <v>95</v>
      </c>
      <c r="G2298">
        <f>B2298/137/32</f>
        <v>75.12591240875912</v>
      </c>
      <c r="H2298">
        <f t="shared" si="245"/>
        <v>0.12591240875912035</v>
      </c>
      <c r="I2298">
        <f t="shared" si="246"/>
        <v>551.99999999998363</v>
      </c>
      <c r="J2298">
        <f t="shared" si="247"/>
        <v>75</v>
      </c>
      <c r="K2298">
        <f t="shared" si="251"/>
        <v>5.0291970802918513</v>
      </c>
    </row>
    <row r="2299" spans="1:11" x14ac:dyDescent="0.45">
      <c r="A2299" s="2" t="s">
        <v>2449</v>
      </c>
      <c r="B2299" s="2">
        <f t="shared" si="248"/>
        <v>330448</v>
      </c>
      <c r="C2299" s="5">
        <f t="shared" si="249"/>
        <v>80</v>
      </c>
      <c r="D2299" s="5">
        <f t="shared" si="250"/>
        <v>122</v>
      </c>
      <c r="E2299" s="2" t="s">
        <v>2405</v>
      </c>
      <c r="F2299" s="2" t="s">
        <v>109</v>
      </c>
      <c r="G2299">
        <f>B2299/137/32</f>
        <v>75.37591240875912</v>
      </c>
      <c r="H2299">
        <f t="shared" si="245"/>
        <v>0.37591240875912035</v>
      </c>
      <c r="I2299">
        <f t="shared" si="246"/>
        <v>1647.9999999999836</v>
      </c>
      <c r="J2299">
        <f t="shared" si="247"/>
        <v>75</v>
      </c>
      <c r="K2299">
        <f t="shared" si="251"/>
        <v>13.029197080291851</v>
      </c>
    </row>
    <row r="2300" spans="1:11" x14ac:dyDescent="0.45">
      <c r="A2300" s="2" t="s">
        <v>2457</v>
      </c>
      <c r="B2300" s="2">
        <f t="shared" si="248"/>
        <v>331544</v>
      </c>
      <c r="C2300" s="5">
        <f t="shared" si="249"/>
        <v>80</v>
      </c>
      <c r="D2300" s="5">
        <f t="shared" si="250"/>
        <v>123</v>
      </c>
      <c r="E2300" s="2" t="s">
        <v>2405</v>
      </c>
      <c r="F2300" s="2" t="s">
        <v>62</v>
      </c>
      <c r="G2300">
        <f>B2300/137/32</f>
        <v>75.62591240875912</v>
      </c>
      <c r="H2300">
        <f t="shared" si="245"/>
        <v>0.62591240875912035</v>
      </c>
      <c r="I2300">
        <f t="shared" si="246"/>
        <v>2743.9999999999836</v>
      </c>
      <c r="J2300">
        <f t="shared" si="247"/>
        <v>75</v>
      </c>
      <c r="K2300">
        <f t="shared" si="251"/>
        <v>21.029197080291851</v>
      </c>
    </row>
    <row r="2301" spans="1:11" x14ac:dyDescent="0.45">
      <c r="A2301" s="2" t="s">
        <v>2465</v>
      </c>
      <c r="B2301" s="2">
        <f t="shared" si="248"/>
        <v>332640</v>
      </c>
      <c r="C2301" s="5">
        <f t="shared" si="249"/>
        <v>81</v>
      </c>
      <c r="D2301" s="5">
        <f t="shared" si="250"/>
        <v>124</v>
      </c>
      <c r="E2301" s="2" t="s">
        <v>2405</v>
      </c>
      <c r="F2301" s="2" t="s">
        <v>66</v>
      </c>
      <c r="G2301">
        <f>B2301/137/32</f>
        <v>75.87591240875912</v>
      </c>
      <c r="H2301">
        <f t="shared" si="245"/>
        <v>0.87591240875912035</v>
      </c>
      <c r="I2301">
        <f t="shared" si="246"/>
        <v>3839.9999999999836</v>
      </c>
      <c r="J2301">
        <f t="shared" si="247"/>
        <v>75</v>
      </c>
      <c r="K2301">
        <f t="shared" si="251"/>
        <v>29.029197080291851</v>
      </c>
    </row>
    <row r="2302" spans="1:11" x14ac:dyDescent="0.45">
      <c r="A2302" s="2" t="s">
        <v>2443</v>
      </c>
      <c r="B2302" s="2">
        <f t="shared" si="248"/>
        <v>329626</v>
      </c>
      <c r="C2302" s="5">
        <f t="shared" si="249"/>
        <v>80</v>
      </c>
      <c r="D2302" s="5">
        <f t="shared" si="250"/>
        <v>125</v>
      </c>
      <c r="E2302" s="2" t="s">
        <v>2405</v>
      </c>
      <c r="F2302" s="2" t="s">
        <v>58</v>
      </c>
      <c r="G2302">
        <f>B2302/137/32</f>
        <v>75.18841240875912</v>
      </c>
      <c r="H2302">
        <f t="shared" si="245"/>
        <v>0.18841240875912035</v>
      </c>
      <c r="I2302">
        <f t="shared" si="246"/>
        <v>825.99999999998363</v>
      </c>
      <c r="J2302">
        <f t="shared" si="247"/>
        <v>75</v>
      </c>
      <c r="K2302">
        <f t="shared" si="251"/>
        <v>7.0291970802918513</v>
      </c>
    </row>
    <row r="2303" spans="1:11" x14ac:dyDescent="0.45">
      <c r="A2303" s="2" t="s">
        <v>2451</v>
      </c>
      <c r="B2303" s="2">
        <f t="shared" si="248"/>
        <v>330722</v>
      </c>
      <c r="C2303" s="5">
        <f t="shared" si="249"/>
        <v>80</v>
      </c>
      <c r="D2303" s="5">
        <f t="shared" si="250"/>
        <v>126</v>
      </c>
      <c r="E2303" s="2" t="s">
        <v>2405</v>
      </c>
      <c r="F2303" s="2" t="s">
        <v>60</v>
      </c>
      <c r="G2303">
        <f>B2303/137/32</f>
        <v>75.43841240875912</v>
      </c>
      <c r="H2303">
        <f t="shared" si="245"/>
        <v>0.43841240875912035</v>
      </c>
      <c r="I2303">
        <f t="shared" si="246"/>
        <v>1921.9999999999836</v>
      </c>
      <c r="J2303">
        <f t="shared" si="247"/>
        <v>75</v>
      </c>
      <c r="K2303">
        <f t="shared" si="251"/>
        <v>15.029197080291851</v>
      </c>
    </row>
    <row r="2304" spans="1:11" x14ac:dyDescent="0.45">
      <c r="A2304" s="2" t="s">
        <v>2459</v>
      </c>
      <c r="B2304" s="2">
        <f t="shared" si="248"/>
        <v>331818</v>
      </c>
      <c r="C2304" s="5">
        <f t="shared" si="249"/>
        <v>81</v>
      </c>
      <c r="D2304" s="5">
        <f t="shared" si="250"/>
        <v>127</v>
      </c>
      <c r="E2304" s="2" t="s">
        <v>2405</v>
      </c>
      <c r="F2304" s="2" t="s">
        <v>64</v>
      </c>
      <c r="G2304">
        <f>B2304/137/32</f>
        <v>75.68841240875912</v>
      </c>
      <c r="H2304">
        <f t="shared" si="245"/>
        <v>0.68841240875912035</v>
      </c>
      <c r="I2304">
        <f t="shared" si="246"/>
        <v>3017.9999999999836</v>
      </c>
      <c r="J2304">
        <f t="shared" si="247"/>
        <v>75</v>
      </c>
      <c r="K2304">
        <f t="shared" si="251"/>
        <v>23.029197080291851</v>
      </c>
    </row>
    <row r="2305" spans="1:11" x14ac:dyDescent="0.45">
      <c r="A2305" s="2" t="s">
        <v>2467</v>
      </c>
      <c r="B2305" s="2">
        <f t="shared" si="248"/>
        <v>332914</v>
      </c>
      <c r="C2305" s="5">
        <f t="shared" si="249"/>
        <v>81</v>
      </c>
      <c r="D2305" s="5">
        <f t="shared" si="250"/>
        <v>128</v>
      </c>
      <c r="E2305" s="2" t="s">
        <v>2405</v>
      </c>
      <c r="F2305" s="2" t="s">
        <v>68</v>
      </c>
      <c r="G2305">
        <f>B2305/137/32</f>
        <v>75.93841240875912</v>
      </c>
      <c r="H2305">
        <f t="shared" si="245"/>
        <v>0.93841240875912035</v>
      </c>
      <c r="I2305">
        <f t="shared" si="246"/>
        <v>4113.9999999999836</v>
      </c>
      <c r="J2305">
        <f t="shared" si="247"/>
        <v>75</v>
      </c>
      <c r="K2305">
        <f t="shared" si="251"/>
        <v>31.029197080291851</v>
      </c>
    </row>
    <row r="2306" spans="1:11" x14ac:dyDescent="0.45">
      <c r="A2306" s="2" t="s">
        <v>2454</v>
      </c>
      <c r="B2306" s="2">
        <f t="shared" si="248"/>
        <v>331133</v>
      </c>
      <c r="C2306" s="5">
        <f t="shared" si="249"/>
        <v>80</v>
      </c>
      <c r="D2306" s="5">
        <f t="shared" si="250"/>
        <v>1</v>
      </c>
      <c r="E2306" s="2" t="s">
        <v>81</v>
      </c>
      <c r="F2306" s="2" t="s">
        <v>85</v>
      </c>
      <c r="G2306">
        <f>B2306/137/32</f>
        <v>75.53216240875912</v>
      </c>
      <c r="H2306">
        <f t="shared" ref="H2306:H2369" si="252">G2306-FLOOR(G2306,1)</f>
        <v>0.53216240875912035</v>
      </c>
      <c r="I2306">
        <f t="shared" ref="I2306:I2369" si="253">H2306*32*137</f>
        <v>2332.9999999999836</v>
      </c>
      <c r="J2306">
        <f t="shared" ref="J2306:J2369" si="254">FLOOR(G2306,1)</f>
        <v>75</v>
      </c>
      <c r="K2306">
        <f t="shared" si="251"/>
        <v>18.029197080291851</v>
      </c>
    </row>
    <row r="2307" spans="1:11" x14ac:dyDescent="0.45">
      <c r="A2307" s="2" t="s">
        <v>2462</v>
      </c>
      <c r="B2307" s="2">
        <f t="shared" ref="B2307:B2353" si="255">A2307-3</f>
        <v>332229</v>
      </c>
      <c r="C2307" s="5">
        <f t="shared" ref="C2307:C2353" si="256">FLOOR(B2307/4096,1)</f>
        <v>81</v>
      </c>
      <c r="D2307" s="5">
        <f t="shared" ref="D2307:D2353" si="257">MOD(ROW()-2,128)+1</f>
        <v>2</v>
      </c>
      <c r="E2307" s="2" t="s">
        <v>81</v>
      </c>
      <c r="F2307" s="2" t="s">
        <v>99</v>
      </c>
      <c r="G2307">
        <f>B2307/137/32</f>
        <v>75.78216240875912</v>
      </c>
      <c r="H2307">
        <f t="shared" si="252"/>
        <v>0.78216240875912035</v>
      </c>
      <c r="I2307">
        <f t="shared" si="253"/>
        <v>3428.9999999999836</v>
      </c>
      <c r="J2307">
        <f t="shared" si="254"/>
        <v>75</v>
      </c>
      <c r="K2307">
        <f t="shared" ref="K2307:K2369" si="258">I2307/137+1</f>
        <v>26.029197080291851</v>
      </c>
    </row>
    <row r="2308" spans="1:11" x14ac:dyDescent="0.45">
      <c r="A2308" s="2" t="s">
        <v>2438</v>
      </c>
      <c r="B2308" s="2">
        <f t="shared" si="255"/>
        <v>328941</v>
      </c>
      <c r="C2308" s="5">
        <f t="shared" si="256"/>
        <v>80</v>
      </c>
      <c r="D2308" s="5">
        <f t="shared" si="257"/>
        <v>3</v>
      </c>
      <c r="E2308" s="2" t="s">
        <v>81</v>
      </c>
      <c r="F2308" s="2" t="s">
        <v>84</v>
      </c>
      <c r="G2308">
        <f>B2308/137/32</f>
        <v>75.03216240875912</v>
      </c>
      <c r="H2308">
        <f t="shared" si="252"/>
        <v>3.2162408759120353E-2</v>
      </c>
      <c r="I2308">
        <f t="shared" si="253"/>
        <v>140.99999999998363</v>
      </c>
      <c r="J2308">
        <f t="shared" si="254"/>
        <v>75</v>
      </c>
      <c r="K2308">
        <f t="shared" si="258"/>
        <v>2.0291970802918513</v>
      </c>
    </row>
    <row r="2309" spans="1:11" x14ac:dyDescent="0.45">
      <c r="A2309" s="2" t="s">
        <v>2446</v>
      </c>
      <c r="B2309" s="2">
        <f t="shared" si="255"/>
        <v>330037</v>
      </c>
      <c r="C2309" s="5">
        <f t="shared" si="256"/>
        <v>80</v>
      </c>
      <c r="D2309" s="5">
        <f t="shared" si="257"/>
        <v>4</v>
      </c>
      <c r="E2309" s="2" t="s">
        <v>81</v>
      </c>
      <c r="F2309" s="2" t="s">
        <v>124</v>
      </c>
      <c r="G2309">
        <f>B2309/137/32</f>
        <v>75.28216240875912</v>
      </c>
      <c r="H2309">
        <f t="shared" si="252"/>
        <v>0.28216240875912035</v>
      </c>
      <c r="I2309">
        <f t="shared" si="253"/>
        <v>1236.9999999999836</v>
      </c>
      <c r="J2309">
        <f t="shared" si="254"/>
        <v>75</v>
      </c>
      <c r="K2309">
        <f t="shared" si="258"/>
        <v>10.029197080291851</v>
      </c>
    </row>
    <row r="2310" spans="1:11" x14ac:dyDescent="0.45">
      <c r="A2310" s="2" t="s">
        <v>2456</v>
      </c>
      <c r="B2310" s="2">
        <f t="shared" si="255"/>
        <v>331407</v>
      </c>
      <c r="C2310" s="5">
        <f t="shared" si="256"/>
        <v>80</v>
      </c>
      <c r="D2310" s="5">
        <f t="shared" si="257"/>
        <v>5</v>
      </c>
      <c r="E2310" s="2" t="s">
        <v>81</v>
      </c>
      <c r="F2310" s="2" t="s">
        <v>89</v>
      </c>
      <c r="G2310">
        <f>B2310/137/32</f>
        <v>75.59466240875912</v>
      </c>
      <c r="H2310">
        <f t="shared" si="252"/>
        <v>0.59466240875912035</v>
      </c>
      <c r="I2310">
        <f t="shared" si="253"/>
        <v>2606.9999999999836</v>
      </c>
      <c r="J2310">
        <f t="shared" si="254"/>
        <v>75</v>
      </c>
      <c r="K2310">
        <f t="shared" si="258"/>
        <v>20.029197080291851</v>
      </c>
    </row>
    <row r="2311" spans="1:11" x14ac:dyDescent="0.45">
      <c r="A2311" s="2" t="s">
        <v>2464</v>
      </c>
      <c r="B2311" s="2">
        <f t="shared" si="255"/>
        <v>332503</v>
      </c>
      <c r="C2311" s="5">
        <f t="shared" si="256"/>
        <v>81</v>
      </c>
      <c r="D2311" s="5">
        <f t="shared" si="257"/>
        <v>6</v>
      </c>
      <c r="E2311" s="2" t="s">
        <v>81</v>
      </c>
      <c r="F2311" s="2" t="s">
        <v>103</v>
      </c>
      <c r="G2311">
        <f>B2311/137/32</f>
        <v>75.84466240875912</v>
      </c>
      <c r="H2311">
        <f t="shared" si="252"/>
        <v>0.84466240875912035</v>
      </c>
      <c r="I2311">
        <f t="shared" si="253"/>
        <v>3702.9999999999836</v>
      </c>
      <c r="J2311">
        <f t="shared" si="254"/>
        <v>75</v>
      </c>
      <c r="K2311">
        <f t="shared" si="258"/>
        <v>28.029197080291851</v>
      </c>
    </row>
    <row r="2312" spans="1:11" x14ac:dyDescent="0.45">
      <c r="A2312" s="2" t="s">
        <v>2440</v>
      </c>
      <c r="B2312" s="2">
        <f t="shared" si="255"/>
        <v>329215</v>
      </c>
      <c r="C2312" s="5">
        <f t="shared" si="256"/>
        <v>80</v>
      </c>
      <c r="D2312" s="5">
        <f t="shared" si="257"/>
        <v>7</v>
      </c>
      <c r="E2312" s="2" t="s">
        <v>81</v>
      </c>
      <c r="F2312" s="2" t="s">
        <v>116</v>
      </c>
      <c r="G2312">
        <f>B2312/137/32</f>
        <v>75.09466240875912</v>
      </c>
      <c r="H2312">
        <f t="shared" si="252"/>
        <v>9.4662408759120353E-2</v>
      </c>
      <c r="I2312">
        <f t="shared" si="253"/>
        <v>414.99999999998363</v>
      </c>
      <c r="J2312">
        <f t="shared" si="254"/>
        <v>75</v>
      </c>
      <c r="K2312">
        <f t="shared" si="258"/>
        <v>4.0291970802918513</v>
      </c>
    </row>
    <row r="2313" spans="1:11" x14ac:dyDescent="0.45">
      <c r="A2313" s="2" t="s">
        <v>2448</v>
      </c>
      <c r="B2313" s="2">
        <f t="shared" si="255"/>
        <v>330311</v>
      </c>
      <c r="C2313" s="5">
        <f t="shared" si="256"/>
        <v>80</v>
      </c>
      <c r="D2313" s="5">
        <f t="shared" si="257"/>
        <v>8</v>
      </c>
      <c r="E2313" s="2" t="s">
        <v>81</v>
      </c>
      <c r="F2313" s="2" t="s">
        <v>128</v>
      </c>
      <c r="G2313">
        <f>B2313/137/32</f>
        <v>75.34466240875912</v>
      </c>
      <c r="H2313">
        <f t="shared" si="252"/>
        <v>0.34466240875912035</v>
      </c>
      <c r="I2313">
        <f t="shared" si="253"/>
        <v>1510.9999999999836</v>
      </c>
      <c r="J2313">
        <f t="shared" si="254"/>
        <v>75</v>
      </c>
      <c r="K2313">
        <f t="shared" si="258"/>
        <v>12.029197080291851</v>
      </c>
    </row>
    <row r="2314" spans="1:11" x14ac:dyDescent="0.45">
      <c r="A2314" s="2" t="s">
        <v>2458</v>
      </c>
      <c r="B2314" s="2">
        <f t="shared" si="255"/>
        <v>331681</v>
      </c>
      <c r="C2314" s="5">
        <f t="shared" si="256"/>
        <v>80</v>
      </c>
      <c r="D2314" s="5">
        <f t="shared" si="257"/>
        <v>9</v>
      </c>
      <c r="E2314" s="2" t="s">
        <v>81</v>
      </c>
      <c r="F2314" s="2" t="s">
        <v>93</v>
      </c>
      <c r="G2314">
        <f>B2314/137/32</f>
        <v>75.65716240875912</v>
      </c>
      <c r="H2314">
        <f t="shared" si="252"/>
        <v>0.65716240875912035</v>
      </c>
      <c r="I2314">
        <f t="shared" si="253"/>
        <v>2880.9999999999836</v>
      </c>
      <c r="J2314">
        <f t="shared" si="254"/>
        <v>75</v>
      </c>
      <c r="K2314">
        <f t="shared" si="258"/>
        <v>22.029197080291851</v>
      </c>
    </row>
    <row r="2315" spans="1:11" x14ac:dyDescent="0.45">
      <c r="A2315" s="2" t="s">
        <v>2466</v>
      </c>
      <c r="B2315" s="2">
        <f t="shared" si="255"/>
        <v>332777</v>
      </c>
      <c r="C2315" s="5">
        <f t="shared" si="256"/>
        <v>81</v>
      </c>
      <c r="D2315" s="5">
        <f t="shared" si="257"/>
        <v>10</v>
      </c>
      <c r="E2315" s="2" t="s">
        <v>81</v>
      </c>
      <c r="F2315" s="2" t="s">
        <v>107</v>
      </c>
      <c r="G2315">
        <f>B2315/137/32</f>
        <v>75.90716240875912</v>
      </c>
      <c r="H2315">
        <f t="shared" si="252"/>
        <v>0.90716240875912035</v>
      </c>
      <c r="I2315">
        <f t="shared" si="253"/>
        <v>3976.9999999999836</v>
      </c>
      <c r="J2315">
        <f t="shared" si="254"/>
        <v>75</v>
      </c>
      <c r="K2315">
        <f t="shared" si="258"/>
        <v>30.029197080291851</v>
      </c>
    </row>
    <row r="2316" spans="1:11" x14ac:dyDescent="0.45">
      <c r="A2316" s="2" t="s">
        <v>2442</v>
      </c>
      <c r="B2316" s="2">
        <f t="shared" si="255"/>
        <v>329489</v>
      </c>
      <c r="C2316" s="5">
        <f t="shared" si="256"/>
        <v>80</v>
      </c>
      <c r="D2316" s="5">
        <f t="shared" si="257"/>
        <v>11</v>
      </c>
      <c r="E2316" s="2" t="s">
        <v>81</v>
      </c>
      <c r="F2316" s="2" t="s">
        <v>61</v>
      </c>
      <c r="G2316">
        <f>B2316/137/32</f>
        <v>75.15716240875912</v>
      </c>
      <c r="H2316">
        <f t="shared" si="252"/>
        <v>0.15716240875912035</v>
      </c>
      <c r="I2316">
        <f t="shared" si="253"/>
        <v>688.99999999998363</v>
      </c>
      <c r="J2316">
        <f t="shared" si="254"/>
        <v>75</v>
      </c>
      <c r="K2316">
        <f t="shared" si="258"/>
        <v>6.0291970802918513</v>
      </c>
    </row>
    <row r="2317" spans="1:11" x14ac:dyDescent="0.45">
      <c r="A2317" s="2" t="s">
        <v>2450</v>
      </c>
      <c r="B2317" s="2">
        <f t="shared" si="255"/>
        <v>330585</v>
      </c>
      <c r="C2317" s="5">
        <f t="shared" si="256"/>
        <v>80</v>
      </c>
      <c r="D2317" s="5">
        <f t="shared" si="257"/>
        <v>12</v>
      </c>
      <c r="E2317" s="2" t="s">
        <v>81</v>
      </c>
      <c r="F2317" s="2" t="s">
        <v>65</v>
      </c>
      <c r="G2317">
        <f>B2317/137/32</f>
        <v>75.40716240875912</v>
      </c>
      <c r="H2317">
        <f t="shared" si="252"/>
        <v>0.40716240875912035</v>
      </c>
      <c r="I2317">
        <f t="shared" si="253"/>
        <v>1784.9999999999836</v>
      </c>
      <c r="J2317">
        <f t="shared" si="254"/>
        <v>75</v>
      </c>
      <c r="K2317">
        <f t="shared" si="258"/>
        <v>14.029197080291851</v>
      </c>
    </row>
    <row r="2318" spans="1:11" x14ac:dyDescent="0.45">
      <c r="A2318" s="2" t="s">
        <v>2460</v>
      </c>
      <c r="B2318" s="2">
        <f t="shared" si="255"/>
        <v>331955</v>
      </c>
      <c r="C2318" s="5">
        <f t="shared" si="256"/>
        <v>81</v>
      </c>
      <c r="D2318" s="5">
        <f t="shared" si="257"/>
        <v>13</v>
      </c>
      <c r="E2318" s="2" t="s">
        <v>81</v>
      </c>
      <c r="F2318" s="2" t="s">
        <v>57</v>
      </c>
      <c r="G2318">
        <f>B2318/137/32</f>
        <v>75.71966240875912</v>
      </c>
      <c r="H2318">
        <f t="shared" si="252"/>
        <v>0.71966240875912035</v>
      </c>
      <c r="I2318">
        <f t="shared" si="253"/>
        <v>3154.9999999999836</v>
      </c>
      <c r="J2318">
        <f t="shared" si="254"/>
        <v>75</v>
      </c>
      <c r="K2318">
        <f t="shared" si="258"/>
        <v>24.029197080291851</v>
      </c>
    </row>
    <row r="2319" spans="1:11" x14ac:dyDescent="0.45">
      <c r="A2319" s="2" t="s">
        <v>2468</v>
      </c>
      <c r="B2319" s="2">
        <f t="shared" si="255"/>
        <v>333051</v>
      </c>
      <c r="C2319" s="5">
        <f t="shared" si="256"/>
        <v>81</v>
      </c>
      <c r="D2319" s="5">
        <f t="shared" si="257"/>
        <v>14</v>
      </c>
      <c r="E2319" s="2" t="s">
        <v>81</v>
      </c>
      <c r="F2319" s="2" t="s">
        <v>59</v>
      </c>
      <c r="G2319">
        <f>B2319/137/32</f>
        <v>75.96966240875912</v>
      </c>
      <c r="H2319">
        <f t="shared" si="252"/>
        <v>0.96966240875912035</v>
      </c>
      <c r="I2319">
        <f t="shared" si="253"/>
        <v>4250.9999999999836</v>
      </c>
      <c r="J2319">
        <f t="shared" si="254"/>
        <v>75</v>
      </c>
      <c r="K2319">
        <f t="shared" si="258"/>
        <v>32.029197080291851</v>
      </c>
    </row>
    <row r="2320" spans="1:11" x14ac:dyDescent="0.45">
      <c r="A2320" s="2" t="s">
        <v>2444</v>
      </c>
      <c r="B2320" s="2">
        <f t="shared" si="255"/>
        <v>329763</v>
      </c>
      <c r="C2320" s="5">
        <f t="shared" si="256"/>
        <v>80</v>
      </c>
      <c r="D2320" s="5">
        <f t="shared" si="257"/>
        <v>15</v>
      </c>
      <c r="E2320" s="2" t="s">
        <v>81</v>
      </c>
      <c r="F2320" s="2" t="s">
        <v>63</v>
      </c>
      <c r="G2320">
        <f>B2320/137/32</f>
        <v>75.21966240875912</v>
      </c>
      <c r="H2320">
        <f t="shared" si="252"/>
        <v>0.21966240875912035</v>
      </c>
      <c r="I2320">
        <f t="shared" si="253"/>
        <v>962.99999999998363</v>
      </c>
      <c r="J2320">
        <f t="shared" si="254"/>
        <v>75</v>
      </c>
      <c r="K2320">
        <f t="shared" si="258"/>
        <v>8.0291970802918513</v>
      </c>
    </row>
    <row r="2321" spans="1:11" x14ac:dyDescent="0.45">
      <c r="A2321" s="2" t="s">
        <v>2452</v>
      </c>
      <c r="B2321" s="2">
        <f t="shared" si="255"/>
        <v>330859</v>
      </c>
      <c r="C2321" s="5">
        <f t="shared" si="256"/>
        <v>80</v>
      </c>
      <c r="D2321" s="5">
        <f t="shared" si="257"/>
        <v>16</v>
      </c>
      <c r="E2321" s="2" t="s">
        <v>81</v>
      </c>
      <c r="F2321" s="2" t="s">
        <v>67</v>
      </c>
      <c r="G2321">
        <f>B2321/137/32</f>
        <v>75.46966240875912</v>
      </c>
      <c r="H2321">
        <f t="shared" si="252"/>
        <v>0.46966240875912035</v>
      </c>
      <c r="I2321">
        <f t="shared" si="253"/>
        <v>2058.9999999999836</v>
      </c>
      <c r="J2321">
        <f t="shared" si="254"/>
        <v>75</v>
      </c>
      <c r="K2321">
        <f t="shared" si="258"/>
        <v>16.029197080291851</v>
      </c>
    </row>
    <row r="2322" spans="1:11" x14ac:dyDescent="0.45">
      <c r="A2322" s="2" t="s">
        <v>2469</v>
      </c>
      <c r="B2322" s="2">
        <f t="shared" si="255"/>
        <v>333188</v>
      </c>
      <c r="C2322" s="5">
        <f t="shared" si="256"/>
        <v>81</v>
      </c>
      <c r="D2322" s="5">
        <f t="shared" si="257"/>
        <v>17</v>
      </c>
      <c r="E2322" s="2" t="s">
        <v>81</v>
      </c>
      <c r="F2322" s="2" t="s">
        <v>87</v>
      </c>
      <c r="G2322">
        <f>B2322/137/32</f>
        <v>76.00091240875912</v>
      </c>
      <c r="H2322">
        <f t="shared" si="252"/>
        <v>9.1240875912035335E-4</v>
      </c>
      <c r="I2322">
        <f t="shared" si="253"/>
        <v>3.9999999999836291</v>
      </c>
      <c r="J2322">
        <f t="shared" si="254"/>
        <v>76</v>
      </c>
      <c r="K2322">
        <f t="shared" si="258"/>
        <v>1.0291970802918513</v>
      </c>
    </row>
    <row r="2323" spans="1:11" x14ac:dyDescent="0.45">
      <c r="A2323" s="2" t="s">
        <v>2477</v>
      </c>
      <c r="B2323" s="2">
        <f t="shared" si="255"/>
        <v>334284</v>
      </c>
      <c r="C2323" s="5">
        <f t="shared" si="256"/>
        <v>81</v>
      </c>
      <c r="D2323" s="5">
        <f t="shared" si="257"/>
        <v>18</v>
      </c>
      <c r="E2323" s="2" t="s">
        <v>81</v>
      </c>
      <c r="F2323" s="2" t="s">
        <v>101</v>
      </c>
      <c r="G2323">
        <f>B2323/137/32</f>
        <v>76.25091240875912</v>
      </c>
      <c r="H2323">
        <f t="shared" si="252"/>
        <v>0.25091240875912035</v>
      </c>
      <c r="I2323">
        <f t="shared" si="253"/>
        <v>1099.9999999999836</v>
      </c>
      <c r="J2323">
        <f t="shared" si="254"/>
        <v>76</v>
      </c>
      <c r="K2323">
        <f t="shared" si="258"/>
        <v>9.0291970802918513</v>
      </c>
    </row>
    <row r="2324" spans="1:11" x14ac:dyDescent="0.45">
      <c r="A2324" s="2" t="s">
        <v>2485</v>
      </c>
      <c r="B2324" s="2">
        <f t="shared" si="255"/>
        <v>335380</v>
      </c>
      <c r="C2324" s="5">
        <f t="shared" si="256"/>
        <v>81</v>
      </c>
      <c r="D2324" s="5">
        <f t="shared" si="257"/>
        <v>19</v>
      </c>
      <c r="E2324" s="2" t="s">
        <v>81</v>
      </c>
      <c r="F2324" s="2" t="s">
        <v>114</v>
      </c>
      <c r="G2324">
        <f>B2324/137/32</f>
        <v>76.50091240875912</v>
      </c>
      <c r="H2324">
        <f t="shared" si="252"/>
        <v>0.50091240875912035</v>
      </c>
      <c r="I2324">
        <f t="shared" si="253"/>
        <v>2195.9999999999836</v>
      </c>
      <c r="J2324">
        <f t="shared" si="254"/>
        <v>76</v>
      </c>
      <c r="K2324">
        <f t="shared" si="258"/>
        <v>17.029197080291851</v>
      </c>
    </row>
    <row r="2325" spans="1:11" x14ac:dyDescent="0.45">
      <c r="A2325" s="2" t="s">
        <v>2493</v>
      </c>
      <c r="B2325" s="2">
        <f t="shared" si="255"/>
        <v>336476</v>
      </c>
      <c r="C2325" s="5">
        <f t="shared" si="256"/>
        <v>82</v>
      </c>
      <c r="D2325" s="5">
        <f t="shared" si="257"/>
        <v>20</v>
      </c>
      <c r="E2325" s="2" t="s">
        <v>81</v>
      </c>
      <c r="F2325" s="2" t="s">
        <v>126</v>
      </c>
      <c r="G2325">
        <f>B2325/137/32</f>
        <v>76.75091240875912</v>
      </c>
      <c r="H2325">
        <f t="shared" si="252"/>
        <v>0.75091240875912035</v>
      </c>
      <c r="I2325">
        <f t="shared" si="253"/>
        <v>3291.9999999999836</v>
      </c>
      <c r="J2325">
        <f t="shared" si="254"/>
        <v>76</v>
      </c>
      <c r="K2325">
        <f t="shared" si="258"/>
        <v>25.029197080291851</v>
      </c>
    </row>
    <row r="2326" spans="1:11" x14ac:dyDescent="0.45">
      <c r="A2326" s="2" t="s">
        <v>2471</v>
      </c>
      <c r="B2326" s="2">
        <f t="shared" si="255"/>
        <v>333462</v>
      </c>
      <c r="C2326" s="5">
        <f t="shared" si="256"/>
        <v>81</v>
      </c>
      <c r="D2326" s="5">
        <f t="shared" si="257"/>
        <v>21</v>
      </c>
      <c r="E2326" s="2" t="s">
        <v>81</v>
      </c>
      <c r="F2326" s="2" t="s">
        <v>91</v>
      </c>
      <c r="G2326">
        <f>B2326/137/32</f>
        <v>76.06341240875912</v>
      </c>
      <c r="H2326">
        <f t="shared" si="252"/>
        <v>6.3412408759120353E-2</v>
      </c>
      <c r="I2326">
        <f t="shared" si="253"/>
        <v>277.99999999998363</v>
      </c>
      <c r="J2326">
        <f t="shared" si="254"/>
        <v>76</v>
      </c>
      <c r="K2326">
        <f t="shared" si="258"/>
        <v>3.0291970802918513</v>
      </c>
    </row>
    <row r="2327" spans="1:11" x14ac:dyDescent="0.45">
      <c r="A2327" s="2" t="s">
        <v>2479</v>
      </c>
      <c r="B2327" s="2">
        <f t="shared" si="255"/>
        <v>334558</v>
      </c>
      <c r="C2327" s="5">
        <f t="shared" si="256"/>
        <v>81</v>
      </c>
      <c r="D2327" s="5">
        <f t="shared" si="257"/>
        <v>22</v>
      </c>
      <c r="E2327" s="2" t="s">
        <v>81</v>
      </c>
      <c r="F2327" s="2" t="s">
        <v>105</v>
      </c>
      <c r="G2327">
        <f>B2327/137/32</f>
        <v>76.31341240875912</v>
      </c>
      <c r="H2327">
        <f t="shared" si="252"/>
        <v>0.31341240875912035</v>
      </c>
      <c r="I2327">
        <f t="shared" si="253"/>
        <v>1373.9999999999836</v>
      </c>
      <c r="J2327">
        <f t="shared" si="254"/>
        <v>76</v>
      </c>
      <c r="K2327">
        <f t="shared" si="258"/>
        <v>11.029197080291851</v>
      </c>
    </row>
    <row r="2328" spans="1:11" x14ac:dyDescent="0.45">
      <c r="A2328" s="2" t="s">
        <v>2487</v>
      </c>
      <c r="B2328" s="2">
        <f t="shared" si="255"/>
        <v>335654</v>
      </c>
      <c r="C2328" s="5">
        <f t="shared" si="256"/>
        <v>81</v>
      </c>
      <c r="D2328" s="5">
        <f t="shared" si="257"/>
        <v>23</v>
      </c>
      <c r="E2328" s="2" t="s">
        <v>81</v>
      </c>
      <c r="F2328" s="2" t="s">
        <v>118</v>
      </c>
      <c r="G2328">
        <f>B2328/137/32</f>
        <v>76.56341240875912</v>
      </c>
      <c r="H2328">
        <f t="shared" si="252"/>
        <v>0.56341240875912035</v>
      </c>
      <c r="I2328">
        <f t="shared" si="253"/>
        <v>2469.9999999999836</v>
      </c>
      <c r="J2328">
        <f t="shared" si="254"/>
        <v>76</v>
      </c>
      <c r="K2328">
        <f t="shared" si="258"/>
        <v>19.029197080291851</v>
      </c>
    </row>
    <row r="2329" spans="1:11" x14ac:dyDescent="0.45">
      <c r="A2329" s="2" t="s">
        <v>2495</v>
      </c>
      <c r="B2329" s="2">
        <f t="shared" si="255"/>
        <v>336750</v>
      </c>
      <c r="C2329" s="5">
        <f t="shared" si="256"/>
        <v>82</v>
      </c>
      <c r="D2329" s="5">
        <f t="shared" si="257"/>
        <v>24</v>
      </c>
      <c r="E2329" s="2" t="s">
        <v>81</v>
      </c>
      <c r="F2329" s="2" t="s">
        <v>130</v>
      </c>
      <c r="G2329">
        <f>B2329/137/32</f>
        <v>76.81341240875912</v>
      </c>
      <c r="H2329">
        <f t="shared" si="252"/>
        <v>0.81341240875912035</v>
      </c>
      <c r="I2329">
        <f t="shared" si="253"/>
        <v>3565.9999999999836</v>
      </c>
      <c r="J2329">
        <f t="shared" si="254"/>
        <v>76</v>
      </c>
      <c r="K2329">
        <f t="shared" si="258"/>
        <v>27.029197080291851</v>
      </c>
    </row>
    <row r="2330" spans="1:11" x14ac:dyDescent="0.45">
      <c r="A2330" s="2" t="s">
        <v>2473</v>
      </c>
      <c r="B2330" s="2">
        <f t="shared" si="255"/>
        <v>333736</v>
      </c>
      <c r="C2330" s="5">
        <f t="shared" si="256"/>
        <v>81</v>
      </c>
      <c r="D2330" s="5">
        <f t="shared" si="257"/>
        <v>25</v>
      </c>
      <c r="E2330" s="2" t="s">
        <v>81</v>
      </c>
      <c r="F2330" s="2" t="s">
        <v>95</v>
      </c>
      <c r="G2330">
        <f>B2330/137/32</f>
        <v>76.12591240875912</v>
      </c>
      <c r="H2330">
        <f t="shared" si="252"/>
        <v>0.12591240875912035</v>
      </c>
      <c r="I2330">
        <f t="shared" si="253"/>
        <v>551.99999999998363</v>
      </c>
      <c r="J2330">
        <f t="shared" si="254"/>
        <v>76</v>
      </c>
      <c r="K2330">
        <f t="shared" si="258"/>
        <v>5.0291970802918513</v>
      </c>
    </row>
    <row r="2331" spans="1:11" x14ac:dyDescent="0.45">
      <c r="A2331" s="2" t="s">
        <v>2481</v>
      </c>
      <c r="B2331" s="2">
        <f t="shared" si="255"/>
        <v>334832</v>
      </c>
      <c r="C2331" s="5">
        <f t="shared" si="256"/>
        <v>81</v>
      </c>
      <c r="D2331" s="5">
        <f t="shared" si="257"/>
        <v>26</v>
      </c>
      <c r="E2331" s="2" t="s">
        <v>81</v>
      </c>
      <c r="F2331" s="2" t="s">
        <v>109</v>
      </c>
      <c r="G2331">
        <f>B2331/137/32</f>
        <v>76.37591240875912</v>
      </c>
      <c r="H2331">
        <f t="shared" si="252"/>
        <v>0.37591240875912035</v>
      </c>
      <c r="I2331">
        <f t="shared" si="253"/>
        <v>1647.9999999999836</v>
      </c>
      <c r="J2331">
        <f t="shared" si="254"/>
        <v>76</v>
      </c>
      <c r="K2331">
        <f t="shared" si="258"/>
        <v>13.029197080291851</v>
      </c>
    </row>
    <row r="2332" spans="1:11" x14ac:dyDescent="0.45">
      <c r="A2332" s="2" t="s">
        <v>2489</v>
      </c>
      <c r="B2332" s="2">
        <f t="shared" si="255"/>
        <v>335928</v>
      </c>
      <c r="C2332" s="5">
        <f t="shared" si="256"/>
        <v>82</v>
      </c>
      <c r="D2332" s="5">
        <f t="shared" si="257"/>
        <v>27</v>
      </c>
      <c r="E2332" s="2" t="s">
        <v>81</v>
      </c>
      <c r="F2332" s="2" t="s">
        <v>62</v>
      </c>
      <c r="G2332">
        <f>B2332/137/32</f>
        <v>76.62591240875912</v>
      </c>
      <c r="H2332">
        <f t="shared" si="252"/>
        <v>0.62591240875912035</v>
      </c>
      <c r="I2332">
        <f t="shared" si="253"/>
        <v>2743.9999999999836</v>
      </c>
      <c r="J2332">
        <f t="shared" si="254"/>
        <v>76</v>
      </c>
      <c r="K2332">
        <f t="shared" si="258"/>
        <v>21.029197080291851</v>
      </c>
    </row>
    <row r="2333" spans="1:11" x14ac:dyDescent="0.45">
      <c r="A2333" s="2" t="s">
        <v>2497</v>
      </c>
      <c r="B2333" s="2">
        <f t="shared" si="255"/>
        <v>337024</v>
      </c>
      <c r="C2333" s="5">
        <f t="shared" si="256"/>
        <v>82</v>
      </c>
      <c r="D2333" s="5">
        <f t="shared" si="257"/>
        <v>28</v>
      </c>
      <c r="E2333" s="2" t="s">
        <v>81</v>
      </c>
      <c r="F2333" s="2" t="s">
        <v>66</v>
      </c>
      <c r="G2333">
        <f>B2333/137/32</f>
        <v>76.87591240875912</v>
      </c>
      <c r="H2333">
        <f t="shared" si="252"/>
        <v>0.87591240875912035</v>
      </c>
      <c r="I2333">
        <f t="shared" si="253"/>
        <v>3839.9999999999836</v>
      </c>
      <c r="J2333">
        <f t="shared" si="254"/>
        <v>76</v>
      </c>
      <c r="K2333">
        <f t="shared" si="258"/>
        <v>29.029197080291851</v>
      </c>
    </row>
    <row r="2334" spans="1:11" x14ac:dyDescent="0.45">
      <c r="A2334" s="2" t="s">
        <v>2475</v>
      </c>
      <c r="B2334" s="2">
        <f t="shared" si="255"/>
        <v>334010</v>
      </c>
      <c r="C2334" s="5">
        <f t="shared" si="256"/>
        <v>81</v>
      </c>
      <c r="D2334" s="5">
        <f t="shared" si="257"/>
        <v>29</v>
      </c>
      <c r="E2334" s="2" t="s">
        <v>81</v>
      </c>
      <c r="F2334" s="2" t="s">
        <v>58</v>
      </c>
      <c r="G2334">
        <f>B2334/137/32</f>
        <v>76.18841240875912</v>
      </c>
      <c r="H2334">
        <f t="shared" si="252"/>
        <v>0.18841240875912035</v>
      </c>
      <c r="I2334">
        <f t="shared" si="253"/>
        <v>825.99999999998363</v>
      </c>
      <c r="J2334">
        <f t="shared" si="254"/>
        <v>76</v>
      </c>
      <c r="K2334">
        <f t="shared" si="258"/>
        <v>7.0291970802918513</v>
      </c>
    </row>
    <row r="2335" spans="1:11" x14ac:dyDescent="0.45">
      <c r="A2335" s="2" t="s">
        <v>2483</v>
      </c>
      <c r="B2335" s="2">
        <f t="shared" si="255"/>
        <v>335106</v>
      </c>
      <c r="C2335" s="5">
        <f t="shared" si="256"/>
        <v>81</v>
      </c>
      <c r="D2335" s="5">
        <f t="shared" si="257"/>
        <v>30</v>
      </c>
      <c r="E2335" s="2" t="s">
        <v>81</v>
      </c>
      <c r="F2335" s="2" t="s">
        <v>60</v>
      </c>
      <c r="G2335">
        <f>B2335/137/32</f>
        <v>76.43841240875912</v>
      </c>
      <c r="H2335">
        <f t="shared" si="252"/>
        <v>0.43841240875912035</v>
      </c>
      <c r="I2335">
        <f t="shared" si="253"/>
        <v>1921.9999999999836</v>
      </c>
      <c r="J2335">
        <f t="shared" si="254"/>
        <v>76</v>
      </c>
      <c r="K2335">
        <f t="shared" si="258"/>
        <v>15.029197080291851</v>
      </c>
    </row>
    <row r="2336" spans="1:11" x14ac:dyDescent="0.45">
      <c r="A2336" s="2" t="s">
        <v>2491</v>
      </c>
      <c r="B2336" s="2">
        <f t="shared" si="255"/>
        <v>336202</v>
      </c>
      <c r="C2336" s="5">
        <f t="shared" si="256"/>
        <v>82</v>
      </c>
      <c r="D2336" s="5">
        <f t="shared" si="257"/>
        <v>31</v>
      </c>
      <c r="E2336" s="2" t="s">
        <v>81</v>
      </c>
      <c r="F2336" s="2" t="s">
        <v>64</v>
      </c>
      <c r="G2336">
        <f>B2336/137/32</f>
        <v>76.68841240875912</v>
      </c>
      <c r="H2336">
        <f t="shared" si="252"/>
        <v>0.68841240875912035</v>
      </c>
      <c r="I2336">
        <f t="shared" si="253"/>
        <v>3017.9999999999836</v>
      </c>
      <c r="J2336">
        <f t="shared" si="254"/>
        <v>76</v>
      </c>
      <c r="K2336">
        <f t="shared" si="258"/>
        <v>23.029197080291851</v>
      </c>
    </row>
    <row r="2337" spans="1:11" x14ac:dyDescent="0.45">
      <c r="A2337" s="2" t="s">
        <v>2499</v>
      </c>
      <c r="B2337" s="2">
        <f t="shared" si="255"/>
        <v>337298</v>
      </c>
      <c r="C2337" s="5">
        <f t="shared" si="256"/>
        <v>82</v>
      </c>
      <c r="D2337" s="5">
        <f t="shared" si="257"/>
        <v>32</v>
      </c>
      <c r="E2337" s="2" t="s">
        <v>81</v>
      </c>
      <c r="F2337" s="2" t="s">
        <v>68</v>
      </c>
      <c r="G2337">
        <f>B2337/137/32</f>
        <v>76.93841240875912</v>
      </c>
      <c r="H2337">
        <f t="shared" si="252"/>
        <v>0.93841240875912035</v>
      </c>
      <c r="I2337">
        <f t="shared" si="253"/>
        <v>4113.9999999999836</v>
      </c>
      <c r="J2337">
        <f t="shared" si="254"/>
        <v>76</v>
      </c>
      <c r="K2337">
        <f t="shared" si="258"/>
        <v>31.029197080291851</v>
      </c>
    </row>
    <row r="2338" spans="1:11" x14ac:dyDescent="0.45">
      <c r="A2338" s="2" t="s">
        <v>2486</v>
      </c>
      <c r="B2338" s="2">
        <f t="shared" si="255"/>
        <v>335517</v>
      </c>
      <c r="C2338" s="5">
        <f t="shared" si="256"/>
        <v>81</v>
      </c>
      <c r="D2338" s="5">
        <f t="shared" si="257"/>
        <v>33</v>
      </c>
      <c r="E2338" s="2" t="s">
        <v>82</v>
      </c>
      <c r="F2338" s="2" t="s">
        <v>85</v>
      </c>
      <c r="G2338">
        <f>B2338/137/32</f>
        <v>76.53216240875912</v>
      </c>
      <c r="H2338">
        <f t="shared" si="252"/>
        <v>0.53216240875912035</v>
      </c>
      <c r="I2338">
        <f t="shared" si="253"/>
        <v>2332.9999999999836</v>
      </c>
      <c r="J2338">
        <f t="shared" si="254"/>
        <v>76</v>
      </c>
      <c r="K2338">
        <f t="shared" si="258"/>
        <v>18.029197080291851</v>
      </c>
    </row>
    <row r="2339" spans="1:11" x14ac:dyDescent="0.45">
      <c r="A2339" s="2" t="s">
        <v>2494</v>
      </c>
      <c r="B2339" s="2">
        <f t="shared" si="255"/>
        <v>336613</v>
      </c>
      <c r="C2339" s="5">
        <f t="shared" si="256"/>
        <v>82</v>
      </c>
      <c r="D2339" s="5">
        <f t="shared" si="257"/>
        <v>34</v>
      </c>
      <c r="E2339" s="2" t="s">
        <v>82</v>
      </c>
      <c r="F2339" s="2" t="s">
        <v>99</v>
      </c>
      <c r="G2339">
        <f>B2339/137/32</f>
        <v>76.78216240875912</v>
      </c>
      <c r="H2339">
        <f t="shared" si="252"/>
        <v>0.78216240875912035</v>
      </c>
      <c r="I2339">
        <f t="shared" si="253"/>
        <v>3428.9999999999836</v>
      </c>
      <c r="J2339">
        <f t="shared" si="254"/>
        <v>76</v>
      </c>
      <c r="K2339">
        <f t="shared" si="258"/>
        <v>26.029197080291851</v>
      </c>
    </row>
    <row r="2340" spans="1:11" x14ac:dyDescent="0.45">
      <c r="A2340" s="2" t="s">
        <v>2470</v>
      </c>
      <c r="B2340" s="2">
        <f t="shared" si="255"/>
        <v>333325</v>
      </c>
      <c r="C2340" s="5">
        <f t="shared" si="256"/>
        <v>81</v>
      </c>
      <c r="D2340" s="5">
        <f t="shared" si="257"/>
        <v>35</v>
      </c>
      <c r="E2340" s="2" t="s">
        <v>82</v>
      </c>
      <c r="F2340" s="2" t="s">
        <v>84</v>
      </c>
      <c r="G2340">
        <f>B2340/137/32</f>
        <v>76.03216240875912</v>
      </c>
      <c r="H2340">
        <f t="shared" si="252"/>
        <v>3.2162408759120353E-2</v>
      </c>
      <c r="I2340">
        <f t="shared" si="253"/>
        <v>140.99999999998363</v>
      </c>
      <c r="J2340">
        <f t="shared" si="254"/>
        <v>76</v>
      </c>
      <c r="K2340">
        <f t="shared" si="258"/>
        <v>2.0291970802918513</v>
      </c>
    </row>
    <row r="2341" spans="1:11" x14ac:dyDescent="0.45">
      <c r="A2341" s="2" t="s">
        <v>2478</v>
      </c>
      <c r="B2341" s="2">
        <f t="shared" si="255"/>
        <v>334421</v>
      </c>
      <c r="C2341" s="5">
        <f t="shared" si="256"/>
        <v>81</v>
      </c>
      <c r="D2341" s="5">
        <f t="shared" si="257"/>
        <v>36</v>
      </c>
      <c r="E2341" s="2" t="s">
        <v>82</v>
      </c>
      <c r="F2341" s="2" t="s">
        <v>124</v>
      </c>
      <c r="G2341">
        <f>B2341/137/32</f>
        <v>76.28216240875912</v>
      </c>
      <c r="H2341">
        <f t="shared" si="252"/>
        <v>0.28216240875912035</v>
      </c>
      <c r="I2341">
        <f t="shared" si="253"/>
        <v>1236.9999999999836</v>
      </c>
      <c r="J2341">
        <f t="shared" si="254"/>
        <v>76</v>
      </c>
      <c r="K2341">
        <f t="shared" si="258"/>
        <v>10.029197080291851</v>
      </c>
    </row>
    <row r="2342" spans="1:11" x14ac:dyDescent="0.45">
      <c r="A2342" s="2" t="s">
        <v>2488</v>
      </c>
      <c r="B2342" s="2">
        <f t="shared" si="255"/>
        <v>335791</v>
      </c>
      <c r="C2342" s="5">
        <f t="shared" si="256"/>
        <v>81</v>
      </c>
      <c r="D2342" s="5">
        <f t="shared" si="257"/>
        <v>37</v>
      </c>
      <c r="E2342" s="2" t="s">
        <v>82</v>
      </c>
      <c r="F2342" s="2" t="s">
        <v>89</v>
      </c>
      <c r="G2342">
        <f>B2342/137/32</f>
        <v>76.59466240875912</v>
      </c>
      <c r="H2342">
        <f t="shared" si="252"/>
        <v>0.59466240875912035</v>
      </c>
      <c r="I2342">
        <f t="shared" si="253"/>
        <v>2606.9999999999836</v>
      </c>
      <c r="J2342">
        <f t="shared" si="254"/>
        <v>76</v>
      </c>
      <c r="K2342">
        <f t="shared" si="258"/>
        <v>20.029197080291851</v>
      </c>
    </row>
    <row r="2343" spans="1:11" x14ac:dyDescent="0.45">
      <c r="A2343" s="2" t="s">
        <v>2496</v>
      </c>
      <c r="B2343" s="2">
        <f t="shared" si="255"/>
        <v>336887</v>
      </c>
      <c r="C2343" s="5">
        <f t="shared" si="256"/>
        <v>82</v>
      </c>
      <c r="D2343" s="5">
        <f t="shared" si="257"/>
        <v>38</v>
      </c>
      <c r="E2343" s="2" t="s">
        <v>82</v>
      </c>
      <c r="F2343" s="2" t="s">
        <v>103</v>
      </c>
      <c r="G2343">
        <f>B2343/137/32</f>
        <v>76.84466240875912</v>
      </c>
      <c r="H2343">
        <f t="shared" si="252"/>
        <v>0.84466240875912035</v>
      </c>
      <c r="I2343">
        <f t="shared" si="253"/>
        <v>3702.9999999999836</v>
      </c>
      <c r="J2343">
        <f t="shared" si="254"/>
        <v>76</v>
      </c>
      <c r="K2343">
        <f t="shared" si="258"/>
        <v>28.029197080291851</v>
      </c>
    </row>
    <row r="2344" spans="1:11" x14ac:dyDescent="0.45">
      <c r="A2344" s="2" t="s">
        <v>2472</v>
      </c>
      <c r="B2344" s="2">
        <f t="shared" si="255"/>
        <v>333599</v>
      </c>
      <c r="C2344" s="5">
        <f t="shared" si="256"/>
        <v>81</v>
      </c>
      <c r="D2344" s="5">
        <f t="shared" si="257"/>
        <v>39</v>
      </c>
      <c r="E2344" s="2" t="s">
        <v>82</v>
      </c>
      <c r="F2344" s="2" t="s">
        <v>116</v>
      </c>
      <c r="G2344">
        <f>B2344/137/32</f>
        <v>76.09466240875912</v>
      </c>
      <c r="H2344">
        <f t="shared" si="252"/>
        <v>9.4662408759120353E-2</v>
      </c>
      <c r="I2344">
        <f t="shared" si="253"/>
        <v>414.99999999998363</v>
      </c>
      <c r="J2344">
        <f t="shared" si="254"/>
        <v>76</v>
      </c>
      <c r="K2344">
        <f t="shared" si="258"/>
        <v>4.0291970802918513</v>
      </c>
    </row>
    <row r="2345" spans="1:11" x14ac:dyDescent="0.45">
      <c r="A2345" s="2" t="s">
        <v>2480</v>
      </c>
      <c r="B2345" s="2">
        <f t="shared" si="255"/>
        <v>334695</v>
      </c>
      <c r="C2345" s="5">
        <f t="shared" si="256"/>
        <v>81</v>
      </c>
      <c r="D2345" s="5">
        <f t="shared" si="257"/>
        <v>40</v>
      </c>
      <c r="E2345" s="2" t="s">
        <v>82</v>
      </c>
      <c r="F2345" s="2" t="s">
        <v>128</v>
      </c>
      <c r="G2345">
        <f>B2345/137/32</f>
        <v>76.34466240875912</v>
      </c>
      <c r="H2345">
        <f t="shared" si="252"/>
        <v>0.34466240875912035</v>
      </c>
      <c r="I2345">
        <f t="shared" si="253"/>
        <v>1510.9999999999836</v>
      </c>
      <c r="J2345">
        <f t="shared" si="254"/>
        <v>76</v>
      </c>
      <c r="K2345">
        <f t="shared" si="258"/>
        <v>12.029197080291851</v>
      </c>
    </row>
    <row r="2346" spans="1:11" x14ac:dyDescent="0.45">
      <c r="A2346" s="2" t="s">
        <v>2490</v>
      </c>
      <c r="B2346" s="2">
        <f t="shared" si="255"/>
        <v>336065</v>
      </c>
      <c r="C2346" s="5">
        <f t="shared" si="256"/>
        <v>82</v>
      </c>
      <c r="D2346" s="5">
        <f t="shared" si="257"/>
        <v>41</v>
      </c>
      <c r="E2346" s="2" t="s">
        <v>82</v>
      </c>
      <c r="F2346" s="2" t="s">
        <v>93</v>
      </c>
      <c r="G2346">
        <f>B2346/137/32</f>
        <v>76.65716240875912</v>
      </c>
      <c r="H2346">
        <f t="shared" si="252"/>
        <v>0.65716240875912035</v>
      </c>
      <c r="I2346">
        <f t="shared" si="253"/>
        <v>2880.9999999999836</v>
      </c>
      <c r="J2346">
        <f t="shared" si="254"/>
        <v>76</v>
      </c>
      <c r="K2346">
        <f t="shared" si="258"/>
        <v>22.029197080291851</v>
      </c>
    </row>
    <row r="2347" spans="1:11" x14ac:dyDescent="0.45">
      <c r="A2347" s="2" t="s">
        <v>2498</v>
      </c>
      <c r="B2347" s="2">
        <f t="shared" si="255"/>
        <v>337161</v>
      </c>
      <c r="C2347" s="5">
        <f t="shared" si="256"/>
        <v>82</v>
      </c>
      <c r="D2347" s="5">
        <f t="shared" si="257"/>
        <v>42</v>
      </c>
      <c r="E2347" s="2" t="s">
        <v>82</v>
      </c>
      <c r="F2347" s="2" t="s">
        <v>107</v>
      </c>
      <c r="G2347">
        <f>B2347/137/32</f>
        <v>76.90716240875912</v>
      </c>
      <c r="H2347">
        <f t="shared" si="252"/>
        <v>0.90716240875912035</v>
      </c>
      <c r="I2347">
        <f t="shared" si="253"/>
        <v>3976.9999999999836</v>
      </c>
      <c r="J2347">
        <f t="shared" si="254"/>
        <v>76</v>
      </c>
      <c r="K2347">
        <f t="shared" si="258"/>
        <v>30.029197080291851</v>
      </c>
    </row>
    <row r="2348" spans="1:11" x14ac:dyDescent="0.45">
      <c r="A2348" s="2" t="s">
        <v>2474</v>
      </c>
      <c r="B2348" s="2">
        <f t="shared" si="255"/>
        <v>333873</v>
      </c>
      <c r="C2348" s="5">
        <f t="shared" si="256"/>
        <v>81</v>
      </c>
      <c r="D2348" s="5">
        <f t="shared" si="257"/>
        <v>43</v>
      </c>
      <c r="E2348" s="2" t="s">
        <v>82</v>
      </c>
      <c r="F2348" s="2" t="s">
        <v>61</v>
      </c>
      <c r="G2348">
        <f>B2348/137/32</f>
        <v>76.15716240875912</v>
      </c>
      <c r="H2348">
        <f t="shared" si="252"/>
        <v>0.15716240875912035</v>
      </c>
      <c r="I2348">
        <f t="shared" si="253"/>
        <v>688.99999999998363</v>
      </c>
      <c r="J2348">
        <f t="shared" si="254"/>
        <v>76</v>
      </c>
      <c r="K2348">
        <f t="shared" si="258"/>
        <v>6.0291970802918513</v>
      </c>
    </row>
    <row r="2349" spans="1:11" x14ac:dyDescent="0.45">
      <c r="A2349" s="2" t="s">
        <v>2482</v>
      </c>
      <c r="B2349" s="2">
        <f t="shared" si="255"/>
        <v>334969</v>
      </c>
      <c r="C2349" s="5">
        <f t="shared" si="256"/>
        <v>81</v>
      </c>
      <c r="D2349" s="5">
        <f t="shared" si="257"/>
        <v>44</v>
      </c>
      <c r="E2349" s="2" t="s">
        <v>82</v>
      </c>
      <c r="F2349" s="2" t="s">
        <v>65</v>
      </c>
      <c r="G2349">
        <f>B2349/137/32</f>
        <v>76.40716240875912</v>
      </c>
      <c r="H2349">
        <f t="shared" si="252"/>
        <v>0.40716240875912035</v>
      </c>
      <c r="I2349">
        <f t="shared" si="253"/>
        <v>1784.9999999999836</v>
      </c>
      <c r="J2349">
        <f t="shared" si="254"/>
        <v>76</v>
      </c>
      <c r="K2349">
        <f t="shared" si="258"/>
        <v>14.029197080291851</v>
      </c>
    </row>
    <row r="2350" spans="1:11" x14ac:dyDescent="0.45">
      <c r="A2350" s="2" t="s">
        <v>2492</v>
      </c>
      <c r="B2350" s="2">
        <f t="shared" si="255"/>
        <v>336339</v>
      </c>
      <c r="C2350" s="5">
        <f t="shared" si="256"/>
        <v>82</v>
      </c>
      <c r="D2350" s="5">
        <f t="shared" si="257"/>
        <v>45</v>
      </c>
      <c r="E2350" s="2" t="s">
        <v>82</v>
      </c>
      <c r="F2350" s="2" t="s">
        <v>57</v>
      </c>
      <c r="G2350">
        <f>B2350/137/32</f>
        <v>76.71966240875912</v>
      </c>
      <c r="H2350">
        <f t="shared" si="252"/>
        <v>0.71966240875912035</v>
      </c>
      <c r="I2350">
        <f t="shared" si="253"/>
        <v>3154.9999999999836</v>
      </c>
      <c r="J2350">
        <f t="shared" si="254"/>
        <v>76</v>
      </c>
      <c r="K2350">
        <f t="shared" si="258"/>
        <v>24.029197080291851</v>
      </c>
    </row>
    <row r="2351" spans="1:11" x14ac:dyDescent="0.45">
      <c r="A2351" s="2" t="s">
        <v>2500</v>
      </c>
      <c r="B2351" s="2">
        <f t="shared" si="255"/>
        <v>337435</v>
      </c>
      <c r="C2351" s="5">
        <f t="shared" si="256"/>
        <v>82</v>
      </c>
      <c r="D2351" s="5">
        <f t="shared" si="257"/>
        <v>46</v>
      </c>
      <c r="E2351" s="2" t="s">
        <v>82</v>
      </c>
      <c r="F2351" s="2" t="s">
        <v>59</v>
      </c>
      <c r="G2351">
        <f>B2351/137/32</f>
        <v>76.96966240875912</v>
      </c>
      <c r="H2351">
        <f t="shared" si="252"/>
        <v>0.96966240875912035</v>
      </c>
      <c r="I2351">
        <f t="shared" si="253"/>
        <v>4250.9999999999836</v>
      </c>
      <c r="J2351">
        <f t="shared" si="254"/>
        <v>76</v>
      </c>
      <c r="K2351">
        <f t="shared" si="258"/>
        <v>32.029197080291851</v>
      </c>
    </row>
    <row r="2352" spans="1:11" x14ac:dyDescent="0.45">
      <c r="A2352" s="2" t="s">
        <v>2476</v>
      </c>
      <c r="B2352" s="2">
        <f t="shared" si="255"/>
        <v>334147</v>
      </c>
      <c r="C2352" s="5">
        <f t="shared" si="256"/>
        <v>81</v>
      </c>
      <c r="D2352" s="5">
        <f t="shared" si="257"/>
        <v>47</v>
      </c>
      <c r="E2352" s="2" t="s">
        <v>82</v>
      </c>
      <c r="F2352" s="2" t="s">
        <v>63</v>
      </c>
      <c r="G2352">
        <f>B2352/137/32</f>
        <v>76.21966240875912</v>
      </c>
      <c r="H2352">
        <f t="shared" si="252"/>
        <v>0.21966240875912035</v>
      </c>
      <c r="I2352">
        <f t="shared" si="253"/>
        <v>962.99999999998363</v>
      </c>
      <c r="J2352">
        <f t="shared" si="254"/>
        <v>76</v>
      </c>
      <c r="K2352">
        <f t="shared" si="258"/>
        <v>8.0291970802918513</v>
      </c>
    </row>
    <row r="2353" spans="1:11" x14ac:dyDescent="0.45">
      <c r="A2353" s="2" t="s">
        <v>2484</v>
      </c>
      <c r="B2353" s="2">
        <f t="shared" si="255"/>
        <v>335243</v>
      </c>
      <c r="C2353" s="5">
        <f t="shared" si="256"/>
        <v>81</v>
      </c>
      <c r="D2353" s="5">
        <f t="shared" si="257"/>
        <v>48</v>
      </c>
      <c r="E2353" s="2" t="s">
        <v>82</v>
      </c>
      <c r="F2353" s="2" t="s">
        <v>67</v>
      </c>
      <c r="G2353">
        <f>B2353/137/32</f>
        <v>76.46966240875912</v>
      </c>
      <c r="H2353">
        <f t="shared" si="252"/>
        <v>0.46966240875912035</v>
      </c>
      <c r="I2353">
        <f t="shared" si="253"/>
        <v>2058.9999999999836</v>
      </c>
      <c r="J2353">
        <f t="shared" si="254"/>
        <v>76</v>
      </c>
      <c r="K2353">
        <f t="shared" si="258"/>
        <v>16.029197080291851</v>
      </c>
    </row>
    <row r="2354" spans="1:11" x14ac:dyDescent="0.45">
      <c r="G2354">
        <f>B2354/137/32</f>
        <v>0</v>
      </c>
      <c r="H2354">
        <f t="shared" si="252"/>
        <v>0</v>
      </c>
      <c r="I2354">
        <f t="shared" si="253"/>
        <v>0</v>
      </c>
      <c r="J2354">
        <f t="shared" si="254"/>
        <v>0</v>
      </c>
      <c r="K2354">
        <f t="shared" si="258"/>
        <v>1</v>
      </c>
    </row>
    <row r="2355" spans="1:11" x14ac:dyDescent="0.45">
      <c r="G2355">
        <f>B2355/137/32</f>
        <v>0</v>
      </c>
      <c r="H2355">
        <f t="shared" si="252"/>
        <v>0</v>
      </c>
      <c r="I2355">
        <f t="shared" si="253"/>
        <v>0</v>
      </c>
      <c r="J2355">
        <f t="shared" si="254"/>
        <v>0</v>
      </c>
      <c r="K2355">
        <f t="shared" si="258"/>
        <v>1</v>
      </c>
    </row>
    <row r="2356" spans="1:11" x14ac:dyDescent="0.45">
      <c r="G2356">
        <f>B2356/137/32</f>
        <v>0</v>
      </c>
      <c r="H2356">
        <f t="shared" si="252"/>
        <v>0</v>
      </c>
      <c r="I2356">
        <f t="shared" si="253"/>
        <v>0</v>
      </c>
      <c r="J2356">
        <f t="shared" si="254"/>
        <v>0</v>
      </c>
      <c r="K2356">
        <f t="shared" si="258"/>
        <v>1</v>
      </c>
    </row>
    <row r="2357" spans="1:11" x14ac:dyDescent="0.45">
      <c r="G2357">
        <f>B2357/137/32</f>
        <v>0</v>
      </c>
      <c r="H2357">
        <f t="shared" si="252"/>
        <v>0</v>
      </c>
      <c r="I2357">
        <f t="shared" si="253"/>
        <v>0</v>
      </c>
      <c r="J2357">
        <f t="shared" si="254"/>
        <v>0</v>
      </c>
      <c r="K2357">
        <f t="shared" si="258"/>
        <v>1</v>
      </c>
    </row>
    <row r="2358" spans="1:11" x14ac:dyDescent="0.45">
      <c r="G2358">
        <f>B2358/137/32</f>
        <v>0</v>
      </c>
      <c r="H2358">
        <f t="shared" si="252"/>
        <v>0</v>
      </c>
      <c r="I2358">
        <f t="shared" si="253"/>
        <v>0</v>
      </c>
      <c r="J2358">
        <f t="shared" si="254"/>
        <v>0</v>
      </c>
      <c r="K2358">
        <f t="shared" si="258"/>
        <v>1</v>
      </c>
    </row>
    <row r="2359" spans="1:11" x14ac:dyDescent="0.45">
      <c r="G2359">
        <f>B2359/137/32</f>
        <v>0</v>
      </c>
      <c r="H2359">
        <f t="shared" si="252"/>
        <v>0</v>
      </c>
      <c r="I2359">
        <f t="shared" si="253"/>
        <v>0</v>
      </c>
      <c r="J2359">
        <f t="shared" si="254"/>
        <v>0</v>
      </c>
      <c r="K2359">
        <f t="shared" si="258"/>
        <v>1</v>
      </c>
    </row>
    <row r="2360" spans="1:11" x14ac:dyDescent="0.45">
      <c r="G2360">
        <f>B2360/137/32</f>
        <v>0</v>
      </c>
      <c r="H2360">
        <f t="shared" si="252"/>
        <v>0</v>
      </c>
      <c r="I2360">
        <f t="shared" si="253"/>
        <v>0</v>
      </c>
      <c r="J2360">
        <f t="shared" si="254"/>
        <v>0</v>
      </c>
      <c r="K2360">
        <f t="shared" si="258"/>
        <v>1</v>
      </c>
    </row>
    <row r="2361" spans="1:11" x14ac:dyDescent="0.45">
      <c r="G2361">
        <f>B2361/137/32</f>
        <v>0</v>
      </c>
      <c r="H2361">
        <f t="shared" si="252"/>
        <v>0</v>
      </c>
      <c r="I2361">
        <f t="shared" si="253"/>
        <v>0</v>
      </c>
      <c r="J2361">
        <f t="shared" si="254"/>
        <v>0</v>
      </c>
      <c r="K2361">
        <f t="shared" si="258"/>
        <v>1</v>
      </c>
    </row>
    <row r="2362" spans="1:11" x14ac:dyDescent="0.45">
      <c r="G2362">
        <f>B2362/137/32</f>
        <v>0</v>
      </c>
      <c r="H2362">
        <f t="shared" si="252"/>
        <v>0</v>
      </c>
      <c r="I2362">
        <f t="shared" si="253"/>
        <v>0</v>
      </c>
      <c r="J2362">
        <f t="shared" si="254"/>
        <v>0</v>
      </c>
      <c r="K2362">
        <f t="shared" si="258"/>
        <v>1</v>
      </c>
    </row>
    <row r="2363" spans="1:11" x14ac:dyDescent="0.45">
      <c r="G2363">
        <f>B2363/137/32</f>
        <v>0</v>
      </c>
      <c r="H2363">
        <f t="shared" si="252"/>
        <v>0</v>
      </c>
      <c r="I2363">
        <f t="shared" si="253"/>
        <v>0</v>
      </c>
      <c r="J2363">
        <f t="shared" si="254"/>
        <v>0</v>
      </c>
      <c r="K2363">
        <f t="shared" si="258"/>
        <v>1</v>
      </c>
    </row>
    <row r="2364" spans="1:11" x14ac:dyDescent="0.45">
      <c r="G2364">
        <f>B2364/137/32</f>
        <v>0</v>
      </c>
      <c r="H2364">
        <f t="shared" si="252"/>
        <v>0</v>
      </c>
      <c r="I2364">
        <f t="shared" si="253"/>
        <v>0</v>
      </c>
      <c r="J2364">
        <f t="shared" si="254"/>
        <v>0</v>
      </c>
      <c r="K2364">
        <f t="shared" si="258"/>
        <v>1</v>
      </c>
    </row>
    <row r="2365" spans="1:11" x14ac:dyDescent="0.45">
      <c r="G2365">
        <f>B2365/137/32</f>
        <v>0</v>
      </c>
      <c r="H2365">
        <f t="shared" si="252"/>
        <v>0</v>
      </c>
      <c r="I2365">
        <f t="shared" si="253"/>
        <v>0</v>
      </c>
      <c r="J2365">
        <f t="shared" si="254"/>
        <v>0</v>
      </c>
      <c r="K2365">
        <f t="shared" si="258"/>
        <v>1</v>
      </c>
    </row>
    <row r="2366" spans="1:11" x14ac:dyDescent="0.45">
      <c r="G2366">
        <f>B2366/137/32</f>
        <v>0</v>
      </c>
      <c r="H2366">
        <f t="shared" si="252"/>
        <v>0</v>
      </c>
      <c r="I2366">
        <f t="shared" si="253"/>
        <v>0</v>
      </c>
      <c r="J2366">
        <f t="shared" si="254"/>
        <v>0</v>
      </c>
      <c r="K2366">
        <f t="shared" si="258"/>
        <v>1</v>
      </c>
    </row>
    <row r="2367" spans="1:11" x14ac:dyDescent="0.45">
      <c r="G2367">
        <f>B2367/137/32</f>
        <v>0</v>
      </c>
      <c r="H2367">
        <f t="shared" si="252"/>
        <v>0</v>
      </c>
      <c r="I2367">
        <f t="shared" si="253"/>
        <v>0</v>
      </c>
      <c r="J2367">
        <f t="shared" si="254"/>
        <v>0</v>
      </c>
      <c r="K2367">
        <f t="shared" si="258"/>
        <v>1</v>
      </c>
    </row>
    <row r="2368" spans="1:11" x14ac:dyDescent="0.45">
      <c r="G2368">
        <f>B2368/137/32</f>
        <v>0</v>
      </c>
      <c r="H2368">
        <f t="shared" si="252"/>
        <v>0</v>
      </c>
      <c r="I2368">
        <f t="shared" si="253"/>
        <v>0</v>
      </c>
      <c r="J2368">
        <f t="shared" si="254"/>
        <v>0</v>
      </c>
      <c r="K2368">
        <f t="shared" si="258"/>
        <v>1</v>
      </c>
    </row>
    <row r="2369" spans="7:11" x14ac:dyDescent="0.45">
      <c r="G2369">
        <f>B2369/137/32</f>
        <v>0</v>
      </c>
      <c r="H2369">
        <f t="shared" si="252"/>
        <v>0</v>
      </c>
      <c r="I2369">
        <f t="shared" si="253"/>
        <v>0</v>
      </c>
      <c r="J2369">
        <f t="shared" si="254"/>
        <v>0</v>
      </c>
      <c r="K2369">
        <f t="shared" si="258"/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05182-F70B-4876-A201-4230C26C38E5}">
  <dimension ref="A1:L32"/>
  <sheetViews>
    <sheetView workbookViewId="0">
      <selection activeCell="L1" sqref="L1:L25"/>
    </sheetView>
  </sheetViews>
  <sheetFormatPr defaultRowHeight="14.25" x14ac:dyDescent="0.45"/>
  <sheetData>
    <row r="1" spans="1:12" x14ac:dyDescent="0.45">
      <c r="A1">
        <v>2</v>
      </c>
      <c r="B1">
        <v>1</v>
      </c>
      <c r="C1">
        <f>A1*32+B1</f>
        <v>65</v>
      </c>
      <c r="D1">
        <f>MOD(C1,32)</f>
        <v>1</v>
      </c>
      <c r="L1">
        <v>8</v>
      </c>
    </row>
    <row r="2" spans="1:12" x14ac:dyDescent="0.45">
      <c r="A2">
        <v>2</v>
      </c>
      <c r="B2">
        <v>2</v>
      </c>
      <c r="C2">
        <f t="shared" ref="C2:C32" si="0">A2*32+B2</f>
        <v>66</v>
      </c>
      <c r="D2">
        <f t="shared" ref="D2:D32" si="1">MOD(C2,32)</f>
        <v>2</v>
      </c>
      <c r="F2">
        <v>8772</v>
      </c>
      <c r="G2">
        <f>F3-F2</f>
        <v>32</v>
      </c>
      <c r="L2">
        <v>2</v>
      </c>
    </row>
    <row r="3" spans="1:12" x14ac:dyDescent="0.45">
      <c r="A3">
        <v>2</v>
      </c>
      <c r="B3">
        <v>3</v>
      </c>
      <c r="C3">
        <f t="shared" si="0"/>
        <v>67</v>
      </c>
      <c r="D3">
        <f t="shared" si="1"/>
        <v>3</v>
      </c>
      <c r="F3">
        <v>8804</v>
      </c>
      <c r="G3">
        <f t="shared" ref="G3:G16" si="2">F4-F3</f>
        <v>32</v>
      </c>
      <c r="L3">
        <v>6</v>
      </c>
    </row>
    <row r="4" spans="1:12" x14ac:dyDescent="0.45">
      <c r="A4">
        <v>2</v>
      </c>
      <c r="B4">
        <v>4</v>
      </c>
      <c r="C4">
        <f t="shared" si="0"/>
        <v>68</v>
      </c>
      <c r="D4">
        <f t="shared" si="1"/>
        <v>4</v>
      </c>
      <c r="F4">
        <v>8836</v>
      </c>
      <c r="G4">
        <f t="shared" si="2"/>
        <v>32</v>
      </c>
      <c r="L4">
        <v>4</v>
      </c>
    </row>
    <row r="5" spans="1:12" x14ac:dyDescent="0.45">
      <c r="A5">
        <v>2</v>
      </c>
      <c r="B5">
        <v>5</v>
      </c>
      <c r="C5">
        <f t="shared" si="0"/>
        <v>69</v>
      </c>
      <c r="D5">
        <f t="shared" si="1"/>
        <v>5</v>
      </c>
      <c r="F5">
        <v>8868</v>
      </c>
      <c r="G5">
        <f t="shared" si="2"/>
        <v>41</v>
      </c>
      <c r="L5">
        <v>2</v>
      </c>
    </row>
    <row r="6" spans="1:12" x14ac:dyDescent="0.45">
      <c r="A6">
        <v>2</v>
      </c>
      <c r="B6">
        <v>6</v>
      </c>
      <c r="C6">
        <f t="shared" si="0"/>
        <v>70</v>
      </c>
      <c r="D6">
        <f t="shared" si="1"/>
        <v>6</v>
      </c>
      <c r="F6">
        <v>8909</v>
      </c>
      <c r="G6">
        <f t="shared" si="2"/>
        <v>32</v>
      </c>
      <c r="L6">
        <v>6</v>
      </c>
    </row>
    <row r="7" spans="1:12" x14ac:dyDescent="0.45">
      <c r="A7">
        <v>2</v>
      </c>
      <c r="B7">
        <v>7</v>
      </c>
      <c r="C7">
        <f t="shared" si="0"/>
        <v>71</v>
      </c>
      <c r="D7">
        <f t="shared" si="1"/>
        <v>7</v>
      </c>
      <c r="F7">
        <v>8941</v>
      </c>
      <c r="G7">
        <f t="shared" si="2"/>
        <v>32</v>
      </c>
      <c r="L7">
        <v>2</v>
      </c>
    </row>
    <row r="8" spans="1:12" x14ac:dyDescent="0.45">
      <c r="A8">
        <v>2</v>
      </c>
      <c r="B8">
        <v>8</v>
      </c>
      <c r="C8">
        <f t="shared" si="0"/>
        <v>72</v>
      </c>
      <c r="D8">
        <f t="shared" si="1"/>
        <v>8</v>
      </c>
      <c r="F8">
        <v>8973</v>
      </c>
      <c r="G8">
        <f t="shared" si="2"/>
        <v>32</v>
      </c>
      <c r="L8">
        <v>12</v>
      </c>
    </row>
    <row r="9" spans="1:12" x14ac:dyDescent="0.45">
      <c r="A9">
        <v>2</v>
      </c>
      <c r="B9">
        <v>9</v>
      </c>
      <c r="C9">
        <f t="shared" si="0"/>
        <v>73</v>
      </c>
      <c r="D9">
        <f t="shared" si="1"/>
        <v>9</v>
      </c>
      <c r="F9">
        <v>9005</v>
      </c>
      <c r="G9">
        <f t="shared" si="2"/>
        <v>41</v>
      </c>
      <c r="L9">
        <v>2</v>
      </c>
    </row>
    <row r="10" spans="1:12" x14ac:dyDescent="0.45">
      <c r="A10">
        <v>2</v>
      </c>
      <c r="B10">
        <v>10</v>
      </c>
      <c r="C10">
        <f t="shared" si="0"/>
        <v>74</v>
      </c>
      <c r="D10">
        <f t="shared" si="1"/>
        <v>10</v>
      </c>
      <c r="F10">
        <v>9046</v>
      </c>
      <c r="G10">
        <f t="shared" si="2"/>
        <v>32</v>
      </c>
      <c r="L10">
        <v>4</v>
      </c>
    </row>
    <row r="11" spans="1:12" x14ac:dyDescent="0.45">
      <c r="A11">
        <v>2</v>
      </c>
      <c r="B11">
        <v>11</v>
      </c>
      <c r="C11">
        <f t="shared" si="0"/>
        <v>75</v>
      </c>
      <c r="D11">
        <f t="shared" si="1"/>
        <v>11</v>
      </c>
      <c r="F11">
        <v>9078</v>
      </c>
      <c r="G11">
        <f t="shared" si="2"/>
        <v>32</v>
      </c>
      <c r="L11">
        <v>20</v>
      </c>
    </row>
    <row r="12" spans="1:12" x14ac:dyDescent="0.45">
      <c r="A12">
        <v>2</v>
      </c>
      <c r="B12">
        <v>12</v>
      </c>
      <c r="C12">
        <f t="shared" si="0"/>
        <v>76</v>
      </c>
      <c r="D12">
        <f t="shared" si="1"/>
        <v>12</v>
      </c>
      <c r="F12">
        <v>9110</v>
      </c>
      <c r="G12">
        <f t="shared" si="2"/>
        <v>32</v>
      </c>
      <c r="L12">
        <v>12</v>
      </c>
    </row>
    <row r="13" spans="1:12" x14ac:dyDescent="0.45">
      <c r="A13">
        <v>2</v>
      </c>
      <c r="B13">
        <v>13</v>
      </c>
      <c r="C13">
        <f t="shared" si="0"/>
        <v>77</v>
      </c>
      <c r="D13">
        <f t="shared" si="1"/>
        <v>13</v>
      </c>
      <c r="F13">
        <v>9142</v>
      </c>
      <c r="G13">
        <f t="shared" si="2"/>
        <v>41</v>
      </c>
      <c r="L13">
        <v>12</v>
      </c>
    </row>
    <row r="14" spans="1:12" x14ac:dyDescent="0.45">
      <c r="A14">
        <v>2</v>
      </c>
      <c r="B14">
        <v>14</v>
      </c>
      <c r="C14">
        <f t="shared" si="0"/>
        <v>78</v>
      </c>
      <c r="D14">
        <f t="shared" si="1"/>
        <v>14</v>
      </c>
      <c r="F14">
        <v>9183</v>
      </c>
      <c r="G14">
        <f t="shared" si="2"/>
        <v>32</v>
      </c>
      <c r="L14">
        <v>8</v>
      </c>
    </row>
    <row r="15" spans="1:12" x14ac:dyDescent="0.45">
      <c r="A15">
        <v>2</v>
      </c>
      <c r="B15">
        <v>15</v>
      </c>
      <c r="C15">
        <f t="shared" si="0"/>
        <v>79</v>
      </c>
      <c r="D15">
        <f t="shared" si="1"/>
        <v>15</v>
      </c>
      <c r="F15">
        <v>9215</v>
      </c>
      <c r="G15">
        <f t="shared" si="2"/>
        <v>32</v>
      </c>
      <c r="L15">
        <v>4</v>
      </c>
    </row>
    <row r="16" spans="1:12" x14ac:dyDescent="0.45">
      <c r="A16">
        <v>2</v>
      </c>
      <c r="B16">
        <v>16</v>
      </c>
      <c r="C16">
        <f t="shared" si="0"/>
        <v>80</v>
      </c>
      <c r="D16">
        <f t="shared" si="1"/>
        <v>16</v>
      </c>
      <c r="F16">
        <v>9247</v>
      </c>
      <c r="G16">
        <f t="shared" si="2"/>
        <v>-9247</v>
      </c>
      <c r="L16">
        <v>6</v>
      </c>
    </row>
    <row r="17" spans="1:12" x14ac:dyDescent="0.45">
      <c r="A17">
        <v>3</v>
      </c>
      <c r="B17">
        <f>B16+1</f>
        <v>17</v>
      </c>
      <c r="C17">
        <f t="shared" si="0"/>
        <v>113</v>
      </c>
      <c r="D17">
        <f t="shared" si="1"/>
        <v>17</v>
      </c>
      <c r="L17">
        <v>2</v>
      </c>
    </row>
    <row r="18" spans="1:12" x14ac:dyDescent="0.45">
      <c r="A18">
        <v>3</v>
      </c>
      <c r="B18">
        <f t="shared" ref="B18:B32" si="3">B17+1</f>
        <v>18</v>
      </c>
      <c r="C18">
        <f t="shared" si="0"/>
        <v>114</v>
      </c>
      <c r="D18">
        <f t="shared" si="1"/>
        <v>18</v>
      </c>
      <c r="L18">
        <v>2</v>
      </c>
    </row>
    <row r="19" spans="1:12" x14ac:dyDescent="0.45">
      <c r="A19">
        <v>3</v>
      </c>
      <c r="B19">
        <f t="shared" si="3"/>
        <v>19</v>
      </c>
      <c r="C19">
        <f t="shared" si="0"/>
        <v>115</v>
      </c>
      <c r="D19">
        <f t="shared" si="1"/>
        <v>19</v>
      </c>
      <c r="L19">
        <v>2</v>
      </c>
    </row>
    <row r="20" spans="1:12" x14ac:dyDescent="0.45">
      <c r="A20">
        <v>3</v>
      </c>
      <c r="B20">
        <f t="shared" si="3"/>
        <v>20</v>
      </c>
      <c r="C20">
        <f t="shared" si="0"/>
        <v>116</v>
      </c>
      <c r="D20">
        <f t="shared" si="1"/>
        <v>20</v>
      </c>
      <c r="L20">
        <v>2</v>
      </c>
    </row>
    <row r="21" spans="1:12" x14ac:dyDescent="0.45">
      <c r="A21">
        <v>3</v>
      </c>
      <c r="B21">
        <f t="shared" si="3"/>
        <v>21</v>
      </c>
      <c r="C21">
        <f t="shared" si="0"/>
        <v>117</v>
      </c>
      <c r="D21">
        <f t="shared" si="1"/>
        <v>21</v>
      </c>
      <c r="L21">
        <v>2</v>
      </c>
    </row>
    <row r="22" spans="1:12" x14ac:dyDescent="0.45">
      <c r="A22">
        <v>3</v>
      </c>
      <c r="B22">
        <f t="shared" si="3"/>
        <v>22</v>
      </c>
      <c r="C22">
        <f t="shared" si="0"/>
        <v>118</v>
      </c>
      <c r="D22">
        <f t="shared" si="1"/>
        <v>22</v>
      </c>
      <c r="L22">
        <v>4</v>
      </c>
    </row>
    <row r="23" spans="1:12" x14ac:dyDescent="0.45">
      <c r="A23">
        <v>3</v>
      </c>
      <c r="B23">
        <f t="shared" si="3"/>
        <v>23</v>
      </c>
      <c r="C23">
        <f t="shared" si="0"/>
        <v>119</v>
      </c>
      <c r="D23">
        <f t="shared" si="1"/>
        <v>23</v>
      </c>
      <c r="L23">
        <v>12</v>
      </c>
    </row>
    <row r="24" spans="1:12" x14ac:dyDescent="0.45">
      <c r="A24">
        <v>3</v>
      </c>
      <c r="B24">
        <f t="shared" si="3"/>
        <v>24</v>
      </c>
      <c r="C24">
        <f t="shared" si="0"/>
        <v>120</v>
      </c>
      <c r="D24">
        <f t="shared" si="1"/>
        <v>24</v>
      </c>
      <c r="L24">
        <v>4</v>
      </c>
    </row>
    <row r="25" spans="1:12" x14ac:dyDescent="0.45">
      <c r="A25">
        <v>3</v>
      </c>
      <c r="B25">
        <f t="shared" si="3"/>
        <v>25</v>
      </c>
      <c r="C25">
        <f t="shared" si="0"/>
        <v>121</v>
      </c>
      <c r="D25">
        <f t="shared" si="1"/>
        <v>25</v>
      </c>
      <c r="L25">
        <v>12</v>
      </c>
    </row>
    <row r="26" spans="1:12" x14ac:dyDescent="0.45">
      <c r="A26">
        <v>3</v>
      </c>
      <c r="B26">
        <f t="shared" si="3"/>
        <v>26</v>
      </c>
      <c r="C26">
        <f t="shared" si="0"/>
        <v>122</v>
      </c>
      <c r="D26">
        <f t="shared" si="1"/>
        <v>26</v>
      </c>
    </row>
    <row r="27" spans="1:12" x14ac:dyDescent="0.45">
      <c r="A27">
        <v>3</v>
      </c>
      <c r="B27">
        <f t="shared" si="3"/>
        <v>27</v>
      </c>
      <c r="C27">
        <f t="shared" si="0"/>
        <v>123</v>
      </c>
      <c r="D27">
        <f t="shared" si="1"/>
        <v>27</v>
      </c>
    </row>
    <row r="28" spans="1:12" x14ac:dyDescent="0.45">
      <c r="A28">
        <v>3</v>
      </c>
      <c r="B28">
        <f t="shared" si="3"/>
        <v>28</v>
      </c>
      <c r="C28">
        <f t="shared" si="0"/>
        <v>124</v>
      </c>
      <c r="D28">
        <f t="shared" si="1"/>
        <v>28</v>
      </c>
    </row>
    <row r="29" spans="1:12" x14ac:dyDescent="0.45">
      <c r="A29">
        <v>3</v>
      </c>
      <c r="B29">
        <f t="shared" si="3"/>
        <v>29</v>
      </c>
      <c r="C29">
        <f t="shared" si="0"/>
        <v>125</v>
      </c>
      <c r="D29">
        <f t="shared" si="1"/>
        <v>29</v>
      </c>
    </row>
    <row r="30" spans="1:12" x14ac:dyDescent="0.45">
      <c r="A30">
        <v>3</v>
      </c>
      <c r="B30">
        <f t="shared" si="3"/>
        <v>30</v>
      </c>
      <c r="C30">
        <f t="shared" si="0"/>
        <v>126</v>
      </c>
      <c r="D30">
        <f t="shared" si="1"/>
        <v>30</v>
      </c>
    </row>
    <row r="31" spans="1:12" x14ac:dyDescent="0.45">
      <c r="A31">
        <v>3</v>
      </c>
      <c r="B31">
        <f t="shared" si="3"/>
        <v>31</v>
      </c>
      <c r="C31">
        <f t="shared" si="0"/>
        <v>127</v>
      </c>
      <c r="D31">
        <f t="shared" si="1"/>
        <v>31</v>
      </c>
    </row>
    <row r="32" spans="1:12" x14ac:dyDescent="0.45">
      <c r="A32">
        <v>3</v>
      </c>
      <c r="B32">
        <f t="shared" si="3"/>
        <v>32</v>
      </c>
      <c r="C32">
        <f t="shared" si="0"/>
        <v>128</v>
      </c>
      <c r="D32">
        <f t="shared" si="1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C6F9A-A560-41C0-A2FE-75B4F3287680}">
  <dimension ref="A1:K2368"/>
  <sheetViews>
    <sheetView workbookViewId="0">
      <selection activeCell="C17" sqref="C17"/>
    </sheetView>
  </sheetViews>
  <sheetFormatPr defaultRowHeight="14.25" x14ac:dyDescent="0.45"/>
  <cols>
    <col min="1" max="1" width="50.59765625" customWidth="1"/>
  </cols>
  <sheetData>
    <row r="1" spans="1:11" x14ac:dyDescent="0.45">
      <c r="A1" t="s">
        <v>2511</v>
      </c>
      <c r="B1" t="str">
        <f>SUBSTITUTE(SUBSTITUTE(SUBSTITUTE(SUBSTITUTE(A1,"Reading from TRACK[",""),"], SECTOR[",","),"], OFFSET[",","),"]","")</f>
        <v>3,1,13155</v>
      </c>
      <c r="C1" t="str" cm="1">
        <f t="array" ref="C1:E1">_xlfn.TEXTSPLIT(B1,",")</f>
        <v>3</v>
      </c>
      <c r="D1" t="str">
        <v>1</v>
      </c>
      <c r="E1" t="str">
        <v>13155</v>
      </c>
      <c r="F1">
        <f>Sheet6!J2</f>
        <v>3</v>
      </c>
      <c r="G1">
        <f>Sheet6!K2</f>
        <v>1</v>
      </c>
      <c r="H1" s="2" t="str">
        <f>Sheet6!A2</f>
        <v>13155</v>
      </c>
      <c r="I1" t="b">
        <f>VALUE(C1)=F1</f>
        <v>1</v>
      </c>
      <c r="J1" t="b">
        <f>VALUE(D1)=G1</f>
        <v>1</v>
      </c>
      <c r="K1" t="b">
        <f>E1=H1</f>
        <v>1</v>
      </c>
    </row>
    <row r="2" spans="1:11" x14ac:dyDescent="0.45">
      <c r="A2" t="s">
        <v>2512</v>
      </c>
      <c r="B2" t="str">
        <f t="shared" ref="B2:B65" si="0">SUBSTITUTE(SUBSTITUTE(SUBSTITUTE(SUBSTITUTE(A2,"Reading from TRACK[",""),"], SECTOR[",","),"], OFFSET[",","),"]","")</f>
        <v>3,9,14251</v>
      </c>
      <c r="C2" t="str" cm="1">
        <f t="array" ref="C2:E2">_xlfn.TEXTSPLIT(B2,",")</f>
        <v>3</v>
      </c>
      <c r="D2" t="str">
        <v>9</v>
      </c>
      <c r="E2" t="str">
        <v>14251</v>
      </c>
      <c r="F2">
        <f>Sheet6!J3</f>
        <v>3</v>
      </c>
      <c r="G2">
        <f>Sheet6!K3</f>
        <v>9</v>
      </c>
      <c r="H2" s="2" t="str">
        <f>Sheet6!A3</f>
        <v>14251</v>
      </c>
      <c r="I2" t="b">
        <f t="shared" ref="I2:I65" si="1">VALUE(C2)=F2</f>
        <v>1</v>
      </c>
      <c r="J2" t="b">
        <f t="shared" ref="J2:J65" si="2">VALUE(D2)=G2</f>
        <v>1</v>
      </c>
      <c r="K2" t="b">
        <f t="shared" ref="K2:K65" si="3">E2=H2</f>
        <v>1</v>
      </c>
    </row>
    <row r="3" spans="1:11" x14ac:dyDescent="0.45">
      <c r="A3" t="s">
        <v>2513</v>
      </c>
      <c r="B3" t="str">
        <f t="shared" si="0"/>
        <v>3,17,15347</v>
      </c>
      <c r="C3" t="str" cm="1">
        <f t="array" ref="C3:E3">_xlfn.TEXTSPLIT(B3,",")</f>
        <v>3</v>
      </c>
      <c r="D3" t="str">
        <v>17</v>
      </c>
      <c r="E3" t="str">
        <v>15347</v>
      </c>
      <c r="F3">
        <f>Sheet6!J4</f>
        <v>3</v>
      </c>
      <c r="G3">
        <f>Sheet6!K4</f>
        <v>17</v>
      </c>
      <c r="H3" s="2" t="str">
        <f>Sheet6!A4</f>
        <v>15347</v>
      </c>
      <c r="I3" t="b">
        <f t="shared" si="1"/>
        <v>1</v>
      </c>
      <c r="J3" t="b">
        <f t="shared" si="2"/>
        <v>1</v>
      </c>
      <c r="K3" t="b">
        <f t="shared" si="3"/>
        <v>1</v>
      </c>
    </row>
    <row r="4" spans="1:11" x14ac:dyDescent="0.45">
      <c r="A4" t="s">
        <v>2514</v>
      </c>
      <c r="B4" t="str">
        <f t="shared" si="0"/>
        <v>3,25,16443</v>
      </c>
      <c r="C4" t="str" cm="1">
        <f t="array" ref="C4:E4">_xlfn.TEXTSPLIT(B4,",")</f>
        <v>3</v>
      </c>
      <c r="D4" t="str">
        <v>25</v>
      </c>
      <c r="E4" t="str">
        <v>16443</v>
      </c>
      <c r="F4">
        <f>Sheet6!J5</f>
        <v>3</v>
      </c>
      <c r="G4">
        <f>Sheet6!K5</f>
        <v>25</v>
      </c>
      <c r="H4" s="2" t="str">
        <f>Sheet6!A5</f>
        <v>16443</v>
      </c>
      <c r="I4" t="b">
        <f t="shared" si="1"/>
        <v>1</v>
      </c>
      <c r="J4" t="b">
        <f t="shared" si="2"/>
        <v>1</v>
      </c>
      <c r="K4" t="b">
        <f t="shared" si="3"/>
        <v>1</v>
      </c>
    </row>
    <row r="5" spans="1:11" x14ac:dyDescent="0.45">
      <c r="A5" t="s">
        <v>2515</v>
      </c>
      <c r="B5" t="str">
        <f t="shared" si="0"/>
        <v>3,3,13429</v>
      </c>
      <c r="C5" t="str" cm="1">
        <f t="array" ref="C5:E5">_xlfn.TEXTSPLIT(B5,",")</f>
        <v>3</v>
      </c>
      <c r="D5" t="str">
        <v>3</v>
      </c>
      <c r="E5" t="str">
        <v>13429</v>
      </c>
      <c r="F5">
        <f>Sheet6!J6</f>
        <v>3</v>
      </c>
      <c r="G5">
        <f>Sheet6!K6</f>
        <v>3</v>
      </c>
      <c r="H5" s="2" t="str">
        <f>Sheet6!A6</f>
        <v>13429</v>
      </c>
      <c r="I5" t="b">
        <f t="shared" si="1"/>
        <v>1</v>
      </c>
      <c r="J5" t="b">
        <f t="shared" si="2"/>
        <v>1</v>
      </c>
      <c r="K5" t="b">
        <f t="shared" si="3"/>
        <v>1</v>
      </c>
    </row>
    <row r="6" spans="1:11" x14ac:dyDescent="0.45">
      <c r="A6" t="s">
        <v>2516</v>
      </c>
      <c r="B6" t="str">
        <f t="shared" si="0"/>
        <v>3,11,14525</v>
      </c>
      <c r="C6" t="str" cm="1">
        <f t="array" ref="C6:E6">_xlfn.TEXTSPLIT(B6,",")</f>
        <v>3</v>
      </c>
      <c r="D6" t="str">
        <v>11</v>
      </c>
      <c r="E6" t="str">
        <v>14525</v>
      </c>
      <c r="F6">
        <f>Sheet6!J7</f>
        <v>3</v>
      </c>
      <c r="G6">
        <f>Sheet6!K7</f>
        <v>11</v>
      </c>
      <c r="H6" s="2" t="str">
        <f>Sheet6!A7</f>
        <v>14525</v>
      </c>
      <c r="I6" t="b">
        <f t="shared" si="1"/>
        <v>1</v>
      </c>
      <c r="J6" t="b">
        <f t="shared" si="2"/>
        <v>1</v>
      </c>
      <c r="K6" t="b">
        <f t="shared" si="3"/>
        <v>1</v>
      </c>
    </row>
    <row r="7" spans="1:11" x14ac:dyDescent="0.45">
      <c r="A7" t="s">
        <v>2517</v>
      </c>
      <c r="B7" t="str">
        <f t="shared" si="0"/>
        <v>3,19,15621</v>
      </c>
      <c r="C7" t="str" cm="1">
        <f t="array" ref="C7:E7">_xlfn.TEXTSPLIT(B7,",")</f>
        <v>3</v>
      </c>
      <c r="D7" t="str">
        <v>19</v>
      </c>
      <c r="E7" t="str">
        <v>15621</v>
      </c>
      <c r="F7">
        <f>Sheet6!J8</f>
        <v>3</v>
      </c>
      <c r="G7">
        <f>Sheet6!K8</f>
        <v>19</v>
      </c>
      <c r="H7" s="2" t="str">
        <f>Sheet6!A8</f>
        <v>15621</v>
      </c>
      <c r="I7" t="b">
        <f t="shared" si="1"/>
        <v>1</v>
      </c>
      <c r="J7" t="b">
        <f t="shared" si="2"/>
        <v>1</v>
      </c>
      <c r="K7" t="b">
        <f t="shared" si="3"/>
        <v>1</v>
      </c>
    </row>
    <row r="8" spans="1:11" x14ac:dyDescent="0.45">
      <c r="A8" t="s">
        <v>2518</v>
      </c>
      <c r="B8" t="str">
        <f t="shared" si="0"/>
        <v>3,27,16717</v>
      </c>
      <c r="C8" t="str" cm="1">
        <f t="array" ref="C8:E8">_xlfn.TEXTSPLIT(B8,",")</f>
        <v>3</v>
      </c>
      <c r="D8" t="str">
        <v>27</v>
      </c>
      <c r="E8" t="str">
        <v>16717</v>
      </c>
      <c r="F8">
        <f>Sheet6!J9</f>
        <v>3</v>
      </c>
      <c r="G8">
        <f>Sheet6!K9</f>
        <v>27</v>
      </c>
      <c r="H8" s="2" t="str">
        <f>Sheet6!A9</f>
        <v>16717</v>
      </c>
      <c r="I8" t="b">
        <f t="shared" si="1"/>
        <v>1</v>
      </c>
      <c r="J8" t="b">
        <f t="shared" si="2"/>
        <v>1</v>
      </c>
      <c r="K8" t="b">
        <f t="shared" si="3"/>
        <v>1</v>
      </c>
    </row>
    <row r="9" spans="1:11" x14ac:dyDescent="0.45">
      <c r="A9" t="s">
        <v>2519</v>
      </c>
      <c r="B9" t="str">
        <f t="shared" si="0"/>
        <v>3,5,13703</v>
      </c>
      <c r="C9" t="str" cm="1">
        <f t="array" ref="C9:E9">_xlfn.TEXTSPLIT(B9,",")</f>
        <v>3</v>
      </c>
      <c r="D9" t="str">
        <v>5</v>
      </c>
      <c r="E9" t="str">
        <v>13703</v>
      </c>
      <c r="F9">
        <f>Sheet6!J10</f>
        <v>3</v>
      </c>
      <c r="G9">
        <f>Sheet6!K10</f>
        <v>5</v>
      </c>
      <c r="H9" s="2" t="str">
        <f>Sheet6!A10</f>
        <v>13703</v>
      </c>
      <c r="I9" t="b">
        <f t="shared" si="1"/>
        <v>1</v>
      </c>
      <c r="J9" t="b">
        <f t="shared" si="2"/>
        <v>1</v>
      </c>
      <c r="K9" t="b">
        <f t="shared" si="3"/>
        <v>1</v>
      </c>
    </row>
    <row r="10" spans="1:11" x14ac:dyDescent="0.45">
      <c r="A10" t="s">
        <v>2520</v>
      </c>
      <c r="B10" t="str">
        <f t="shared" si="0"/>
        <v>3,13,14799</v>
      </c>
      <c r="C10" t="str" cm="1">
        <f t="array" ref="C10:E10">_xlfn.TEXTSPLIT(B10,",")</f>
        <v>3</v>
      </c>
      <c r="D10" t="str">
        <v>13</v>
      </c>
      <c r="E10" t="str">
        <v>14799</v>
      </c>
      <c r="F10">
        <f>Sheet6!J11</f>
        <v>3</v>
      </c>
      <c r="G10">
        <f>Sheet6!K11</f>
        <v>13</v>
      </c>
      <c r="H10" s="2" t="str">
        <f>Sheet6!A11</f>
        <v>14799</v>
      </c>
      <c r="I10" t="b">
        <f t="shared" si="1"/>
        <v>1</v>
      </c>
      <c r="J10" t="b">
        <f t="shared" si="2"/>
        <v>1</v>
      </c>
      <c r="K10" t="b">
        <f t="shared" si="3"/>
        <v>1</v>
      </c>
    </row>
    <row r="11" spans="1:11" x14ac:dyDescent="0.45">
      <c r="A11" t="s">
        <v>2521</v>
      </c>
      <c r="B11" t="str">
        <f t="shared" si="0"/>
        <v>3,21,15895</v>
      </c>
      <c r="C11" t="str" cm="1">
        <f t="array" ref="C11:E11">_xlfn.TEXTSPLIT(B11,",")</f>
        <v>3</v>
      </c>
      <c r="D11" t="str">
        <v>21</v>
      </c>
      <c r="E11" t="str">
        <v>15895</v>
      </c>
      <c r="F11">
        <f>Sheet6!J12</f>
        <v>3</v>
      </c>
      <c r="G11">
        <f>Sheet6!K12</f>
        <v>21</v>
      </c>
      <c r="H11" s="2" t="str">
        <f>Sheet6!A12</f>
        <v>15895</v>
      </c>
      <c r="I11" t="b">
        <f t="shared" si="1"/>
        <v>1</v>
      </c>
      <c r="J11" t="b">
        <f t="shared" si="2"/>
        <v>1</v>
      </c>
      <c r="K11" t="b">
        <f t="shared" si="3"/>
        <v>1</v>
      </c>
    </row>
    <row r="12" spans="1:11" x14ac:dyDescent="0.45">
      <c r="A12" t="s">
        <v>2522</v>
      </c>
      <c r="B12" t="str">
        <f t="shared" si="0"/>
        <v>3,29,16991</v>
      </c>
      <c r="C12" t="str" cm="1">
        <f t="array" ref="C12:E12">_xlfn.TEXTSPLIT(B12,",")</f>
        <v>3</v>
      </c>
      <c r="D12" t="str">
        <v>29</v>
      </c>
      <c r="E12" t="str">
        <v>16991</v>
      </c>
      <c r="F12">
        <f>Sheet6!J13</f>
        <v>3</v>
      </c>
      <c r="G12">
        <f>Sheet6!K13</f>
        <v>29</v>
      </c>
      <c r="H12" s="2" t="str">
        <f>Sheet6!A13</f>
        <v>16991</v>
      </c>
      <c r="I12" t="b">
        <f t="shared" si="1"/>
        <v>1</v>
      </c>
      <c r="J12" t="b">
        <f t="shared" si="2"/>
        <v>1</v>
      </c>
      <c r="K12" t="b">
        <f t="shared" si="3"/>
        <v>1</v>
      </c>
    </row>
    <row r="13" spans="1:11" x14ac:dyDescent="0.45">
      <c r="A13" t="s">
        <v>2523</v>
      </c>
      <c r="B13" t="str">
        <f t="shared" si="0"/>
        <v>3,7,13977</v>
      </c>
      <c r="C13" t="str" cm="1">
        <f t="array" ref="C13:E13">_xlfn.TEXTSPLIT(B13,",")</f>
        <v>3</v>
      </c>
      <c r="D13" t="str">
        <v>7</v>
      </c>
      <c r="E13" t="str">
        <v>13977</v>
      </c>
      <c r="F13">
        <f>Sheet6!J14</f>
        <v>3</v>
      </c>
      <c r="G13">
        <f>Sheet6!K14</f>
        <v>7</v>
      </c>
      <c r="H13" s="2" t="str">
        <f>Sheet6!A14</f>
        <v>13977</v>
      </c>
      <c r="I13" t="b">
        <f t="shared" si="1"/>
        <v>1</v>
      </c>
      <c r="J13" t="b">
        <f t="shared" si="2"/>
        <v>1</v>
      </c>
      <c r="K13" t="b">
        <f t="shared" si="3"/>
        <v>1</v>
      </c>
    </row>
    <row r="14" spans="1:11" x14ac:dyDescent="0.45">
      <c r="A14" t="s">
        <v>2524</v>
      </c>
      <c r="B14" t="str">
        <f t="shared" si="0"/>
        <v>3,15,15073</v>
      </c>
      <c r="C14" t="str" cm="1">
        <f t="array" ref="C14:E14">_xlfn.TEXTSPLIT(B14,",")</f>
        <v>3</v>
      </c>
      <c r="D14" t="str">
        <v>15</v>
      </c>
      <c r="E14" t="str">
        <v>15073</v>
      </c>
      <c r="F14">
        <f>Sheet6!J15</f>
        <v>3</v>
      </c>
      <c r="G14">
        <f>Sheet6!K15</f>
        <v>15</v>
      </c>
      <c r="H14" s="2" t="str">
        <f>Sheet6!A15</f>
        <v>15073</v>
      </c>
      <c r="I14" t="b">
        <f t="shared" si="1"/>
        <v>1</v>
      </c>
      <c r="J14" t="b">
        <f t="shared" si="2"/>
        <v>1</v>
      </c>
      <c r="K14" t="b">
        <f t="shared" si="3"/>
        <v>1</v>
      </c>
    </row>
    <row r="15" spans="1:11" x14ac:dyDescent="0.45">
      <c r="A15" t="s">
        <v>2525</v>
      </c>
      <c r="B15" t="str">
        <f t="shared" si="0"/>
        <v>3,23,16169</v>
      </c>
      <c r="C15" t="str" cm="1">
        <f t="array" ref="C15:E15">_xlfn.TEXTSPLIT(B15,",")</f>
        <v>3</v>
      </c>
      <c r="D15" t="str">
        <v>23</v>
      </c>
      <c r="E15" t="str">
        <v>16169</v>
      </c>
      <c r="F15">
        <f>Sheet6!J16</f>
        <v>3</v>
      </c>
      <c r="G15">
        <f>Sheet6!K16</f>
        <v>23</v>
      </c>
      <c r="H15" s="2" t="str">
        <f>Sheet6!A16</f>
        <v>16169</v>
      </c>
      <c r="I15" t="b">
        <f t="shared" si="1"/>
        <v>1</v>
      </c>
      <c r="J15" t="b">
        <f t="shared" si="2"/>
        <v>1</v>
      </c>
      <c r="K15" t="b">
        <f t="shared" si="3"/>
        <v>1</v>
      </c>
    </row>
    <row r="16" spans="1:11" x14ac:dyDescent="0.45">
      <c r="A16" t="s">
        <v>2526</v>
      </c>
      <c r="B16" t="str">
        <f t="shared" si="0"/>
        <v>3,31,17265</v>
      </c>
      <c r="C16" t="str" cm="1">
        <f t="array" ref="C16:E16">_xlfn.TEXTSPLIT(B16,",")</f>
        <v>3</v>
      </c>
      <c r="D16" t="str">
        <v>31</v>
      </c>
      <c r="E16" t="str">
        <v>17265</v>
      </c>
      <c r="F16">
        <f>Sheet6!J17</f>
        <v>3</v>
      </c>
      <c r="G16">
        <f>Sheet6!K17</f>
        <v>31</v>
      </c>
      <c r="H16" s="2" t="str">
        <f>Sheet6!A17</f>
        <v>17265</v>
      </c>
      <c r="I16" t="b">
        <f t="shared" si="1"/>
        <v>1</v>
      </c>
      <c r="J16" t="b">
        <f t="shared" si="2"/>
        <v>1</v>
      </c>
      <c r="K16" t="b">
        <f t="shared" si="3"/>
        <v>1</v>
      </c>
    </row>
    <row r="17" spans="1:11" x14ac:dyDescent="0.45">
      <c r="A17" t="s">
        <v>2543</v>
      </c>
      <c r="B17" t="str">
        <f t="shared" si="0"/>
        <v>4,2,17676</v>
      </c>
      <c r="C17" t="str" cm="1">
        <f t="array" ref="C17:E17">_xlfn.TEXTSPLIT(B17,",")</f>
        <v>4</v>
      </c>
      <c r="D17" t="str">
        <v>2</v>
      </c>
      <c r="E17" t="str">
        <v>17676</v>
      </c>
      <c r="F17">
        <f>Sheet6!J18</f>
        <v>3</v>
      </c>
      <c r="G17">
        <f>Sheet6!K18</f>
        <v>2</v>
      </c>
      <c r="H17" s="2" t="str">
        <f>Sheet6!A18</f>
        <v>13292</v>
      </c>
      <c r="I17" t="b">
        <f t="shared" si="1"/>
        <v>0</v>
      </c>
      <c r="J17" t="b">
        <f t="shared" si="2"/>
        <v>1</v>
      </c>
      <c r="K17" t="b">
        <f t="shared" si="3"/>
        <v>0</v>
      </c>
    </row>
    <row r="18" spans="1:11" x14ac:dyDescent="0.45">
      <c r="A18" t="s">
        <v>2544</v>
      </c>
      <c r="B18" t="str">
        <f t="shared" si="0"/>
        <v>4,10,18772</v>
      </c>
      <c r="C18" t="str" cm="1">
        <f t="array" ref="C18:E18">_xlfn.TEXTSPLIT(B18,",")</f>
        <v>4</v>
      </c>
      <c r="D18" t="str">
        <v>10</v>
      </c>
      <c r="E18" t="str">
        <v>18772</v>
      </c>
      <c r="F18">
        <f>Sheet6!J19</f>
        <v>3</v>
      </c>
      <c r="G18">
        <f>Sheet6!K19</f>
        <v>10</v>
      </c>
      <c r="H18" s="2" t="str">
        <f>Sheet6!A19</f>
        <v>14388</v>
      </c>
      <c r="I18" t="b">
        <f t="shared" si="1"/>
        <v>0</v>
      </c>
      <c r="J18" t="b">
        <f t="shared" si="2"/>
        <v>1</v>
      </c>
      <c r="K18" t="b">
        <f t="shared" si="3"/>
        <v>0</v>
      </c>
    </row>
    <row r="19" spans="1:11" x14ac:dyDescent="0.45">
      <c r="A19" t="s">
        <v>2545</v>
      </c>
      <c r="B19" t="str">
        <f t="shared" si="0"/>
        <v>4,18,19868</v>
      </c>
      <c r="C19" t="str" cm="1">
        <f t="array" ref="C19:E19">_xlfn.TEXTSPLIT(B19,",")</f>
        <v>4</v>
      </c>
      <c r="D19" t="str">
        <v>18</v>
      </c>
      <c r="E19" t="str">
        <v>19868</v>
      </c>
      <c r="F19">
        <f>Sheet6!J20</f>
        <v>3</v>
      </c>
      <c r="G19">
        <f>Sheet6!K20</f>
        <v>18</v>
      </c>
      <c r="H19" s="2" t="str">
        <f>Sheet6!A20</f>
        <v>15484</v>
      </c>
      <c r="I19" t="b">
        <f t="shared" si="1"/>
        <v>0</v>
      </c>
      <c r="J19" t="b">
        <f t="shared" si="2"/>
        <v>1</v>
      </c>
      <c r="K19" t="b">
        <f t="shared" si="3"/>
        <v>0</v>
      </c>
    </row>
    <row r="20" spans="1:11" x14ac:dyDescent="0.45">
      <c r="A20" t="s">
        <v>2546</v>
      </c>
      <c r="B20" t="str">
        <f t="shared" si="0"/>
        <v>4,26,20964</v>
      </c>
      <c r="C20" t="str" cm="1">
        <f t="array" ref="C20:E20">_xlfn.TEXTSPLIT(B20,",")</f>
        <v>4</v>
      </c>
      <c r="D20" t="str">
        <v>26</v>
      </c>
      <c r="E20" t="str">
        <v>20964</v>
      </c>
      <c r="F20">
        <f>Sheet6!J21</f>
        <v>3</v>
      </c>
      <c r="G20">
        <f>Sheet6!K21</f>
        <v>26</v>
      </c>
      <c r="H20" s="2" t="str">
        <f>Sheet6!A21</f>
        <v>16580</v>
      </c>
      <c r="I20" t="b">
        <f t="shared" si="1"/>
        <v>0</v>
      </c>
      <c r="J20" t="b">
        <f t="shared" si="2"/>
        <v>1</v>
      </c>
      <c r="K20" t="b">
        <f t="shared" si="3"/>
        <v>0</v>
      </c>
    </row>
    <row r="21" spans="1:11" x14ac:dyDescent="0.45">
      <c r="A21" t="s">
        <v>2547</v>
      </c>
      <c r="B21" t="str">
        <f t="shared" si="0"/>
        <v>4,4,17950</v>
      </c>
      <c r="C21" t="str" cm="1">
        <f t="array" ref="C21:E21">_xlfn.TEXTSPLIT(B21,",")</f>
        <v>4</v>
      </c>
      <c r="D21" t="str">
        <v>4</v>
      </c>
      <c r="E21" t="str">
        <v>17950</v>
      </c>
      <c r="F21">
        <f>Sheet6!J22</f>
        <v>3</v>
      </c>
      <c r="G21">
        <f>Sheet6!K22</f>
        <v>4</v>
      </c>
      <c r="H21" s="2" t="str">
        <f>Sheet6!A22</f>
        <v>13566</v>
      </c>
      <c r="I21" t="b">
        <f t="shared" si="1"/>
        <v>0</v>
      </c>
      <c r="J21" t="b">
        <f t="shared" si="2"/>
        <v>1</v>
      </c>
      <c r="K21" t="b">
        <f t="shared" si="3"/>
        <v>0</v>
      </c>
    </row>
    <row r="22" spans="1:11" x14ac:dyDescent="0.45">
      <c r="A22" t="s">
        <v>2548</v>
      </c>
      <c r="B22" t="str">
        <f t="shared" si="0"/>
        <v>4,12,19046</v>
      </c>
      <c r="C22" t="str" cm="1">
        <f t="array" ref="C22:E22">_xlfn.TEXTSPLIT(B22,",")</f>
        <v>4</v>
      </c>
      <c r="D22" t="str">
        <v>12</v>
      </c>
      <c r="E22" t="str">
        <v>19046</v>
      </c>
      <c r="F22">
        <f>Sheet6!J23</f>
        <v>3</v>
      </c>
      <c r="G22">
        <f>Sheet6!K23</f>
        <v>12</v>
      </c>
      <c r="H22" s="2" t="str">
        <f>Sheet6!A23</f>
        <v>14662</v>
      </c>
      <c r="I22" t="b">
        <f t="shared" si="1"/>
        <v>0</v>
      </c>
      <c r="J22" t="b">
        <f t="shared" si="2"/>
        <v>1</v>
      </c>
      <c r="K22" t="b">
        <f t="shared" si="3"/>
        <v>0</v>
      </c>
    </row>
    <row r="23" spans="1:11" x14ac:dyDescent="0.45">
      <c r="A23" t="s">
        <v>2549</v>
      </c>
      <c r="B23" t="str">
        <f t="shared" si="0"/>
        <v>4,20,20142</v>
      </c>
      <c r="C23" t="str" cm="1">
        <f t="array" ref="C23:E23">_xlfn.TEXTSPLIT(B23,",")</f>
        <v>4</v>
      </c>
      <c r="D23" t="str">
        <v>20</v>
      </c>
      <c r="E23" t="str">
        <v>20142</v>
      </c>
      <c r="F23">
        <f>Sheet6!J24</f>
        <v>3</v>
      </c>
      <c r="G23">
        <f>Sheet6!K24</f>
        <v>20</v>
      </c>
      <c r="H23" s="2" t="str">
        <f>Sheet6!A24</f>
        <v>15758</v>
      </c>
      <c r="I23" t="b">
        <f t="shared" si="1"/>
        <v>0</v>
      </c>
      <c r="J23" t="b">
        <f t="shared" si="2"/>
        <v>1</v>
      </c>
      <c r="K23" t="b">
        <f t="shared" si="3"/>
        <v>0</v>
      </c>
    </row>
    <row r="24" spans="1:11" x14ac:dyDescent="0.45">
      <c r="A24" t="s">
        <v>2550</v>
      </c>
      <c r="B24" t="str">
        <f t="shared" si="0"/>
        <v>4,28,21238</v>
      </c>
      <c r="C24" t="str" cm="1">
        <f t="array" ref="C24:E24">_xlfn.TEXTSPLIT(B24,",")</f>
        <v>4</v>
      </c>
      <c r="D24" t="str">
        <v>28</v>
      </c>
      <c r="E24" t="str">
        <v>21238</v>
      </c>
      <c r="F24">
        <f>Sheet6!J25</f>
        <v>3</v>
      </c>
      <c r="G24">
        <f>Sheet6!K25</f>
        <v>28</v>
      </c>
      <c r="H24" s="2" t="str">
        <f>Sheet6!A25</f>
        <v>16854</v>
      </c>
      <c r="I24" t="b">
        <f t="shared" si="1"/>
        <v>0</v>
      </c>
      <c r="J24" t="b">
        <f t="shared" si="2"/>
        <v>1</v>
      </c>
      <c r="K24" t="b">
        <f t="shared" si="3"/>
        <v>0</v>
      </c>
    </row>
    <row r="25" spans="1:11" x14ac:dyDescent="0.45">
      <c r="A25" t="s">
        <v>2551</v>
      </c>
      <c r="B25" t="str">
        <f t="shared" si="0"/>
        <v>4,6,18224</v>
      </c>
      <c r="C25" t="str" cm="1">
        <f t="array" ref="C25:E25">_xlfn.TEXTSPLIT(B25,",")</f>
        <v>4</v>
      </c>
      <c r="D25" t="str">
        <v>6</v>
      </c>
      <c r="E25" t="str">
        <v>18224</v>
      </c>
      <c r="F25">
        <f>Sheet6!J26</f>
        <v>3</v>
      </c>
      <c r="G25">
        <f>Sheet6!K26</f>
        <v>6</v>
      </c>
      <c r="H25" s="2" t="str">
        <f>Sheet6!A26</f>
        <v>13840</v>
      </c>
      <c r="I25" t="b">
        <f t="shared" si="1"/>
        <v>0</v>
      </c>
      <c r="J25" t="b">
        <f t="shared" si="2"/>
        <v>1</v>
      </c>
      <c r="K25" t="b">
        <f t="shared" si="3"/>
        <v>0</v>
      </c>
    </row>
    <row r="26" spans="1:11" x14ac:dyDescent="0.45">
      <c r="A26" t="s">
        <v>2552</v>
      </c>
      <c r="B26" t="str">
        <f t="shared" si="0"/>
        <v>4,14,19320</v>
      </c>
      <c r="C26" t="str" cm="1">
        <f t="array" ref="C26:E26">_xlfn.TEXTSPLIT(B26,",")</f>
        <v>4</v>
      </c>
      <c r="D26" t="str">
        <v>14</v>
      </c>
      <c r="E26" t="str">
        <v>19320</v>
      </c>
      <c r="F26">
        <f>Sheet6!J27</f>
        <v>3</v>
      </c>
      <c r="G26">
        <f>Sheet6!K27</f>
        <v>14</v>
      </c>
      <c r="H26" s="2" t="str">
        <f>Sheet6!A27</f>
        <v>14936</v>
      </c>
      <c r="I26" t="b">
        <f t="shared" si="1"/>
        <v>0</v>
      </c>
      <c r="J26" t="b">
        <f t="shared" si="2"/>
        <v>1</v>
      </c>
      <c r="K26" t="b">
        <f t="shared" si="3"/>
        <v>0</v>
      </c>
    </row>
    <row r="27" spans="1:11" x14ac:dyDescent="0.45">
      <c r="A27" t="s">
        <v>2553</v>
      </c>
      <c r="B27" t="str">
        <f t="shared" si="0"/>
        <v>4,22,20416</v>
      </c>
      <c r="C27" t="str" cm="1">
        <f t="array" ref="C27:E27">_xlfn.TEXTSPLIT(B27,",")</f>
        <v>4</v>
      </c>
      <c r="D27" t="str">
        <v>22</v>
      </c>
      <c r="E27" t="str">
        <v>20416</v>
      </c>
      <c r="F27">
        <f>Sheet6!J28</f>
        <v>3</v>
      </c>
      <c r="G27">
        <f>Sheet6!K28</f>
        <v>22</v>
      </c>
      <c r="H27" s="2" t="str">
        <f>Sheet6!A28</f>
        <v>16032</v>
      </c>
      <c r="I27" t="b">
        <f t="shared" si="1"/>
        <v>0</v>
      </c>
      <c r="J27" t="b">
        <f t="shared" si="2"/>
        <v>1</v>
      </c>
      <c r="K27" t="b">
        <f t="shared" si="3"/>
        <v>0</v>
      </c>
    </row>
    <row r="28" spans="1:11" x14ac:dyDescent="0.45">
      <c r="A28" t="s">
        <v>2554</v>
      </c>
      <c r="B28" t="str">
        <f t="shared" si="0"/>
        <v>4,30,21512</v>
      </c>
      <c r="C28" t="str" cm="1">
        <f t="array" ref="C28:E28">_xlfn.TEXTSPLIT(B28,",")</f>
        <v>4</v>
      </c>
      <c r="D28" t="str">
        <v>30</v>
      </c>
      <c r="E28" t="str">
        <v>21512</v>
      </c>
      <c r="F28">
        <f>Sheet6!J29</f>
        <v>3</v>
      </c>
      <c r="G28">
        <f>Sheet6!K29</f>
        <v>30</v>
      </c>
      <c r="H28" s="2" t="str">
        <f>Sheet6!A29</f>
        <v>17128</v>
      </c>
      <c r="I28" t="b">
        <f t="shared" si="1"/>
        <v>0</v>
      </c>
      <c r="J28" t="b">
        <f t="shared" si="2"/>
        <v>1</v>
      </c>
      <c r="K28" t="b">
        <f t="shared" si="3"/>
        <v>0</v>
      </c>
    </row>
    <row r="29" spans="1:11" x14ac:dyDescent="0.45">
      <c r="A29" t="s">
        <v>2555</v>
      </c>
      <c r="B29" t="str">
        <f t="shared" si="0"/>
        <v>4,8,18498</v>
      </c>
      <c r="C29" t="str" cm="1">
        <f t="array" ref="C29:E29">_xlfn.TEXTSPLIT(B29,",")</f>
        <v>4</v>
      </c>
      <c r="D29" t="str">
        <v>8</v>
      </c>
      <c r="E29" t="str">
        <v>18498</v>
      </c>
      <c r="F29">
        <f>Sheet6!J30</f>
        <v>3</v>
      </c>
      <c r="G29">
        <f>Sheet6!K30</f>
        <v>8</v>
      </c>
      <c r="H29" s="2" t="str">
        <f>Sheet6!A30</f>
        <v>14114</v>
      </c>
      <c r="I29" t="b">
        <f t="shared" si="1"/>
        <v>0</v>
      </c>
      <c r="J29" t="b">
        <f t="shared" si="2"/>
        <v>1</v>
      </c>
      <c r="K29" t="b">
        <f t="shared" si="3"/>
        <v>0</v>
      </c>
    </row>
    <row r="30" spans="1:11" x14ac:dyDescent="0.45">
      <c r="A30" t="s">
        <v>2556</v>
      </c>
      <c r="B30" t="str">
        <f t="shared" si="0"/>
        <v>4,16,19594</v>
      </c>
      <c r="C30" t="str" cm="1">
        <f t="array" ref="C30:E30">_xlfn.TEXTSPLIT(B30,",")</f>
        <v>4</v>
      </c>
      <c r="D30" t="str">
        <v>16</v>
      </c>
      <c r="E30" t="str">
        <v>19594</v>
      </c>
      <c r="F30">
        <f>Sheet6!J31</f>
        <v>3</v>
      </c>
      <c r="G30">
        <f>Sheet6!K31</f>
        <v>16</v>
      </c>
      <c r="H30" s="2" t="str">
        <f>Sheet6!A31</f>
        <v>15210</v>
      </c>
      <c r="I30" t="b">
        <f t="shared" si="1"/>
        <v>0</v>
      </c>
      <c r="J30" t="b">
        <f t="shared" si="2"/>
        <v>1</v>
      </c>
      <c r="K30" t="b">
        <f t="shared" si="3"/>
        <v>0</v>
      </c>
    </row>
    <row r="31" spans="1:11" x14ac:dyDescent="0.45">
      <c r="A31" t="s">
        <v>2557</v>
      </c>
      <c r="B31" t="str">
        <f t="shared" si="0"/>
        <v>4,24,20690</v>
      </c>
      <c r="C31" t="str" cm="1">
        <f t="array" ref="C31:E31">_xlfn.TEXTSPLIT(B31,",")</f>
        <v>4</v>
      </c>
      <c r="D31" t="str">
        <v>24</v>
      </c>
      <c r="E31" t="str">
        <v>20690</v>
      </c>
      <c r="F31">
        <f>Sheet6!J32</f>
        <v>3</v>
      </c>
      <c r="G31">
        <f>Sheet6!K32</f>
        <v>24</v>
      </c>
      <c r="H31" s="2" t="str">
        <f>Sheet6!A32</f>
        <v>16306</v>
      </c>
      <c r="I31" t="b">
        <f t="shared" si="1"/>
        <v>0</v>
      </c>
      <c r="J31" t="b">
        <f t="shared" si="2"/>
        <v>1</v>
      </c>
      <c r="K31" t="b">
        <f t="shared" si="3"/>
        <v>0</v>
      </c>
    </row>
    <row r="32" spans="1:11" x14ac:dyDescent="0.45">
      <c r="A32" t="s">
        <v>2558</v>
      </c>
      <c r="B32" t="str">
        <f t="shared" si="0"/>
        <v>4,32,21786</v>
      </c>
      <c r="C32" t="str" cm="1">
        <f t="array" ref="C32:E32">_xlfn.TEXTSPLIT(B32,",")</f>
        <v>4</v>
      </c>
      <c r="D32" t="str">
        <v>32</v>
      </c>
      <c r="E32" t="str">
        <v>21786</v>
      </c>
      <c r="F32">
        <f>Sheet6!J33</f>
        <v>3</v>
      </c>
      <c r="G32">
        <f>Sheet6!K33</f>
        <v>32</v>
      </c>
      <c r="H32" s="2" t="str">
        <f>Sheet6!A33</f>
        <v>17402</v>
      </c>
      <c r="I32" t="b">
        <f t="shared" si="1"/>
        <v>0</v>
      </c>
      <c r="J32" t="b">
        <f t="shared" si="2"/>
        <v>1</v>
      </c>
      <c r="K32" t="b">
        <f t="shared" si="3"/>
        <v>0</v>
      </c>
    </row>
    <row r="33" spans="1:11" x14ac:dyDescent="0.45">
      <c r="A33" t="s">
        <v>2527</v>
      </c>
      <c r="B33" t="str">
        <f t="shared" si="0"/>
        <v>4,1,17539</v>
      </c>
      <c r="C33" t="str" cm="1">
        <f t="array" ref="C33:E33">_xlfn.TEXTSPLIT(B33,",")</f>
        <v>4</v>
      </c>
      <c r="D33" t="str">
        <v>1</v>
      </c>
      <c r="E33" t="str">
        <v>17539</v>
      </c>
      <c r="F33">
        <f>Sheet6!J34</f>
        <v>4</v>
      </c>
      <c r="G33">
        <f>Sheet6!K34</f>
        <v>1</v>
      </c>
      <c r="H33" s="2" t="str">
        <f>Sheet6!A34</f>
        <v>17539</v>
      </c>
      <c r="I33" t="b">
        <f t="shared" si="1"/>
        <v>1</v>
      </c>
      <c r="J33" t="b">
        <f t="shared" si="2"/>
        <v>1</v>
      </c>
      <c r="K33" t="b">
        <f t="shared" si="3"/>
        <v>1</v>
      </c>
    </row>
    <row r="34" spans="1:11" x14ac:dyDescent="0.45">
      <c r="A34" t="s">
        <v>2528</v>
      </c>
      <c r="B34" t="str">
        <f t="shared" si="0"/>
        <v>4,9,18635</v>
      </c>
      <c r="C34" t="str" cm="1">
        <f t="array" ref="C34:E34">_xlfn.TEXTSPLIT(B34,",")</f>
        <v>4</v>
      </c>
      <c r="D34" t="str">
        <v>9</v>
      </c>
      <c r="E34" t="str">
        <v>18635</v>
      </c>
      <c r="F34">
        <f>Sheet6!J35</f>
        <v>4</v>
      </c>
      <c r="G34">
        <f>Sheet6!K35</f>
        <v>9</v>
      </c>
      <c r="H34" s="2" t="str">
        <f>Sheet6!A35</f>
        <v>18635</v>
      </c>
      <c r="I34" t="b">
        <f t="shared" si="1"/>
        <v>1</v>
      </c>
      <c r="J34" t="b">
        <f t="shared" si="2"/>
        <v>1</v>
      </c>
      <c r="K34" t="b">
        <f t="shared" si="3"/>
        <v>1</v>
      </c>
    </row>
    <row r="35" spans="1:11" x14ac:dyDescent="0.45">
      <c r="A35" t="s">
        <v>2529</v>
      </c>
      <c r="B35" t="str">
        <f t="shared" si="0"/>
        <v>4,17,19731</v>
      </c>
      <c r="C35" t="str" cm="1">
        <f t="array" ref="C35:E35">_xlfn.TEXTSPLIT(B35,",")</f>
        <v>4</v>
      </c>
      <c r="D35" t="str">
        <v>17</v>
      </c>
      <c r="E35" t="str">
        <v>19731</v>
      </c>
      <c r="F35">
        <f>Sheet6!J36</f>
        <v>4</v>
      </c>
      <c r="G35">
        <f>Sheet6!K36</f>
        <v>17</v>
      </c>
      <c r="H35" s="2" t="str">
        <f>Sheet6!A36</f>
        <v>19731</v>
      </c>
      <c r="I35" t="b">
        <f t="shared" si="1"/>
        <v>1</v>
      </c>
      <c r="J35" t="b">
        <f t="shared" si="2"/>
        <v>1</v>
      </c>
      <c r="K35" t="b">
        <f t="shared" si="3"/>
        <v>1</v>
      </c>
    </row>
    <row r="36" spans="1:11" x14ac:dyDescent="0.45">
      <c r="A36" t="s">
        <v>2530</v>
      </c>
      <c r="B36" t="str">
        <f t="shared" si="0"/>
        <v>4,25,20827</v>
      </c>
      <c r="C36" t="str" cm="1">
        <f t="array" ref="C36:E36">_xlfn.TEXTSPLIT(B36,",")</f>
        <v>4</v>
      </c>
      <c r="D36" t="str">
        <v>25</v>
      </c>
      <c r="E36" t="str">
        <v>20827</v>
      </c>
      <c r="F36">
        <f>Sheet6!J37</f>
        <v>4</v>
      </c>
      <c r="G36">
        <f>Sheet6!K37</f>
        <v>25</v>
      </c>
      <c r="H36" s="2" t="str">
        <f>Sheet6!A37</f>
        <v>20827</v>
      </c>
      <c r="I36" t="b">
        <f t="shared" si="1"/>
        <v>1</v>
      </c>
      <c r="J36" t="b">
        <f t="shared" si="2"/>
        <v>1</v>
      </c>
      <c r="K36" t="b">
        <f t="shared" si="3"/>
        <v>1</v>
      </c>
    </row>
    <row r="37" spans="1:11" x14ac:dyDescent="0.45">
      <c r="A37" t="s">
        <v>2531</v>
      </c>
      <c r="B37" t="str">
        <f t="shared" si="0"/>
        <v>4,3,17813</v>
      </c>
      <c r="C37" t="str" cm="1">
        <f t="array" ref="C37:E37">_xlfn.TEXTSPLIT(B37,",")</f>
        <v>4</v>
      </c>
      <c r="D37" t="str">
        <v>3</v>
      </c>
      <c r="E37" t="str">
        <v>17813</v>
      </c>
      <c r="F37">
        <f>Sheet6!J38</f>
        <v>4</v>
      </c>
      <c r="G37">
        <f>Sheet6!K38</f>
        <v>3</v>
      </c>
      <c r="H37" s="2" t="str">
        <f>Sheet6!A38</f>
        <v>17813</v>
      </c>
      <c r="I37" t="b">
        <f t="shared" si="1"/>
        <v>1</v>
      </c>
      <c r="J37" t="b">
        <f t="shared" si="2"/>
        <v>1</v>
      </c>
      <c r="K37" t="b">
        <f t="shared" si="3"/>
        <v>1</v>
      </c>
    </row>
    <row r="38" spans="1:11" x14ac:dyDescent="0.45">
      <c r="A38" t="s">
        <v>2532</v>
      </c>
      <c r="B38" t="str">
        <f t="shared" si="0"/>
        <v>4,11,18909</v>
      </c>
      <c r="C38" t="str" cm="1">
        <f t="array" ref="C38:E38">_xlfn.TEXTSPLIT(B38,",")</f>
        <v>4</v>
      </c>
      <c r="D38" t="str">
        <v>11</v>
      </c>
      <c r="E38" t="str">
        <v>18909</v>
      </c>
      <c r="F38">
        <f>Sheet6!J39</f>
        <v>4</v>
      </c>
      <c r="G38">
        <f>Sheet6!K39</f>
        <v>11</v>
      </c>
      <c r="H38" s="2" t="str">
        <f>Sheet6!A39</f>
        <v>18909</v>
      </c>
      <c r="I38" t="b">
        <f t="shared" si="1"/>
        <v>1</v>
      </c>
      <c r="J38" t="b">
        <f t="shared" si="2"/>
        <v>1</v>
      </c>
      <c r="K38" t="b">
        <f t="shared" si="3"/>
        <v>1</v>
      </c>
    </row>
    <row r="39" spans="1:11" x14ac:dyDescent="0.45">
      <c r="A39" t="s">
        <v>2533</v>
      </c>
      <c r="B39" t="str">
        <f t="shared" si="0"/>
        <v>4,19,20005</v>
      </c>
      <c r="C39" t="str" cm="1">
        <f t="array" ref="C39:E39">_xlfn.TEXTSPLIT(B39,",")</f>
        <v>4</v>
      </c>
      <c r="D39" t="str">
        <v>19</v>
      </c>
      <c r="E39" t="str">
        <v>20005</v>
      </c>
      <c r="F39">
        <f>Sheet6!J40</f>
        <v>4</v>
      </c>
      <c r="G39">
        <f>Sheet6!K40</f>
        <v>19</v>
      </c>
      <c r="H39" s="2" t="str">
        <f>Sheet6!A40</f>
        <v>20005</v>
      </c>
      <c r="I39" t="b">
        <f t="shared" si="1"/>
        <v>1</v>
      </c>
      <c r="J39" t="b">
        <f t="shared" si="2"/>
        <v>1</v>
      </c>
      <c r="K39" t="b">
        <f t="shared" si="3"/>
        <v>1</v>
      </c>
    </row>
    <row r="40" spans="1:11" x14ac:dyDescent="0.45">
      <c r="A40" t="s">
        <v>2534</v>
      </c>
      <c r="B40" t="str">
        <f t="shared" si="0"/>
        <v>4,27,21101</v>
      </c>
      <c r="C40" t="str" cm="1">
        <f t="array" ref="C40:E40">_xlfn.TEXTSPLIT(B40,",")</f>
        <v>4</v>
      </c>
      <c r="D40" t="str">
        <v>27</v>
      </c>
      <c r="E40" t="str">
        <v>21101</v>
      </c>
      <c r="F40">
        <f>Sheet6!J41</f>
        <v>4</v>
      </c>
      <c r="G40">
        <f>Sheet6!K41</f>
        <v>27</v>
      </c>
      <c r="H40" s="2" t="str">
        <f>Sheet6!A41</f>
        <v>21101</v>
      </c>
      <c r="I40" t="b">
        <f t="shared" si="1"/>
        <v>1</v>
      </c>
      <c r="J40" t="b">
        <f t="shared" si="2"/>
        <v>1</v>
      </c>
      <c r="K40" t="b">
        <f t="shared" si="3"/>
        <v>1</v>
      </c>
    </row>
    <row r="41" spans="1:11" x14ac:dyDescent="0.45">
      <c r="A41" t="s">
        <v>2535</v>
      </c>
      <c r="B41" t="str">
        <f t="shared" si="0"/>
        <v>4,5,18087</v>
      </c>
      <c r="C41" t="str" cm="1">
        <f t="array" ref="C41:E41">_xlfn.TEXTSPLIT(B41,",")</f>
        <v>4</v>
      </c>
      <c r="D41" t="str">
        <v>5</v>
      </c>
      <c r="E41" t="str">
        <v>18087</v>
      </c>
      <c r="F41">
        <f>Sheet6!J42</f>
        <v>4</v>
      </c>
      <c r="G41">
        <f>Sheet6!K42</f>
        <v>5</v>
      </c>
      <c r="H41" s="2" t="str">
        <f>Sheet6!A42</f>
        <v>18087</v>
      </c>
      <c r="I41" t="b">
        <f t="shared" si="1"/>
        <v>1</v>
      </c>
      <c r="J41" t="b">
        <f t="shared" si="2"/>
        <v>1</v>
      </c>
      <c r="K41" t="b">
        <f t="shared" si="3"/>
        <v>1</v>
      </c>
    </row>
    <row r="42" spans="1:11" x14ac:dyDescent="0.45">
      <c r="A42" t="s">
        <v>2536</v>
      </c>
      <c r="B42" t="str">
        <f t="shared" si="0"/>
        <v>4,13,19183</v>
      </c>
      <c r="C42" t="str" cm="1">
        <f t="array" ref="C42:E42">_xlfn.TEXTSPLIT(B42,",")</f>
        <v>4</v>
      </c>
      <c r="D42" t="str">
        <v>13</v>
      </c>
      <c r="E42" t="str">
        <v>19183</v>
      </c>
      <c r="F42">
        <f>Sheet6!J43</f>
        <v>4</v>
      </c>
      <c r="G42">
        <f>Sheet6!K43</f>
        <v>13</v>
      </c>
      <c r="H42" s="2" t="str">
        <f>Sheet6!A43</f>
        <v>19183</v>
      </c>
      <c r="I42" t="b">
        <f t="shared" si="1"/>
        <v>1</v>
      </c>
      <c r="J42" t="b">
        <f t="shared" si="2"/>
        <v>1</v>
      </c>
      <c r="K42" t="b">
        <f t="shared" si="3"/>
        <v>1</v>
      </c>
    </row>
    <row r="43" spans="1:11" x14ac:dyDescent="0.45">
      <c r="A43" t="s">
        <v>2537</v>
      </c>
      <c r="B43" t="str">
        <f t="shared" si="0"/>
        <v>4,21,20279</v>
      </c>
      <c r="C43" t="str" cm="1">
        <f t="array" ref="C43:E43">_xlfn.TEXTSPLIT(B43,",")</f>
        <v>4</v>
      </c>
      <c r="D43" t="str">
        <v>21</v>
      </c>
      <c r="E43" t="str">
        <v>20279</v>
      </c>
      <c r="F43">
        <f>Sheet6!J44</f>
        <v>4</v>
      </c>
      <c r="G43">
        <f>Sheet6!K44</f>
        <v>21</v>
      </c>
      <c r="H43" s="2" t="str">
        <f>Sheet6!A44</f>
        <v>20279</v>
      </c>
      <c r="I43" t="b">
        <f t="shared" si="1"/>
        <v>1</v>
      </c>
      <c r="J43" t="b">
        <f t="shared" si="2"/>
        <v>1</v>
      </c>
      <c r="K43" t="b">
        <f t="shared" si="3"/>
        <v>1</v>
      </c>
    </row>
    <row r="44" spans="1:11" x14ac:dyDescent="0.45">
      <c r="A44" t="s">
        <v>2538</v>
      </c>
      <c r="B44" t="str">
        <f t="shared" si="0"/>
        <v>4,29,21375</v>
      </c>
      <c r="C44" t="str" cm="1">
        <f t="array" ref="C44:E44">_xlfn.TEXTSPLIT(B44,",")</f>
        <v>4</v>
      </c>
      <c r="D44" t="str">
        <v>29</v>
      </c>
      <c r="E44" t="str">
        <v>21375</v>
      </c>
      <c r="F44">
        <f>Sheet6!J45</f>
        <v>4</v>
      </c>
      <c r="G44">
        <f>Sheet6!K45</f>
        <v>29</v>
      </c>
      <c r="H44" s="2" t="str">
        <f>Sheet6!A45</f>
        <v>21375</v>
      </c>
      <c r="I44" t="b">
        <f t="shared" si="1"/>
        <v>1</v>
      </c>
      <c r="J44" t="b">
        <f t="shared" si="2"/>
        <v>1</v>
      </c>
      <c r="K44" t="b">
        <f t="shared" si="3"/>
        <v>1</v>
      </c>
    </row>
    <row r="45" spans="1:11" x14ac:dyDescent="0.45">
      <c r="A45" t="s">
        <v>2539</v>
      </c>
      <c r="B45" t="str">
        <f t="shared" si="0"/>
        <v>4,7,18361</v>
      </c>
      <c r="C45" t="str" cm="1">
        <f t="array" ref="C45:E45">_xlfn.TEXTSPLIT(B45,",")</f>
        <v>4</v>
      </c>
      <c r="D45" t="str">
        <v>7</v>
      </c>
      <c r="E45" t="str">
        <v>18361</v>
      </c>
      <c r="F45">
        <f>Sheet6!J46</f>
        <v>4</v>
      </c>
      <c r="G45">
        <f>Sheet6!K46</f>
        <v>7</v>
      </c>
      <c r="H45" s="2" t="str">
        <f>Sheet6!A46</f>
        <v>18361</v>
      </c>
      <c r="I45" t="b">
        <f t="shared" si="1"/>
        <v>1</v>
      </c>
      <c r="J45" t="b">
        <f t="shared" si="2"/>
        <v>1</v>
      </c>
      <c r="K45" t="b">
        <f t="shared" si="3"/>
        <v>1</v>
      </c>
    </row>
    <row r="46" spans="1:11" x14ac:dyDescent="0.45">
      <c r="A46" t="s">
        <v>2540</v>
      </c>
      <c r="B46" t="str">
        <f t="shared" si="0"/>
        <v>4,15,19457</v>
      </c>
      <c r="C46" t="str" cm="1">
        <f t="array" ref="C46:E46">_xlfn.TEXTSPLIT(B46,",")</f>
        <v>4</v>
      </c>
      <c r="D46" t="str">
        <v>15</v>
      </c>
      <c r="E46" t="str">
        <v>19457</v>
      </c>
      <c r="F46">
        <f>Sheet6!J47</f>
        <v>4</v>
      </c>
      <c r="G46">
        <f>Sheet6!K47</f>
        <v>15</v>
      </c>
      <c r="H46" s="2" t="str">
        <f>Sheet6!A47</f>
        <v>19457</v>
      </c>
      <c r="I46" t="b">
        <f t="shared" si="1"/>
        <v>1</v>
      </c>
      <c r="J46" t="b">
        <f t="shared" si="2"/>
        <v>1</v>
      </c>
      <c r="K46" t="b">
        <f t="shared" si="3"/>
        <v>1</v>
      </c>
    </row>
    <row r="47" spans="1:11" x14ac:dyDescent="0.45">
      <c r="A47" t="s">
        <v>2541</v>
      </c>
      <c r="B47" t="str">
        <f t="shared" si="0"/>
        <v>4,23,20553</v>
      </c>
      <c r="C47" t="str" cm="1">
        <f t="array" ref="C47:E47">_xlfn.TEXTSPLIT(B47,",")</f>
        <v>4</v>
      </c>
      <c r="D47" t="str">
        <v>23</v>
      </c>
      <c r="E47" t="str">
        <v>20553</v>
      </c>
      <c r="F47">
        <f>Sheet6!J48</f>
        <v>4</v>
      </c>
      <c r="G47">
        <f>Sheet6!K48</f>
        <v>23</v>
      </c>
      <c r="H47" s="2" t="str">
        <f>Sheet6!A48</f>
        <v>20553</v>
      </c>
      <c r="I47" t="b">
        <f t="shared" si="1"/>
        <v>1</v>
      </c>
      <c r="J47" t="b">
        <f t="shared" si="2"/>
        <v>1</v>
      </c>
      <c r="K47" t="b">
        <f t="shared" si="3"/>
        <v>1</v>
      </c>
    </row>
    <row r="48" spans="1:11" x14ac:dyDescent="0.45">
      <c r="A48" t="s">
        <v>2542</v>
      </c>
      <c r="B48" t="str">
        <f t="shared" si="0"/>
        <v>4,31,21649</v>
      </c>
      <c r="C48" t="str" cm="1">
        <f t="array" ref="C48:E48">_xlfn.TEXTSPLIT(B48,",")</f>
        <v>4</v>
      </c>
      <c r="D48" t="str">
        <v>31</v>
      </c>
      <c r="E48" t="str">
        <v>21649</v>
      </c>
      <c r="F48">
        <f>Sheet6!J49</f>
        <v>4</v>
      </c>
      <c r="G48">
        <f>Sheet6!K49</f>
        <v>31</v>
      </c>
      <c r="H48" s="2" t="str">
        <f>Sheet6!A49</f>
        <v>21649</v>
      </c>
      <c r="I48" t="b">
        <f t="shared" si="1"/>
        <v>1</v>
      </c>
      <c r="J48" t="b">
        <f t="shared" si="2"/>
        <v>1</v>
      </c>
      <c r="K48" t="b">
        <f t="shared" si="3"/>
        <v>1</v>
      </c>
    </row>
    <row r="49" spans="1:11" x14ac:dyDescent="0.45">
      <c r="A49" t="s">
        <v>2575</v>
      </c>
      <c r="B49" t="str">
        <f t="shared" si="0"/>
        <v>5,2,22060</v>
      </c>
      <c r="C49" t="str" cm="1">
        <f t="array" ref="C49:E49">_xlfn.TEXTSPLIT(B49,",")</f>
        <v>5</v>
      </c>
      <c r="D49" t="str">
        <v>2</v>
      </c>
      <c r="E49" t="str">
        <v>22060</v>
      </c>
      <c r="F49">
        <f>Sheet6!J50</f>
        <v>4</v>
      </c>
      <c r="G49">
        <f>Sheet6!K50</f>
        <v>2</v>
      </c>
      <c r="H49" s="2" t="str">
        <f>Sheet6!A50</f>
        <v>17676</v>
      </c>
      <c r="I49" t="b">
        <f t="shared" si="1"/>
        <v>0</v>
      </c>
      <c r="J49" t="b">
        <f t="shared" si="2"/>
        <v>1</v>
      </c>
      <c r="K49" t="b">
        <f t="shared" si="3"/>
        <v>0</v>
      </c>
    </row>
    <row r="50" spans="1:11" x14ac:dyDescent="0.45">
      <c r="A50" t="s">
        <v>2576</v>
      </c>
      <c r="B50" t="str">
        <f t="shared" si="0"/>
        <v>5,10,23156</v>
      </c>
      <c r="C50" t="str" cm="1">
        <f t="array" ref="C50:E50">_xlfn.TEXTSPLIT(B50,",")</f>
        <v>5</v>
      </c>
      <c r="D50" t="str">
        <v>10</v>
      </c>
      <c r="E50" t="str">
        <v>23156</v>
      </c>
      <c r="F50">
        <f>Sheet6!J51</f>
        <v>4</v>
      </c>
      <c r="G50">
        <f>Sheet6!K51</f>
        <v>10</v>
      </c>
      <c r="H50" s="2" t="str">
        <f>Sheet6!A51</f>
        <v>18772</v>
      </c>
      <c r="I50" t="b">
        <f t="shared" si="1"/>
        <v>0</v>
      </c>
      <c r="J50" t="b">
        <f t="shared" si="2"/>
        <v>1</v>
      </c>
      <c r="K50" t="b">
        <f t="shared" si="3"/>
        <v>0</v>
      </c>
    </row>
    <row r="51" spans="1:11" x14ac:dyDescent="0.45">
      <c r="A51" t="s">
        <v>2577</v>
      </c>
      <c r="B51" t="str">
        <f t="shared" si="0"/>
        <v>5,18,24252</v>
      </c>
      <c r="C51" t="str" cm="1">
        <f t="array" ref="C51:E51">_xlfn.TEXTSPLIT(B51,",")</f>
        <v>5</v>
      </c>
      <c r="D51" t="str">
        <v>18</v>
      </c>
      <c r="E51" t="str">
        <v>24252</v>
      </c>
      <c r="F51">
        <f>Sheet6!J52</f>
        <v>4</v>
      </c>
      <c r="G51">
        <f>Sheet6!K52</f>
        <v>18</v>
      </c>
      <c r="H51" s="2" t="str">
        <f>Sheet6!A52</f>
        <v>19868</v>
      </c>
      <c r="I51" t="b">
        <f t="shared" si="1"/>
        <v>0</v>
      </c>
      <c r="J51" t="b">
        <f t="shared" si="2"/>
        <v>1</v>
      </c>
      <c r="K51" t="b">
        <f t="shared" si="3"/>
        <v>0</v>
      </c>
    </row>
    <row r="52" spans="1:11" x14ac:dyDescent="0.45">
      <c r="A52" t="s">
        <v>2578</v>
      </c>
      <c r="B52" t="str">
        <f t="shared" si="0"/>
        <v>5,26,25348</v>
      </c>
      <c r="C52" t="str" cm="1">
        <f t="array" ref="C52:E52">_xlfn.TEXTSPLIT(B52,",")</f>
        <v>5</v>
      </c>
      <c r="D52" t="str">
        <v>26</v>
      </c>
      <c r="E52" t="str">
        <v>25348</v>
      </c>
      <c r="F52">
        <f>Sheet6!J53</f>
        <v>4</v>
      </c>
      <c r="G52">
        <f>Sheet6!K53</f>
        <v>26</v>
      </c>
      <c r="H52" s="2" t="str">
        <f>Sheet6!A53</f>
        <v>20964</v>
      </c>
      <c r="I52" t="b">
        <f t="shared" si="1"/>
        <v>0</v>
      </c>
      <c r="J52" t="b">
        <f t="shared" si="2"/>
        <v>1</v>
      </c>
      <c r="K52" t="b">
        <f t="shared" si="3"/>
        <v>0</v>
      </c>
    </row>
    <row r="53" spans="1:11" x14ac:dyDescent="0.45">
      <c r="A53" t="s">
        <v>2579</v>
      </c>
      <c r="B53" t="str">
        <f t="shared" si="0"/>
        <v>5,4,22334</v>
      </c>
      <c r="C53" t="str" cm="1">
        <f t="array" ref="C53:E53">_xlfn.TEXTSPLIT(B53,",")</f>
        <v>5</v>
      </c>
      <c r="D53" t="str">
        <v>4</v>
      </c>
      <c r="E53" t="str">
        <v>22334</v>
      </c>
      <c r="F53">
        <f>Sheet6!J54</f>
        <v>4</v>
      </c>
      <c r="G53">
        <f>Sheet6!K54</f>
        <v>4</v>
      </c>
      <c r="H53" s="2" t="str">
        <f>Sheet6!A54</f>
        <v>17950</v>
      </c>
      <c r="I53" t="b">
        <f t="shared" si="1"/>
        <v>0</v>
      </c>
      <c r="J53" t="b">
        <f t="shared" si="2"/>
        <v>1</v>
      </c>
      <c r="K53" t="b">
        <f t="shared" si="3"/>
        <v>0</v>
      </c>
    </row>
    <row r="54" spans="1:11" x14ac:dyDescent="0.45">
      <c r="A54" t="s">
        <v>2580</v>
      </c>
      <c r="B54" t="str">
        <f t="shared" si="0"/>
        <v>5,12,23430</v>
      </c>
      <c r="C54" t="str" cm="1">
        <f t="array" ref="C54:E54">_xlfn.TEXTSPLIT(B54,",")</f>
        <v>5</v>
      </c>
      <c r="D54" t="str">
        <v>12</v>
      </c>
      <c r="E54" t="str">
        <v>23430</v>
      </c>
      <c r="F54">
        <f>Sheet6!J55</f>
        <v>4</v>
      </c>
      <c r="G54">
        <f>Sheet6!K55</f>
        <v>12</v>
      </c>
      <c r="H54" s="2" t="str">
        <f>Sheet6!A55</f>
        <v>19046</v>
      </c>
      <c r="I54" t="b">
        <f t="shared" si="1"/>
        <v>0</v>
      </c>
      <c r="J54" t="b">
        <f t="shared" si="2"/>
        <v>1</v>
      </c>
      <c r="K54" t="b">
        <f t="shared" si="3"/>
        <v>0</v>
      </c>
    </row>
    <row r="55" spans="1:11" x14ac:dyDescent="0.45">
      <c r="A55" t="s">
        <v>2581</v>
      </c>
      <c r="B55" t="str">
        <f t="shared" si="0"/>
        <v>5,20,24526</v>
      </c>
      <c r="C55" t="str" cm="1">
        <f t="array" ref="C55:E55">_xlfn.TEXTSPLIT(B55,",")</f>
        <v>5</v>
      </c>
      <c r="D55" t="str">
        <v>20</v>
      </c>
      <c r="E55" t="str">
        <v>24526</v>
      </c>
      <c r="F55">
        <f>Sheet6!J56</f>
        <v>4</v>
      </c>
      <c r="G55">
        <f>Sheet6!K56</f>
        <v>20</v>
      </c>
      <c r="H55" s="2" t="str">
        <f>Sheet6!A56</f>
        <v>20142</v>
      </c>
      <c r="I55" t="b">
        <f t="shared" si="1"/>
        <v>0</v>
      </c>
      <c r="J55" t="b">
        <f t="shared" si="2"/>
        <v>1</v>
      </c>
      <c r="K55" t="b">
        <f t="shared" si="3"/>
        <v>0</v>
      </c>
    </row>
    <row r="56" spans="1:11" x14ac:dyDescent="0.45">
      <c r="A56" t="s">
        <v>2582</v>
      </c>
      <c r="B56" t="str">
        <f t="shared" si="0"/>
        <v>5,28,25622</v>
      </c>
      <c r="C56" t="str" cm="1">
        <f t="array" ref="C56:E56">_xlfn.TEXTSPLIT(B56,",")</f>
        <v>5</v>
      </c>
      <c r="D56" t="str">
        <v>28</v>
      </c>
      <c r="E56" t="str">
        <v>25622</v>
      </c>
      <c r="F56">
        <f>Sheet6!J57</f>
        <v>4</v>
      </c>
      <c r="G56">
        <f>Sheet6!K57</f>
        <v>28</v>
      </c>
      <c r="H56" s="2" t="str">
        <f>Sheet6!A57</f>
        <v>21238</v>
      </c>
      <c r="I56" t="b">
        <f t="shared" si="1"/>
        <v>0</v>
      </c>
      <c r="J56" t="b">
        <f t="shared" si="2"/>
        <v>1</v>
      </c>
      <c r="K56" t="b">
        <f t="shared" si="3"/>
        <v>0</v>
      </c>
    </row>
    <row r="57" spans="1:11" x14ac:dyDescent="0.45">
      <c r="A57" t="s">
        <v>2583</v>
      </c>
      <c r="B57" t="str">
        <f t="shared" si="0"/>
        <v>5,6,22608</v>
      </c>
      <c r="C57" t="str" cm="1">
        <f t="array" ref="C57:E57">_xlfn.TEXTSPLIT(B57,",")</f>
        <v>5</v>
      </c>
      <c r="D57" t="str">
        <v>6</v>
      </c>
      <c r="E57" t="str">
        <v>22608</v>
      </c>
      <c r="F57">
        <f>Sheet6!J58</f>
        <v>4</v>
      </c>
      <c r="G57">
        <f>Sheet6!K58</f>
        <v>6</v>
      </c>
      <c r="H57" s="2" t="str">
        <f>Sheet6!A58</f>
        <v>18224</v>
      </c>
      <c r="I57" t="b">
        <f t="shared" si="1"/>
        <v>0</v>
      </c>
      <c r="J57" t="b">
        <f t="shared" si="2"/>
        <v>1</v>
      </c>
      <c r="K57" t="b">
        <f t="shared" si="3"/>
        <v>0</v>
      </c>
    </row>
    <row r="58" spans="1:11" x14ac:dyDescent="0.45">
      <c r="A58" t="s">
        <v>2584</v>
      </c>
      <c r="B58" t="str">
        <f t="shared" si="0"/>
        <v>5,14,23704</v>
      </c>
      <c r="C58" t="str" cm="1">
        <f t="array" ref="C58:E58">_xlfn.TEXTSPLIT(B58,",")</f>
        <v>5</v>
      </c>
      <c r="D58" t="str">
        <v>14</v>
      </c>
      <c r="E58" t="str">
        <v>23704</v>
      </c>
      <c r="F58">
        <f>Sheet6!J59</f>
        <v>4</v>
      </c>
      <c r="G58">
        <f>Sheet6!K59</f>
        <v>14</v>
      </c>
      <c r="H58" s="2" t="str">
        <f>Sheet6!A59</f>
        <v>19320</v>
      </c>
      <c r="I58" t="b">
        <f t="shared" si="1"/>
        <v>0</v>
      </c>
      <c r="J58" t="b">
        <f t="shared" si="2"/>
        <v>1</v>
      </c>
      <c r="K58" t="b">
        <f t="shared" si="3"/>
        <v>0</v>
      </c>
    </row>
    <row r="59" spans="1:11" x14ac:dyDescent="0.45">
      <c r="A59" t="s">
        <v>2585</v>
      </c>
      <c r="B59" t="str">
        <f t="shared" si="0"/>
        <v>5,22,24800</v>
      </c>
      <c r="C59" t="str" cm="1">
        <f t="array" ref="C59:E59">_xlfn.TEXTSPLIT(B59,",")</f>
        <v>5</v>
      </c>
      <c r="D59" t="str">
        <v>22</v>
      </c>
      <c r="E59" t="str">
        <v>24800</v>
      </c>
      <c r="F59">
        <f>Sheet6!J60</f>
        <v>4</v>
      </c>
      <c r="G59">
        <f>Sheet6!K60</f>
        <v>22</v>
      </c>
      <c r="H59" s="2" t="str">
        <f>Sheet6!A60</f>
        <v>20416</v>
      </c>
      <c r="I59" t="b">
        <f t="shared" si="1"/>
        <v>0</v>
      </c>
      <c r="J59" t="b">
        <f t="shared" si="2"/>
        <v>1</v>
      </c>
      <c r="K59" t="b">
        <f t="shared" si="3"/>
        <v>0</v>
      </c>
    </row>
    <row r="60" spans="1:11" x14ac:dyDescent="0.45">
      <c r="A60" t="s">
        <v>2586</v>
      </c>
      <c r="B60" t="str">
        <f t="shared" si="0"/>
        <v>5,30,25896</v>
      </c>
      <c r="C60" t="str" cm="1">
        <f t="array" ref="C60:E60">_xlfn.TEXTSPLIT(B60,",")</f>
        <v>5</v>
      </c>
      <c r="D60" t="str">
        <v>30</v>
      </c>
      <c r="E60" t="str">
        <v>25896</v>
      </c>
      <c r="F60">
        <f>Sheet6!J61</f>
        <v>4</v>
      </c>
      <c r="G60">
        <f>Sheet6!K61</f>
        <v>30</v>
      </c>
      <c r="H60" s="2" t="str">
        <f>Sheet6!A61</f>
        <v>21512</v>
      </c>
      <c r="I60" t="b">
        <f t="shared" si="1"/>
        <v>0</v>
      </c>
      <c r="J60" t="b">
        <f t="shared" si="2"/>
        <v>1</v>
      </c>
      <c r="K60" t="b">
        <f t="shared" si="3"/>
        <v>0</v>
      </c>
    </row>
    <row r="61" spans="1:11" x14ac:dyDescent="0.45">
      <c r="A61" t="s">
        <v>2587</v>
      </c>
      <c r="B61" t="str">
        <f t="shared" si="0"/>
        <v>5,8,22882</v>
      </c>
      <c r="C61" t="str" cm="1">
        <f t="array" ref="C61:E61">_xlfn.TEXTSPLIT(B61,",")</f>
        <v>5</v>
      </c>
      <c r="D61" t="str">
        <v>8</v>
      </c>
      <c r="E61" t="str">
        <v>22882</v>
      </c>
      <c r="F61">
        <f>Sheet6!J62</f>
        <v>4</v>
      </c>
      <c r="G61">
        <f>Sheet6!K62</f>
        <v>8</v>
      </c>
      <c r="H61" s="2" t="str">
        <f>Sheet6!A62</f>
        <v>18498</v>
      </c>
      <c r="I61" t="b">
        <f t="shared" si="1"/>
        <v>0</v>
      </c>
      <c r="J61" t="b">
        <f t="shared" si="2"/>
        <v>1</v>
      </c>
      <c r="K61" t="b">
        <f t="shared" si="3"/>
        <v>0</v>
      </c>
    </row>
    <row r="62" spans="1:11" x14ac:dyDescent="0.45">
      <c r="A62" t="s">
        <v>2588</v>
      </c>
      <c r="B62" t="str">
        <f t="shared" si="0"/>
        <v>5,16,23978</v>
      </c>
      <c r="C62" t="str" cm="1">
        <f t="array" ref="C62:E62">_xlfn.TEXTSPLIT(B62,",")</f>
        <v>5</v>
      </c>
      <c r="D62" t="str">
        <v>16</v>
      </c>
      <c r="E62" t="str">
        <v>23978</v>
      </c>
      <c r="F62">
        <f>Sheet6!J63</f>
        <v>4</v>
      </c>
      <c r="G62">
        <f>Sheet6!K63</f>
        <v>16</v>
      </c>
      <c r="H62" s="2" t="str">
        <f>Sheet6!A63</f>
        <v>19594</v>
      </c>
      <c r="I62" t="b">
        <f t="shared" si="1"/>
        <v>0</v>
      </c>
      <c r="J62" t="b">
        <f t="shared" si="2"/>
        <v>1</v>
      </c>
      <c r="K62" t="b">
        <f t="shared" si="3"/>
        <v>0</v>
      </c>
    </row>
    <row r="63" spans="1:11" x14ac:dyDescent="0.45">
      <c r="A63" t="s">
        <v>2589</v>
      </c>
      <c r="B63" t="str">
        <f t="shared" si="0"/>
        <v>5,24,25074</v>
      </c>
      <c r="C63" t="str" cm="1">
        <f t="array" ref="C63:E63">_xlfn.TEXTSPLIT(B63,",")</f>
        <v>5</v>
      </c>
      <c r="D63" t="str">
        <v>24</v>
      </c>
      <c r="E63" t="str">
        <v>25074</v>
      </c>
      <c r="F63">
        <f>Sheet6!J64</f>
        <v>4</v>
      </c>
      <c r="G63">
        <f>Sheet6!K64</f>
        <v>24</v>
      </c>
      <c r="H63" s="2" t="str">
        <f>Sheet6!A64</f>
        <v>20690</v>
      </c>
      <c r="I63" t="b">
        <f t="shared" si="1"/>
        <v>0</v>
      </c>
      <c r="J63" t="b">
        <f t="shared" si="2"/>
        <v>1</v>
      </c>
      <c r="K63" t="b">
        <f t="shared" si="3"/>
        <v>0</v>
      </c>
    </row>
    <row r="64" spans="1:11" x14ac:dyDescent="0.45">
      <c r="A64" t="s">
        <v>2590</v>
      </c>
      <c r="B64" t="str">
        <f t="shared" si="0"/>
        <v>5,32,26170</v>
      </c>
      <c r="C64" t="str" cm="1">
        <f t="array" ref="C64:E64">_xlfn.TEXTSPLIT(B64,",")</f>
        <v>5</v>
      </c>
      <c r="D64" t="str">
        <v>32</v>
      </c>
      <c r="E64" t="str">
        <v>26170</v>
      </c>
      <c r="F64">
        <f>Sheet6!J65</f>
        <v>4</v>
      </c>
      <c r="G64">
        <f>Sheet6!K65</f>
        <v>32</v>
      </c>
      <c r="H64" s="2" t="str">
        <f>Sheet6!A65</f>
        <v>21786</v>
      </c>
      <c r="I64" t="b">
        <f t="shared" si="1"/>
        <v>0</v>
      </c>
      <c r="J64" t="b">
        <f t="shared" si="2"/>
        <v>1</v>
      </c>
      <c r="K64" t="b">
        <f t="shared" si="3"/>
        <v>0</v>
      </c>
    </row>
    <row r="65" spans="1:11" x14ac:dyDescent="0.45">
      <c r="A65" t="s">
        <v>2559</v>
      </c>
      <c r="B65" t="str">
        <f t="shared" si="0"/>
        <v>5,1,21923</v>
      </c>
      <c r="C65" t="str" cm="1">
        <f t="array" ref="C65:E65">_xlfn.TEXTSPLIT(B65,",")</f>
        <v>5</v>
      </c>
      <c r="D65" t="str">
        <v>1</v>
      </c>
      <c r="E65" t="str">
        <v>21923</v>
      </c>
      <c r="F65">
        <f>Sheet6!J66</f>
        <v>5</v>
      </c>
      <c r="G65">
        <f>Sheet6!K66</f>
        <v>1</v>
      </c>
      <c r="H65" s="2" t="str">
        <f>Sheet6!A66</f>
        <v>21923</v>
      </c>
      <c r="I65" t="b">
        <f t="shared" si="1"/>
        <v>1</v>
      </c>
      <c r="J65" t="b">
        <f t="shared" si="2"/>
        <v>1</v>
      </c>
      <c r="K65" t="b">
        <f t="shared" si="3"/>
        <v>1</v>
      </c>
    </row>
    <row r="66" spans="1:11" x14ac:dyDescent="0.45">
      <c r="A66" t="s">
        <v>2560</v>
      </c>
      <c r="B66" t="str">
        <f t="shared" ref="B66:B129" si="4">SUBSTITUTE(SUBSTITUTE(SUBSTITUTE(SUBSTITUTE(A66,"Reading from TRACK[",""),"], SECTOR[",","),"], OFFSET[",","),"]","")</f>
        <v>5,9,23019</v>
      </c>
      <c r="C66" t="str" cm="1">
        <f t="array" ref="C66:E66">_xlfn.TEXTSPLIT(B66,",")</f>
        <v>5</v>
      </c>
      <c r="D66" t="str">
        <v>9</v>
      </c>
      <c r="E66" t="str">
        <v>23019</v>
      </c>
      <c r="F66">
        <f>Sheet6!J67</f>
        <v>5</v>
      </c>
      <c r="G66">
        <f>Sheet6!K67</f>
        <v>9</v>
      </c>
      <c r="H66" s="2" t="str">
        <f>Sheet6!A67</f>
        <v>23019</v>
      </c>
      <c r="I66" t="b">
        <f t="shared" ref="I66:I129" si="5">VALUE(C66)=F66</f>
        <v>1</v>
      </c>
      <c r="J66" t="b">
        <f t="shared" ref="J66:J129" si="6">VALUE(D66)=G66</f>
        <v>1</v>
      </c>
      <c r="K66" t="b">
        <f t="shared" ref="K66:K129" si="7">E66=H66</f>
        <v>1</v>
      </c>
    </row>
    <row r="67" spans="1:11" x14ac:dyDescent="0.45">
      <c r="A67" t="s">
        <v>2561</v>
      </c>
      <c r="B67" t="str">
        <f t="shared" si="4"/>
        <v>5,17,24115</v>
      </c>
      <c r="C67" t="str" cm="1">
        <f t="array" ref="C67:E67">_xlfn.TEXTSPLIT(B67,",")</f>
        <v>5</v>
      </c>
      <c r="D67" t="str">
        <v>17</v>
      </c>
      <c r="E67" t="str">
        <v>24115</v>
      </c>
      <c r="F67">
        <f>Sheet6!J68</f>
        <v>5</v>
      </c>
      <c r="G67">
        <f>Sheet6!K68</f>
        <v>17</v>
      </c>
      <c r="H67" s="2" t="str">
        <f>Sheet6!A68</f>
        <v>24115</v>
      </c>
      <c r="I67" t="b">
        <f t="shared" si="5"/>
        <v>1</v>
      </c>
      <c r="J67" t="b">
        <f t="shared" si="6"/>
        <v>1</v>
      </c>
      <c r="K67" t="b">
        <f t="shared" si="7"/>
        <v>1</v>
      </c>
    </row>
    <row r="68" spans="1:11" x14ac:dyDescent="0.45">
      <c r="A68" t="s">
        <v>2562</v>
      </c>
      <c r="B68" t="str">
        <f t="shared" si="4"/>
        <v>5,25,25211</v>
      </c>
      <c r="C68" t="str" cm="1">
        <f t="array" ref="C68:E68">_xlfn.TEXTSPLIT(B68,",")</f>
        <v>5</v>
      </c>
      <c r="D68" t="str">
        <v>25</v>
      </c>
      <c r="E68" t="str">
        <v>25211</v>
      </c>
      <c r="F68">
        <f>Sheet6!J69</f>
        <v>5</v>
      </c>
      <c r="G68">
        <f>Sheet6!K69</f>
        <v>25</v>
      </c>
      <c r="H68" s="2" t="str">
        <f>Sheet6!A69</f>
        <v>25211</v>
      </c>
      <c r="I68" t="b">
        <f t="shared" si="5"/>
        <v>1</v>
      </c>
      <c r="J68" t="b">
        <f t="shared" si="6"/>
        <v>1</v>
      </c>
      <c r="K68" t="b">
        <f t="shared" si="7"/>
        <v>1</v>
      </c>
    </row>
    <row r="69" spans="1:11" x14ac:dyDescent="0.45">
      <c r="A69" t="s">
        <v>2563</v>
      </c>
      <c r="B69" t="str">
        <f t="shared" si="4"/>
        <v>5,3,22197</v>
      </c>
      <c r="C69" t="str" cm="1">
        <f t="array" ref="C69:E69">_xlfn.TEXTSPLIT(B69,",")</f>
        <v>5</v>
      </c>
      <c r="D69" t="str">
        <v>3</v>
      </c>
      <c r="E69" t="str">
        <v>22197</v>
      </c>
      <c r="F69">
        <f>Sheet6!J70</f>
        <v>5</v>
      </c>
      <c r="G69">
        <f>Sheet6!K70</f>
        <v>3</v>
      </c>
      <c r="H69" s="2" t="str">
        <f>Sheet6!A70</f>
        <v>22197</v>
      </c>
      <c r="I69" t="b">
        <f t="shared" si="5"/>
        <v>1</v>
      </c>
      <c r="J69" t="b">
        <f t="shared" si="6"/>
        <v>1</v>
      </c>
      <c r="K69" t="b">
        <f t="shared" si="7"/>
        <v>1</v>
      </c>
    </row>
    <row r="70" spans="1:11" x14ac:dyDescent="0.45">
      <c r="A70" t="s">
        <v>2564</v>
      </c>
      <c r="B70" t="str">
        <f t="shared" si="4"/>
        <v>5,11,23293</v>
      </c>
      <c r="C70" t="str" cm="1">
        <f t="array" ref="C70:E70">_xlfn.TEXTSPLIT(B70,",")</f>
        <v>5</v>
      </c>
      <c r="D70" t="str">
        <v>11</v>
      </c>
      <c r="E70" t="str">
        <v>23293</v>
      </c>
      <c r="F70">
        <f>Sheet6!J71</f>
        <v>5</v>
      </c>
      <c r="G70">
        <f>Sheet6!K71</f>
        <v>11</v>
      </c>
      <c r="H70" s="2" t="str">
        <f>Sheet6!A71</f>
        <v>23293</v>
      </c>
      <c r="I70" t="b">
        <f t="shared" si="5"/>
        <v>1</v>
      </c>
      <c r="J70" t="b">
        <f t="shared" si="6"/>
        <v>1</v>
      </c>
      <c r="K70" t="b">
        <f t="shared" si="7"/>
        <v>1</v>
      </c>
    </row>
    <row r="71" spans="1:11" x14ac:dyDescent="0.45">
      <c r="A71" t="s">
        <v>2565</v>
      </c>
      <c r="B71" t="str">
        <f t="shared" si="4"/>
        <v>5,19,24389</v>
      </c>
      <c r="C71" t="str" cm="1">
        <f t="array" ref="C71:E71">_xlfn.TEXTSPLIT(B71,",")</f>
        <v>5</v>
      </c>
      <c r="D71" t="str">
        <v>19</v>
      </c>
      <c r="E71" t="str">
        <v>24389</v>
      </c>
      <c r="F71">
        <f>Sheet6!J72</f>
        <v>5</v>
      </c>
      <c r="G71">
        <f>Sheet6!K72</f>
        <v>19</v>
      </c>
      <c r="H71" s="2" t="str">
        <f>Sheet6!A72</f>
        <v>24389</v>
      </c>
      <c r="I71" t="b">
        <f t="shared" si="5"/>
        <v>1</v>
      </c>
      <c r="J71" t="b">
        <f t="shared" si="6"/>
        <v>1</v>
      </c>
      <c r="K71" t="b">
        <f t="shared" si="7"/>
        <v>1</v>
      </c>
    </row>
    <row r="72" spans="1:11" x14ac:dyDescent="0.45">
      <c r="A72" t="s">
        <v>2566</v>
      </c>
      <c r="B72" t="str">
        <f t="shared" si="4"/>
        <v>5,27,25485</v>
      </c>
      <c r="C72" t="str" cm="1">
        <f t="array" ref="C72:E72">_xlfn.TEXTSPLIT(B72,",")</f>
        <v>5</v>
      </c>
      <c r="D72" t="str">
        <v>27</v>
      </c>
      <c r="E72" t="str">
        <v>25485</v>
      </c>
      <c r="F72">
        <f>Sheet6!J73</f>
        <v>5</v>
      </c>
      <c r="G72">
        <f>Sheet6!K73</f>
        <v>27</v>
      </c>
      <c r="H72" s="2" t="str">
        <f>Sheet6!A73</f>
        <v>25485</v>
      </c>
      <c r="I72" t="b">
        <f t="shared" si="5"/>
        <v>1</v>
      </c>
      <c r="J72" t="b">
        <f t="shared" si="6"/>
        <v>1</v>
      </c>
      <c r="K72" t="b">
        <f t="shared" si="7"/>
        <v>1</v>
      </c>
    </row>
    <row r="73" spans="1:11" x14ac:dyDescent="0.45">
      <c r="A73" t="s">
        <v>2567</v>
      </c>
      <c r="B73" t="str">
        <f t="shared" si="4"/>
        <v>5,5,22471</v>
      </c>
      <c r="C73" t="str" cm="1">
        <f t="array" ref="C73:E73">_xlfn.TEXTSPLIT(B73,",")</f>
        <v>5</v>
      </c>
      <c r="D73" t="str">
        <v>5</v>
      </c>
      <c r="E73" t="str">
        <v>22471</v>
      </c>
      <c r="F73">
        <f>Sheet6!J74</f>
        <v>5</v>
      </c>
      <c r="G73">
        <f>Sheet6!K74</f>
        <v>5</v>
      </c>
      <c r="H73" s="2" t="str">
        <f>Sheet6!A74</f>
        <v>22471</v>
      </c>
      <c r="I73" t="b">
        <f t="shared" si="5"/>
        <v>1</v>
      </c>
      <c r="J73" t="b">
        <f t="shared" si="6"/>
        <v>1</v>
      </c>
      <c r="K73" t="b">
        <f t="shared" si="7"/>
        <v>1</v>
      </c>
    </row>
    <row r="74" spans="1:11" x14ac:dyDescent="0.45">
      <c r="A74" t="s">
        <v>2568</v>
      </c>
      <c r="B74" t="str">
        <f t="shared" si="4"/>
        <v>5,13,23567</v>
      </c>
      <c r="C74" t="str" cm="1">
        <f t="array" ref="C74:E74">_xlfn.TEXTSPLIT(B74,",")</f>
        <v>5</v>
      </c>
      <c r="D74" t="str">
        <v>13</v>
      </c>
      <c r="E74" t="str">
        <v>23567</v>
      </c>
      <c r="F74">
        <f>Sheet6!J75</f>
        <v>5</v>
      </c>
      <c r="G74">
        <f>Sheet6!K75</f>
        <v>13</v>
      </c>
      <c r="H74" s="2" t="str">
        <f>Sheet6!A75</f>
        <v>23567</v>
      </c>
      <c r="I74" t="b">
        <f t="shared" si="5"/>
        <v>1</v>
      </c>
      <c r="J74" t="b">
        <f t="shared" si="6"/>
        <v>1</v>
      </c>
      <c r="K74" t="b">
        <f t="shared" si="7"/>
        <v>1</v>
      </c>
    </row>
    <row r="75" spans="1:11" x14ac:dyDescent="0.45">
      <c r="A75" t="s">
        <v>2569</v>
      </c>
      <c r="B75" t="str">
        <f t="shared" si="4"/>
        <v>5,21,24663</v>
      </c>
      <c r="C75" t="str" cm="1">
        <f t="array" ref="C75:E75">_xlfn.TEXTSPLIT(B75,",")</f>
        <v>5</v>
      </c>
      <c r="D75" t="str">
        <v>21</v>
      </c>
      <c r="E75" t="str">
        <v>24663</v>
      </c>
      <c r="F75">
        <f>Sheet6!J76</f>
        <v>5</v>
      </c>
      <c r="G75">
        <f>Sheet6!K76</f>
        <v>21</v>
      </c>
      <c r="H75" s="2" t="str">
        <f>Sheet6!A76</f>
        <v>24663</v>
      </c>
      <c r="I75" t="b">
        <f t="shared" si="5"/>
        <v>1</v>
      </c>
      <c r="J75" t="b">
        <f t="shared" si="6"/>
        <v>1</v>
      </c>
      <c r="K75" t="b">
        <f t="shared" si="7"/>
        <v>1</v>
      </c>
    </row>
    <row r="76" spans="1:11" x14ac:dyDescent="0.45">
      <c r="A76" t="s">
        <v>2570</v>
      </c>
      <c r="B76" t="str">
        <f t="shared" si="4"/>
        <v>5,29,25759</v>
      </c>
      <c r="C76" t="str" cm="1">
        <f t="array" ref="C76:E76">_xlfn.TEXTSPLIT(B76,",")</f>
        <v>5</v>
      </c>
      <c r="D76" t="str">
        <v>29</v>
      </c>
      <c r="E76" t="str">
        <v>25759</v>
      </c>
      <c r="F76">
        <f>Sheet6!J77</f>
        <v>5</v>
      </c>
      <c r="G76">
        <f>Sheet6!K77</f>
        <v>29</v>
      </c>
      <c r="H76" s="2" t="str">
        <f>Sheet6!A77</f>
        <v>25759</v>
      </c>
      <c r="I76" t="b">
        <f t="shared" si="5"/>
        <v>1</v>
      </c>
      <c r="J76" t="b">
        <f t="shared" si="6"/>
        <v>1</v>
      </c>
      <c r="K76" t="b">
        <f t="shared" si="7"/>
        <v>1</v>
      </c>
    </row>
    <row r="77" spans="1:11" x14ac:dyDescent="0.45">
      <c r="A77" t="s">
        <v>2571</v>
      </c>
      <c r="B77" t="str">
        <f t="shared" si="4"/>
        <v>5,7,22745</v>
      </c>
      <c r="C77" t="str" cm="1">
        <f t="array" ref="C77:E77">_xlfn.TEXTSPLIT(B77,",")</f>
        <v>5</v>
      </c>
      <c r="D77" t="str">
        <v>7</v>
      </c>
      <c r="E77" t="str">
        <v>22745</v>
      </c>
      <c r="F77">
        <f>Sheet6!J78</f>
        <v>5</v>
      </c>
      <c r="G77">
        <f>Sheet6!K78</f>
        <v>7</v>
      </c>
      <c r="H77" s="2" t="str">
        <f>Sheet6!A78</f>
        <v>22745</v>
      </c>
      <c r="I77" t="b">
        <f t="shared" si="5"/>
        <v>1</v>
      </c>
      <c r="J77" t="b">
        <f t="shared" si="6"/>
        <v>1</v>
      </c>
      <c r="K77" t="b">
        <f t="shared" si="7"/>
        <v>1</v>
      </c>
    </row>
    <row r="78" spans="1:11" x14ac:dyDescent="0.45">
      <c r="A78" t="s">
        <v>2572</v>
      </c>
      <c r="B78" t="str">
        <f t="shared" si="4"/>
        <v>5,15,23841</v>
      </c>
      <c r="C78" t="str" cm="1">
        <f t="array" ref="C78:E78">_xlfn.TEXTSPLIT(B78,",")</f>
        <v>5</v>
      </c>
      <c r="D78" t="str">
        <v>15</v>
      </c>
      <c r="E78" t="str">
        <v>23841</v>
      </c>
      <c r="F78">
        <f>Sheet6!J79</f>
        <v>5</v>
      </c>
      <c r="G78">
        <f>Sheet6!K79</f>
        <v>15</v>
      </c>
      <c r="H78" s="2" t="str">
        <f>Sheet6!A79</f>
        <v>23841</v>
      </c>
      <c r="I78" t="b">
        <f t="shared" si="5"/>
        <v>1</v>
      </c>
      <c r="J78" t="b">
        <f t="shared" si="6"/>
        <v>1</v>
      </c>
      <c r="K78" t="b">
        <f t="shared" si="7"/>
        <v>1</v>
      </c>
    </row>
    <row r="79" spans="1:11" x14ac:dyDescent="0.45">
      <c r="A79" t="s">
        <v>2573</v>
      </c>
      <c r="B79" t="str">
        <f t="shared" si="4"/>
        <v>5,23,24937</v>
      </c>
      <c r="C79" t="str" cm="1">
        <f t="array" ref="C79:E79">_xlfn.TEXTSPLIT(B79,",")</f>
        <v>5</v>
      </c>
      <c r="D79" t="str">
        <v>23</v>
      </c>
      <c r="E79" t="str">
        <v>24937</v>
      </c>
      <c r="F79">
        <f>Sheet6!J80</f>
        <v>5</v>
      </c>
      <c r="G79">
        <f>Sheet6!K80</f>
        <v>23</v>
      </c>
      <c r="H79" s="2" t="str">
        <f>Sheet6!A80</f>
        <v>24937</v>
      </c>
      <c r="I79" t="b">
        <f t="shared" si="5"/>
        <v>1</v>
      </c>
      <c r="J79" t="b">
        <f t="shared" si="6"/>
        <v>1</v>
      </c>
      <c r="K79" t="b">
        <f t="shared" si="7"/>
        <v>1</v>
      </c>
    </row>
    <row r="80" spans="1:11" x14ac:dyDescent="0.45">
      <c r="A80" t="s">
        <v>2574</v>
      </c>
      <c r="B80" t="str">
        <f t="shared" si="4"/>
        <v>5,31,26033</v>
      </c>
      <c r="C80" t="str" cm="1">
        <f t="array" ref="C80:E80">_xlfn.TEXTSPLIT(B80,",")</f>
        <v>5</v>
      </c>
      <c r="D80" t="str">
        <v>31</v>
      </c>
      <c r="E80" t="str">
        <v>26033</v>
      </c>
      <c r="F80">
        <f>Sheet6!J81</f>
        <v>5</v>
      </c>
      <c r="G80">
        <f>Sheet6!K81</f>
        <v>31</v>
      </c>
      <c r="H80" s="2" t="str">
        <f>Sheet6!A81</f>
        <v>26033</v>
      </c>
      <c r="I80" t="b">
        <f t="shared" si="5"/>
        <v>1</v>
      </c>
      <c r="J80" t="b">
        <f t="shared" si="6"/>
        <v>1</v>
      </c>
      <c r="K80" t="b">
        <f t="shared" si="7"/>
        <v>1</v>
      </c>
    </row>
    <row r="81" spans="1:11" x14ac:dyDescent="0.45">
      <c r="A81" t="s">
        <v>2591</v>
      </c>
      <c r="B81" t="str">
        <f t="shared" si="4"/>
        <v>6,18,28640</v>
      </c>
      <c r="C81" t="str" cm="1">
        <f t="array" ref="C81:E81">_xlfn.TEXTSPLIT(B81,",")</f>
        <v>6</v>
      </c>
      <c r="D81" t="str">
        <v>18</v>
      </c>
      <c r="E81" t="str">
        <v>28640</v>
      </c>
      <c r="F81">
        <f>Sheet6!J82</f>
        <v>5</v>
      </c>
      <c r="G81">
        <f>Sheet6!K82</f>
        <v>2</v>
      </c>
      <c r="H81" s="2" t="str">
        <f>Sheet6!A82</f>
        <v>22060</v>
      </c>
      <c r="I81" t="b">
        <f t="shared" si="5"/>
        <v>0</v>
      </c>
      <c r="J81" t="b">
        <f t="shared" si="6"/>
        <v>0</v>
      </c>
      <c r="K81" t="b">
        <f t="shared" si="7"/>
        <v>0</v>
      </c>
    </row>
    <row r="82" spans="1:11" x14ac:dyDescent="0.45">
      <c r="A82" t="s">
        <v>2592</v>
      </c>
      <c r="B82" t="str">
        <f t="shared" si="4"/>
        <v>6,26,29736</v>
      </c>
      <c r="C82" t="str" cm="1">
        <f t="array" ref="C82:E82">_xlfn.TEXTSPLIT(B82,",")</f>
        <v>6</v>
      </c>
      <c r="D82" t="str">
        <v>26</v>
      </c>
      <c r="E82" t="str">
        <v>29736</v>
      </c>
      <c r="F82">
        <f>Sheet6!J83</f>
        <v>5</v>
      </c>
      <c r="G82">
        <f>Sheet6!K83</f>
        <v>10</v>
      </c>
      <c r="H82" s="2" t="str">
        <f>Sheet6!A83</f>
        <v>23156</v>
      </c>
      <c r="I82" t="b">
        <f t="shared" si="5"/>
        <v>0</v>
      </c>
      <c r="J82" t="b">
        <f t="shared" si="6"/>
        <v>0</v>
      </c>
      <c r="K82" t="b">
        <f t="shared" si="7"/>
        <v>0</v>
      </c>
    </row>
    <row r="83" spans="1:11" x14ac:dyDescent="0.45">
      <c r="A83" t="s">
        <v>2593</v>
      </c>
      <c r="B83" t="str">
        <f t="shared" si="4"/>
        <v>6,2,26448</v>
      </c>
      <c r="C83" t="str" cm="1">
        <f t="array" ref="C83:E83">_xlfn.TEXTSPLIT(B83,",")</f>
        <v>6</v>
      </c>
      <c r="D83" t="str">
        <v>2</v>
      </c>
      <c r="E83" t="str">
        <v>26448</v>
      </c>
      <c r="F83">
        <f>Sheet6!J84</f>
        <v>5</v>
      </c>
      <c r="G83">
        <f>Sheet6!K84</f>
        <v>18</v>
      </c>
      <c r="H83" s="2" t="str">
        <f>Sheet6!A84</f>
        <v>24252</v>
      </c>
      <c r="I83" t="b">
        <f t="shared" si="5"/>
        <v>0</v>
      </c>
      <c r="J83" t="b">
        <f t="shared" si="6"/>
        <v>0</v>
      </c>
      <c r="K83" t="b">
        <f t="shared" si="7"/>
        <v>0</v>
      </c>
    </row>
    <row r="84" spans="1:11" x14ac:dyDescent="0.45">
      <c r="A84" t="s">
        <v>2594</v>
      </c>
      <c r="B84" t="str">
        <f t="shared" si="4"/>
        <v>6,10,27544</v>
      </c>
      <c r="C84" t="str" cm="1">
        <f t="array" ref="C84:E84">_xlfn.TEXTSPLIT(B84,",")</f>
        <v>6</v>
      </c>
      <c r="D84" t="str">
        <v>10</v>
      </c>
      <c r="E84" t="str">
        <v>27544</v>
      </c>
      <c r="F84">
        <f>Sheet6!J85</f>
        <v>5</v>
      </c>
      <c r="G84">
        <f>Sheet6!K85</f>
        <v>26</v>
      </c>
      <c r="H84" s="2" t="str">
        <f>Sheet6!A85</f>
        <v>25348</v>
      </c>
      <c r="I84" t="b">
        <f t="shared" si="5"/>
        <v>0</v>
      </c>
      <c r="J84" t="b">
        <f t="shared" si="6"/>
        <v>0</v>
      </c>
      <c r="K84" t="b">
        <f t="shared" si="7"/>
        <v>0</v>
      </c>
    </row>
    <row r="85" spans="1:11" x14ac:dyDescent="0.45">
      <c r="A85" t="s">
        <v>2595</v>
      </c>
      <c r="B85" t="str">
        <f t="shared" si="4"/>
        <v>6,20,28914</v>
      </c>
      <c r="C85" t="str" cm="1">
        <f t="array" ref="C85:E85">_xlfn.TEXTSPLIT(B85,",")</f>
        <v>6</v>
      </c>
      <c r="D85" t="str">
        <v>20</v>
      </c>
      <c r="E85" t="str">
        <v>28914</v>
      </c>
      <c r="F85">
        <f>Sheet6!J86</f>
        <v>5</v>
      </c>
      <c r="G85">
        <f>Sheet6!K86</f>
        <v>4</v>
      </c>
      <c r="H85" s="2" t="str">
        <f>Sheet6!A86</f>
        <v>22334</v>
      </c>
      <c r="I85" t="b">
        <f t="shared" si="5"/>
        <v>0</v>
      </c>
      <c r="J85" t="b">
        <f t="shared" si="6"/>
        <v>0</v>
      </c>
      <c r="K85" t="b">
        <f t="shared" si="7"/>
        <v>0</v>
      </c>
    </row>
    <row r="86" spans="1:11" x14ac:dyDescent="0.45">
      <c r="A86" t="s">
        <v>2596</v>
      </c>
      <c r="B86" t="str">
        <f t="shared" si="4"/>
        <v>6,28,30010</v>
      </c>
      <c r="C86" t="str" cm="1">
        <f t="array" ref="C86:E86">_xlfn.TEXTSPLIT(B86,",")</f>
        <v>6</v>
      </c>
      <c r="D86" t="str">
        <v>28</v>
      </c>
      <c r="E86" t="str">
        <v>30010</v>
      </c>
      <c r="F86">
        <f>Sheet6!J87</f>
        <v>5</v>
      </c>
      <c r="G86">
        <f>Sheet6!K87</f>
        <v>12</v>
      </c>
      <c r="H86" s="2" t="str">
        <f>Sheet6!A87</f>
        <v>23430</v>
      </c>
      <c r="I86" t="b">
        <f t="shared" si="5"/>
        <v>0</v>
      </c>
      <c r="J86" t="b">
        <f t="shared" si="6"/>
        <v>0</v>
      </c>
      <c r="K86" t="b">
        <f t="shared" si="7"/>
        <v>0</v>
      </c>
    </row>
    <row r="87" spans="1:11" x14ac:dyDescent="0.45">
      <c r="A87" t="s">
        <v>2597</v>
      </c>
      <c r="B87" t="str">
        <f t="shared" si="4"/>
        <v>6,4,26722</v>
      </c>
      <c r="C87" t="str" cm="1">
        <f t="array" ref="C87:E87">_xlfn.TEXTSPLIT(B87,",")</f>
        <v>6</v>
      </c>
      <c r="D87" t="str">
        <v>4</v>
      </c>
      <c r="E87" t="str">
        <v>26722</v>
      </c>
      <c r="F87">
        <f>Sheet6!J88</f>
        <v>5</v>
      </c>
      <c r="G87">
        <f>Sheet6!K88</f>
        <v>20</v>
      </c>
      <c r="H87" s="2" t="str">
        <f>Sheet6!A88</f>
        <v>24526</v>
      </c>
      <c r="I87" t="b">
        <f t="shared" si="5"/>
        <v>0</v>
      </c>
      <c r="J87" t="b">
        <f t="shared" si="6"/>
        <v>0</v>
      </c>
      <c r="K87" t="b">
        <f t="shared" si="7"/>
        <v>0</v>
      </c>
    </row>
    <row r="88" spans="1:11" x14ac:dyDescent="0.45">
      <c r="A88" t="s">
        <v>2598</v>
      </c>
      <c r="B88" t="str">
        <f t="shared" si="4"/>
        <v>6,12,27818</v>
      </c>
      <c r="C88" t="str" cm="1">
        <f t="array" ref="C88:E88">_xlfn.TEXTSPLIT(B88,",")</f>
        <v>6</v>
      </c>
      <c r="D88" t="str">
        <v>12</v>
      </c>
      <c r="E88" t="str">
        <v>27818</v>
      </c>
      <c r="F88">
        <f>Sheet6!J89</f>
        <v>5</v>
      </c>
      <c r="G88">
        <f>Sheet6!K89</f>
        <v>28</v>
      </c>
      <c r="H88" s="2" t="str">
        <f>Sheet6!A89</f>
        <v>25622</v>
      </c>
      <c r="I88" t="b">
        <f t="shared" si="5"/>
        <v>0</v>
      </c>
      <c r="J88" t="b">
        <f t="shared" si="6"/>
        <v>0</v>
      </c>
      <c r="K88" t="b">
        <f t="shared" si="7"/>
        <v>0</v>
      </c>
    </row>
    <row r="89" spans="1:11" x14ac:dyDescent="0.45">
      <c r="A89" t="s">
        <v>2599</v>
      </c>
      <c r="B89" t="str">
        <f t="shared" si="4"/>
        <v>6,22,29188</v>
      </c>
      <c r="C89" t="str" cm="1">
        <f t="array" ref="C89:E89">_xlfn.TEXTSPLIT(B89,",")</f>
        <v>6</v>
      </c>
      <c r="D89" t="str">
        <v>22</v>
      </c>
      <c r="E89" t="str">
        <v>29188</v>
      </c>
      <c r="F89">
        <f>Sheet6!J90</f>
        <v>5</v>
      </c>
      <c r="G89">
        <f>Sheet6!K90</f>
        <v>6</v>
      </c>
      <c r="H89" s="2" t="str">
        <f>Sheet6!A90</f>
        <v>22608</v>
      </c>
      <c r="I89" t="b">
        <f t="shared" si="5"/>
        <v>0</v>
      </c>
      <c r="J89" t="b">
        <f t="shared" si="6"/>
        <v>0</v>
      </c>
      <c r="K89" t="b">
        <f t="shared" si="7"/>
        <v>0</v>
      </c>
    </row>
    <row r="90" spans="1:11" x14ac:dyDescent="0.45">
      <c r="A90" t="s">
        <v>2600</v>
      </c>
      <c r="B90" t="str">
        <f t="shared" si="4"/>
        <v>6,30,30284</v>
      </c>
      <c r="C90" t="str" cm="1">
        <f t="array" ref="C90:E90">_xlfn.TEXTSPLIT(B90,",")</f>
        <v>6</v>
      </c>
      <c r="D90" t="str">
        <v>30</v>
      </c>
      <c r="E90" t="str">
        <v>30284</v>
      </c>
      <c r="F90">
        <f>Sheet6!J91</f>
        <v>5</v>
      </c>
      <c r="G90">
        <f>Sheet6!K91</f>
        <v>14</v>
      </c>
      <c r="H90" s="2" t="str">
        <f>Sheet6!A91</f>
        <v>23704</v>
      </c>
      <c r="I90" t="b">
        <f t="shared" si="5"/>
        <v>0</v>
      </c>
      <c r="J90" t="b">
        <f t="shared" si="6"/>
        <v>0</v>
      </c>
      <c r="K90" t="b">
        <f t="shared" si="7"/>
        <v>0</v>
      </c>
    </row>
    <row r="91" spans="1:11" x14ac:dyDescent="0.45">
      <c r="A91" t="s">
        <v>2601</v>
      </c>
      <c r="B91" t="str">
        <f t="shared" si="4"/>
        <v>6,6,26996</v>
      </c>
      <c r="C91" t="str" cm="1">
        <f t="array" ref="C91:E91">_xlfn.TEXTSPLIT(B91,",")</f>
        <v>6</v>
      </c>
      <c r="D91" t="str">
        <v>6</v>
      </c>
      <c r="E91" t="str">
        <v>26996</v>
      </c>
      <c r="F91">
        <f>Sheet6!J92</f>
        <v>5</v>
      </c>
      <c r="G91">
        <f>Sheet6!K92</f>
        <v>22</v>
      </c>
      <c r="H91" s="2" t="str">
        <f>Sheet6!A92</f>
        <v>24800</v>
      </c>
      <c r="I91" t="b">
        <f t="shared" si="5"/>
        <v>0</v>
      </c>
      <c r="J91" t="b">
        <f t="shared" si="6"/>
        <v>0</v>
      </c>
      <c r="K91" t="b">
        <f t="shared" si="7"/>
        <v>0</v>
      </c>
    </row>
    <row r="92" spans="1:11" x14ac:dyDescent="0.45">
      <c r="A92" t="s">
        <v>2602</v>
      </c>
      <c r="B92" t="str">
        <f t="shared" si="4"/>
        <v>6,14,28092</v>
      </c>
      <c r="C92" t="str" cm="1">
        <f t="array" ref="C92:E92">_xlfn.TEXTSPLIT(B92,",")</f>
        <v>6</v>
      </c>
      <c r="D92" t="str">
        <v>14</v>
      </c>
      <c r="E92" t="str">
        <v>28092</v>
      </c>
      <c r="F92">
        <f>Sheet6!J93</f>
        <v>5</v>
      </c>
      <c r="G92">
        <f>Sheet6!K93</f>
        <v>30</v>
      </c>
      <c r="H92" s="2" t="str">
        <f>Sheet6!A93</f>
        <v>25896</v>
      </c>
      <c r="I92" t="b">
        <f t="shared" si="5"/>
        <v>0</v>
      </c>
      <c r="J92" t="b">
        <f t="shared" si="6"/>
        <v>0</v>
      </c>
      <c r="K92" t="b">
        <f t="shared" si="7"/>
        <v>0</v>
      </c>
    </row>
    <row r="93" spans="1:11" x14ac:dyDescent="0.45">
      <c r="A93" t="s">
        <v>2603</v>
      </c>
      <c r="B93" t="str">
        <f t="shared" si="4"/>
        <v>6,24,29462</v>
      </c>
      <c r="C93" t="str" cm="1">
        <f t="array" ref="C93:E93">_xlfn.TEXTSPLIT(B93,",")</f>
        <v>6</v>
      </c>
      <c r="D93" t="str">
        <v>24</v>
      </c>
      <c r="E93" t="str">
        <v>29462</v>
      </c>
      <c r="F93">
        <f>Sheet6!J94</f>
        <v>5</v>
      </c>
      <c r="G93">
        <f>Sheet6!K94</f>
        <v>8</v>
      </c>
      <c r="H93" s="2" t="str">
        <f>Sheet6!A94</f>
        <v>22882</v>
      </c>
      <c r="I93" t="b">
        <f t="shared" si="5"/>
        <v>0</v>
      </c>
      <c r="J93" t="b">
        <f t="shared" si="6"/>
        <v>0</v>
      </c>
      <c r="K93" t="b">
        <f t="shared" si="7"/>
        <v>0</v>
      </c>
    </row>
    <row r="94" spans="1:11" x14ac:dyDescent="0.45">
      <c r="A94" t="s">
        <v>2604</v>
      </c>
      <c r="B94" t="str">
        <f t="shared" si="4"/>
        <v>6,32,30558</v>
      </c>
      <c r="C94" t="str" cm="1">
        <f t="array" ref="C94:E94">_xlfn.TEXTSPLIT(B94,",")</f>
        <v>6</v>
      </c>
      <c r="D94" t="str">
        <v>32</v>
      </c>
      <c r="E94" t="str">
        <v>30558</v>
      </c>
      <c r="F94">
        <f>Sheet6!J95</f>
        <v>5</v>
      </c>
      <c r="G94">
        <f>Sheet6!K95</f>
        <v>16</v>
      </c>
      <c r="H94" s="2" t="str">
        <f>Sheet6!A95</f>
        <v>23978</v>
      </c>
      <c r="I94" t="b">
        <f t="shared" si="5"/>
        <v>0</v>
      </c>
      <c r="J94" t="b">
        <f t="shared" si="6"/>
        <v>0</v>
      </c>
      <c r="K94" t="b">
        <f t="shared" si="7"/>
        <v>0</v>
      </c>
    </row>
    <row r="95" spans="1:11" x14ac:dyDescent="0.45">
      <c r="A95" t="s">
        <v>2605</v>
      </c>
      <c r="B95" t="str">
        <f t="shared" si="4"/>
        <v>6,8,27270</v>
      </c>
      <c r="C95" t="str" cm="1">
        <f t="array" ref="C95:E95">_xlfn.TEXTSPLIT(B95,",")</f>
        <v>6</v>
      </c>
      <c r="D95" t="str">
        <v>8</v>
      </c>
      <c r="E95" t="str">
        <v>27270</v>
      </c>
      <c r="F95">
        <f>Sheet6!J96</f>
        <v>5</v>
      </c>
      <c r="G95">
        <f>Sheet6!K96</f>
        <v>24</v>
      </c>
      <c r="H95" s="2" t="str">
        <f>Sheet6!A96</f>
        <v>25074</v>
      </c>
      <c r="I95" t="b">
        <f t="shared" si="5"/>
        <v>0</v>
      </c>
      <c r="J95" t="b">
        <f t="shared" si="6"/>
        <v>0</v>
      </c>
      <c r="K95" t="b">
        <f t="shared" si="7"/>
        <v>0</v>
      </c>
    </row>
    <row r="96" spans="1:11" x14ac:dyDescent="0.45">
      <c r="A96" t="s">
        <v>2606</v>
      </c>
      <c r="B96" t="str">
        <f t="shared" si="4"/>
        <v>6,16,28366</v>
      </c>
      <c r="C96" t="str" cm="1">
        <f t="array" ref="C96:E96">_xlfn.TEXTSPLIT(B96,",")</f>
        <v>6</v>
      </c>
      <c r="D96" t="str">
        <v>16</v>
      </c>
      <c r="E96" t="str">
        <v>28366</v>
      </c>
      <c r="F96">
        <f>Sheet6!J97</f>
        <v>5</v>
      </c>
      <c r="G96">
        <f>Sheet6!K97</f>
        <v>32</v>
      </c>
      <c r="H96" s="2" t="str">
        <f>Sheet6!A97</f>
        <v>26170</v>
      </c>
      <c r="I96" t="b">
        <f t="shared" si="5"/>
        <v>0</v>
      </c>
      <c r="J96" t="b">
        <f t="shared" si="6"/>
        <v>0</v>
      </c>
      <c r="K96" t="b">
        <f t="shared" si="7"/>
        <v>0</v>
      </c>
    </row>
    <row r="97" spans="1:11" x14ac:dyDescent="0.45">
      <c r="A97" t="s">
        <v>2622</v>
      </c>
      <c r="B97" t="str">
        <f t="shared" si="4"/>
        <v>6,1,26311</v>
      </c>
      <c r="C97" t="str" cm="1">
        <f t="array" ref="C97:E97">_xlfn.TEXTSPLIT(B97,",")</f>
        <v>6</v>
      </c>
      <c r="D97" t="str">
        <v>1</v>
      </c>
      <c r="E97" t="str">
        <v>26311</v>
      </c>
      <c r="F97">
        <f>Sheet6!J98</f>
        <v>6</v>
      </c>
      <c r="G97">
        <f>Sheet6!K98</f>
        <v>1</v>
      </c>
      <c r="H97" s="2" t="str">
        <f>Sheet6!A98</f>
        <v>26311</v>
      </c>
      <c r="I97" t="b">
        <f t="shared" si="5"/>
        <v>1</v>
      </c>
      <c r="J97" t="b">
        <f t="shared" si="6"/>
        <v>1</v>
      </c>
      <c r="K97" t="b">
        <f t="shared" si="7"/>
        <v>1</v>
      </c>
    </row>
    <row r="98" spans="1:11" x14ac:dyDescent="0.45">
      <c r="A98" t="s">
        <v>2619</v>
      </c>
      <c r="B98" t="str">
        <f t="shared" si="4"/>
        <v>6,9,27407</v>
      </c>
      <c r="C98" t="str" cm="1">
        <f t="array" ref="C98:E98">_xlfn.TEXTSPLIT(B98,",")</f>
        <v>6</v>
      </c>
      <c r="D98" t="str">
        <v>9</v>
      </c>
      <c r="E98" t="str">
        <v>27407</v>
      </c>
      <c r="F98">
        <f>Sheet6!J99</f>
        <v>6</v>
      </c>
      <c r="G98">
        <f>Sheet6!K99</f>
        <v>9</v>
      </c>
      <c r="H98" s="2" t="str">
        <f>Sheet6!A99</f>
        <v>27407</v>
      </c>
      <c r="I98" t="b">
        <f t="shared" si="5"/>
        <v>1</v>
      </c>
      <c r="J98" t="b">
        <f t="shared" si="6"/>
        <v>1</v>
      </c>
      <c r="K98" t="b">
        <f t="shared" si="7"/>
        <v>1</v>
      </c>
    </row>
    <row r="99" spans="1:11" x14ac:dyDescent="0.45">
      <c r="A99" t="s">
        <v>2620</v>
      </c>
      <c r="B99" t="str">
        <f t="shared" si="4"/>
        <v>6,17,28503</v>
      </c>
      <c r="C99" t="str" cm="1">
        <f t="array" ref="C99:E99">_xlfn.TEXTSPLIT(B99,",")</f>
        <v>6</v>
      </c>
      <c r="D99" t="str">
        <v>17</v>
      </c>
      <c r="E99" t="str">
        <v>28503</v>
      </c>
      <c r="F99">
        <f>Sheet6!J100</f>
        <v>6</v>
      </c>
      <c r="G99">
        <f>Sheet6!K100</f>
        <v>17</v>
      </c>
      <c r="H99" s="2" t="str">
        <f>Sheet6!A100</f>
        <v>28503</v>
      </c>
      <c r="I99" t="b">
        <f t="shared" si="5"/>
        <v>1</v>
      </c>
      <c r="J99" t="b">
        <f t="shared" si="6"/>
        <v>1</v>
      </c>
      <c r="K99" t="b">
        <f t="shared" si="7"/>
        <v>1</v>
      </c>
    </row>
    <row r="100" spans="1:11" x14ac:dyDescent="0.45">
      <c r="A100" t="s">
        <v>2621</v>
      </c>
      <c r="B100" t="str">
        <f t="shared" si="4"/>
        <v>6,25,29599</v>
      </c>
      <c r="C100" t="str" cm="1">
        <f t="array" ref="C100:E100">_xlfn.TEXTSPLIT(B100,",")</f>
        <v>6</v>
      </c>
      <c r="D100" t="str">
        <v>25</v>
      </c>
      <c r="E100" t="str">
        <v>29599</v>
      </c>
      <c r="F100">
        <f>Sheet6!J101</f>
        <v>6</v>
      </c>
      <c r="G100">
        <f>Sheet6!K101</f>
        <v>25</v>
      </c>
      <c r="H100" s="2" t="str">
        <f>Sheet6!A101</f>
        <v>29599</v>
      </c>
      <c r="I100" t="b">
        <f t="shared" si="5"/>
        <v>1</v>
      </c>
      <c r="J100" t="b">
        <f t="shared" si="6"/>
        <v>1</v>
      </c>
      <c r="K100" t="b">
        <f t="shared" si="7"/>
        <v>1</v>
      </c>
    </row>
    <row r="101" spans="1:11" x14ac:dyDescent="0.45">
      <c r="A101" t="s">
        <v>2607</v>
      </c>
      <c r="B101" t="str">
        <f t="shared" si="4"/>
        <v>6,3,26585</v>
      </c>
      <c r="C101" t="str" cm="1">
        <f t="array" ref="C101:E101">_xlfn.TEXTSPLIT(B101,",")</f>
        <v>6</v>
      </c>
      <c r="D101" t="str">
        <v>3</v>
      </c>
      <c r="E101" t="str">
        <v>26585</v>
      </c>
      <c r="F101">
        <f>Sheet6!J102</f>
        <v>6</v>
      </c>
      <c r="G101">
        <f>Sheet6!K102</f>
        <v>3</v>
      </c>
      <c r="H101" s="2" t="str">
        <f>Sheet6!A102</f>
        <v>26585</v>
      </c>
      <c r="I101" t="b">
        <f t="shared" si="5"/>
        <v>1</v>
      </c>
      <c r="J101" t="b">
        <f t="shared" si="6"/>
        <v>1</v>
      </c>
      <c r="K101" t="b">
        <f t="shared" si="7"/>
        <v>1</v>
      </c>
    </row>
    <row r="102" spans="1:11" x14ac:dyDescent="0.45">
      <c r="A102" t="s">
        <v>2608</v>
      </c>
      <c r="B102" t="str">
        <f t="shared" si="4"/>
        <v>6,11,27681</v>
      </c>
      <c r="C102" t="str" cm="1">
        <f t="array" ref="C102:E102">_xlfn.TEXTSPLIT(B102,",")</f>
        <v>6</v>
      </c>
      <c r="D102" t="str">
        <v>11</v>
      </c>
      <c r="E102" t="str">
        <v>27681</v>
      </c>
      <c r="F102">
        <f>Sheet6!J103</f>
        <v>6</v>
      </c>
      <c r="G102">
        <f>Sheet6!K103</f>
        <v>11</v>
      </c>
      <c r="H102" s="2" t="str">
        <f>Sheet6!A103</f>
        <v>27681</v>
      </c>
      <c r="I102" t="b">
        <f t="shared" si="5"/>
        <v>1</v>
      </c>
      <c r="J102" t="b">
        <f t="shared" si="6"/>
        <v>1</v>
      </c>
      <c r="K102" t="b">
        <f t="shared" si="7"/>
        <v>1</v>
      </c>
    </row>
    <row r="103" spans="1:11" x14ac:dyDescent="0.45">
      <c r="A103" t="s">
        <v>2609</v>
      </c>
      <c r="B103" t="str">
        <f t="shared" si="4"/>
        <v>6,19,28777</v>
      </c>
      <c r="C103" t="str" cm="1">
        <f t="array" ref="C103:E103">_xlfn.TEXTSPLIT(B103,",")</f>
        <v>6</v>
      </c>
      <c r="D103" t="str">
        <v>19</v>
      </c>
      <c r="E103" t="str">
        <v>28777</v>
      </c>
      <c r="F103">
        <f>Sheet6!J104</f>
        <v>6</v>
      </c>
      <c r="G103">
        <f>Sheet6!K104</f>
        <v>19</v>
      </c>
      <c r="H103" s="2" t="str">
        <f>Sheet6!A104</f>
        <v>28777</v>
      </c>
      <c r="I103" t="b">
        <f t="shared" si="5"/>
        <v>1</v>
      </c>
      <c r="J103" t="b">
        <f t="shared" si="6"/>
        <v>1</v>
      </c>
      <c r="K103" t="b">
        <f t="shared" si="7"/>
        <v>1</v>
      </c>
    </row>
    <row r="104" spans="1:11" x14ac:dyDescent="0.45">
      <c r="A104" t="s">
        <v>2610</v>
      </c>
      <c r="B104" t="str">
        <f t="shared" si="4"/>
        <v>6,27,29873</v>
      </c>
      <c r="C104" t="str" cm="1">
        <f t="array" ref="C104:E104">_xlfn.TEXTSPLIT(B104,",")</f>
        <v>6</v>
      </c>
      <c r="D104" t="str">
        <v>27</v>
      </c>
      <c r="E104" t="str">
        <v>29873</v>
      </c>
      <c r="F104">
        <f>Sheet6!J105</f>
        <v>6</v>
      </c>
      <c r="G104">
        <f>Sheet6!K105</f>
        <v>27</v>
      </c>
      <c r="H104" s="2" t="str">
        <f>Sheet6!A105</f>
        <v>29873</v>
      </c>
      <c r="I104" t="b">
        <f t="shared" si="5"/>
        <v>1</v>
      </c>
      <c r="J104" t="b">
        <f t="shared" si="6"/>
        <v>1</v>
      </c>
      <c r="K104" t="b">
        <f t="shared" si="7"/>
        <v>1</v>
      </c>
    </row>
    <row r="105" spans="1:11" x14ac:dyDescent="0.45">
      <c r="A105" t="s">
        <v>2611</v>
      </c>
      <c r="B105" t="str">
        <f t="shared" si="4"/>
        <v>6,5,26859</v>
      </c>
      <c r="C105" t="str" cm="1">
        <f t="array" ref="C105:E105">_xlfn.TEXTSPLIT(B105,",")</f>
        <v>6</v>
      </c>
      <c r="D105" t="str">
        <v>5</v>
      </c>
      <c r="E105" t="str">
        <v>26859</v>
      </c>
      <c r="F105">
        <f>Sheet6!J106</f>
        <v>6</v>
      </c>
      <c r="G105">
        <f>Sheet6!K106</f>
        <v>5</v>
      </c>
      <c r="H105" s="2" t="str">
        <f>Sheet6!A106</f>
        <v>26859</v>
      </c>
      <c r="I105" t="b">
        <f t="shared" si="5"/>
        <v>1</v>
      </c>
      <c r="J105" t="b">
        <f t="shared" si="6"/>
        <v>1</v>
      </c>
      <c r="K105" t="b">
        <f t="shared" si="7"/>
        <v>1</v>
      </c>
    </row>
    <row r="106" spans="1:11" x14ac:dyDescent="0.45">
      <c r="A106" t="s">
        <v>2612</v>
      </c>
      <c r="B106" t="str">
        <f t="shared" si="4"/>
        <v>6,13,27955</v>
      </c>
      <c r="C106" t="str" cm="1">
        <f t="array" ref="C106:E106">_xlfn.TEXTSPLIT(B106,",")</f>
        <v>6</v>
      </c>
      <c r="D106" t="str">
        <v>13</v>
      </c>
      <c r="E106" t="str">
        <v>27955</v>
      </c>
      <c r="F106">
        <f>Sheet6!J107</f>
        <v>6</v>
      </c>
      <c r="G106">
        <f>Sheet6!K107</f>
        <v>13</v>
      </c>
      <c r="H106" s="2" t="str">
        <f>Sheet6!A107</f>
        <v>27955</v>
      </c>
      <c r="I106" t="b">
        <f t="shared" si="5"/>
        <v>1</v>
      </c>
      <c r="J106" t="b">
        <f t="shared" si="6"/>
        <v>1</v>
      </c>
      <c r="K106" t="b">
        <f t="shared" si="7"/>
        <v>1</v>
      </c>
    </row>
    <row r="107" spans="1:11" x14ac:dyDescent="0.45">
      <c r="A107" t="s">
        <v>2613</v>
      </c>
      <c r="B107" t="str">
        <f t="shared" si="4"/>
        <v>6,21,29051</v>
      </c>
      <c r="C107" t="str" cm="1">
        <f t="array" ref="C107:E107">_xlfn.TEXTSPLIT(B107,",")</f>
        <v>6</v>
      </c>
      <c r="D107" t="str">
        <v>21</v>
      </c>
      <c r="E107" t="str">
        <v>29051</v>
      </c>
      <c r="F107">
        <f>Sheet6!J108</f>
        <v>6</v>
      </c>
      <c r="G107">
        <f>Sheet6!K108</f>
        <v>21</v>
      </c>
      <c r="H107" s="2" t="str">
        <f>Sheet6!A108</f>
        <v>29051</v>
      </c>
      <c r="I107" t="b">
        <f t="shared" si="5"/>
        <v>1</v>
      </c>
      <c r="J107" t="b">
        <f t="shared" si="6"/>
        <v>1</v>
      </c>
      <c r="K107" t="b">
        <f t="shared" si="7"/>
        <v>1</v>
      </c>
    </row>
    <row r="108" spans="1:11" x14ac:dyDescent="0.45">
      <c r="A108" t="s">
        <v>2614</v>
      </c>
      <c r="B108" t="str">
        <f t="shared" si="4"/>
        <v>6,29,30147</v>
      </c>
      <c r="C108" t="str" cm="1">
        <f t="array" ref="C108:E108">_xlfn.TEXTSPLIT(B108,",")</f>
        <v>6</v>
      </c>
      <c r="D108" t="str">
        <v>29</v>
      </c>
      <c r="E108" t="str">
        <v>30147</v>
      </c>
      <c r="F108">
        <f>Sheet6!J109</f>
        <v>6</v>
      </c>
      <c r="G108">
        <f>Sheet6!K109</f>
        <v>29</v>
      </c>
      <c r="H108" s="2" t="str">
        <f>Sheet6!A109</f>
        <v>30147</v>
      </c>
      <c r="I108" t="b">
        <f t="shared" si="5"/>
        <v>1</v>
      </c>
      <c r="J108" t="b">
        <f t="shared" si="6"/>
        <v>1</v>
      </c>
      <c r="K108" t="b">
        <f t="shared" si="7"/>
        <v>1</v>
      </c>
    </row>
    <row r="109" spans="1:11" x14ac:dyDescent="0.45">
      <c r="A109" t="s">
        <v>2615</v>
      </c>
      <c r="B109" t="str">
        <f t="shared" si="4"/>
        <v>6,7,27133</v>
      </c>
      <c r="C109" t="str" cm="1">
        <f t="array" ref="C109:E109">_xlfn.TEXTSPLIT(B109,",")</f>
        <v>6</v>
      </c>
      <c r="D109" t="str">
        <v>7</v>
      </c>
      <c r="E109" t="str">
        <v>27133</v>
      </c>
      <c r="F109">
        <f>Sheet6!J110</f>
        <v>6</v>
      </c>
      <c r="G109">
        <f>Sheet6!K110</f>
        <v>7</v>
      </c>
      <c r="H109" s="2" t="str">
        <f>Sheet6!A110</f>
        <v>27133</v>
      </c>
      <c r="I109" t="b">
        <f t="shared" si="5"/>
        <v>1</v>
      </c>
      <c r="J109" t="b">
        <f t="shared" si="6"/>
        <v>1</v>
      </c>
      <c r="K109" t="b">
        <f t="shared" si="7"/>
        <v>1</v>
      </c>
    </row>
    <row r="110" spans="1:11" x14ac:dyDescent="0.45">
      <c r="A110" t="s">
        <v>2616</v>
      </c>
      <c r="B110" t="str">
        <f t="shared" si="4"/>
        <v>6,15,28229</v>
      </c>
      <c r="C110" t="str" cm="1">
        <f t="array" ref="C110:E110">_xlfn.TEXTSPLIT(B110,",")</f>
        <v>6</v>
      </c>
      <c r="D110" t="str">
        <v>15</v>
      </c>
      <c r="E110" t="str">
        <v>28229</v>
      </c>
      <c r="F110">
        <f>Sheet6!J111</f>
        <v>6</v>
      </c>
      <c r="G110">
        <f>Sheet6!K111</f>
        <v>15</v>
      </c>
      <c r="H110" s="2" t="str">
        <f>Sheet6!A111</f>
        <v>28229</v>
      </c>
      <c r="I110" t="b">
        <f t="shared" si="5"/>
        <v>1</v>
      </c>
      <c r="J110" t="b">
        <f t="shared" si="6"/>
        <v>1</v>
      </c>
      <c r="K110" t="b">
        <f t="shared" si="7"/>
        <v>1</v>
      </c>
    </row>
    <row r="111" spans="1:11" x14ac:dyDescent="0.45">
      <c r="A111" t="s">
        <v>2617</v>
      </c>
      <c r="B111" t="str">
        <f t="shared" si="4"/>
        <v>6,23,29325</v>
      </c>
      <c r="C111" t="str" cm="1">
        <f t="array" ref="C111:E111">_xlfn.TEXTSPLIT(B111,",")</f>
        <v>6</v>
      </c>
      <c r="D111" t="str">
        <v>23</v>
      </c>
      <c r="E111" t="str">
        <v>29325</v>
      </c>
      <c r="F111">
        <f>Sheet6!J112</f>
        <v>6</v>
      </c>
      <c r="G111">
        <f>Sheet6!K112</f>
        <v>23</v>
      </c>
      <c r="H111" s="2" t="str">
        <f>Sheet6!A112</f>
        <v>29325</v>
      </c>
      <c r="I111" t="b">
        <f t="shared" si="5"/>
        <v>1</v>
      </c>
      <c r="J111" t="b">
        <f t="shared" si="6"/>
        <v>1</v>
      </c>
      <c r="K111" t="b">
        <f t="shared" si="7"/>
        <v>1</v>
      </c>
    </row>
    <row r="112" spans="1:11" x14ac:dyDescent="0.45">
      <c r="A112" t="s">
        <v>2618</v>
      </c>
      <c r="B112" t="str">
        <f t="shared" si="4"/>
        <v>6,31,30421</v>
      </c>
      <c r="C112" t="str" cm="1">
        <f t="array" ref="C112:E112">_xlfn.TEXTSPLIT(B112,",")</f>
        <v>6</v>
      </c>
      <c r="D112" t="str">
        <v>31</v>
      </c>
      <c r="E112" t="str">
        <v>30421</v>
      </c>
      <c r="F112">
        <f>Sheet6!J113</f>
        <v>6</v>
      </c>
      <c r="G112">
        <f>Sheet6!K113</f>
        <v>31</v>
      </c>
      <c r="H112" s="2" t="str">
        <f>Sheet6!A113</f>
        <v>30421</v>
      </c>
      <c r="I112" t="b">
        <f t="shared" si="5"/>
        <v>1</v>
      </c>
      <c r="J112" t="b">
        <f t="shared" si="6"/>
        <v>1</v>
      </c>
      <c r="K112" t="b">
        <f t="shared" si="7"/>
        <v>1</v>
      </c>
    </row>
    <row r="113" spans="1:11" x14ac:dyDescent="0.45">
      <c r="A113" t="s">
        <v>2623</v>
      </c>
      <c r="B113" t="str">
        <f t="shared" si="4"/>
        <v>7,18,33024</v>
      </c>
      <c r="C113" t="str" cm="1">
        <f t="array" ref="C113:E113">_xlfn.TEXTSPLIT(B113,",")</f>
        <v>7</v>
      </c>
      <c r="D113" t="str">
        <v>18</v>
      </c>
      <c r="E113" t="str">
        <v>33024</v>
      </c>
      <c r="F113">
        <f>Sheet6!J114</f>
        <v>6</v>
      </c>
      <c r="G113">
        <f>Sheet6!K114</f>
        <v>18</v>
      </c>
      <c r="H113" s="2" t="str">
        <f>Sheet6!A114</f>
        <v>28640</v>
      </c>
      <c r="I113" t="b">
        <f t="shared" si="5"/>
        <v>0</v>
      </c>
      <c r="J113" t="b">
        <f t="shared" si="6"/>
        <v>1</v>
      </c>
      <c r="K113" t="b">
        <f t="shared" si="7"/>
        <v>0</v>
      </c>
    </row>
    <row r="114" spans="1:11" x14ac:dyDescent="0.45">
      <c r="A114" t="s">
        <v>2624</v>
      </c>
      <c r="B114" t="str">
        <f t="shared" si="4"/>
        <v>7,26,34120</v>
      </c>
      <c r="C114" t="str" cm="1">
        <f t="array" ref="C114:E114">_xlfn.TEXTSPLIT(B114,",")</f>
        <v>7</v>
      </c>
      <c r="D114" t="str">
        <v>26</v>
      </c>
      <c r="E114" t="str">
        <v>34120</v>
      </c>
      <c r="F114">
        <f>Sheet6!J115</f>
        <v>6</v>
      </c>
      <c r="G114">
        <f>Sheet6!K115</f>
        <v>26</v>
      </c>
      <c r="H114" s="2" t="str">
        <f>Sheet6!A115</f>
        <v>29736</v>
      </c>
      <c r="I114" t="b">
        <f t="shared" si="5"/>
        <v>0</v>
      </c>
      <c r="J114" t="b">
        <f t="shared" si="6"/>
        <v>1</v>
      </c>
      <c r="K114" t="b">
        <f t="shared" si="7"/>
        <v>0</v>
      </c>
    </row>
    <row r="115" spans="1:11" x14ac:dyDescent="0.45">
      <c r="A115" t="s">
        <v>2625</v>
      </c>
      <c r="B115" t="str">
        <f t="shared" si="4"/>
        <v>7,2,30832</v>
      </c>
      <c r="C115" t="str" cm="1">
        <f t="array" ref="C115:E115">_xlfn.TEXTSPLIT(B115,",")</f>
        <v>7</v>
      </c>
      <c r="D115" t="str">
        <v>2</v>
      </c>
      <c r="E115" t="str">
        <v>30832</v>
      </c>
      <c r="F115">
        <f>Sheet6!J116</f>
        <v>6</v>
      </c>
      <c r="G115">
        <f>Sheet6!K116</f>
        <v>2</v>
      </c>
      <c r="H115" s="2" t="str">
        <f>Sheet6!A116</f>
        <v>26448</v>
      </c>
      <c r="I115" t="b">
        <f t="shared" si="5"/>
        <v>0</v>
      </c>
      <c r="J115" t="b">
        <f t="shared" si="6"/>
        <v>1</v>
      </c>
      <c r="K115" t="b">
        <f t="shared" si="7"/>
        <v>0</v>
      </c>
    </row>
    <row r="116" spans="1:11" x14ac:dyDescent="0.45">
      <c r="A116" t="s">
        <v>2626</v>
      </c>
      <c r="B116" t="str">
        <f t="shared" si="4"/>
        <v>7,10,31928</v>
      </c>
      <c r="C116" t="str" cm="1">
        <f t="array" ref="C116:E116">_xlfn.TEXTSPLIT(B116,",")</f>
        <v>7</v>
      </c>
      <c r="D116" t="str">
        <v>10</v>
      </c>
      <c r="E116" t="str">
        <v>31928</v>
      </c>
      <c r="F116">
        <f>Sheet6!J117</f>
        <v>6</v>
      </c>
      <c r="G116">
        <f>Sheet6!K117</f>
        <v>10</v>
      </c>
      <c r="H116" s="2" t="str">
        <f>Sheet6!A117</f>
        <v>27544</v>
      </c>
      <c r="I116" t="b">
        <f t="shared" si="5"/>
        <v>0</v>
      </c>
      <c r="J116" t="b">
        <f t="shared" si="6"/>
        <v>1</v>
      </c>
      <c r="K116" t="b">
        <f t="shared" si="7"/>
        <v>0</v>
      </c>
    </row>
    <row r="117" spans="1:11" x14ac:dyDescent="0.45">
      <c r="A117" t="s">
        <v>2627</v>
      </c>
      <c r="B117" t="str">
        <f t="shared" si="4"/>
        <v>7,20,33298</v>
      </c>
      <c r="C117" t="str" cm="1">
        <f t="array" ref="C117:E117">_xlfn.TEXTSPLIT(B117,",")</f>
        <v>7</v>
      </c>
      <c r="D117" t="str">
        <v>20</v>
      </c>
      <c r="E117" t="str">
        <v>33298</v>
      </c>
      <c r="F117">
        <f>Sheet6!J118</f>
        <v>6</v>
      </c>
      <c r="G117">
        <f>Sheet6!K118</f>
        <v>20</v>
      </c>
      <c r="H117" s="2" t="str">
        <f>Sheet6!A118</f>
        <v>28914</v>
      </c>
      <c r="I117" t="b">
        <f t="shared" si="5"/>
        <v>0</v>
      </c>
      <c r="J117" t="b">
        <f t="shared" si="6"/>
        <v>1</v>
      </c>
      <c r="K117" t="b">
        <f t="shared" si="7"/>
        <v>0</v>
      </c>
    </row>
    <row r="118" spans="1:11" x14ac:dyDescent="0.45">
      <c r="A118" t="s">
        <v>2628</v>
      </c>
      <c r="B118" t="str">
        <f t="shared" si="4"/>
        <v>7,28,34394</v>
      </c>
      <c r="C118" t="str" cm="1">
        <f t="array" ref="C118:E118">_xlfn.TEXTSPLIT(B118,",")</f>
        <v>7</v>
      </c>
      <c r="D118" t="str">
        <v>28</v>
      </c>
      <c r="E118" t="str">
        <v>34394</v>
      </c>
      <c r="F118">
        <f>Sheet6!J119</f>
        <v>6</v>
      </c>
      <c r="G118">
        <f>Sheet6!K119</f>
        <v>28</v>
      </c>
      <c r="H118" s="2" t="str">
        <f>Sheet6!A119</f>
        <v>30010</v>
      </c>
      <c r="I118" t="b">
        <f t="shared" si="5"/>
        <v>0</v>
      </c>
      <c r="J118" t="b">
        <f t="shared" si="6"/>
        <v>1</v>
      </c>
      <c r="K118" t="b">
        <f t="shared" si="7"/>
        <v>0</v>
      </c>
    </row>
    <row r="119" spans="1:11" x14ac:dyDescent="0.45">
      <c r="A119" t="s">
        <v>2629</v>
      </c>
      <c r="B119" t="str">
        <f t="shared" si="4"/>
        <v>7,4,31106</v>
      </c>
      <c r="C119" t="str" cm="1">
        <f t="array" ref="C119:E119">_xlfn.TEXTSPLIT(B119,",")</f>
        <v>7</v>
      </c>
      <c r="D119" t="str">
        <v>4</v>
      </c>
      <c r="E119" t="str">
        <v>31106</v>
      </c>
      <c r="F119">
        <f>Sheet6!J120</f>
        <v>6</v>
      </c>
      <c r="G119">
        <f>Sheet6!K120</f>
        <v>4</v>
      </c>
      <c r="H119" s="2" t="str">
        <f>Sheet6!A120</f>
        <v>26722</v>
      </c>
      <c r="I119" t="b">
        <f t="shared" si="5"/>
        <v>0</v>
      </c>
      <c r="J119" t="b">
        <f t="shared" si="6"/>
        <v>1</v>
      </c>
      <c r="K119" t="b">
        <f t="shared" si="7"/>
        <v>0</v>
      </c>
    </row>
    <row r="120" spans="1:11" x14ac:dyDescent="0.45">
      <c r="A120" t="s">
        <v>2630</v>
      </c>
      <c r="B120" t="str">
        <f t="shared" si="4"/>
        <v>7,12,32202</v>
      </c>
      <c r="C120" t="str" cm="1">
        <f t="array" ref="C120:E120">_xlfn.TEXTSPLIT(B120,",")</f>
        <v>7</v>
      </c>
      <c r="D120" t="str">
        <v>12</v>
      </c>
      <c r="E120" t="str">
        <v>32202</v>
      </c>
      <c r="F120">
        <f>Sheet6!J121</f>
        <v>6</v>
      </c>
      <c r="G120">
        <f>Sheet6!K121</f>
        <v>12</v>
      </c>
      <c r="H120" s="2" t="str">
        <f>Sheet6!A121</f>
        <v>27818</v>
      </c>
      <c r="I120" t="b">
        <f t="shared" si="5"/>
        <v>0</v>
      </c>
      <c r="J120" t="b">
        <f t="shared" si="6"/>
        <v>1</v>
      </c>
      <c r="K120" t="b">
        <f t="shared" si="7"/>
        <v>0</v>
      </c>
    </row>
    <row r="121" spans="1:11" x14ac:dyDescent="0.45">
      <c r="A121" t="s">
        <v>2631</v>
      </c>
      <c r="B121" t="str">
        <f t="shared" si="4"/>
        <v>7,22,33572</v>
      </c>
      <c r="C121" t="str" cm="1">
        <f t="array" ref="C121:E121">_xlfn.TEXTSPLIT(B121,",")</f>
        <v>7</v>
      </c>
      <c r="D121" t="str">
        <v>22</v>
      </c>
      <c r="E121" t="str">
        <v>33572</v>
      </c>
      <c r="F121">
        <f>Sheet6!J122</f>
        <v>6</v>
      </c>
      <c r="G121">
        <f>Sheet6!K122</f>
        <v>22</v>
      </c>
      <c r="H121" s="2" t="str">
        <f>Sheet6!A122</f>
        <v>29188</v>
      </c>
      <c r="I121" t="b">
        <f t="shared" si="5"/>
        <v>0</v>
      </c>
      <c r="J121" t="b">
        <f t="shared" si="6"/>
        <v>1</v>
      </c>
      <c r="K121" t="b">
        <f t="shared" si="7"/>
        <v>0</v>
      </c>
    </row>
    <row r="122" spans="1:11" x14ac:dyDescent="0.45">
      <c r="A122" t="s">
        <v>2632</v>
      </c>
      <c r="B122" t="str">
        <f t="shared" si="4"/>
        <v>7,30,34668</v>
      </c>
      <c r="C122" t="str" cm="1">
        <f t="array" ref="C122:E122">_xlfn.TEXTSPLIT(B122,",")</f>
        <v>7</v>
      </c>
      <c r="D122" t="str">
        <v>30</v>
      </c>
      <c r="E122" t="str">
        <v>34668</v>
      </c>
      <c r="F122">
        <f>Sheet6!J123</f>
        <v>6</v>
      </c>
      <c r="G122">
        <f>Sheet6!K123</f>
        <v>30</v>
      </c>
      <c r="H122" s="2" t="str">
        <f>Sheet6!A123</f>
        <v>30284</v>
      </c>
      <c r="I122" t="b">
        <f t="shared" si="5"/>
        <v>0</v>
      </c>
      <c r="J122" t="b">
        <f t="shared" si="6"/>
        <v>1</v>
      </c>
      <c r="K122" t="b">
        <f t="shared" si="7"/>
        <v>0</v>
      </c>
    </row>
    <row r="123" spans="1:11" x14ac:dyDescent="0.45">
      <c r="A123" t="s">
        <v>2633</v>
      </c>
      <c r="B123" t="str">
        <f t="shared" si="4"/>
        <v>7,6,31380</v>
      </c>
      <c r="C123" t="str" cm="1">
        <f t="array" ref="C123:E123">_xlfn.TEXTSPLIT(B123,",")</f>
        <v>7</v>
      </c>
      <c r="D123" t="str">
        <v>6</v>
      </c>
      <c r="E123" t="str">
        <v>31380</v>
      </c>
      <c r="F123">
        <f>Sheet6!J124</f>
        <v>6</v>
      </c>
      <c r="G123">
        <f>Sheet6!K124</f>
        <v>6</v>
      </c>
      <c r="H123" s="2" t="str">
        <f>Sheet6!A124</f>
        <v>26996</v>
      </c>
      <c r="I123" t="b">
        <f t="shared" si="5"/>
        <v>0</v>
      </c>
      <c r="J123" t="b">
        <f t="shared" si="6"/>
        <v>1</v>
      </c>
      <c r="K123" t="b">
        <f t="shared" si="7"/>
        <v>0</v>
      </c>
    </row>
    <row r="124" spans="1:11" x14ac:dyDescent="0.45">
      <c r="A124" t="s">
        <v>2634</v>
      </c>
      <c r="B124" t="str">
        <f t="shared" si="4"/>
        <v>7,14,32476</v>
      </c>
      <c r="C124" t="str" cm="1">
        <f t="array" ref="C124:E124">_xlfn.TEXTSPLIT(B124,",")</f>
        <v>7</v>
      </c>
      <c r="D124" t="str">
        <v>14</v>
      </c>
      <c r="E124" t="str">
        <v>32476</v>
      </c>
      <c r="F124">
        <f>Sheet6!J125</f>
        <v>6</v>
      </c>
      <c r="G124">
        <f>Sheet6!K125</f>
        <v>14</v>
      </c>
      <c r="H124" s="2" t="str">
        <f>Sheet6!A125</f>
        <v>28092</v>
      </c>
      <c r="I124" t="b">
        <f t="shared" si="5"/>
        <v>0</v>
      </c>
      <c r="J124" t="b">
        <f t="shared" si="6"/>
        <v>1</v>
      </c>
      <c r="K124" t="b">
        <f t="shared" si="7"/>
        <v>0</v>
      </c>
    </row>
    <row r="125" spans="1:11" x14ac:dyDescent="0.45">
      <c r="A125" t="s">
        <v>2635</v>
      </c>
      <c r="B125" t="str">
        <f t="shared" si="4"/>
        <v>7,24,33846</v>
      </c>
      <c r="C125" t="str" cm="1">
        <f t="array" ref="C125:E125">_xlfn.TEXTSPLIT(B125,",")</f>
        <v>7</v>
      </c>
      <c r="D125" t="str">
        <v>24</v>
      </c>
      <c r="E125" t="str">
        <v>33846</v>
      </c>
      <c r="F125">
        <f>Sheet6!J126</f>
        <v>6</v>
      </c>
      <c r="G125">
        <f>Sheet6!K126</f>
        <v>24</v>
      </c>
      <c r="H125" s="2" t="str">
        <f>Sheet6!A126</f>
        <v>29462</v>
      </c>
      <c r="I125" t="b">
        <f t="shared" si="5"/>
        <v>0</v>
      </c>
      <c r="J125" t="b">
        <f t="shared" si="6"/>
        <v>1</v>
      </c>
      <c r="K125" t="b">
        <f t="shared" si="7"/>
        <v>0</v>
      </c>
    </row>
    <row r="126" spans="1:11" x14ac:dyDescent="0.45">
      <c r="A126" t="s">
        <v>2636</v>
      </c>
      <c r="B126" t="str">
        <f t="shared" si="4"/>
        <v>7,32,34942</v>
      </c>
      <c r="C126" t="str" cm="1">
        <f t="array" ref="C126:E126">_xlfn.TEXTSPLIT(B126,",")</f>
        <v>7</v>
      </c>
      <c r="D126" t="str">
        <v>32</v>
      </c>
      <c r="E126" t="str">
        <v>34942</v>
      </c>
      <c r="F126">
        <f>Sheet6!J127</f>
        <v>6</v>
      </c>
      <c r="G126">
        <f>Sheet6!K127</f>
        <v>32</v>
      </c>
      <c r="H126" s="2" t="str">
        <f>Sheet6!A127</f>
        <v>30558</v>
      </c>
      <c r="I126" t="b">
        <f t="shared" si="5"/>
        <v>0</v>
      </c>
      <c r="J126" t="b">
        <f t="shared" si="6"/>
        <v>1</v>
      </c>
      <c r="K126" t="b">
        <f t="shared" si="7"/>
        <v>0</v>
      </c>
    </row>
    <row r="127" spans="1:11" x14ac:dyDescent="0.45">
      <c r="A127" t="s">
        <v>2637</v>
      </c>
      <c r="B127" t="str">
        <f t="shared" si="4"/>
        <v>7,8,31654</v>
      </c>
      <c r="C127" t="str" cm="1">
        <f t="array" ref="C127:E127">_xlfn.TEXTSPLIT(B127,",")</f>
        <v>7</v>
      </c>
      <c r="D127" t="str">
        <v>8</v>
      </c>
      <c r="E127" t="str">
        <v>31654</v>
      </c>
      <c r="F127">
        <f>Sheet6!J128</f>
        <v>6</v>
      </c>
      <c r="G127">
        <f>Sheet6!K128</f>
        <v>8</v>
      </c>
      <c r="H127" s="2" t="str">
        <f>Sheet6!A128</f>
        <v>27270</v>
      </c>
      <c r="I127" t="b">
        <f t="shared" si="5"/>
        <v>0</v>
      </c>
      <c r="J127" t="b">
        <f t="shared" si="6"/>
        <v>1</v>
      </c>
      <c r="K127" t="b">
        <f t="shared" si="7"/>
        <v>0</v>
      </c>
    </row>
    <row r="128" spans="1:11" x14ac:dyDescent="0.45">
      <c r="A128" t="s">
        <v>2638</v>
      </c>
      <c r="B128" t="str">
        <f t="shared" si="4"/>
        <v>7,16,32750</v>
      </c>
      <c r="C128" t="str" cm="1">
        <f t="array" ref="C128:E128">_xlfn.TEXTSPLIT(B128,",")</f>
        <v>7</v>
      </c>
      <c r="D128" t="str">
        <v>16</v>
      </c>
      <c r="E128" t="str">
        <v>32750</v>
      </c>
      <c r="F128">
        <f>Sheet6!J129</f>
        <v>6</v>
      </c>
      <c r="G128">
        <f>Sheet6!K129</f>
        <v>16</v>
      </c>
      <c r="H128" s="2" t="str">
        <f>Sheet6!A129</f>
        <v>28366</v>
      </c>
      <c r="I128" t="b">
        <f t="shared" si="5"/>
        <v>0</v>
      </c>
      <c r="J128" t="b">
        <f t="shared" si="6"/>
        <v>1</v>
      </c>
      <c r="K128" t="b">
        <f t="shared" si="7"/>
        <v>0</v>
      </c>
    </row>
    <row r="129" spans="1:11" x14ac:dyDescent="0.45">
      <c r="A129" t="s">
        <v>2654</v>
      </c>
      <c r="B129" t="str">
        <f t="shared" si="4"/>
        <v>7,1,30695</v>
      </c>
      <c r="C129" t="str" cm="1">
        <f t="array" ref="C129:E129">_xlfn.TEXTSPLIT(B129,",")</f>
        <v>7</v>
      </c>
      <c r="D129" t="str">
        <v>1</v>
      </c>
      <c r="E129" t="str">
        <v>30695</v>
      </c>
      <c r="F129">
        <f>Sheet6!J130</f>
        <v>7</v>
      </c>
      <c r="G129">
        <f>Sheet6!K130</f>
        <v>1</v>
      </c>
      <c r="H129" s="2" t="str">
        <f>Sheet6!A130</f>
        <v>30695</v>
      </c>
      <c r="I129" t="b">
        <f t="shared" si="5"/>
        <v>1</v>
      </c>
      <c r="J129" t="b">
        <f t="shared" si="6"/>
        <v>1</v>
      </c>
      <c r="K129" t="b">
        <f t="shared" si="7"/>
        <v>1</v>
      </c>
    </row>
    <row r="130" spans="1:11" x14ac:dyDescent="0.45">
      <c r="A130" t="s">
        <v>2651</v>
      </c>
      <c r="B130" t="str">
        <f t="shared" ref="B130:B193" si="8">SUBSTITUTE(SUBSTITUTE(SUBSTITUTE(SUBSTITUTE(A130,"Reading from TRACK[",""),"], SECTOR[",","),"], OFFSET[",","),"]","")</f>
        <v>7,9,31791</v>
      </c>
      <c r="C130" t="str" cm="1">
        <f t="array" ref="C130:E130">_xlfn.TEXTSPLIT(B130,",")</f>
        <v>7</v>
      </c>
      <c r="D130" t="str">
        <v>9</v>
      </c>
      <c r="E130" t="str">
        <v>31791</v>
      </c>
      <c r="F130">
        <f>Sheet6!J131</f>
        <v>7</v>
      </c>
      <c r="G130">
        <f>Sheet6!K131</f>
        <v>9</v>
      </c>
      <c r="H130" s="2" t="str">
        <f>Sheet6!A131</f>
        <v>31791</v>
      </c>
      <c r="I130" t="b">
        <f t="shared" ref="I130:I193" si="9">VALUE(C130)=F130</f>
        <v>1</v>
      </c>
      <c r="J130" t="b">
        <f t="shared" ref="J130:J193" si="10">VALUE(D130)=G130</f>
        <v>1</v>
      </c>
      <c r="K130" t="b">
        <f t="shared" ref="K130:K193" si="11">E130=H130</f>
        <v>1</v>
      </c>
    </row>
    <row r="131" spans="1:11" x14ac:dyDescent="0.45">
      <c r="A131" t="s">
        <v>2652</v>
      </c>
      <c r="B131" t="str">
        <f t="shared" si="8"/>
        <v>7,17,32887</v>
      </c>
      <c r="C131" t="str" cm="1">
        <f t="array" ref="C131:E131">_xlfn.TEXTSPLIT(B131,",")</f>
        <v>7</v>
      </c>
      <c r="D131" t="str">
        <v>17</v>
      </c>
      <c r="E131" t="str">
        <v>32887</v>
      </c>
      <c r="F131">
        <f>Sheet6!J132</f>
        <v>7</v>
      </c>
      <c r="G131">
        <f>Sheet6!K132</f>
        <v>17</v>
      </c>
      <c r="H131" s="2" t="str">
        <f>Sheet6!A132</f>
        <v>32887</v>
      </c>
      <c r="I131" t="b">
        <f t="shared" si="9"/>
        <v>1</v>
      </c>
      <c r="J131" t="b">
        <f t="shared" si="10"/>
        <v>1</v>
      </c>
      <c r="K131" t="b">
        <f t="shared" si="11"/>
        <v>1</v>
      </c>
    </row>
    <row r="132" spans="1:11" x14ac:dyDescent="0.45">
      <c r="A132" t="s">
        <v>2653</v>
      </c>
      <c r="B132" t="str">
        <f t="shared" si="8"/>
        <v>7,25,33983</v>
      </c>
      <c r="C132" t="str" cm="1">
        <f t="array" ref="C132:E132">_xlfn.TEXTSPLIT(B132,",")</f>
        <v>7</v>
      </c>
      <c r="D132" t="str">
        <v>25</v>
      </c>
      <c r="E132" t="str">
        <v>33983</v>
      </c>
      <c r="F132">
        <f>Sheet6!J133</f>
        <v>7</v>
      </c>
      <c r="G132">
        <f>Sheet6!K133</f>
        <v>25</v>
      </c>
      <c r="H132" s="2" t="str">
        <f>Sheet6!A133</f>
        <v>33983</v>
      </c>
      <c r="I132" t="b">
        <f t="shared" si="9"/>
        <v>1</v>
      </c>
      <c r="J132" t="b">
        <f t="shared" si="10"/>
        <v>1</v>
      </c>
      <c r="K132" t="b">
        <f t="shared" si="11"/>
        <v>1</v>
      </c>
    </row>
    <row r="133" spans="1:11" x14ac:dyDescent="0.45">
      <c r="A133" t="s">
        <v>2639</v>
      </c>
      <c r="B133" t="str">
        <f t="shared" si="8"/>
        <v>7,3,30969</v>
      </c>
      <c r="C133" t="str" cm="1">
        <f t="array" ref="C133:E133">_xlfn.TEXTSPLIT(B133,",")</f>
        <v>7</v>
      </c>
      <c r="D133" t="str">
        <v>3</v>
      </c>
      <c r="E133" t="str">
        <v>30969</v>
      </c>
      <c r="F133">
        <f>Sheet6!J134</f>
        <v>7</v>
      </c>
      <c r="G133">
        <f>Sheet6!K134</f>
        <v>3</v>
      </c>
      <c r="H133" s="2" t="str">
        <f>Sheet6!A134</f>
        <v>30969</v>
      </c>
      <c r="I133" t="b">
        <f t="shared" si="9"/>
        <v>1</v>
      </c>
      <c r="J133" t="b">
        <f t="shared" si="10"/>
        <v>1</v>
      </c>
      <c r="K133" t="b">
        <f t="shared" si="11"/>
        <v>1</v>
      </c>
    </row>
    <row r="134" spans="1:11" x14ac:dyDescent="0.45">
      <c r="A134" t="s">
        <v>2640</v>
      </c>
      <c r="B134" t="str">
        <f t="shared" si="8"/>
        <v>7,11,32065</v>
      </c>
      <c r="C134" t="str" cm="1">
        <f t="array" ref="C134:E134">_xlfn.TEXTSPLIT(B134,",")</f>
        <v>7</v>
      </c>
      <c r="D134" t="str">
        <v>11</v>
      </c>
      <c r="E134" t="str">
        <v>32065</v>
      </c>
      <c r="F134">
        <f>Sheet6!J135</f>
        <v>7</v>
      </c>
      <c r="G134">
        <f>Sheet6!K135</f>
        <v>11</v>
      </c>
      <c r="H134" s="2" t="str">
        <f>Sheet6!A135</f>
        <v>32065</v>
      </c>
      <c r="I134" t="b">
        <f t="shared" si="9"/>
        <v>1</v>
      </c>
      <c r="J134" t="b">
        <f t="shared" si="10"/>
        <v>1</v>
      </c>
      <c r="K134" t="b">
        <f t="shared" si="11"/>
        <v>1</v>
      </c>
    </row>
    <row r="135" spans="1:11" x14ac:dyDescent="0.45">
      <c r="A135" t="s">
        <v>2641</v>
      </c>
      <c r="B135" t="str">
        <f t="shared" si="8"/>
        <v>7,19,33161</v>
      </c>
      <c r="C135" t="str" cm="1">
        <f t="array" ref="C135:E135">_xlfn.TEXTSPLIT(B135,",")</f>
        <v>7</v>
      </c>
      <c r="D135" t="str">
        <v>19</v>
      </c>
      <c r="E135" t="str">
        <v>33161</v>
      </c>
      <c r="F135">
        <f>Sheet6!J136</f>
        <v>7</v>
      </c>
      <c r="G135">
        <f>Sheet6!K136</f>
        <v>19</v>
      </c>
      <c r="H135" s="2" t="str">
        <f>Sheet6!A136</f>
        <v>33161</v>
      </c>
      <c r="I135" t="b">
        <f t="shared" si="9"/>
        <v>1</v>
      </c>
      <c r="J135" t="b">
        <f t="shared" si="10"/>
        <v>1</v>
      </c>
      <c r="K135" t="b">
        <f t="shared" si="11"/>
        <v>1</v>
      </c>
    </row>
    <row r="136" spans="1:11" x14ac:dyDescent="0.45">
      <c r="A136" t="s">
        <v>2642</v>
      </c>
      <c r="B136" t="str">
        <f t="shared" si="8"/>
        <v>7,27,34257</v>
      </c>
      <c r="C136" t="str" cm="1">
        <f t="array" ref="C136:E136">_xlfn.TEXTSPLIT(B136,",")</f>
        <v>7</v>
      </c>
      <c r="D136" t="str">
        <v>27</v>
      </c>
      <c r="E136" t="str">
        <v>34257</v>
      </c>
      <c r="F136">
        <f>Sheet6!J137</f>
        <v>7</v>
      </c>
      <c r="G136">
        <f>Sheet6!K137</f>
        <v>27</v>
      </c>
      <c r="H136" s="2" t="str">
        <f>Sheet6!A137</f>
        <v>34257</v>
      </c>
      <c r="I136" t="b">
        <f t="shared" si="9"/>
        <v>1</v>
      </c>
      <c r="J136" t="b">
        <f t="shared" si="10"/>
        <v>1</v>
      </c>
      <c r="K136" t="b">
        <f t="shared" si="11"/>
        <v>1</v>
      </c>
    </row>
    <row r="137" spans="1:11" x14ac:dyDescent="0.45">
      <c r="A137" t="s">
        <v>2643</v>
      </c>
      <c r="B137" t="str">
        <f t="shared" si="8"/>
        <v>7,5,31243</v>
      </c>
      <c r="C137" t="str" cm="1">
        <f t="array" ref="C137:E137">_xlfn.TEXTSPLIT(B137,",")</f>
        <v>7</v>
      </c>
      <c r="D137" t="str">
        <v>5</v>
      </c>
      <c r="E137" t="str">
        <v>31243</v>
      </c>
      <c r="F137">
        <f>Sheet6!J138</f>
        <v>7</v>
      </c>
      <c r="G137">
        <f>Sheet6!K138</f>
        <v>5</v>
      </c>
      <c r="H137" s="2" t="str">
        <f>Sheet6!A138</f>
        <v>31243</v>
      </c>
      <c r="I137" t="b">
        <f t="shared" si="9"/>
        <v>1</v>
      </c>
      <c r="J137" t="b">
        <f t="shared" si="10"/>
        <v>1</v>
      </c>
      <c r="K137" t="b">
        <f t="shared" si="11"/>
        <v>1</v>
      </c>
    </row>
    <row r="138" spans="1:11" x14ac:dyDescent="0.45">
      <c r="A138" t="s">
        <v>2644</v>
      </c>
      <c r="B138" t="str">
        <f t="shared" si="8"/>
        <v>7,13,32339</v>
      </c>
      <c r="C138" t="str" cm="1">
        <f t="array" ref="C138:E138">_xlfn.TEXTSPLIT(B138,",")</f>
        <v>7</v>
      </c>
      <c r="D138" t="str">
        <v>13</v>
      </c>
      <c r="E138" t="str">
        <v>32339</v>
      </c>
      <c r="F138">
        <f>Sheet6!J139</f>
        <v>7</v>
      </c>
      <c r="G138">
        <f>Sheet6!K139</f>
        <v>13</v>
      </c>
      <c r="H138" s="2" t="str">
        <f>Sheet6!A139</f>
        <v>32339</v>
      </c>
      <c r="I138" t="b">
        <f t="shared" si="9"/>
        <v>1</v>
      </c>
      <c r="J138" t="b">
        <f t="shared" si="10"/>
        <v>1</v>
      </c>
      <c r="K138" t="b">
        <f t="shared" si="11"/>
        <v>1</v>
      </c>
    </row>
    <row r="139" spans="1:11" x14ac:dyDescent="0.45">
      <c r="A139" t="s">
        <v>2645</v>
      </c>
      <c r="B139" t="str">
        <f t="shared" si="8"/>
        <v>7,21,33435</v>
      </c>
      <c r="C139" t="str" cm="1">
        <f t="array" ref="C139:E139">_xlfn.TEXTSPLIT(B139,",")</f>
        <v>7</v>
      </c>
      <c r="D139" t="str">
        <v>21</v>
      </c>
      <c r="E139" t="str">
        <v>33435</v>
      </c>
      <c r="F139">
        <f>Sheet6!J140</f>
        <v>7</v>
      </c>
      <c r="G139">
        <f>Sheet6!K140</f>
        <v>21</v>
      </c>
      <c r="H139" s="2" t="str">
        <f>Sheet6!A140</f>
        <v>33435</v>
      </c>
      <c r="I139" t="b">
        <f t="shared" si="9"/>
        <v>1</v>
      </c>
      <c r="J139" t="b">
        <f t="shared" si="10"/>
        <v>1</v>
      </c>
      <c r="K139" t="b">
        <f t="shared" si="11"/>
        <v>1</v>
      </c>
    </row>
    <row r="140" spans="1:11" x14ac:dyDescent="0.45">
      <c r="A140" t="s">
        <v>2646</v>
      </c>
      <c r="B140" t="str">
        <f t="shared" si="8"/>
        <v>7,29,34531</v>
      </c>
      <c r="C140" t="str" cm="1">
        <f t="array" ref="C140:E140">_xlfn.TEXTSPLIT(B140,",")</f>
        <v>7</v>
      </c>
      <c r="D140" t="str">
        <v>29</v>
      </c>
      <c r="E140" t="str">
        <v>34531</v>
      </c>
      <c r="F140">
        <f>Sheet6!J141</f>
        <v>7</v>
      </c>
      <c r="G140">
        <f>Sheet6!K141</f>
        <v>29</v>
      </c>
      <c r="H140" s="2" t="str">
        <f>Sheet6!A141</f>
        <v>34531</v>
      </c>
      <c r="I140" t="b">
        <f t="shared" si="9"/>
        <v>1</v>
      </c>
      <c r="J140" t="b">
        <f t="shared" si="10"/>
        <v>1</v>
      </c>
      <c r="K140" t="b">
        <f t="shared" si="11"/>
        <v>1</v>
      </c>
    </row>
    <row r="141" spans="1:11" x14ac:dyDescent="0.45">
      <c r="A141" t="s">
        <v>2647</v>
      </c>
      <c r="B141" t="str">
        <f t="shared" si="8"/>
        <v>7,7,31517</v>
      </c>
      <c r="C141" t="str" cm="1">
        <f t="array" ref="C141:E141">_xlfn.TEXTSPLIT(B141,",")</f>
        <v>7</v>
      </c>
      <c r="D141" t="str">
        <v>7</v>
      </c>
      <c r="E141" t="str">
        <v>31517</v>
      </c>
      <c r="F141">
        <f>Sheet6!J142</f>
        <v>7</v>
      </c>
      <c r="G141">
        <f>Sheet6!K142</f>
        <v>7</v>
      </c>
      <c r="H141" s="2" t="str">
        <f>Sheet6!A142</f>
        <v>31517</v>
      </c>
      <c r="I141" t="b">
        <f t="shared" si="9"/>
        <v>1</v>
      </c>
      <c r="J141" t="b">
        <f t="shared" si="10"/>
        <v>1</v>
      </c>
      <c r="K141" t="b">
        <f t="shared" si="11"/>
        <v>1</v>
      </c>
    </row>
    <row r="142" spans="1:11" x14ac:dyDescent="0.45">
      <c r="A142" t="s">
        <v>2648</v>
      </c>
      <c r="B142" t="str">
        <f t="shared" si="8"/>
        <v>7,15,32613</v>
      </c>
      <c r="C142" t="str" cm="1">
        <f t="array" ref="C142:E142">_xlfn.TEXTSPLIT(B142,",")</f>
        <v>7</v>
      </c>
      <c r="D142" t="str">
        <v>15</v>
      </c>
      <c r="E142" t="str">
        <v>32613</v>
      </c>
      <c r="F142">
        <f>Sheet6!J143</f>
        <v>7</v>
      </c>
      <c r="G142">
        <f>Sheet6!K143</f>
        <v>15</v>
      </c>
      <c r="H142" s="2" t="str">
        <f>Sheet6!A143</f>
        <v>32613</v>
      </c>
      <c r="I142" t="b">
        <f t="shared" si="9"/>
        <v>1</v>
      </c>
      <c r="J142" t="b">
        <f t="shared" si="10"/>
        <v>1</v>
      </c>
      <c r="K142" t="b">
        <f t="shared" si="11"/>
        <v>1</v>
      </c>
    </row>
    <row r="143" spans="1:11" x14ac:dyDescent="0.45">
      <c r="A143" t="s">
        <v>2649</v>
      </c>
      <c r="B143" t="str">
        <f t="shared" si="8"/>
        <v>7,23,33709</v>
      </c>
      <c r="C143" t="str" cm="1">
        <f t="array" ref="C143:E143">_xlfn.TEXTSPLIT(B143,",")</f>
        <v>7</v>
      </c>
      <c r="D143" t="str">
        <v>23</v>
      </c>
      <c r="E143" t="str">
        <v>33709</v>
      </c>
      <c r="F143">
        <f>Sheet6!J144</f>
        <v>7</v>
      </c>
      <c r="G143">
        <f>Sheet6!K144</f>
        <v>23</v>
      </c>
      <c r="H143" s="2" t="str">
        <f>Sheet6!A144</f>
        <v>33709</v>
      </c>
      <c r="I143" t="b">
        <f t="shared" si="9"/>
        <v>1</v>
      </c>
      <c r="J143" t="b">
        <f t="shared" si="10"/>
        <v>1</v>
      </c>
      <c r="K143" t="b">
        <f t="shared" si="11"/>
        <v>1</v>
      </c>
    </row>
    <row r="144" spans="1:11" x14ac:dyDescent="0.45">
      <c r="A144" t="s">
        <v>2650</v>
      </c>
      <c r="B144" t="str">
        <f t="shared" si="8"/>
        <v>7,31,34805</v>
      </c>
      <c r="C144" t="str" cm="1">
        <f t="array" ref="C144:E144">_xlfn.TEXTSPLIT(B144,",")</f>
        <v>7</v>
      </c>
      <c r="D144" t="str">
        <v>31</v>
      </c>
      <c r="E144" t="str">
        <v>34805</v>
      </c>
      <c r="F144">
        <f>Sheet6!J145</f>
        <v>7</v>
      </c>
      <c r="G144">
        <f>Sheet6!K145</f>
        <v>31</v>
      </c>
      <c r="H144" s="2" t="str">
        <f>Sheet6!A145</f>
        <v>34805</v>
      </c>
      <c r="I144" t="b">
        <f t="shared" si="9"/>
        <v>1</v>
      </c>
      <c r="J144" t="b">
        <f t="shared" si="10"/>
        <v>1</v>
      </c>
      <c r="K144" t="b">
        <f t="shared" si="11"/>
        <v>1</v>
      </c>
    </row>
    <row r="145" spans="1:11" x14ac:dyDescent="0.45">
      <c r="A145" t="s">
        <v>2655</v>
      </c>
      <c r="B145" t="str">
        <f t="shared" si="8"/>
        <v>8,18,37408</v>
      </c>
      <c r="C145" t="str" cm="1">
        <f t="array" ref="C145:E145">_xlfn.TEXTSPLIT(B145,",")</f>
        <v>8</v>
      </c>
      <c r="D145" t="str">
        <v>18</v>
      </c>
      <c r="E145" t="str">
        <v>37408</v>
      </c>
      <c r="F145">
        <f>Sheet6!J146</f>
        <v>7</v>
      </c>
      <c r="G145">
        <f>Sheet6!K146</f>
        <v>18</v>
      </c>
      <c r="H145" s="2" t="str">
        <f>Sheet6!A146</f>
        <v>33024</v>
      </c>
      <c r="I145" t="b">
        <f t="shared" si="9"/>
        <v>0</v>
      </c>
      <c r="J145" t="b">
        <f t="shared" si="10"/>
        <v>1</v>
      </c>
      <c r="K145" t="b">
        <f t="shared" si="11"/>
        <v>0</v>
      </c>
    </row>
    <row r="146" spans="1:11" x14ac:dyDescent="0.45">
      <c r="A146" t="s">
        <v>2656</v>
      </c>
      <c r="B146" t="str">
        <f t="shared" si="8"/>
        <v>8,26,38504</v>
      </c>
      <c r="C146" t="str" cm="1">
        <f t="array" ref="C146:E146">_xlfn.TEXTSPLIT(B146,",")</f>
        <v>8</v>
      </c>
      <c r="D146" t="str">
        <v>26</v>
      </c>
      <c r="E146" t="str">
        <v>38504</v>
      </c>
      <c r="F146">
        <f>Sheet6!J147</f>
        <v>7</v>
      </c>
      <c r="G146">
        <f>Sheet6!K147</f>
        <v>26</v>
      </c>
      <c r="H146" s="2" t="str">
        <f>Sheet6!A147</f>
        <v>34120</v>
      </c>
      <c r="I146" t="b">
        <f t="shared" si="9"/>
        <v>0</v>
      </c>
      <c r="J146" t="b">
        <f t="shared" si="10"/>
        <v>1</v>
      </c>
      <c r="K146" t="b">
        <f t="shared" si="11"/>
        <v>0</v>
      </c>
    </row>
    <row r="147" spans="1:11" x14ac:dyDescent="0.45">
      <c r="A147" t="s">
        <v>2657</v>
      </c>
      <c r="B147" t="str">
        <f t="shared" si="8"/>
        <v>8,2,35216</v>
      </c>
      <c r="C147" t="str" cm="1">
        <f t="array" ref="C147:E147">_xlfn.TEXTSPLIT(B147,",")</f>
        <v>8</v>
      </c>
      <c r="D147" t="str">
        <v>2</v>
      </c>
      <c r="E147" t="str">
        <v>35216</v>
      </c>
      <c r="F147">
        <f>Sheet6!J148</f>
        <v>7</v>
      </c>
      <c r="G147">
        <f>Sheet6!K148</f>
        <v>2</v>
      </c>
      <c r="H147" s="2" t="str">
        <f>Sheet6!A148</f>
        <v>30832</v>
      </c>
      <c r="I147" t="b">
        <f t="shared" si="9"/>
        <v>0</v>
      </c>
      <c r="J147" t="b">
        <f t="shared" si="10"/>
        <v>1</v>
      </c>
      <c r="K147" t="b">
        <f t="shared" si="11"/>
        <v>0</v>
      </c>
    </row>
    <row r="148" spans="1:11" x14ac:dyDescent="0.45">
      <c r="A148" t="s">
        <v>2658</v>
      </c>
      <c r="B148" t="str">
        <f t="shared" si="8"/>
        <v>8,10,36312</v>
      </c>
      <c r="C148" t="str" cm="1">
        <f t="array" ref="C148:E148">_xlfn.TEXTSPLIT(B148,",")</f>
        <v>8</v>
      </c>
      <c r="D148" t="str">
        <v>10</v>
      </c>
      <c r="E148" t="str">
        <v>36312</v>
      </c>
      <c r="F148">
        <f>Sheet6!J149</f>
        <v>7</v>
      </c>
      <c r="G148">
        <f>Sheet6!K149</f>
        <v>10</v>
      </c>
      <c r="H148" s="2" t="str">
        <f>Sheet6!A149</f>
        <v>31928</v>
      </c>
      <c r="I148" t="b">
        <f t="shared" si="9"/>
        <v>0</v>
      </c>
      <c r="J148" t="b">
        <f t="shared" si="10"/>
        <v>1</v>
      </c>
      <c r="K148" t="b">
        <f t="shared" si="11"/>
        <v>0</v>
      </c>
    </row>
    <row r="149" spans="1:11" x14ac:dyDescent="0.45">
      <c r="A149" t="s">
        <v>2659</v>
      </c>
      <c r="B149" t="str">
        <f t="shared" si="8"/>
        <v>8,20,37682</v>
      </c>
      <c r="C149" t="str" cm="1">
        <f t="array" ref="C149:E149">_xlfn.TEXTSPLIT(B149,",")</f>
        <v>8</v>
      </c>
      <c r="D149" t="str">
        <v>20</v>
      </c>
      <c r="E149" t="str">
        <v>37682</v>
      </c>
      <c r="F149">
        <f>Sheet6!J150</f>
        <v>7</v>
      </c>
      <c r="G149">
        <f>Sheet6!K150</f>
        <v>20</v>
      </c>
      <c r="H149" s="2" t="str">
        <f>Sheet6!A150</f>
        <v>33298</v>
      </c>
      <c r="I149" t="b">
        <f t="shared" si="9"/>
        <v>0</v>
      </c>
      <c r="J149" t="b">
        <f t="shared" si="10"/>
        <v>1</v>
      </c>
      <c r="K149" t="b">
        <f t="shared" si="11"/>
        <v>0</v>
      </c>
    </row>
    <row r="150" spans="1:11" x14ac:dyDescent="0.45">
      <c r="A150" t="s">
        <v>2660</v>
      </c>
      <c r="B150" t="str">
        <f t="shared" si="8"/>
        <v>8,28,38778</v>
      </c>
      <c r="C150" t="str" cm="1">
        <f t="array" ref="C150:E150">_xlfn.TEXTSPLIT(B150,",")</f>
        <v>8</v>
      </c>
      <c r="D150" t="str">
        <v>28</v>
      </c>
      <c r="E150" t="str">
        <v>38778</v>
      </c>
      <c r="F150">
        <f>Sheet6!J151</f>
        <v>7</v>
      </c>
      <c r="G150">
        <f>Sheet6!K151</f>
        <v>28</v>
      </c>
      <c r="H150" s="2" t="str">
        <f>Sheet6!A151</f>
        <v>34394</v>
      </c>
      <c r="I150" t="b">
        <f t="shared" si="9"/>
        <v>0</v>
      </c>
      <c r="J150" t="b">
        <f t="shared" si="10"/>
        <v>1</v>
      </c>
      <c r="K150" t="b">
        <f t="shared" si="11"/>
        <v>0</v>
      </c>
    </row>
    <row r="151" spans="1:11" x14ac:dyDescent="0.45">
      <c r="A151" t="s">
        <v>2661</v>
      </c>
      <c r="B151" t="str">
        <f t="shared" si="8"/>
        <v>8,4,35490</v>
      </c>
      <c r="C151" t="str" cm="1">
        <f t="array" ref="C151:E151">_xlfn.TEXTSPLIT(B151,",")</f>
        <v>8</v>
      </c>
      <c r="D151" t="str">
        <v>4</v>
      </c>
      <c r="E151" t="str">
        <v>35490</v>
      </c>
      <c r="F151">
        <f>Sheet6!J152</f>
        <v>7</v>
      </c>
      <c r="G151">
        <f>Sheet6!K152</f>
        <v>4</v>
      </c>
      <c r="H151" s="2" t="str">
        <f>Sheet6!A152</f>
        <v>31106</v>
      </c>
      <c r="I151" t="b">
        <f t="shared" si="9"/>
        <v>0</v>
      </c>
      <c r="J151" t="b">
        <f t="shared" si="10"/>
        <v>1</v>
      </c>
      <c r="K151" t="b">
        <f t="shared" si="11"/>
        <v>0</v>
      </c>
    </row>
    <row r="152" spans="1:11" x14ac:dyDescent="0.45">
      <c r="A152" t="s">
        <v>2662</v>
      </c>
      <c r="B152" t="str">
        <f t="shared" si="8"/>
        <v>8,12,36586</v>
      </c>
      <c r="C152" t="str" cm="1">
        <f t="array" ref="C152:E152">_xlfn.TEXTSPLIT(B152,",")</f>
        <v>8</v>
      </c>
      <c r="D152" t="str">
        <v>12</v>
      </c>
      <c r="E152" t="str">
        <v>36586</v>
      </c>
      <c r="F152">
        <f>Sheet6!J153</f>
        <v>7</v>
      </c>
      <c r="G152">
        <f>Sheet6!K153</f>
        <v>12</v>
      </c>
      <c r="H152" s="2" t="str">
        <f>Sheet6!A153</f>
        <v>32202</v>
      </c>
      <c r="I152" t="b">
        <f t="shared" si="9"/>
        <v>0</v>
      </c>
      <c r="J152" t="b">
        <f t="shared" si="10"/>
        <v>1</v>
      </c>
      <c r="K152" t="b">
        <f t="shared" si="11"/>
        <v>0</v>
      </c>
    </row>
    <row r="153" spans="1:11" x14ac:dyDescent="0.45">
      <c r="A153" t="s">
        <v>2663</v>
      </c>
      <c r="B153" t="str">
        <f t="shared" si="8"/>
        <v>8,22,37956</v>
      </c>
      <c r="C153" t="str" cm="1">
        <f t="array" ref="C153:E153">_xlfn.TEXTSPLIT(B153,",")</f>
        <v>8</v>
      </c>
      <c r="D153" t="str">
        <v>22</v>
      </c>
      <c r="E153" t="str">
        <v>37956</v>
      </c>
      <c r="F153">
        <f>Sheet6!J154</f>
        <v>7</v>
      </c>
      <c r="G153">
        <f>Sheet6!K154</f>
        <v>22</v>
      </c>
      <c r="H153" s="2" t="str">
        <f>Sheet6!A154</f>
        <v>33572</v>
      </c>
      <c r="I153" t="b">
        <f t="shared" si="9"/>
        <v>0</v>
      </c>
      <c r="J153" t="b">
        <f t="shared" si="10"/>
        <v>1</v>
      </c>
      <c r="K153" t="b">
        <f t="shared" si="11"/>
        <v>0</v>
      </c>
    </row>
    <row r="154" spans="1:11" x14ac:dyDescent="0.45">
      <c r="A154" t="s">
        <v>2664</v>
      </c>
      <c r="B154" t="str">
        <f t="shared" si="8"/>
        <v>8,30,39052</v>
      </c>
      <c r="C154" t="str" cm="1">
        <f t="array" ref="C154:E154">_xlfn.TEXTSPLIT(B154,",")</f>
        <v>8</v>
      </c>
      <c r="D154" t="str">
        <v>30</v>
      </c>
      <c r="E154" t="str">
        <v>39052</v>
      </c>
      <c r="F154">
        <f>Sheet6!J155</f>
        <v>7</v>
      </c>
      <c r="G154">
        <f>Sheet6!K155</f>
        <v>30</v>
      </c>
      <c r="H154" s="2" t="str">
        <f>Sheet6!A155</f>
        <v>34668</v>
      </c>
      <c r="I154" t="b">
        <f t="shared" si="9"/>
        <v>0</v>
      </c>
      <c r="J154" t="b">
        <f t="shared" si="10"/>
        <v>1</v>
      </c>
      <c r="K154" t="b">
        <f t="shared" si="11"/>
        <v>0</v>
      </c>
    </row>
    <row r="155" spans="1:11" x14ac:dyDescent="0.45">
      <c r="A155" t="s">
        <v>2665</v>
      </c>
      <c r="B155" t="str">
        <f t="shared" si="8"/>
        <v>8,6,35764</v>
      </c>
      <c r="C155" t="str" cm="1">
        <f t="array" ref="C155:E155">_xlfn.TEXTSPLIT(B155,",")</f>
        <v>8</v>
      </c>
      <c r="D155" t="str">
        <v>6</v>
      </c>
      <c r="E155" t="str">
        <v>35764</v>
      </c>
      <c r="F155">
        <f>Sheet6!J156</f>
        <v>7</v>
      </c>
      <c r="G155">
        <f>Sheet6!K156</f>
        <v>6</v>
      </c>
      <c r="H155" s="2" t="str">
        <f>Sheet6!A156</f>
        <v>31380</v>
      </c>
      <c r="I155" t="b">
        <f t="shared" si="9"/>
        <v>0</v>
      </c>
      <c r="J155" t="b">
        <f t="shared" si="10"/>
        <v>1</v>
      </c>
      <c r="K155" t="b">
        <f t="shared" si="11"/>
        <v>0</v>
      </c>
    </row>
    <row r="156" spans="1:11" x14ac:dyDescent="0.45">
      <c r="A156" t="s">
        <v>2666</v>
      </c>
      <c r="B156" t="str">
        <f t="shared" si="8"/>
        <v>8,14,36860</v>
      </c>
      <c r="C156" t="str" cm="1">
        <f t="array" ref="C156:E156">_xlfn.TEXTSPLIT(B156,",")</f>
        <v>8</v>
      </c>
      <c r="D156" t="str">
        <v>14</v>
      </c>
      <c r="E156" t="str">
        <v>36860</v>
      </c>
      <c r="F156">
        <f>Sheet6!J157</f>
        <v>7</v>
      </c>
      <c r="G156">
        <f>Sheet6!K157</f>
        <v>14</v>
      </c>
      <c r="H156" s="2" t="str">
        <f>Sheet6!A157</f>
        <v>32476</v>
      </c>
      <c r="I156" t="b">
        <f t="shared" si="9"/>
        <v>0</v>
      </c>
      <c r="J156" t="b">
        <f t="shared" si="10"/>
        <v>1</v>
      </c>
      <c r="K156" t="b">
        <f t="shared" si="11"/>
        <v>0</v>
      </c>
    </row>
    <row r="157" spans="1:11" x14ac:dyDescent="0.45">
      <c r="A157" t="s">
        <v>2667</v>
      </c>
      <c r="B157" t="str">
        <f t="shared" si="8"/>
        <v>8,24,38230</v>
      </c>
      <c r="C157" t="str" cm="1">
        <f t="array" ref="C157:E157">_xlfn.TEXTSPLIT(B157,",")</f>
        <v>8</v>
      </c>
      <c r="D157" t="str">
        <v>24</v>
      </c>
      <c r="E157" t="str">
        <v>38230</v>
      </c>
      <c r="F157">
        <f>Sheet6!J158</f>
        <v>7</v>
      </c>
      <c r="G157">
        <f>Sheet6!K158</f>
        <v>24</v>
      </c>
      <c r="H157" s="2" t="str">
        <f>Sheet6!A158</f>
        <v>33846</v>
      </c>
      <c r="I157" t="b">
        <f t="shared" si="9"/>
        <v>0</v>
      </c>
      <c r="J157" t="b">
        <f t="shared" si="10"/>
        <v>1</v>
      </c>
      <c r="K157" t="b">
        <f t="shared" si="11"/>
        <v>0</v>
      </c>
    </row>
    <row r="158" spans="1:11" x14ac:dyDescent="0.45">
      <c r="A158" t="s">
        <v>2668</v>
      </c>
      <c r="B158" t="str">
        <f t="shared" si="8"/>
        <v>8,32,39326</v>
      </c>
      <c r="C158" t="str" cm="1">
        <f t="array" ref="C158:E158">_xlfn.TEXTSPLIT(B158,",")</f>
        <v>8</v>
      </c>
      <c r="D158" t="str">
        <v>32</v>
      </c>
      <c r="E158" t="str">
        <v>39326</v>
      </c>
      <c r="F158">
        <f>Sheet6!J159</f>
        <v>7</v>
      </c>
      <c r="G158">
        <f>Sheet6!K159</f>
        <v>32</v>
      </c>
      <c r="H158" s="2" t="str">
        <f>Sheet6!A159</f>
        <v>34942</v>
      </c>
      <c r="I158" t="b">
        <f t="shared" si="9"/>
        <v>0</v>
      </c>
      <c r="J158" t="b">
        <f t="shared" si="10"/>
        <v>1</v>
      </c>
      <c r="K158" t="b">
        <f t="shared" si="11"/>
        <v>0</v>
      </c>
    </row>
    <row r="159" spans="1:11" x14ac:dyDescent="0.45">
      <c r="A159" t="s">
        <v>2669</v>
      </c>
      <c r="B159" t="str">
        <f t="shared" si="8"/>
        <v>8,8,36038</v>
      </c>
      <c r="C159" t="str" cm="1">
        <f t="array" ref="C159:E159">_xlfn.TEXTSPLIT(B159,",")</f>
        <v>8</v>
      </c>
      <c r="D159" t="str">
        <v>8</v>
      </c>
      <c r="E159" t="str">
        <v>36038</v>
      </c>
      <c r="F159">
        <f>Sheet6!J160</f>
        <v>7</v>
      </c>
      <c r="G159">
        <f>Sheet6!K160</f>
        <v>8</v>
      </c>
      <c r="H159" s="2" t="str">
        <f>Sheet6!A160</f>
        <v>31654</v>
      </c>
      <c r="I159" t="b">
        <f t="shared" si="9"/>
        <v>0</v>
      </c>
      <c r="J159" t="b">
        <f t="shared" si="10"/>
        <v>1</v>
      </c>
      <c r="K159" t="b">
        <f t="shared" si="11"/>
        <v>0</v>
      </c>
    </row>
    <row r="160" spans="1:11" x14ac:dyDescent="0.45">
      <c r="A160" t="s">
        <v>2670</v>
      </c>
      <c r="B160" t="str">
        <f t="shared" si="8"/>
        <v>8,16,37134</v>
      </c>
      <c r="C160" t="str" cm="1">
        <f t="array" ref="C160:E160">_xlfn.TEXTSPLIT(B160,",")</f>
        <v>8</v>
      </c>
      <c r="D160" t="str">
        <v>16</v>
      </c>
      <c r="E160" t="str">
        <v>37134</v>
      </c>
      <c r="F160">
        <f>Sheet6!J161</f>
        <v>7</v>
      </c>
      <c r="G160">
        <f>Sheet6!K161</f>
        <v>16</v>
      </c>
      <c r="H160" s="2" t="str">
        <f>Sheet6!A161</f>
        <v>32750</v>
      </c>
      <c r="I160" t="b">
        <f t="shared" si="9"/>
        <v>0</v>
      </c>
      <c r="J160" t="b">
        <f t="shared" si="10"/>
        <v>1</v>
      </c>
      <c r="K160" t="b">
        <f t="shared" si="11"/>
        <v>0</v>
      </c>
    </row>
    <row r="161" spans="1:11" x14ac:dyDescent="0.45">
      <c r="A161" t="s">
        <v>2686</v>
      </c>
      <c r="B161" t="str">
        <f t="shared" si="8"/>
        <v>8,1,35079</v>
      </c>
      <c r="C161" t="str" cm="1">
        <f t="array" ref="C161:E161">_xlfn.TEXTSPLIT(B161,",")</f>
        <v>8</v>
      </c>
      <c r="D161" t="str">
        <v>1</v>
      </c>
      <c r="E161" t="str">
        <v>35079</v>
      </c>
      <c r="F161">
        <f>Sheet6!J162</f>
        <v>8</v>
      </c>
      <c r="G161">
        <f>Sheet6!K162</f>
        <v>1</v>
      </c>
      <c r="H161" s="2" t="str">
        <f>Sheet6!A162</f>
        <v>35079</v>
      </c>
      <c r="I161" t="b">
        <f t="shared" si="9"/>
        <v>1</v>
      </c>
      <c r="J161" t="b">
        <f t="shared" si="10"/>
        <v>1</v>
      </c>
      <c r="K161" t="b">
        <f t="shared" si="11"/>
        <v>1</v>
      </c>
    </row>
    <row r="162" spans="1:11" x14ac:dyDescent="0.45">
      <c r="A162" t="s">
        <v>2683</v>
      </c>
      <c r="B162" t="str">
        <f t="shared" si="8"/>
        <v>8,9,36175</v>
      </c>
      <c r="C162" t="str" cm="1">
        <f t="array" ref="C162:E162">_xlfn.TEXTSPLIT(B162,",")</f>
        <v>8</v>
      </c>
      <c r="D162" t="str">
        <v>9</v>
      </c>
      <c r="E162" t="str">
        <v>36175</v>
      </c>
      <c r="F162">
        <f>Sheet6!J163</f>
        <v>8</v>
      </c>
      <c r="G162">
        <f>Sheet6!K163</f>
        <v>9</v>
      </c>
      <c r="H162" s="2" t="str">
        <f>Sheet6!A163</f>
        <v>36175</v>
      </c>
      <c r="I162" t="b">
        <f t="shared" si="9"/>
        <v>1</v>
      </c>
      <c r="J162" t="b">
        <f t="shared" si="10"/>
        <v>1</v>
      </c>
      <c r="K162" t="b">
        <f t="shared" si="11"/>
        <v>1</v>
      </c>
    </row>
    <row r="163" spans="1:11" x14ac:dyDescent="0.45">
      <c r="A163" t="s">
        <v>2684</v>
      </c>
      <c r="B163" t="str">
        <f t="shared" si="8"/>
        <v>8,17,37271</v>
      </c>
      <c r="C163" t="str" cm="1">
        <f t="array" ref="C163:E163">_xlfn.TEXTSPLIT(B163,",")</f>
        <v>8</v>
      </c>
      <c r="D163" t="str">
        <v>17</v>
      </c>
      <c r="E163" t="str">
        <v>37271</v>
      </c>
      <c r="F163">
        <f>Sheet6!J164</f>
        <v>8</v>
      </c>
      <c r="G163">
        <f>Sheet6!K164</f>
        <v>17</v>
      </c>
      <c r="H163" s="2" t="str">
        <f>Sheet6!A164</f>
        <v>37271</v>
      </c>
      <c r="I163" t="b">
        <f t="shared" si="9"/>
        <v>1</v>
      </c>
      <c r="J163" t="b">
        <f t="shared" si="10"/>
        <v>1</v>
      </c>
      <c r="K163" t="b">
        <f t="shared" si="11"/>
        <v>1</v>
      </c>
    </row>
    <row r="164" spans="1:11" x14ac:dyDescent="0.45">
      <c r="A164" t="s">
        <v>2685</v>
      </c>
      <c r="B164" t="str">
        <f t="shared" si="8"/>
        <v>8,25,38367</v>
      </c>
      <c r="C164" t="str" cm="1">
        <f t="array" ref="C164:E164">_xlfn.TEXTSPLIT(B164,",")</f>
        <v>8</v>
      </c>
      <c r="D164" t="str">
        <v>25</v>
      </c>
      <c r="E164" t="str">
        <v>38367</v>
      </c>
      <c r="F164">
        <f>Sheet6!J165</f>
        <v>8</v>
      </c>
      <c r="G164">
        <f>Sheet6!K165</f>
        <v>25</v>
      </c>
      <c r="H164" s="2" t="str">
        <f>Sheet6!A165</f>
        <v>38367</v>
      </c>
      <c r="I164" t="b">
        <f t="shared" si="9"/>
        <v>1</v>
      </c>
      <c r="J164" t="b">
        <f t="shared" si="10"/>
        <v>1</v>
      </c>
      <c r="K164" t="b">
        <f t="shared" si="11"/>
        <v>1</v>
      </c>
    </row>
    <row r="165" spans="1:11" x14ac:dyDescent="0.45">
      <c r="A165" t="s">
        <v>2671</v>
      </c>
      <c r="B165" t="str">
        <f t="shared" si="8"/>
        <v>8,3,35353</v>
      </c>
      <c r="C165" t="str" cm="1">
        <f t="array" ref="C165:E165">_xlfn.TEXTSPLIT(B165,",")</f>
        <v>8</v>
      </c>
      <c r="D165" t="str">
        <v>3</v>
      </c>
      <c r="E165" t="str">
        <v>35353</v>
      </c>
      <c r="F165">
        <f>Sheet6!J166</f>
        <v>8</v>
      </c>
      <c r="G165">
        <f>Sheet6!K166</f>
        <v>3</v>
      </c>
      <c r="H165" s="2" t="str">
        <f>Sheet6!A166</f>
        <v>35353</v>
      </c>
      <c r="I165" t="b">
        <f t="shared" si="9"/>
        <v>1</v>
      </c>
      <c r="J165" t="b">
        <f t="shared" si="10"/>
        <v>1</v>
      </c>
      <c r="K165" t="b">
        <f t="shared" si="11"/>
        <v>1</v>
      </c>
    </row>
    <row r="166" spans="1:11" x14ac:dyDescent="0.45">
      <c r="A166" t="s">
        <v>2672</v>
      </c>
      <c r="B166" t="str">
        <f t="shared" si="8"/>
        <v>8,11,36449</v>
      </c>
      <c r="C166" t="str" cm="1">
        <f t="array" ref="C166:E166">_xlfn.TEXTSPLIT(B166,",")</f>
        <v>8</v>
      </c>
      <c r="D166" t="str">
        <v>11</v>
      </c>
      <c r="E166" t="str">
        <v>36449</v>
      </c>
      <c r="F166">
        <f>Sheet6!J167</f>
        <v>8</v>
      </c>
      <c r="G166">
        <f>Sheet6!K167</f>
        <v>11</v>
      </c>
      <c r="H166" s="2" t="str">
        <f>Sheet6!A167</f>
        <v>36449</v>
      </c>
      <c r="I166" t="b">
        <f t="shared" si="9"/>
        <v>1</v>
      </c>
      <c r="J166" t="b">
        <f t="shared" si="10"/>
        <v>1</v>
      </c>
      <c r="K166" t="b">
        <f t="shared" si="11"/>
        <v>1</v>
      </c>
    </row>
    <row r="167" spans="1:11" x14ac:dyDescent="0.45">
      <c r="A167" t="s">
        <v>2673</v>
      </c>
      <c r="B167" t="str">
        <f t="shared" si="8"/>
        <v>8,19,37545</v>
      </c>
      <c r="C167" t="str" cm="1">
        <f t="array" ref="C167:E167">_xlfn.TEXTSPLIT(B167,",")</f>
        <v>8</v>
      </c>
      <c r="D167" t="str">
        <v>19</v>
      </c>
      <c r="E167" t="str">
        <v>37545</v>
      </c>
      <c r="F167">
        <f>Sheet6!J168</f>
        <v>8</v>
      </c>
      <c r="G167">
        <f>Sheet6!K168</f>
        <v>19</v>
      </c>
      <c r="H167" s="2" t="str">
        <f>Sheet6!A168</f>
        <v>37545</v>
      </c>
      <c r="I167" t="b">
        <f t="shared" si="9"/>
        <v>1</v>
      </c>
      <c r="J167" t="b">
        <f t="shared" si="10"/>
        <v>1</v>
      </c>
      <c r="K167" t="b">
        <f t="shared" si="11"/>
        <v>1</v>
      </c>
    </row>
    <row r="168" spans="1:11" x14ac:dyDescent="0.45">
      <c r="A168" t="s">
        <v>2674</v>
      </c>
      <c r="B168" t="str">
        <f t="shared" si="8"/>
        <v>8,27,38641</v>
      </c>
      <c r="C168" t="str" cm="1">
        <f t="array" ref="C168:E168">_xlfn.TEXTSPLIT(B168,",")</f>
        <v>8</v>
      </c>
      <c r="D168" t="str">
        <v>27</v>
      </c>
      <c r="E168" t="str">
        <v>38641</v>
      </c>
      <c r="F168">
        <f>Sheet6!J169</f>
        <v>8</v>
      </c>
      <c r="G168">
        <f>Sheet6!K169</f>
        <v>27</v>
      </c>
      <c r="H168" s="2" t="str">
        <f>Sheet6!A169</f>
        <v>38641</v>
      </c>
      <c r="I168" t="b">
        <f t="shared" si="9"/>
        <v>1</v>
      </c>
      <c r="J168" t="b">
        <f t="shared" si="10"/>
        <v>1</v>
      </c>
      <c r="K168" t="b">
        <f t="shared" si="11"/>
        <v>1</v>
      </c>
    </row>
    <row r="169" spans="1:11" x14ac:dyDescent="0.45">
      <c r="A169" t="s">
        <v>2675</v>
      </c>
      <c r="B169" t="str">
        <f t="shared" si="8"/>
        <v>8,5,35627</v>
      </c>
      <c r="C169" t="str" cm="1">
        <f t="array" ref="C169:E169">_xlfn.TEXTSPLIT(B169,",")</f>
        <v>8</v>
      </c>
      <c r="D169" t="str">
        <v>5</v>
      </c>
      <c r="E169" t="str">
        <v>35627</v>
      </c>
      <c r="F169">
        <f>Sheet6!J170</f>
        <v>8</v>
      </c>
      <c r="G169">
        <f>Sheet6!K170</f>
        <v>5</v>
      </c>
      <c r="H169" s="2" t="str">
        <f>Sheet6!A170</f>
        <v>35627</v>
      </c>
      <c r="I169" t="b">
        <f t="shared" si="9"/>
        <v>1</v>
      </c>
      <c r="J169" t="b">
        <f t="shared" si="10"/>
        <v>1</v>
      </c>
      <c r="K169" t="b">
        <f t="shared" si="11"/>
        <v>1</v>
      </c>
    </row>
    <row r="170" spans="1:11" x14ac:dyDescent="0.45">
      <c r="A170" t="s">
        <v>2676</v>
      </c>
      <c r="B170" t="str">
        <f t="shared" si="8"/>
        <v>8,13,36723</v>
      </c>
      <c r="C170" t="str" cm="1">
        <f t="array" ref="C170:E170">_xlfn.TEXTSPLIT(B170,",")</f>
        <v>8</v>
      </c>
      <c r="D170" t="str">
        <v>13</v>
      </c>
      <c r="E170" t="str">
        <v>36723</v>
      </c>
      <c r="F170">
        <f>Sheet6!J171</f>
        <v>8</v>
      </c>
      <c r="G170">
        <f>Sheet6!K171</f>
        <v>13</v>
      </c>
      <c r="H170" s="2" t="str">
        <f>Sheet6!A171</f>
        <v>36723</v>
      </c>
      <c r="I170" t="b">
        <f t="shared" si="9"/>
        <v>1</v>
      </c>
      <c r="J170" t="b">
        <f t="shared" si="10"/>
        <v>1</v>
      </c>
      <c r="K170" t="b">
        <f t="shared" si="11"/>
        <v>1</v>
      </c>
    </row>
    <row r="171" spans="1:11" x14ac:dyDescent="0.45">
      <c r="A171" t="s">
        <v>2677</v>
      </c>
      <c r="B171" t="str">
        <f t="shared" si="8"/>
        <v>8,21,37819</v>
      </c>
      <c r="C171" t="str" cm="1">
        <f t="array" ref="C171:E171">_xlfn.TEXTSPLIT(B171,",")</f>
        <v>8</v>
      </c>
      <c r="D171" t="str">
        <v>21</v>
      </c>
      <c r="E171" t="str">
        <v>37819</v>
      </c>
      <c r="F171">
        <f>Sheet6!J172</f>
        <v>8</v>
      </c>
      <c r="G171">
        <f>Sheet6!K172</f>
        <v>21</v>
      </c>
      <c r="H171" s="2" t="str">
        <f>Sheet6!A172</f>
        <v>37819</v>
      </c>
      <c r="I171" t="b">
        <f t="shared" si="9"/>
        <v>1</v>
      </c>
      <c r="J171" t="b">
        <f t="shared" si="10"/>
        <v>1</v>
      </c>
      <c r="K171" t="b">
        <f t="shared" si="11"/>
        <v>1</v>
      </c>
    </row>
    <row r="172" spans="1:11" x14ac:dyDescent="0.45">
      <c r="A172" t="s">
        <v>2678</v>
      </c>
      <c r="B172" t="str">
        <f t="shared" si="8"/>
        <v>8,29,38915</v>
      </c>
      <c r="C172" t="str" cm="1">
        <f t="array" ref="C172:E172">_xlfn.TEXTSPLIT(B172,",")</f>
        <v>8</v>
      </c>
      <c r="D172" t="str">
        <v>29</v>
      </c>
      <c r="E172" t="str">
        <v>38915</v>
      </c>
      <c r="F172">
        <f>Sheet6!J173</f>
        <v>8</v>
      </c>
      <c r="G172">
        <f>Sheet6!K173</f>
        <v>29</v>
      </c>
      <c r="H172" s="2" t="str">
        <f>Sheet6!A173</f>
        <v>38915</v>
      </c>
      <c r="I172" t="b">
        <f t="shared" si="9"/>
        <v>1</v>
      </c>
      <c r="J172" t="b">
        <f t="shared" si="10"/>
        <v>1</v>
      </c>
      <c r="K172" t="b">
        <f t="shared" si="11"/>
        <v>1</v>
      </c>
    </row>
    <row r="173" spans="1:11" x14ac:dyDescent="0.45">
      <c r="A173" t="s">
        <v>2679</v>
      </c>
      <c r="B173" t="str">
        <f t="shared" si="8"/>
        <v>8,7,35901</v>
      </c>
      <c r="C173" t="str" cm="1">
        <f t="array" ref="C173:E173">_xlfn.TEXTSPLIT(B173,",")</f>
        <v>8</v>
      </c>
      <c r="D173" t="str">
        <v>7</v>
      </c>
      <c r="E173" t="str">
        <v>35901</v>
      </c>
      <c r="F173">
        <f>Sheet6!J174</f>
        <v>8</v>
      </c>
      <c r="G173">
        <f>Sheet6!K174</f>
        <v>7</v>
      </c>
      <c r="H173" s="2" t="str">
        <f>Sheet6!A174</f>
        <v>35901</v>
      </c>
      <c r="I173" t="b">
        <f t="shared" si="9"/>
        <v>1</v>
      </c>
      <c r="J173" t="b">
        <f t="shared" si="10"/>
        <v>1</v>
      </c>
      <c r="K173" t="b">
        <f t="shared" si="11"/>
        <v>1</v>
      </c>
    </row>
    <row r="174" spans="1:11" x14ac:dyDescent="0.45">
      <c r="A174" t="s">
        <v>2680</v>
      </c>
      <c r="B174" t="str">
        <f t="shared" si="8"/>
        <v>8,15,36997</v>
      </c>
      <c r="C174" t="str" cm="1">
        <f t="array" ref="C174:E174">_xlfn.TEXTSPLIT(B174,",")</f>
        <v>8</v>
      </c>
      <c r="D174" t="str">
        <v>15</v>
      </c>
      <c r="E174" t="str">
        <v>36997</v>
      </c>
      <c r="F174">
        <f>Sheet6!J175</f>
        <v>8</v>
      </c>
      <c r="G174">
        <f>Sheet6!K175</f>
        <v>15</v>
      </c>
      <c r="H174" s="2" t="str">
        <f>Sheet6!A175</f>
        <v>36997</v>
      </c>
      <c r="I174" t="b">
        <f t="shared" si="9"/>
        <v>1</v>
      </c>
      <c r="J174" t="b">
        <f t="shared" si="10"/>
        <v>1</v>
      </c>
      <c r="K174" t="b">
        <f t="shared" si="11"/>
        <v>1</v>
      </c>
    </row>
    <row r="175" spans="1:11" x14ac:dyDescent="0.45">
      <c r="A175" t="s">
        <v>2681</v>
      </c>
      <c r="B175" t="str">
        <f t="shared" si="8"/>
        <v>8,23,38093</v>
      </c>
      <c r="C175" t="str" cm="1">
        <f t="array" ref="C175:E175">_xlfn.TEXTSPLIT(B175,",")</f>
        <v>8</v>
      </c>
      <c r="D175" t="str">
        <v>23</v>
      </c>
      <c r="E175" t="str">
        <v>38093</v>
      </c>
      <c r="F175">
        <f>Sheet6!J176</f>
        <v>8</v>
      </c>
      <c r="G175">
        <f>Sheet6!K176</f>
        <v>23</v>
      </c>
      <c r="H175" s="2" t="str">
        <f>Sheet6!A176</f>
        <v>38093</v>
      </c>
      <c r="I175" t="b">
        <f t="shared" si="9"/>
        <v>1</v>
      </c>
      <c r="J175" t="b">
        <f t="shared" si="10"/>
        <v>1</v>
      </c>
      <c r="K175" t="b">
        <f t="shared" si="11"/>
        <v>1</v>
      </c>
    </row>
    <row r="176" spans="1:11" x14ac:dyDescent="0.45">
      <c r="A176" t="s">
        <v>2682</v>
      </c>
      <c r="B176" t="str">
        <f t="shared" si="8"/>
        <v>8,31,39189</v>
      </c>
      <c r="C176" t="str" cm="1">
        <f t="array" ref="C176:E176">_xlfn.TEXTSPLIT(B176,",")</f>
        <v>8</v>
      </c>
      <c r="D176" t="str">
        <v>31</v>
      </c>
      <c r="E176" t="str">
        <v>39189</v>
      </c>
      <c r="F176">
        <f>Sheet6!J177</f>
        <v>8</v>
      </c>
      <c r="G176">
        <f>Sheet6!K177</f>
        <v>31</v>
      </c>
      <c r="H176" s="2" t="str">
        <f>Sheet6!A177</f>
        <v>39189</v>
      </c>
      <c r="I176" t="b">
        <f t="shared" si="9"/>
        <v>1</v>
      </c>
      <c r="J176" t="b">
        <f t="shared" si="10"/>
        <v>1</v>
      </c>
      <c r="K176" t="b">
        <f t="shared" si="11"/>
        <v>1</v>
      </c>
    </row>
    <row r="177" spans="1:11" x14ac:dyDescent="0.45">
      <c r="A177" t="s">
        <v>2687</v>
      </c>
      <c r="B177" t="str">
        <f t="shared" si="8"/>
        <v>9,18,41792</v>
      </c>
      <c r="C177" t="str" cm="1">
        <f t="array" ref="C177:E177">_xlfn.TEXTSPLIT(B177,",")</f>
        <v>9</v>
      </c>
      <c r="D177" t="str">
        <v>18</v>
      </c>
      <c r="E177" t="str">
        <v>41792</v>
      </c>
      <c r="F177">
        <f>Sheet6!J178</f>
        <v>8</v>
      </c>
      <c r="G177">
        <f>Sheet6!K178</f>
        <v>18</v>
      </c>
      <c r="H177" s="2" t="str">
        <f>Sheet6!A178</f>
        <v>37408</v>
      </c>
      <c r="I177" t="b">
        <f t="shared" si="9"/>
        <v>0</v>
      </c>
      <c r="J177" t="b">
        <f t="shared" si="10"/>
        <v>1</v>
      </c>
      <c r="K177" t="b">
        <f t="shared" si="11"/>
        <v>0</v>
      </c>
    </row>
    <row r="178" spans="1:11" x14ac:dyDescent="0.45">
      <c r="A178" t="s">
        <v>2688</v>
      </c>
      <c r="B178" t="str">
        <f t="shared" si="8"/>
        <v>9,26,42888</v>
      </c>
      <c r="C178" t="str" cm="1">
        <f t="array" ref="C178:E178">_xlfn.TEXTSPLIT(B178,",")</f>
        <v>9</v>
      </c>
      <c r="D178" t="str">
        <v>26</v>
      </c>
      <c r="E178" t="str">
        <v>42888</v>
      </c>
      <c r="F178">
        <f>Sheet6!J179</f>
        <v>8</v>
      </c>
      <c r="G178">
        <f>Sheet6!K179</f>
        <v>26</v>
      </c>
      <c r="H178" s="2" t="str">
        <f>Sheet6!A179</f>
        <v>38504</v>
      </c>
      <c r="I178" t="b">
        <f t="shared" si="9"/>
        <v>0</v>
      </c>
      <c r="J178" t="b">
        <f t="shared" si="10"/>
        <v>1</v>
      </c>
      <c r="K178" t="b">
        <f t="shared" si="11"/>
        <v>0</v>
      </c>
    </row>
    <row r="179" spans="1:11" x14ac:dyDescent="0.45">
      <c r="A179" t="s">
        <v>2689</v>
      </c>
      <c r="B179" t="str">
        <f t="shared" si="8"/>
        <v>9,2,39600</v>
      </c>
      <c r="C179" t="str" cm="1">
        <f t="array" ref="C179:E179">_xlfn.TEXTSPLIT(B179,",")</f>
        <v>9</v>
      </c>
      <c r="D179" t="str">
        <v>2</v>
      </c>
      <c r="E179" t="str">
        <v>39600</v>
      </c>
      <c r="F179">
        <f>Sheet6!J180</f>
        <v>8</v>
      </c>
      <c r="G179">
        <f>Sheet6!K180</f>
        <v>2</v>
      </c>
      <c r="H179" s="2" t="str">
        <f>Sheet6!A180</f>
        <v>35216</v>
      </c>
      <c r="I179" t="b">
        <f t="shared" si="9"/>
        <v>0</v>
      </c>
      <c r="J179" t="b">
        <f t="shared" si="10"/>
        <v>1</v>
      </c>
      <c r="K179" t="b">
        <f t="shared" si="11"/>
        <v>0</v>
      </c>
    </row>
    <row r="180" spans="1:11" x14ac:dyDescent="0.45">
      <c r="A180" t="s">
        <v>2690</v>
      </c>
      <c r="B180" t="str">
        <f t="shared" si="8"/>
        <v>9,10,40696</v>
      </c>
      <c r="C180" t="str" cm="1">
        <f t="array" ref="C180:E180">_xlfn.TEXTSPLIT(B180,",")</f>
        <v>9</v>
      </c>
      <c r="D180" t="str">
        <v>10</v>
      </c>
      <c r="E180" t="str">
        <v>40696</v>
      </c>
      <c r="F180">
        <f>Sheet6!J181</f>
        <v>8</v>
      </c>
      <c r="G180">
        <f>Sheet6!K181</f>
        <v>10</v>
      </c>
      <c r="H180" s="2" t="str">
        <f>Sheet6!A181</f>
        <v>36312</v>
      </c>
      <c r="I180" t="b">
        <f t="shared" si="9"/>
        <v>0</v>
      </c>
      <c r="J180" t="b">
        <f t="shared" si="10"/>
        <v>1</v>
      </c>
      <c r="K180" t="b">
        <f t="shared" si="11"/>
        <v>0</v>
      </c>
    </row>
    <row r="181" spans="1:11" x14ac:dyDescent="0.45">
      <c r="A181" t="s">
        <v>2691</v>
      </c>
      <c r="B181" t="str">
        <f t="shared" si="8"/>
        <v>9,20,42066</v>
      </c>
      <c r="C181" t="str" cm="1">
        <f t="array" ref="C181:E181">_xlfn.TEXTSPLIT(B181,",")</f>
        <v>9</v>
      </c>
      <c r="D181" t="str">
        <v>20</v>
      </c>
      <c r="E181" t="str">
        <v>42066</v>
      </c>
      <c r="F181">
        <f>Sheet6!J182</f>
        <v>8</v>
      </c>
      <c r="G181">
        <f>Sheet6!K182</f>
        <v>20</v>
      </c>
      <c r="H181" s="2" t="str">
        <f>Sheet6!A182</f>
        <v>37682</v>
      </c>
      <c r="I181" t="b">
        <f t="shared" si="9"/>
        <v>0</v>
      </c>
      <c r="J181" t="b">
        <f t="shared" si="10"/>
        <v>1</v>
      </c>
      <c r="K181" t="b">
        <f t="shared" si="11"/>
        <v>0</v>
      </c>
    </row>
    <row r="182" spans="1:11" x14ac:dyDescent="0.45">
      <c r="A182" t="s">
        <v>2692</v>
      </c>
      <c r="B182" t="str">
        <f t="shared" si="8"/>
        <v>9,28,43162</v>
      </c>
      <c r="C182" t="str" cm="1">
        <f t="array" ref="C182:E182">_xlfn.TEXTSPLIT(B182,",")</f>
        <v>9</v>
      </c>
      <c r="D182" t="str">
        <v>28</v>
      </c>
      <c r="E182" t="str">
        <v>43162</v>
      </c>
      <c r="F182">
        <f>Sheet6!J183</f>
        <v>8</v>
      </c>
      <c r="G182">
        <f>Sheet6!K183</f>
        <v>28</v>
      </c>
      <c r="H182" s="2" t="str">
        <f>Sheet6!A183</f>
        <v>38778</v>
      </c>
      <c r="I182" t="b">
        <f t="shared" si="9"/>
        <v>0</v>
      </c>
      <c r="J182" t="b">
        <f t="shared" si="10"/>
        <v>1</v>
      </c>
      <c r="K182" t="b">
        <f t="shared" si="11"/>
        <v>0</v>
      </c>
    </row>
    <row r="183" spans="1:11" x14ac:dyDescent="0.45">
      <c r="A183" t="s">
        <v>2693</v>
      </c>
      <c r="B183" t="str">
        <f t="shared" si="8"/>
        <v>9,4,39874</v>
      </c>
      <c r="C183" t="str" cm="1">
        <f t="array" ref="C183:E183">_xlfn.TEXTSPLIT(B183,",")</f>
        <v>9</v>
      </c>
      <c r="D183" t="str">
        <v>4</v>
      </c>
      <c r="E183" t="str">
        <v>39874</v>
      </c>
      <c r="F183">
        <f>Sheet6!J184</f>
        <v>8</v>
      </c>
      <c r="G183">
        <f>Sheet6!K184</f>
        <v>4</v>
      </c>
      <c r="H183" s="2" t="str">
        <f>Sheet6!A184</f>
        <v>35490</v>
      </c>
      <c r="I183" t="b">
        <f t="shared" si="9"/>
        <v>0</v>
      </c>
      <c r="J183" t="b">
        <f t="shared" si="10"/>
        <v>1</v>
      </c>
      <c r="K183" t="b">
        <f t="shared" si="11"/>
        <v>0</v>
      </c>
    </row>
    <row r="184" spans="1:11" x14ac:dyDescent="0.45">
      <c r="A184" t="s">
        <v>2694</v>
      </c>
      <c r="B184" t="str">
        <f t="shared" si="8"/>
        <v>9,12,40970</v>
      </c>
      <c r="C184" t="str" cm="1">
        <f t="array" ref="C184:E184">_xlfn.TEXTSPLIT(B184,",")</f>
        <v>9</v>
      </c>
      <c r="D184" t="str">
        <v>12</v>
      </c>
      <c r="E184" t="str">
        <v>40970</v>
      </c>
      <c r="F184">
        <f>Sheet6!J185</f>
        <v>8</v>
      </c>
      <c r="G184">
        <f>Sheet6!K185</f>
        <v>12</v>
      </c>
      <c r="H184" s="2" t="str">
        <f>Sheet6!A185</f>
        <v>36586</v>
      </c>
      <c r="I184" t="b">
        <f t="shared" si="9"/>
        <v>0</v>
      </c>
      <c r="J184" t="b">
        <f t="shared" si="10"/>
        <v>1</v>
      </c>
      <c r="K184" t="b">
        <f t="shared" si="11"/>
        <v>0</v>
      </c>
    </row>
    <row r="185" spans="1:11" x14ac:dyDescent="0.45">
      <c r="A185" t="s">
        <v>2695</v>
      </c>
      <c r="B185" t="str">
        <f t="shared" si="8"/>
        <v>9,22,42340</v>
      </c>
      <c r="C185" t="str" cm="1">
        <f t="array" ref="C185:E185">_xlfn.TEXTSPLIT(B185,",")</f>
        <v>9</v>
      </c>
      <c r="D185" t="str">
        <v>22</v>
      </c>
      <c r="E185" t="str">
        <v>42340</v>
      </c>
      <c r="F185">
        <f>Sheet6!J186</f>
        <v>8</v>
      </c>
      <c r="G185">
        <f>Sheet6!K186</f>
        <v>22</v>
      </c>
      <c r="H185" s="2" t="str">
        <f>Sheet6!A186</f>
        <v>37956</v>
      </c>
      <c r="I185" t="b">
        <f t="shared" si="9"/>
        <v>0</v>
      </c>
      <c r="J185" t="b">
        <f t="shared" si="10"/>
        <v>1</v>
      </c>
      <c r="K185" t="b">
        <f t="shared" si="11"/>
        <v>0</v>
      </c>
    </row>
    <row r="186" spans="1:11" x14ac:dyDescent="0.45">
      <c r="A186" t="s">
        <v>2696</v>
      </c>
      <c r="B186" t="str">
        <f t="shared" si="8"/>
        <v>9,30,43436</v>
      </c>
      <c r="C186" t="str" cm="1">
        <f t="array" ref="C186:E186">_xlfn.TEXTSPLIT(B186,",")</f>
        <v>9</v>
      </c>
      <c r="D186" t="str">
        <v>30</v>
      </c>
      <c r="E186" t="str">
        <v>43436</v>
      </c>
      <c r="F186">
        <f>Sheet6!J187</f>
        <v>8</v>
      </c>
      <c r="G186">
        <f>Sheet6!K187</f>
        <v>30</v>
      </c>
      <c r="H186" s="2" t="str">
        <f>Sheet6!A187</f>
        <v>39052</v>
      </c>
      <c r="I186" t="b">
        <f t="shared" si="9"/>
        <v>0</v>
      </c>
      <c r="J186" t="b">
        <f t="shared" si="10"/>
        <v>1</v>
      </c>
      <c r="K186" t="b">
        <f t="shared" si="11"/>
        <v>0</v>
      </c>
    </row>
    <row r="187" spans="1:11" x14ac:dyDescent="0.45">
      <c r="A187" t="s">
        <v>2697</v>
      </c>
      <c r="B187" t="str">
        <f t="shared" si="8"/>
        <v>9,6,40148</v>
      </c>
      <c r="C187" t="str" cm="1">
        <f t="array" ref="C187:E187">_xlfn.TEXTSPLIT(B187,",")</f>
        <v>9</v>
      </c>
      <c r="D187" t="str">
        <v>6</v>
      </c>
      <c r="E187" t="str">
        <v>40148</v>
      </c>
      <c r="F187">
        <f>Sheet6!J188</f>
        <v>8</v>
      </c>
      <c r="G187">
        <f>Sheet6!K188</f>
        <v>6</v>
      </c>
      <c r="H187" s="2" t="str">
        <f>Sheet6!A188</f>
        <v>35764</v>
      </c>
      <c r="I187" t="b">
        <f t="shared" si="9"/>
        <v>0</v>
      </c>
      <c r="J187" t="b">
        <f t="shared" si="10"/>
        <v>1</v>
      </c>
      <c r="K187" t="b">
        <f t="shared" si="11"/>
        <v>0</v>
      </c>
    </row>
    <row r="188" spans="1:11" x14ac:dyDescent="0.45">
      <c r="A188" t="s">
        <v>2698</v>
      </c>
      <c r="B188" t="str">
        <f t="shared" si="8"/>
        <v>9,14,41244</v>
      </c>
      <c r="C188" t="str" cm="1">
        <f t="array" ref="C188:E188">_xlfn.TEXTSPLIT(B188,",")</f>
        <v>9</v>
      </c>
      <c r="D188" t="str">
        <v>14</v>
      </c>
      <c r="E188" t="str">
        <v>41244</v>
      </c>
      <c r="F188">
        <f>Sheet6!J189</f>
        <v>8</v>
      </c>
      <c r="G188">
        <f>Sheet6!K189</f>
        <v>14</v>
      </c>
      <c r="H188" s="2" t="str">
        <f>Sheet6!A189</f>
        <v>36860</v>
      </c>
      <c r="I188" t="b">
        <f t="shared" si="9"/>
        <v>0</v>
      </c>
      <c r="J188" t="b">
        <f t="shared" si="10"/>
        <v>1</v>
      </c>
      <c r="K188" t="b">
        <f t="shared" si="11"/>
        <v>0</v>
      </c>
    </row>
    <row r="189" spans="1:11" x14ac:dyDescent="0.45">
      <c r="A189" t="s">
        <v>2699</v>
      </c>
      <c r="B189" t="str">
        <f t="shared" si="8"/>
        <v>9,24,42614</v>
      </c>
      <c r="C189" t="str" cm="1">
        <f t="array" ref="C189:E189">_xlfn.TEXTSPLIT(B189,",")</f>
        <v>9</v>
      </c>
      <c r="D189" t="str">
        <v>24</v>
      </c>
      <c r="E189" t="str">
        <v>42614</v>
      </c>
      <c r="F189">
        <f>Sheet6!J190</f>
        <v>8</v>
      </c>
      <c r="G189">
        <f>Sheet6!K190</f>
        <v>24</v>
      </c>
      <c r="H189" s="2" t="str">
        <f>Sheet6!A190</f>
        <v>38230</v>
      </c>
      <c r="I189" t="b">
        <f t="shared" si="9"/>
        <v>0</v>
      </c>
      <c r="J189" t="b">
        <f t="shared" si="10"/>
        <v>1</v>
      </c>
      <c r="K189" t="b">
        <f t="shared" si="11"/>
        <v>0</v>
      </c>
    </row>
    <row r="190" spans="1:11" x14ac:dyDescent="0.45">
      <c r="A190" t="s">
        <v>2700</v>
      </c>
      <c r="B190" t="str">
        <f t="shared" si="8"/>
        <v>9,32,43710</v>
      </c>
      <c r="C190" t="str" cm="1">
        <f t="array" ref="C190:E190">_xlfn.TEXTSPLIT(B190,",")</f>
        <v>9</v>
      </c>
      <c r="D190" t="str">
        <v>32</v>
      </c>
      <c r="E190" t="str">
        <v>43710</v>
      </c>
      <c r="F190">
        <f>Sheet6!J191</f>
        <v>8</v>
      </c>
      <c r="G190">
        <f>Sheet6!K191</f>
        <v>32</v>
      </c>
      <c r="H190" s="2" t="str">
        <f>Sheet6!A191</f>
        <v>39326</v>
      </c>
      <c r="I190" t="b">
        <f t="shared" si="9"/>
        <v>0</v>
      </c>
      <c r="J190" t="b">
        <f t="shared" si="10"/>
        <v>1</v>
      </c>
      <c r="K190" t="b">
        <f t="shared" si="11"/>
        <v>0</v>
      </c>
    </row>
    <row r="191" spans="1:11" x14ac:dyDescent="0.45">
      <c r="A191" t="s">
        <v>2701</v>
      </c>
      <c r="B191" t="str">
        <f t="shared" si="8"/>
        <v>9,8,40422</v>
      </c>
      <c r="C191" t="str" cm="1">
        <f t="array" ref="C191:E191">_xlfn.TEXTSPLIT(B191,",")</f>
        <v>9</v>
      </c>
      <c r="D191" t="str">
        <v>8</v>
      </c>
      <c r="E191" t="str">
        <v>40422</v>
      </c>
      <c r="F191">
        <f>Sheet6!J192</f>
        <v>8</v>
      </c>
      <c r="G191">
        <f>Sheet6!K192</f>
        <v>8</v>
      </c>
      <c r="H191" s="2" t="str">
        <f>Sheet6!A192</f>
        <v>36038</v>
      </c>
      <c r="I191" t="b">
        <f t="shared" si="9"/>
        <v>0</v>
      </c>
      <c r="J191" t="b">
        <f t="shared" si="10"/>
        <v>1</v>
      </c>
      <c r="K191" t="b">
        <f t="shared" si="11"/>
        <v>0</v>
      </c>
    </row>
    <row r="192" spans="1:11" x14ac:dyDescent="0.45">
      <c r="A192" t="s">
        <v>2702</v>
      </c>
      <c r="B192" t="str">
        <f t="shared" si="8"/>
        <v>9,16,41518</v>
      </c>
      <c r="C192" t="str" cm="1">
        <f t="array" ref="C192:E192">_xlfn.TEXTSPLIT(B192,",")</f>
        <v>9</v>
      </c>
      <c r="D192" t="str">
        <v>16</v>
      </c>
      <c r="E192" t="str">
        <v>41518</v>
      </c>
      <c r="F192">
        <f>Sheet6!J193</f>
        <v>8</v>
      </c>
      <c r="G192">
        <f>Sheet6!K193</f>
        <v>16</v>
      </c>
      <c r="H192" s="2" t="str">
        <f>Sheet6!A193</f>
        <v>37134</v>
      </c>
      <c r="I192" t="b">
        <f t="shared" si="9"/>
        <v>0</v>
      </c>
      <c r="J192" t="b">
        <f t="shared" si="10"/>
        <v>1</v>
      </c>
      <c r="K192" t="b">
        <f t="shared" si="11"/>
        <v>0</v>
      </c>
    </row>
    <row r="193" spans="1:11" x14ac:dyDescent="0.45">
      <c r="A193" t="s">
        <v>2718</v>
      </c>
      <c r="B193" t="str">
        <f t="shared" si="8"/>
        <v>9,1,39463</v>
      </c>
      <c r="C193" t="str" cm="1">
        <f t="array" ref="C193:E193">_xlfn.TEXTSPLIT(B193,",")</f>
        <v>9</v>
      </c>
      <c r="D193" t="str">
        <v>1</v>
      </c>
      <c r="E193" t="str">
        <v>39463</v>
      </c>
      <c r="F193">
        <f>Sheet6!J194</f>
        <v>9</v>
      </c>
      <c r="G193">
        <f>Sheet6!K194</f>
        <v>1</v>
      </c>
      <c r="H193" s="2" t="str">
        <f>Sheet6!A194</f>
        <v>39463</v>
      </c>
      <c r="I193" t="b">
        <f t="shared" si="9"/>
        <v>1</v>
      </c>
      <c r="J193" t="b">
        <f t="shared" si="10"/>
        <v>1</v>
      </c>
      <c r="K193" t="b">
        <f t="shared" si="11"/>
        <v>1</v>
      </c>
    </row>
    <row r="194" spans="1:11" x14ac:dyDescent="0.45">
      <c r="A194" t="s">
        <v>2715</v>
      </c>
      <c r="B194" t="str">
        <f t="shared" ref="B194:B257" si="12">SUBSTITUTE(SUBSTITUTE(SUBSTITUTE(SUBSTITUTE(A194,"Reading from TRACK[",""),"], SECTOR[",","),"], OFFSET[",","),"]","")</f>
        <v>9,9,40559</v>
      </c>
      <c r="C194" t="str" cm="1">
        <f t="array" ref="C194:E194">_xlfn.TEXTSPLIT(B194,",")</f>
        <v>9</v>
      </c>
      <c r="D194" t="str">
        <v>9</v>
      </c>
      <c r="E194" t="str">
        <v>40559</v>
      </c>
      <c r="F194">
        <f>Sheet6!J195</f>
        <v>9</v>
      </c>
      <c r="G194">
        <f>Sheet6!K195</f>
        <v>9</v>
      </c>
      <c r="H194" s="2" t="str">
        <f>Sheet6!A195</f>
        <v>40559</v>
      </c>
      <c r="I194" t="b">
        <f t="shared" ref="I194:I257" si="13">VALUE(C194)=F194</f>
        <v>1</v>
      </c>
      <c r="J194" t="b">
        <f t="shared" ref="J194:J257" si="14">VALUE(D194)=G194</f>
        <v>1</v>
      </c>
      <c r="K194" t="b">
        <f t="shared" ref="K194:K257" si="15">E194=H194</f>
        <v>1</v>
      </c>
    </row>
    <row r="195" spans="1:11" x14ac:dyDescent="0.45">
      <c r="A195" t="s">
        <v>2716</v>
      </c>
      <c r="B195" t="str">
        <f t="shared" si="12"/>
        <v>9,17,41655</v>
      </c>
      <c r="C195" t="str" cm="1">
        <f t="array" ref="C195:E195">_xlfn.TEXTSPLIT(B195,",")</f>
        <v>9</v>
      </c>
      <c r="D195" t="str">
        <v>17</v>
      </c>
      <c r="E195" t="str">
        <v>41655</v>
      </c>
      <c r="F195">
        <f>Sheet6!J196</f>
        <v>9</v>
      </c>
      <c r="G195">
        <f>Sheet6!K196</f>
        <v>17</v>
      </c>
      <c r="H195" s="2" t="str">
        <f>Sheet6!A196</f>
        <v>41655</v>
      </c>
      <c r="I195" t="b">
        <f t="shared" si="13"/>
        <v>1</v>
      </c>
      <c r="J195" t="b">
        <f t="shared" si="14"/>
        <v>1</v>
      </c>
      <c r="K195" t="b">
        <f t="shared" si="15"/>
        <v>1</v>
      </c>
    </row>
    <row r="196" spans="1:11" x14ac:dyDescent="0.45">
      <c r="A196" t="s">
        <v>2717</v>
      </c>
      <c r="B196" t="str">
        <f t="shared" si="12"/>
        <v>9,25,42751</v>
      </c>
      <c r="C196" t="str" cm="1">
        <f t="array" ref="C196:E196">_xlfn.TEXTSPLIT(B196,",")</f>
        <v>9</v>
      </c>
      <c r="D196" t="str">
        <v>25</v>
      </c>
      <c r="E196" t="str">
        <v>42751</v>
      </c>
      <c r="F196">
        <f>Sheet6!J197</f>
        <v>9</v>
      </c>
      <c r="G196">
        <f>Sheet6!K197</f>
        <v>25</v>
      </c>
      <c r="H196" s="2" t="str">
        <f>Sheet6!A197</f>
        <v>42751</v>
      </c>
      <c r="I196" t="b">
        <f t="shared" si="13"/>
        <v>1</v>
      </c>
      <c r="J196" t="b">
        <f t="shared" si="14"/>
        <v>1</v>
      </c>
      <c r="K196" t="b">
        <f t="shared" si="15"/>
        <v>1</v>
      </c>
    </row>
    <row r="197" spans="1:11" x14ac:dyDescent="0.45">
      <c r="A197" t="s">
        <v>2703</v>
      </c>
      <c r="B197" t="str">
        <f t="shared" si="12"/>
        <v>9,3,39737</v>
      </c>
      <c r="C197" t="str" cm="1">
        <f t="array" ref="C197:E197">_xlfn.TEXTSPLIT(B197,",")</f>
        <v>9</v>
      </c>
      <c r="D197" t="str">
        <v>3</v>
      </c>
      <c r="E197" t="str">
        <v>39737</v>
      </c>
      <c r="F197">
        <f>Sheet6!J198</f>
        <v>9</v>
      </c>
      <c r="G197">
        <f>Sheet6!K198</f>
        <v>3</v>
      </c>
      <c r="H197" s="2" t="str">
        <f>Sheet6!A198</f>
        <v>39737</v>
      </c>
      <c r="I197" t="b">
        <f t="shared" si="13"/>
        <v>1</v>
      </c>
      <c r="J197" t="b">
        <f t="shared" si="14"/>
        <v>1</v>
      </c>
      <c r="K197" t="b">
        <f t="shared" si="15"/>
        <v>1</v>
      </c>
    </row>
    <row r="198" spans="1:11" x14ac:dyDescent="0.45">
      <c r="A198" t="s">
        <v>2704</v>
      </c>
      <c r="B198" t="str">
        <f t="shared" si="12"/>
        <v>9,11,40833</v>
      </c>
      <c r="C198" t="str" cm="1">
        <f t="array" ref="C198:E198">_xlfn.TEXTSPLIT(B198,",")</f>
        <v>9</v>
      </c>
      <c r="D198" t="str">
        <v>11</v>
      </c>
      <c r="E198" t="str">
        <v>40833</v>
      </c>
      <c r="F198">
        <f>Sheet6!J199</f>
        <v>9</v>
      </c>
      <c r="G198">
        <f>Sheet6!K199</f>
        <v>11</v>
      </c>
      <c r="H198" s="2" t="str">
        <f>Sheet6!A199</f>
        <v>40833</v>
      </c>
      <c r="I198" t="b">
        <f t="shared" si="13"/>
        <v>1</v>
      </c>
      <c r="J198" t="b">
        <f t="shared" si="14"/>
        <v>1</v>
      </c>
      <c r="K198" t="b">
        <f t="shared" si="15"/>
        <v>1</v>
      </c>
    </row>
    <row r="199" spans="1:11" x14ac:dyDescent="0.45">
      <c r="A199" t="s">
        <v>2705</v>
      </c>
      <c r="B199" t="str">
        <f t="shared" si="12"/>
        <v>9,19,41929</v>
      </c>
      <c r="C199" t="str" cm="1">
        <f t="array" ref="C199:E199">_xlfn.TEXTSPLIT(B199,",")</f>
        <v>9</v>
      </c>
      <c r="D199" t="str">
        <v>19</v>
      </c>
      <c r="E199" t="str">
        <v>41929</v>
      </c>
      <c r="F199">
        <f>Sheet6!J200</f>
        <v>9</v>
      </c>
      <c r="G199">
        <f>Sheet6!K200</f>
        <v>19</v>
      </c>
      <c r="H199" s="2" t="str">
        <f>Sheet6!A200</f>
        <v>41929</v>
      </c>
      <c r="I199" t="b">
        <f t="shared" si="13"/>
        <v>1</v>
      </c>
      <c r="J199" t="b">
        <f t="shared" si="14"/>
        <v>1</v>
      </c>
      <c r="K199" t="b">
        <f t="shared" si="15"/>
        <v>1</v>
      </c>
    </row>
    <row r="200" spans="1:11" x14ac:dyDescent="0.45">
      <c r="A200" t="s">
        <v>2706</v>
      </c>
      <c r="B200" t="str">
        <f t="shared" si="12"/>
        <v>9,27,43025</v>
      </c>
      <c r="C200" t="str" cm="1">
        <f t="array" ref="C200:E200">_xlfn.TEXTSPLIT(B200,",")</f>
        <v>9</v>
      </c>
      <c r="D200" t="str">
        <v>27</v>
      </c>
      <c r="E200" t="str">
        <v>43025</v>
      </c>
      <c r="F200">
        <f>Sheet6!J201</f>
        <v>9</v>
      </c>
      <c r="G200">
        <f>Sheet6!K201</f>
        <v>27</v>
      </c>
      <c r="H200" s="2" t="str">
        <f>Sheet6!A201</f>
        <v>43025</v>
      </c>
      <c r="I200" t="b">
        <f t="shared" si="13"/>
        <v>1</v>
      </c>
      <c r="J200" t="b">
        <f t="shared" si="14"/>
        <v>1</v>
      </c>
      <c r="K200" t="b">
        <f t="shared" si="15"/>
        <v>1</v>
      </c>
    </row>
    <row r="201" spans="1:11" x14ac:dyDescent="0.45">
      <c r="A201" t="s">
        <v>2707</v>
      </c>
      <c r="B201" t="str">
        <f t="shared" si="12"/>
        <v>9,5,40011</v>
      </c>
      <c r="C201" t="str" cm="1">
        <f t="array" ref="C201:E201">_xlfn.TEXTSPLIT(B201,",")</f>
        <v>9</v>
      </c>
      <c r="D201" t="str">
        <v>5</v>
      </c>
      <c r="E201" t="str">
        <v>40011</v>
      </c>
      <c r="F201">
        <f>Sheet6!J202</f>
        <v>9</v>
      </c>
      <c r="G201">
        <f>Sheet6!K202</f>
        <v>5</v>
      </c>
      <c r="H201" s="2" t="str">
        <f>Sheet6!A202</f>
        <v>40011</v>
      </c>
      <c r="I201" t="b">
        <f t="shared" si="13"/>
        <v>1</v>
      </c>
      <c r="J201" t="b">
        <f t="shared" si="14"/>
        <v>1</v>
      </c>
      <c r="K201" t="b">
        <f t="shared" si="15"/>
        <v>1</v>
      </c>
    </row>
    <row r="202" spans="1:11" x14ac:dyDescent="0.45">
      <c r="A202" t="s">
        <v>2708</v>
      </c>
      <c r="B202" t="str">
        <f t="shared" si="12"/>
        <v>9,13,41107</v>
      </c>
      <c r="C202" t="str" cm="1">
        <f t="array" ref="C202:E202">_xlfn.TEXTSPLIT(B202,",")</f>
        <v>9</v>
      </c>
      <c r="D202" t="str">
        <v>13</v>
      </c>
      <c r="E202" t="str">
        <v>41107</v>
      </c>
      <c r="F202">
        <f>Sheet6!J203</f>
        <v>9</v>
      </c>
      <c r="G202">
        <f>Sheet6!K203</f>
        <v>13</v>
      </c>
      <c r="H202" s="2" t="str">
        <f>Sheet6!A203</f>
        <v>41107</v>
      </c>
      <c r="I202" t="b">
        <f t="shared" si="13"/>
        <v>1</v>
      </c>
      <c r="J202" t="b">
        <f t="shared" si="14"/>
        <v>1</v>
      </c>
      <c r="K202" t="b">
        <f t="shared" si="15"/>
        <v>1</v>
      </c>
    </row>
    <row r="203" spans="1:11" x14ac:dyDescent="0.45">
      <c r="A203" t="s">
        <v>2709</v>
      </c>
      <c r="B203" t="str">
        <f t="shared" si="12"/>
        <v>9,21,42203</v>
      </c>
      <c r="C203" t="str" cm="1">
        <f t="array" ref="C203:E203">_xlfn.TEXTSPLIT(B203,",")</f>
        <v>9</v>
      </c>
      <c r="D203" t="str">
        <v>21</v>
      </c>
      <c r="E203" t="str">
        <v>42203</v>
      </c>
      <c r="F203">
        <f>Sheet6!J204</f>
        <v>9</v>
      </c>
      <c r="G203">
        <f>Sheet6!K204</f>
        <v>21</v>
      </c>
      <c r="H203" s="2" t="str">
        <f>Sheet6!A204</f>
        <v>42203</v>
      </c>
      <c r="I203" t="b">
        <f t="shared" si="13"/>
        <v>1</v>
      </c>
      <c r="J203" t="b">
        <f t="shared" si="14"/>
        <v>1</v>
      </c>
      <c r="K203" t="b">
        <f t="shared" si="15"/>
        <v>1</v>
      </c>
    </row>
    <row r="204" spans="1:11" x14ac:dyDescent="0.45">
      <c r="A204" t="s">
        <v>2710</v>
      </c>
      <c r="B204" t="str">
        <f t="shared" si="12"/>
        <v>9,29,43299</v>
      </c>
      <c r="C204" t="str" cm="1">
        <f t="array" ref="C204:E204">_xlfn.TEXTSPLIT(B204,",")</f>
        <v>9</v>
      </c>
      <c r="D204" t="str">
        <v>29</v>
      </c>
      <c r="E204" t="str">
        <v>43299</v>
      </c>
      <c r="F204">
        <f>Sheet6!J205</f>
        <v>9</v>
      </c>
      <c r="G204">
        <f>Sheet6!K205</f>
        <v>29</v>
      </c>
      <c r="H204" s="2" t="str">
        <f>Sheet6!A205</f>
        <v>43299</v>
      </c>
      <c r="I204" t="b">
        <f t="shared" si="13"/>
        <v>1</v>
      </c>
      <c r="J204" t="b">
        <f t="shared" si="14"/>
        <v>1</v>
      </c>
      <c r="K204" t="b">
        <f t="shared" si="15"/>
        <v>1</v>
      </c>
    </row>
    <row r="205" spans="1:11" x14ac:dyDescent="0.45">
      <c r="A205" t="s">
        <v>2711</v>
      </c>
      <c r="B205" t="str">
        <f t="shared" si="12"/>
        <v>9,7,40285</v>
      </c>
      <c r="C205" t="str" cm="1">
        <f t="array" ref="C205:E205">_xlfn.TEXTSPLIT(B205,",")</f>
        <v>9</v>
      </c>
      <c r="D205" t="str">
        <v>7</v>
      </c>
      <c r="E205" t="str">
        <v>40285</v>
      </c>
      <c r="F205">
        <f>Sheet6!J206</f>
        <v>9</v>
      </c>
      <c r="G205">
        <f>Sheet6!K206</f>
        <v>7</v>
      </c>
      <c r="H205" s="2" t="str">
        <f>Sheet6!A206</f>
        <v>40285</v>
      </c>
      <c r="I205" t="b">
        <f t="shared" si="13"/>
        <v>1</v>
      </c>
      <c r="J205" t="b">
        <f t="shared" si="14"/>
        <v>1</v>
      </c>
      <c r="K205" t="b">
        <f t="shared" si="15"/>
        <v>1</v>
      </c>
    </row>
    <row r="206" spans="1:11" x14ac:dyDescent="0.45">
      <c r="A206" t="s">
        <v>2712</v>
      </c>
      <c r="B206" t="str">
        <f t="shared" si="12"/>
        <v>9,15,41381</v>
      </c>
      <c r="C206" t="str" cm="1">
        <f t="array" ref="C206:E206">_xlfn.TEXTSPLIT(B206,",")</f>
        <v>9</v>
      </c>
      <c r="D206" t="str">
        <v>15</v>
      </c>
      <c r="E206" t="str">
        <v>41381</v>
      </c>
      <c r="F206">
        <f>Sheet6!J207</f>
        <v>9</v>
      </c>
      <c r="G206">
        <f>Sheet6!K207</f>
        <v>15</v>
      </c>
      <c r="H206" s="2" t="str">
        <f>Sheet6!A207</f>
        <v>41381</v>
      </c>
      <c r="I206" t="b">
        <f t="shared" si="13"/>
        <v>1</v>
      </c>
      <c r="J206" t="b">
        <f t="shared" si="14"/>
        <v>1</v>
      </c>
      <c r="K206" t="b">
        <f t="shared" si="15"/>
        <v>1</v>
      </c>
    </row>
    <row r="207" spans="1:11" x14ac:dyDescent="0.45">
      <c r="A207" t="s">
        <v>2713</v>
      </c>
      <c r="B207" t="str">
        <f t="shared" si="12"/>
        <v>9,23,42477</v>
      </c>
      <c r="C207" t="str" cm="1">
        <f t="array" ref="C207:E207">_xlfn.TEXTSPLIT(B207,",")</f>
        <v>9</v>
      </c>
      <c r="D207" t="str">
        <v>23</v>
      </c>
      <c r="E207" t="str">
        <v>42477</v>
      </c>
      <c r="F207">
        <f>Sheet6!J208</f>
        <v>9</v>
      </c>
      <c r="G207">
        <f>Sheet6!K208</f>
        <v>23</v>
      </c>
      <c r="H207" s="2" t="str">
        <f>Sheet6!A208</f>
        <v>42477</v>
      </c>
      <c r="I207" t="b">
        <f t="shared" si="13"/>
        <v>1</v>
      </c>
      <c r="J207" t="b">
        <f t="shared" si="14"/>
        <v>1</v>
      </c>
      <c r="K207" t="b">
        <f t="shared" si="15"/>
        <v>1</v>
      </c>
    </row>
    <row r="208" spans="1:11" x14ac:dyDescent="0.45">
      <c r="A208" t="s">
        <v>2714</v>
      </c>
      <c r="B208" t="str">
        <f t="shared" si="12"/>
        <v>9,31,43573</v>
      </c>
      <c r="C208" t="str" cm="1">
        <f t="array" ref="C208:E208">_xlfn.TEXTSPLIT(B208,",")</f>
        <v>9</v>
      </c>
      <c r="D208" t="str">
        <v>31</v>
      </c>
      <c r="E208" t="str">
        <v>43573</v>
      </c>
      <c r="F208">
        <f>Sheet6!J209</f>
        <v>9</v>
      </c>
      <c r="G208">
        <f>Sheet6!K209</f>
        <v>31</v>
      </c>
      <c r="H208" s="2" t="str">
        <f>Sheet6!A209</f>
        <v>43573</v>
      </c>
      <c r="I208" t="b">
        <f t="shared" si="13"/>
        <v>1</v>
      </c>
      <c r="J208" t="b">
        <f t="shared" si="14"/>
        <v>1</v>
      </c>
      <c r="K208" t="b">
        <f t="shared" si="15"/>
        <v>1</v>
      </c>
    </row>
    <row r="209" spans="1:11" x14ac:dyDescent="0.45">
      <c r="A209" t="s">
        <v>2719</v>
      </c>
      <c r="B209" t="str">
        <f t="shared" si="12"/>
        <v>10,18,46176</v>
      </c>
      <c r="C209" t="str" cm="1">
        <f t="array" ref="C209:E209">_xlfn.TEXTSPLIT(B209,",")</f>
        <v>10</v>
      </c>
      <c r="D209" t="str">
        <v>18</v>
      </c>
      <c r="E209" t="str">
        <v>46176</v>
      </c>
      <c r="F209">
        <f>Sheet6!J210</f>
        <v>9</v>
      </c>
      <c r="G209">
        <f>Sheet6!K210</f>
        <v>18</v>
      </c>
      <c r="H209" s="2" t="str">
        <f>Sheet6!A210</f>
        <v>41792</v>
      </c>
      <c r="I209" t="b">
        <f t="shared" si="13"/>
        <v>0</v>
      </c>
      <c r="J209" t="b">
        <f t="shared" si="14"/>
        <v>1</v>
      </c>
      <c r="K209" t="b">
        <f t="shared" si="15"/>
        <v>0</v>
      </c>
    </row>
    <row r="210" spans="1:11" x14ac:dyDescent="0.45">
      <c r="A210" t="s">
        <v>2720</v>
      </c>
      <c r="B210" t="str">
        <f t="shared" si="12"/>
        <v>10,26,47272</v>
      </c>
      <c r="C210" t="str" cm="1">
        <f t="array" ref="C210:E210">_xlfn.TEXTSPLIT(B210,",")</f>
        <v>10</v>
      </c>
      <c r="D210" t="str">
        <v>26</v>
      </c>
      <c r="E210" t="str">
        <v>47272</v>
      </c>
      <c r="F210">
        <f>Sheet6!J211</f>
        <v>9</v>
      </c>
      <c r="G210">
        <f>Sheet6!K211</f>
        <v>26</v>
      </c>
      <c r="H210" s="2" t="str">
        <f>Sheet6!A211</f>
        <v>42888</v>
      </c>
      <c r="I210" t="b">
        <f t="shared" si="13"/>
        <v>0</v>
      </c>
      <c r="J210" t="b">
        <f t="shared" si="14"/>
        <v>1</v>
      </c>
      <c r="K210" t="b">
        <f t="shared" si="15"/>
        <v>0</v>
      </c>
    </row>
    <row r="211" spans="1:11" x14ac:dyDescent="0.45">
      <c r="A211" t="s">
        <v>2721</v>
      </c>
      <c r="B211" t="str">
        <f t="shared" si="12"/>
        <v>10,2,43984</v>
      </c>
      <c r="C211" t="str" cm="1">
        <f t="array" ref="C211:E211">_xlfn.TEXTSPLIT(B211,",")</f>
        <v>10</v>
      </c>
      <c r="D211" t="str">
        <v>2</v>
      </c>
      <c r="E211" t="str">
        <v>43984</v>
      </c>
      <c r="F211">
        <f>Sheet6!J212</f>
        <v>9</v>
      </c>
      <c r="G211">
        <f>Sheet6!K212</f>
        <v>2</v>
      </c>
      <c r="H211" s="2" t="str">
        <f>Sheet6!A212</f>
        <v>39600</v>
      </c>
      <c r="I211" t="b">
        <f t="shared" si="13"/>
        <v>0</v>
      </c>
      <c r="J211" t="b">
        <f t="shared" si="14"/>
        <v>1</v>
      </c>
      <c r="K211" t="b">
        <f t="shared" si="15"/>
        <v>0</v>
      </c>
    </row>
    <row r="212" spans="1:11" x14ac:dyDescent="0.45">
      <c r="A212" t="s">
        <v>2722</v>
      </c>
      <c r="B212" t="str">
        <f t="shared" si="12"/>
        <v>10,10,45080</v>
      </c>
      <c r="C212" t="str" cm="1">
        <f t="array" ref="C212:E212">_xlfn.TEXTSPLIT(B212,",")</f>
        <v>10</v>
      </c>
      <c r="D212" t="str">
        <v>10</v>
      </c>
      <c r="E212" t="str">
        <v>45080</v>
      </c>
      <c r="F212">
        <f>Sheet6!J213</f>
        <v>9</v>
      </c>
      <c r="G212">
        <f>Sheet6!K213</f>
        <v>10</v>
      </c>
      <c r="H212" s="2" t="str">
        <f>Sheet6!A213</f>
        <v>40696</v>
      </c>
      <c r="I212" t="b">
        <f t="shared" si="13"/>
        <v>0</v>
      </c>
      <c r="J212" t="b">
        <f t="shared" si="14"/>
        <v>1</v>
      </c>
      <c r="K212" t="b">
        <f t="shared" si="15"/>
        <v>0</v>
      </c>
    </row>
    <row r="213" spans="1:11" x14ac:dyDescent="0.45">
      <c r="A213" t="s">
        <v>2723</v>
      </c>
      <c r="B213" t="str">
        <f t="shared" si="12"/>
        <v>10,20,46450</v>
      </c>
      <c r="C213" t="str" cm="1">
        <f t="array" ref="C213:E213">_xlfn.TEXTSPLIT(B213,",")</f>
        <v>10</v>
      </c>
      <c r="D213" t="str">
        <v>20</v>
      </c>
      <c r="E213" t="str">
        <v>46450</v>
      </c>
      <c r="F213">
        <f>Sheet6!J214</f>
        <v>9</v>
      </c>
      <c r="G213">
        <f>Sheet6!K214</f>
        <v>20</v>
      </c>
      <c r="H213" s="2" t="str">
        <f>Sheet6!A214</f>
        <v>42066</v>
      </c>
      <c r="I213" t="b">
        <f t="shared" si="13"/>
        <v>0</v>
      </c>
      <c r="J213" t="b">
        <f t="shared" si="14"/>
        <v>1</v>
      </c>
      <c r="K213" t="b">
        <f t="shared" si="15"/>
        <v>0</v>
      </c>
    </row>
    <row r="214" spans="1:11" x14ac:dyDescent="0.45">
      <c r="A214" t="s">
        <v>2724</v>
      </c>
      <c r="B214" t="str">
        <f t="shared" si="12"/>
        <v>10,28,47546</v>
      </c>
      <c r="C214" t="str" cm="1">
        <f t="array" ref="C214:E214">_xlfn.TEXTSPLIT(B214,",")</f>
        <v>10</v>
      </c>
      <c r="D214" t="str">
        <v>28</v>
      </c>
      <c r="E214" t="str">
        <v>47546</v>
      </c>
      <c r="F214">
        <f>Sheet6!J215</f>
        <v>9</v>
      </c>
      <c r="G214">
        <f>Sheet6!K215</f>
        <v>28</v>
      </c>
      <c r="H214" s="2" t="str">
        <f>Sheet6!A215</f>
        <v>43162</v>
      </c>
      <c r="I214" t="b">
        <f t="shared" si="13"/>
        <v>0</v>
      </c>
      <c r="J214" t="b">
        <f t="shared" si="14"/>
        <v>1</v>
      </c>
      <c r="K214" t="b">
        <f t="shared" si="15"/>
        <v>0</v>
      </c>
    </row>
    <row r="215" spans="1:11" x14ac:dyDescent="0.45">
      <c r="A215" t="s">
        <v>2725</v>
      </c>
      <c r="B215" t="str">
        <f t="shared" si="12"/>
        <v>10,4,44258</v>
      </c>
      <c r="C215" t="str" cm="1">
        <f t="array" ref="C215:E215">_xlfn.TEXTSPLIT(B215,",")</f>
        <v>10</v>
      </c>
      <c r="D215" t="str">
        <v>4</v>
      </c>
      <c r="E215" t="str">
        <v>44258</v>
      </c>
      <c r="F215">
        <f>Sheet6!J216</f>
        <v>9</v>
      </c>
      <c r="G215">
        <f>Sheet6!K216</f>
        <v>4</v>
      </c>
      <c r="H215" s="2" t="str">
        <f>Sheet6!A216</f>
        <v>39874</v>
      </c>
      <c r="I215" t="b">
        <f t="shared" si="13"/>
        <v>0</v>
      </c>
      <c r="J215" t="b">
        <f t="shared" si="14"/>
        <v>1</v>
      </c>
      <c r="K215" t="b">
        <f t="shared" si="15"/>
        <v>0</v>
      </c>
    </row>
    <row r="216" spans="1:11" x14ac:dyDescent="0.45">
      <c r="A216" t="s">
        <v>2726</v>
      </c>
      <c r="B216" t="str">
        <f t="shared" si="12"/>
        <v>10,12,45354</v>
      </c>
      <c r="C216" t="str" cm="1">
        <f t="array" ref="C216:E216">_xlfn.TEXTSPLIT(B216,",")</f>
        <v>10</v>
      </c>
      <c r="D216" t="str">
        <v>12</v>
      </c>
      <c r="E216" t="str">
        <v>45354</v>
      </c>
      <c r="F216">
        <f>Sheet6!J217</f>
        <v>9</v>
      </c>
      <c r="G216">
        <f>Sheet6!K217</f>
        <v>12</v>
      </c>
      <c r="H216" s="2" t="str">
        <f>Sheet6!A217</f>
        <v>40970</v>
      </c>
      <c r="I216" t="b">
        <f t="shared" si="13"/>
        <v>0</v>
      </c>
      <c r="J216" t="b">
        <f t="shared" si="14"/>
        <v>1</v>
      </c>
      <c r="K216" t="b">
        <f t="shared" si="15"/>
        <v>0</v>
      </c>
    </row>
    <row r="217" spans="1:11" x14ac:dyDescent="0.45">
      <c r="A217" t="s">
        <v>2727</v>
      </c>
      <c r="B217" t="str">
        <f t="shared" si="12"/>
        <v>10,22,46724</v>
      </c>
      <c r="C217" t="str" cm="1">
        <f t="array" ref="C217:E217">_xlfn.TEXTSPLIT(B217,",")</f>
        <v>10</v>
      </c>
      <c r="D217" t="str">
        <v>22</v>
      </c>
      <c r="E217" t="str">
        <v>46724</v>
      </c>
      <c r="F217">
        <f>Sheet6!J218</f>
        <v>9</v>
      </c>
      <c r="G217">
        <f>Sheet6!K218</f>
        <v>22</v>
      </c>
      <c r="H217" s="2" t="str">
        <f>Sheet6!A218</f>
        <v>42340</v>
      </c>
      <c r="I217" t="b">
        <f t="shared" si="13"/>
        <v>0</v>
      </c>
      <c r="J217" t="b">
        <f t="shared" si="14"/>
        <v>1</v>
      </c>
      <c r="K217" t="b">
        <f t="shared" si="15"/>
        <v>0</v>
      </c>
    </row>
    <row r="218" spans="1:11" x14ac:dyDescent="0.45">
      <c r="A218" t="s">
        <v>2728</v>
      </c>
      <c r="B218" t="str">
        <f t="shared" si="12"/>
        <v>10,30,47820</v>
      </c>
      <c r="C218" t="str" cm="1">
        <f t="array" ref="C218:E218">_xlfn.TEXTSPLIT(B218,",")</f>
        <v>10</v>
      </c>
      <c r="D218" t="str">
        <v>30</v>
      </c>
      <c r="E218" t="str">
        <v>47820</v>
      </c>
      <c r="F218">
        <f>Sheet6!J219</f>
        <v>9</v>
      </c>
      <c r="G218">
        <f>Sheet6!K219</f>
        <v>30</v>
      </c>
      <c r="H218" s="2" t="str">
        <f>Sheet6!A219</f>
        <v>43436</v>
      </c>
      <c r="I218" t="b">
        <f t="shared" si="13"/>
        <v>0</v>
      </c>
      <c r="J218" t="b">
        <f t="shared" si="14"/>
        <v>1</v>
      </c>
      <c r="K218" t="b">
        <f t="shared" si="15"/>
        <v>0</v>
      </c>
    </row>
    <row r="219" spans="1:11" x14ac:dyDescent="0.45">
      <c r="A219" t="s">
        <v>2729</v>
      </c>
      <c r="B219" t="str">
        <f t="shared" si="12"/>
        <v>10,6,44532</v>
      </c>
      <c r="C219" t="str" cm="1">
        <f t="array" ref="C219:E219">_xlfn.TEXTSPLIT(B219,",")</f>
        <v>10</v>
      </c>
      <c r="D219" t="str">
        <v>6</v>
      </c>
      <c r="E219" t="str">
        <v>44532</v>
      </c>
      <c r="F219">
        <f>Sheet6!J220</f>
        <v>9</v>
      </c>
      <c r="G219">
        <f>Sheet6!K220</f>
        <v>6</v>
      </c>
      <c r="H219" s="2" t="str">
        <f>Sheet6!A220</f>
        <v>40148</v>
      </c>
      <c r="I219" t="b">
        <f t="shared" si="13"/>
        <v>0</v>
      </c>
      <c r="J219" t="b">
        <f t="shared" si="14"/>
        <v>1</v>
      </c>
      <c r="K219" t="b">
        <f t="shared" si="15"/>
        <v>0</v>
      </c>
    </row>
    <row r="220" spans="1:11" x14ac:dyDescent="0.45">
      <c r="A220" t="s">
        <v>2730</v>
      </c>
      <c r="B220" t="str">
        <f t="shared" si="12"/>
        <v>10,14,45628</v>
      </c>
      <c r="C220" t="str" cm="1">
        <f t="array" ref="C220:E220">_xlfn.TEXTSPLIT(B220,",")</f>
        <v>10</v>
      </c>
      <c r="D220" t="str">
        <v>14</v>
      </c>
      <c r="E220" t="str">
        <v>45628</v>
      </c>
      <c r="F220">
        <f>Sheet6!J221</f>
        <v>9</v>
      </c>
      <c r="G220">
        <f>Sheet6!K221</f>
        <v>14</v>
      </c>
      <c r="H220" s="2" t="str">
        <f>Sheet6!A221</f>
        <v>41244</v>
      </c>
      <c r="I220" t="b">
        <f t="shared" si="13"/>
        <v>0</v>
      </c>
      <c r="J220" t="b">
        <f t="shared" si="14"/>
        <v>1</v>
      </c>
      <c r="K220" t="b">
        <f t="shared" si="15"/>
        <v>0</v>
      </c>
    </row>
    <row r="221" spans="1:11" x14ac:dyDescent="0.45">
      <c r="A221" t="s">
        <v>2731</v>
      </c>
      <c r="B221" t="str">
        <f t="shared" si="12"/>
        <v>10,24,46998</v>
      </c>
      <c r="C221" t="str" cm="1">
        <f t="array" ref="C221:E221">_xlfn.TEXTSPLIT(B221,",")</f>
        <v>10</v>
      </c>
      <c r="D221" t="str">
        <v>24</v>
      </c>
      <c r="E221" t="str">
        <v>46998</v>
      </c>
      <c r="F221">
        <f>Sheet6!J222</f>
        <v>9</v>
      </c>
      <c r="G221">
        <f>Sheet6!K222</f>
        <v>24</v>
      </c>
      <c r="H221" s="2" t="str">
        <f>Sheet6!A222</f>
        <v>42614</v>
      </c>
      <c r="I221" t="b">
        <f t="shared" si="13"/>
        <v>0</v>
      </c>
      <c r="J221" t="b">
        <f t="shared" si="14"/>
        <v>1</v>
      </c>
      <c r="K221" t="b">
        <f t="shared" si="15"/>
        <v>0</v>
      </c>
    </row>
    <row r="222" spans="1:11" x14ac:dyDescent="0.45">
      <c r="A222" t="s">
        <v>2732</v>
      </c>
      <c r="B222" t="str">
        <f t="shared" si="12"/>
        <v>10,32,48094</v>
      </c>
      <c r="C222" t="str" cm="1">
        <f t="array" ref="C222:E222">_xlfn.TEXTSPLIT(B222,",")</f>
        <v>10</v>
      </c>
      <c r="D222" t="str">
        <v>32</v>
      </c>
      <c r="E222" t="str">
        <v>48094</v>
      </c>
      <c r="F222">
        <f>Sheet6!J223</f>
        <v>9</v>
      </c>
      <c r="G222">
        <f>Sheet6!K223</f>
        <v>32</v>
      </c>
      <c r="H222" s="2" t="str">
        <f>Sheet6!A223</f>
        <v>43710</v>
      </c>
      <c r="I222" t="b">
        <f t="shared" si="13"/>
        <v>0</v>
      </c>
      <c r="J222" t="b">
        <f t="shared" si="14"/>
        <v>1</v>
      </c>
      <c r="K222" t="b">
        <f t="shared" si="15"/>
        <v>0</v>
      </c>
    </row>
    <row r="223" spans="1:11" x14ac:dyDescent="0.45">
      <c r="A223" t="s">
        <v>2733</v>
      </c>
      <c r="B223" t="str">
        <f t="shared" si="12"/>
        <v>10,8,44806</v>
      </c>
      <c r="C223" t="str" cm="1">
        <f t="array" ref="C223:E223">_xlfn.TEXTSPLIT(B223,",")</f>
        <v>10</v>
      </c>
      <c r="D223" t="str">
        <v>8</v>
      </c>
      <c r="E223" t="str">
        <v>44806</v>
      </c>
      <c r="F223">
        <f>Sheet6!J224</f>
        <v>9</v>
      </c>
      <c r="G223">
        <f>Sheet6!K224</f>
        <v>8</v>
      </c>
      <c r="H223" s="2" t="str">
        <f>Sheet6!A224</f>
        <v>40422</v>
      </c>
      <c r="I223" t="b">
        <f t="shared" si="13"/>
        <v>0</v>
      </c>
      <c r="J223" t="b">
        <f t="shared" si="14"/>
        <v>1</v>
      </c>
      <c r="K223" t="b">
        <f t="shared" si="15"/>
        <v>0</v>
      </c>
    </row>
    <row r="224" spans="1:11" x14ac:dyDescent="0.45">
      <c r="A224" t="s">
        <v>2734</v>
      </c>
      <c r="B224" t="str">
        <f t="shared" si="12"/>
        <v>10,16,45902</v>
      </c>
      <c r="C224" t="str" cm="1">
        <f t="array" ref="C224:E224">_xlfn.TEXTSPLIT(B224,",")</f>
        <v>10</v>
      </c>
      <c r="D224" t="str">
        <v>16</v>
      </c>
      <c r="E224" t="str">
        <v>45902</v>
      </c>
      <c r="F224">
        <f>Sheet6!J225</f>
        <v>9</v>
      </c>
      <c r="G224">
        <f>Sheet6!K225</f>
        <v>16</v>
      </c>
      <c r="H224" s="2" t="str">
        <f>Sheet6!A225</f>
        <v>41518</v>
      </c>
      <c r="I224" t="b">
        <f t="shared" si="13"/>
        <v>0</v>
      </c>
      <c r="J224" t="b">
        <f t="shared" si="14"/>
        <v>1</v>
      </c>
      <c r="K224" t="b">
        <f t="shared" si="15"/>
        <v>0</v>
      </c>
    </row>
    <row r="225" spans="1:11" x14ac:dyDescent="0.45">
      <c r="A225" t="s">
        <v>2750</v>
      </c>
      <c r="B225" t="str">
        <f t="shared" si="12"/>
        <v>10,1,43847</v>
      </c>
      <c r="C225" t="str" cm="1">
        <f t="array" ref="C225:E225">_xlfn.TEXTSPLIT(B225,",")</f>
        <v>10</v>
      </c>
      <c r="D225" t="str">
        <v>1</v>
      </c>
      <c r="E225" t="str">
        <v>43847</v>
      </c>
      <c r="F225">
        <f>Sheet6!J226</f>
        <v>10</v>
      </c>
      <c r="G225">
        <f>Sheet6!K226</f>
        <v>1</v>
      </c>
      <c r="H225" s="2" t="str">
        <f>Sheet6!A226</f>
        <v>43847</v>
      </c>
      <c r="I225" t="b">
        <f t="shared" si="13"/>
        <v>1</v>
      </c>
      <c r="J225" t="b">
        <f t="shared" si="14"/>
        <v>1</v>
      </c>
      <c r="K225" t="b">
        <f t="shared" si="15"/>
        <v>1</v>
      </c>
    </row>
    <row r="226" spans="1:11" x14ac:dyDescent="0.45">
      <c r="A226" t="s">
        <v>2747</v>
      </c>
      <c r="B226" t="str">
        <f t="shared" si="12"/>
        <v>10,9,44943</v>
      </c>
      <c r="C226" t="str" cm="1">
        <f t="array" ref="C226:E226">_xlfn.TEXTSPLIT(B226,",")</f>
        <v>10</v>
      </c>
      <c r="D226" t="str">
        <v>9</v>
      </c>
      <c r="E226" t="str">
        <v>44943</v>
      </c>
      <c r="F226">
        <f>Sheet6!J227</f>
        <v>10</v>
      </c>
      <c r="G226">
        <f>Sheet6!K227</f>
        <v>9</v>
      </c>
      <c r="H226" s="2" t="str">
        <f>Sheet6!A227</f>
        <v>44943</v>
      </c>
      <c r="I226" t="b">
        <f t="shared" si="13"/>
        <v>1</v>
      </c>
      <c r="J226" t="b">
        <f t="shared" si="14"/>
        <v>1</v>
      </c>
      <c r="K226" t="b">
        <f t="shared" si="15"/>
        <v>1</v>
      </c>
    </row>
    <row r="227" spans="1:11" x14ac:dyDescent="0.45">
      <c r="A227" t="s">
        <v>2748</v>
      </c>
      <c r="B227" t="str">
        <f t="shared" si="12"/>
        <v>10,17,46039</v>
      </c>
      <c r="C227" t="str" cm="1">
        <f t="array" ref="C227:E227">_xlfn.TEXTSPLIT(B227,",")</f>
        <v>10</v>
      </c>
      <c r="D227" t="str">
        <v>17</v>
      </c>
      <c r="E227" t="str">
        <v>46039</v>
      </c>
      <c r="F227">
        <f>Sheet6!J228</f>
        <v>10</v>
      </c>
      <c r="G227">
        <f>Sheet6!K228</f>
        <v>17</v>
      </c>
      <c r="H227" s="2" t="str">
        <f>Sheet6!A228</f>
        <v>46039</v>
      </c>
      <c r="I227" t="b">
        <f t="shared" si="13"/>
        <v>1</v>
      </c>
      <c r="J227" t="b">
        <f t="shared" si="14"/>
        <v>1</v>
      </c>
      <c r="K227" t="b">
        <f t="shared" si="15"/>
        <v>1</v>
      </c>
    </row>
    <row r="228" spans="1:11" x14ac:dyDescent="0.45">
      <c r="A228" t="s">
        <v>2749</v>
      </c>
      <c r="B228" t="str">
        <f t="shared" si="12"/>
        <v>10,25,47135</v>
      </c>
      <c r="C228" t="str" cm="1">
        <f t="array" ref="C228:E228">_xlfn.TEXTSPLIT(B228,",")</f>
        <v>10</v>
      </c>
      <c r="D228" t="str">
        <v>25</v>
      </c>
      <c r="E228" t="str">
        <v>47135</v>
      </c>
      <c r="F228">
        <f>Sheet6!J229</f>
        <v>10</v>
      </c>
      <c r="G228">
        <f>Sheet6!K229</f>
        <v>25</v>
      </c>
      <c r="H228" s="2" t="str">
        <f>Sheet6!A229</f>
        <v>47135</v>
      </c>
      <c r="I228" t="b">
        <f t="shared" si="13"/>
        <v>1</v>
      </c>
      <c r="J228" t="b">
        <f t="shared" si="14"/>
        <v>1</v>
      </c>
      <c r="K228" t="b">
        <f t="shared" si="15"/>
        <v>1</v>
      </c>
    </row>
    <row r="229" spans="1:11" x14ac:dyDescent="0.45">
      <c r="A229" t="s">
        <v>2735</v>
      </c>
      <c r="B229" t="str">
        <f t="shared" si="12"/>
        <v>10,3,44121</v>
      </c>
      <c r="C229" t="str" cm="1">
        <f t="array" ref="C229:E229">_xlfn.TEXTSPLIT(B229,",")</f>
        <v>10</v>
      </c>
      <c r="D229" t="str">
        <v>3</v>
      </c>
      <c r="E229" t="str">
        <v>44121</v>
      </c>
      <c r="F229">
        <f>Sheet6!J230</f>
        <v>10</v>
      </c>
      <c r="G229">
        <f>Sheet6!K230</f>
        <v>3</v>
      </c>
      <c r="H229" s="2" t="str">
        <f>Sheet6!A230</f>
        <v>44121</v>
      </c>
      <c r="I229" t="b">
        <f t="shared" si="13"/>
        <v>1</v>
      </c>
      <c r="J229" t="b">
        <f t="shared" si="14"/>
        <v>1</v>
      </c>
      <c r="K229" t="b">
        <f t="shared" si="15"/>
        <v>1</v>
      </c>
    </row>
    <row r="230" spans="1:11" x14ac:dyDescent="0.45">
      <c r="A230" t="s">
        <v>2736</v>
      </c>
      <c r="B230" t="str">
        <f t="shared" si="12"/>
        <v>10,11,45217</v>
      </c>
      <c r="C230" t="str" cm="1">
        <f t="array" ref="C230:E230">_xlfn.TEXTSPLIT(B230,",")</f>
        <v>10</v>
      </c>
      <c r="D230" t="str">
        <v>11</v>
      </c>
      <c r="E230" t="str">
        <v>45217</v>
      </c>
      <c r="F230">
        <f>Sheet6!J231</f>
        <v>10</v>
      </c>
      <c r="G230">
        <f>Sheet6!K231</f>
        <v>11</v>
      </c>
      <c r="H230" s="2" t="str">
        <f>Sheet6!A231</f>
        <v>45217</v>
      </c>
      <c r="I230" t="b">
        <f t="shared" si="13"/>
        <v>1</v>
      </c>
      <c r="J230" t="b">
        <f t="shared" si="14"/>
        <v>1</v>
      </c>
      <c r="K230" t="b">
        <f t="shared" si="15"/>
        <v>1</v>
      </c>
    </row>
    <row r="231" spans="1:11" x14ac:dyDescent="0.45">
      <c r="A231" t="s">
        <v>2737</v>
      </c>
      <c r="B231" t="str">
        <f t="shared" si="12"/>
        <v>10,19,46313</v>
      </c>
      <c r="C231" t="str" cm="1">
        <f t="array" ref="C231:E231">_xlfn.TEXTSPLIT(B231,",")</f>
        <v>10</v>
      </c>
      <c r="D231" t="str">
        <v>19</v>
      </c>
      <c r="E231" t="str">
        <v>46313</v>
      </c>
      <c r="F231">
        <f>Sheet6!J232</f>
        <v>10</v>
      </c>
      <c r="G231">
        <f>Sheet6!K232</f>
        <v>19</v>
      </c>
      <c r="H231" s="2" t="str">
        <f>Sheet6!A232</f>
        <v>46313</v>
      </c>
      <c r="I231" t="b">
        <f t="shared" si="13"/>
        <v>1</v>
      </c>
      <c r="J231" t="b">
        <f t="shared" si="14"/>
        <v>1</v>
      </c>
      <c r="K231" t="b">
        <f t="shared" si="15"/>
        <v>1</v>
      </c>
    </row>
    <row r="232" spans="1:11" x14ac:dyDescent="0.45">
      <c r="A232" t="s">
        <v>2738</v>
      </c>
      <c r="B232" t="str">
        <f t="shared" si="12"/>
        <v>10,27,47409</v>
      </c>
      <c r="C232" t="str" cm="1">
        <f t="array" ref="C232:E232">_xlfn.TEXTSPLIT(B232,",")</f>
        <v>10</v>
      </c>
      <c r="D232" t="str">
        <v>27</v>
      </c>
      <c r="E232" t="str">
        <v>47409</v>
      </c>
      <c r="F232">
        <f>Sheet6!J233</f>
        <v>10</v>
      </c>
      <c r="G232">
        <f>Sheet6!K233</f>
        <v>27</v>
      </c>
      <c r="H232" s="2" t="str">
        <f>Sheet6!A233</f>
        <v>47409</v>
      </c>
      <c r="I232" t="b">
        <f t="shared" si="13"/>
        <v>1</v>
      </c>
      <c r="J232" t="b">
        <f t="shared" si="14"/>
        <v>1</v>
      </c>
      <c r="K232" t="b">
        <f t="shared" si="15"/>
        <v>1</v>
      </c>
    </row>
    <row r="233" spans="1:11" x14ac:dyDescent="0.45">
      <c r="A233" t="s">
        <v>2739</v>
      </c>
      <c r="B233" t="str">
        <f t="shared" si="12"/>
        <v>10,5,44395</v>
      </c>
      <c r="C233" t="str" cm="1">
        <f t="array" ref="C233:E233">_xlfn.TEXTSPLIT(B233,",")</f>
        <v>10</v>
      </c>
      <c r="D233" t="str">
        <v>5</v>
      </c>
      <c r="E233" t="str">
        <v>44395</v>
      </c>
      <c r="F233">
        <f>Sheet6!J234</f>
        <v>10</v>
      </c>
      <c r="G233">
        <f>Sheet6!K234</f>
        <v>5</v>
      </c>
      <c r="H233" s="2" t="str">
        <f>Sheet6!A234</f>
        <v>44395</v>
      </c>
      <c r="I233" t="b">
        <f t="shared" si="13"/>
        <v>1</v>
      </c>
      <c r="J233" t="b">
        <f t="shared" si="14"/>
        <v>1</v>
      </c>
      <c r="K233" t="b">
        <f t="shared" si="15"/>
        <v>1</v>
      </c>
    </row>
    <row r="234" spans="1:11" x14ac:dyDescent="0.45">
      <c r="A234" t="s">
        <v>2740</v>
      </c>
      <c r="B234" t="str">
        <f t="shared" si="12"/>
        <v>10,13,45491</v>
      </c>
      <c r="C234" t="str" cm="1">
        <f t="array" ref="C234:E234">_xlfn.TEXTSPLIT(B234,",")</f>
        <v>10</v>
      </c>
      <c r="D234" t="str">
        <v>13</v>
      </c>
      <c r="E234" t="str">
        <v>45491</v>
      </c>
      <c r="F234">
        <f>Sheet6!J235</f>
        <v>10</v>
      </c>
      <c r="G234">
        <f>Sheet6!K235</f>
        <v>13</v>
      </c>
      <c r="H234" s="2" t="str">
        <f>Sheet6!A235</f>
        <v>45491</v>
      </c>
      <c r="I234" t="b">
        <f t="shared" si="13"/>
        <v>1</v>
      </c>
      <c r="J234" t="b">
        <f t="shared" si="14"/>
        <v>1</v>
      </c>
      <c r="K234" t="b">
        <f t="shared" si="15"/>
        <v>1</v>
      </c>
    </row>
    <row r="235" spans="1:11" x14ac:dyDescent="0.45">
      <c r="A235" t="s">
        <v>2741</v>
      </c>
      <c r="B235" t="str">
        <f t="shared" si="12"/>
        <v>10,21,46587</v>
      </c>
      <c r="C235" t="str" cm="1">
        <f t="array" ref="C235:E235">_xlfn.TEXTSPLIT(B235,",")</f>
        <v>10</v>
      </c>
      <c r="D235" t="str">
        <v>21</v>
      </c>
      <c r="E235" t="str">
        <v>46587</v>
      </c>
      <c r="F235">
        <f>Sheet6!J236</f>
        <v>10</v>
      </c>
      <c r="G235">
        <f>Sheet6!K236</f>
        <v>21</v>
      </c>
      <c r="H235" s="2" t="str">
        <f>Sheet6!A236</f>
        <v>46587</v>
      </c>
      <c r="I235" t="b">
        <f t="shared" si="13"/>
        <v>1</v>
      </c>
      <c r="J235" t="b">
        <f t="shared" si="14"/>
        <v>1</v>
      </c>
      <c r="K235" t="b">
        <f t="shared" si="15"/>
        <v>1</v>
      </c>
    </row>
    <row r="236" spans="1:11" x14ac:dyDescent="0.45">
      <c r="A236" t="s">
        <v>2742</v>
      </c>
      <c r="B236" t="str">
        <f t="shared" si="12"/>
        <v>10,29,47683</v>
      </c>
      <c r="C236" t="str" cm="1">
        <f t="array" ref="C236:E236">_xlfn.TEXTSPLIT(B236,",")</f>
        <v>10</v>
      </c>
      <c r="D236" t="str">
        <v>29</v>
      </c>
      <c r="E236" t="str">
        <v>47683</v>
      </c>
      <c r="F236">
        <f>Sheet6!J237</f>
        <v>10</v>
      </c>
      <c r="G236">
        <f>Sheet6!K237</f>
        <v>29</v>
      </c>
      <c r="H236" s="2" t="str">
        <f>Sheet6!A237</f>
        <v>47683</v>
      </c>
      <c r="I236" t="b">
        <f t="shared" si="13"/>
        <v>1</v>
      </c>
      <c r="J236" t="b">
        <f t="shared" si="14"/>
        <v>1</v>
      </c>
      <c r="K236" t="b">
        <f t="shared" si="15"/>
        <v>1</v>
      </c>
    </row>
    <row r="237" spans="1:11" x14ac:dyDescent="0.45">
      <c r="A237" t="s">
        <v>2743</v>
      </c>
      <c r="B237" t="str">
        <f t="shared" si="12"/>
        <v>10,7,44669</v>
      </c>
      <c r="C237" t="str" cm="1">
        <f t="array" ref="C237:E237">_xlfn.TEXTSPLIT(B237,",")</f>
        <v>10</v>
      </c>
      <c r="D237" t="str">
        <v>7</v>
      </c>
      <c r="E237" t="str">
        <v>44669</v>
      </c>
      <c r="F237">
        <f>Sheet6!J238</f>
        <v>10</v>
      </c>
      <c r="G237">
        <f>Sheet6!K238</f>
        <v>7</v>
      </c>
      <c r="H237" s="2" t="str">
        <f>Sheet6!A238</f>
        <v>44669</v>
      </c>
      <c r="I237" t="b">
        <f t="shared" si="13"/>
        <v>1</v>
      </c>
      <c r="J237" t="b">
        <f t="shared" si="14"/>
        <v>1</v>
      </c>
      <c r="K237" t="b">
        <f t="shared" si="15"/>
        <v>1</v>
      </c>
    </row>
    <row r="238" spans="1:11" x14ac:dyDescent="0.45">
      <c r="A238" t="s">
        <v>2744</v>
      </c>
      <c r="B238" t="str">
        <f t="shared" si="12"/>
        <v>10,15,45765</v>
      </c>
      <c r="C238" t="str" cm="1">
        <f t="array" ref="C238:E238">_xlfn.TEXTSPLIT(B238,",")</f>
        <v>10</v>
      </c>
      <c r="D238" t="str">
        <v>15</v>
      </c>
      <c r="E238" t="str">
        <v>45765</v>
      </c>
      <c r="F238">
        <f>Sheet6!J239</f>
        <v>10</v>
      </c>
      <c r="G238">
        <f>Sheet6!K239</f>
        <v>15</v>
      </c>
      <c r="H238" s="2" t="str">
        <f>Sheet6!A239</f>
        <v>45765</v>
      </c>
      <c r="I238" t="b">
        <f t="shared" si="13"/>
        <v>1</v>
      </c>
      <c r="J238" t="b">
        <f t="shared" si="14"/>
        <v>1</v>
      </c>
      <c r="K238" t="b">
        <f t="shared" si="15"/>
        <v>1</v>
      </c>
    </row>
    <row r="239" spans="1:11" x14ac:dyDescent="0.45">
      <c r="A239" t="s">
        <v>2745</v>
      </c>
      <c r="B239" t="str">
        <f t="shared" si="12"/>
        <v>10,23,46861</v>
      </c>
      <c r="C239" t="str" cm="1">
        <f t="array" ref="C239:E239">_xlfn.TEXTSPLIT(B239,",")</f>
        <v>10</v>
      </c>
      <c r="D239" t="str">
        <v>23</v>
      </c>
      <c r="E239" t="str">
        <v>46861</v>
      </c>
      <c r="F239">
        <f>Sheet6!J240</f>
        <v>10</v>
      </c>
      <c r="G239">
        <f>Sheet6!K240</f>
        <v>23</v>
      </c>
      <c r="H239" s="2" t="str">
        <f>Sheet6!A240</f>
        <v>46861</v>
      </c>
      <c r="I239" t="b">
        <f t="shared" si="13"/>
        <v>1</v>
      </c>
      <c r="J239" t="b">
        <f t="shared" si="14"/>
        <v>1</v>
      </c>
      <c r="K239" t="b">
        <f t="shared" si="15"/>
        <v>1</v>
      </c>
    </row>
    <row r="240" spans="1:11" x14ac:dyDescent="0.45">
      <c r="A240" t="s">
        <v>2746</v>
      </c>
      <c r="B240" t="str">
        <f t="shared" si="12"/>
        <v>10,31,47957</v>
      </c>
      <c r="C240" t="str" cm="1">
        <f t="array" ref="C240:E240">_xlfn.TEXTSPLIT(B240,",")</f>
        <v>10</v>
      </c>
      <c r="D240" t="str">
        <v>31</v>
      </c>
      <c r="E240" t="str">
        <v>47957</v>
      </c>
      <c r="F240">
        <f>Sheet6!J241</f>
        <v>10</v>
      </c>
      <c r="G240">
        <f>Sheet6!K241</f>
        <v>31</v>
      </c>
      <c r="H240" s="2" t="str">
        <f>Sheet6!A241</f>
        <v>47957</v>
      </c>
      <c r="I240" t="b">
        <f t="shared" si="13"/>
        <v>1</v>
      </c>
      <c r="J240" t="b">
        <f t="shared" si="14"/>
        <v>1</v>
      </c>
      <c r="K240" t="b">
        <f t="shared" si="15"/>
        <v>1</v>
      </c>
    </row>
    <row r="241" spans="1:11" x14ac:dyDescent="0.45">
      <c r="A241" t="s">
        <v>2751</v>
      </c>
      <c r="B241" t="str">
        <f t="shared" si="12"/>
        <v>11,18,50560</v>
      </c>
      <c r="C241" t="str" cm="1">
        <f t="array" ref="C241:E241">_xlfn.TEXTSPLIT(B241,",")</f>
        <v>11</v>
      </c>
      <c r="D241" t="str">
        <v>18</v>
      </c>
      <c r="E241" t="str">
        <v>50560</v>
      </c>
      <c r="F241">
        <f>Sheet6!J242</f>
        <v>10</v>
      </c>
      <c r="G241">
        <f>Sheet6!K242</f>
        <v>18</v>
      </c>
      <c r="H241" s="2" t="str">
        <f>Sheet6!A242</f>
        <v>46176</v>
      </c>
      <c r="I241" t="b">
        <f t="shared" si="13"/>
        <v>0</v>
      </c>
      <c r="J241" t="b">
        <f t="shared" si="14"/>
        <v>1</v>
      </c>
      <c r="K241" t="b">
        <f t="shared" si="15"/>
        <v>0</v>
      </c>
    </row>
    <row r="242" spans="1:11" x14ac:dyDescent="0.45">
      <c r="A242" t="s">
        <v>2752</v>
      </c>
      <c r="B242" t="str">
        <f t="shared" si="12"/>
        <v>11,26,51656</v>
      </c>
      <c r="C242" t="str" cm="1">
        <f t="array" ref="C242:E242">_xlfn.TEXTSPLIT(B242,",")</f>
        <v>11</v>
      </c>
      <c r="D242" t="str">
        <v>26</v>
      </c>
      <c r="E242" t="str">
        <v>51656</v>
      </c>
      <c r="F242">
        <f>Sheet6!J243</f>
        <v>10</v>
      </c>
      <c r="G242">
        <f>Sheet6!K243</f>
        <v>26</v>
      </c>
      <c r="H242" s="2" t="str">
        <f>Sheet6!A243</f>
        <v>47272</v>
      </c>
      <c r="I242" t="b">
        <f t="shared" si="13"/>
        <v>0</v>
      </c>
      <c r="J242" t="b">
        <f t="shared" si="14"/>
        <v>1</v>
      </c>
      <c r="K242" t="b">
        <f t="shared" si="15"/>
        <v>0</v>
      </c>
    </row>
    <row r="243" spans="1:11" x14ac:dyDescent="0.45">
      <c r="A243" t="s">
        <v>2753</v>
      </c>
      <c r="B243" t="str">
        <f t="shared" si="12"/>
        <v>11,2,48368</v>
      </c>
      <c r="C243" t="str" cm="1">
        <f t="array" ref="C243:E243">_xlfn.TEXTSPLIT(B243,",")</f>
        <v>11</v>
      </c>
      <c r="D243" t="str">
        <v>2</v>
      </c>
      <c r="E243" t="str">
        <v>48368</v>
      </c>
      <c r="F243">
        <f>Sheet6!J244</f>
        <v>10</v>
      </c>
      <c r="G243">
        <f>Sheet6!K244</f>
        <v>2</v>
      </c>
      <c r="H243" s="2" t="str">
        <f>Sheet6!A244</f>
        <v>43984</v>
      </c>
      <c r="I243" t="b">
        <f t="shared" si="13"/>
        <v>0</v>
      </c>
      <c r="J243" t="b">
        <f t="shared" si="14"/>
        <v>1</v>
      </c>
      <c r="K243" t="b">
        <f t="shared" si="15"/>
        <v>0</v>
      </c>
    </row>
    <row r="244" spans="1:11" x14ac:dyDescent="0.45">
      <c r="A244" t="s">
        <v>2754</v>
      </c>
      <c r="B244" t="str">
        <f t="shared" si="12"/>
        <v>11,10,49464</v>
      </c>
      <c r="C244" t="str" cm="1">
        <f t="array" ref="C244:E244">_xlfn.TEXTSPLIT(B244,",")</f>
        <v>11</v>
      </c>
      <c r="D244" t="str">
        <v>10</v>
      </c>
      <c r="E244" t="str">
        <v>49464</v>
      </c>
      <c r="F244">
        <f>Sheet6!J245</f>
        <v>10</v>
      </c>
      <c r="G244">
        <f>Sheet6!K245</f>
        <v>10</v>
      </c>
      <c r="H244" s="2" t="str">
        <f>Sheet6!A245</f>
        <v>45080</v>
      </c>
      <c r="I244" t="b">
        <f t="shared" si="13"/>
        <v>0</v>
      </c>
      <c r="J244" t="b">
        <f t="shared" si="14"/>
        <v>1</v>
      </c>
      <c r="K244" t="b">
        <f t="shared" si="15"/>
        <v>0</v>
      </c>
    </row>
    <row r="245" spans="1:11" x14ac:dyDescent="0.45">
      <c r="A245" t="s">
        <v>2755</v>
      </c>
      <c r="B245" t="str">
        <f t="shared" si="12"/>
        <v>11,20,50834</v>
      </c>
      <c r="C245" t="str" cm="1">
        <f t="array" ref="C245:E245">_xlfn.TEXTSPLIT(B245,",")</f>
        <v>11</v>
      </c>
      <c r="D245" t="str">
        <v>20</v>
      </c>
      <c r="E245" t="str">
        <v>50834</v>
      </c>
      <c r="F245">
        <f>Sheet6!J246</f>
        <v>10</v>
      </c>
      <c r="G245">
        <f>Sheet6!K246</f>
        <v>20</v>
      </c>
      <c r="H245" s="2" t="str">
        <f>Sheet6!A246</f>
        <v>46450</v>
      </c>
      <c r="I245" t="b">
        <f t="shared" si="13"/>
        <v>0</v>
      </c>
      <c r="J245" t="b">
        <f t="shared" si="14"/>
        <v>1</v>
      </c>
      <c r="K245" t="b">
        <f t="shared" si="15"/>
        <v>0</v>
      </c>
    </row>
    <row r="246" spans="1:11" x14ac:dyDescent="0.45">
      <c r="A246" t="s">
        <v>2756</v>
      </c>
      <c r="B246" t="str">
        <f t="shared" si="12"/>
        <v>11,28,51930</v>
      </c>
      <c r="C246" t="str" cm="1">
        <f t="array" ref="C246:E246">_xlfn.TEXTSPLIT(B246,",")</f>
        <v>11</v>
      </c>
      <c r="D246" t="str">
        <v>28</v>
      </c>
      <c r="E246" t="str">
        <v>51930</v>
      </c>
      <c r="F246">
        <f>Sheet6!J247</f>
        <v>10</v>
      </c>
      <c r="G246">
        <f>Sheet6!K247</f>
        <v>28</v>
      </c>
      <c r="H246" s="2" t="str">
        <f>Sheet6!A247</f>
        <v>47546</v>
      </c>
      <c r="I246" t="b">
        <f t="shared" si="13"/>
        <v>0</v>
      </c>
      <c r="J246" t="b">
        <f t="shared" si="14"/>
        <v>1</v>
      </c>
      <c r="K246" t="b">
        <f t="shared" si="15"/>
        <v>0</v>
      </c>
    </row>
    <row r="247" spans="1:11" x14ac:dyDescent="0.45">
      <c r="A247" t="s">
        <v>2757</v>
      </c>
      <c r="B247" t="str">
        <f t="shared" si="12"/>
        <v>11,4,48642</v>
      </c>
      <c r="C247" t="str" cm="1">
        <f t="array" ref="C247:E247">_xlfn.TEXTSPLIT(B247,",")</f>
        <v>11</v>
      </c>
      <c r="D247" t="str">
        <v>4</v>
      </c>
      <c r="E247" t="str">
        <v>48642</v>
      </c>
      <c r="F247">
        <f>Sheet6!J248</f>
        <v>10</v>
      </c>
      <c r="G247">
        <f>Sheet6!K248</f>
        <v>4</v>
      </c>
      <c r="H247" s="2" t="str">
        <f>Sheet6!A248</f>
        <v>44258</v>
      </c>
      <c r="I247" t="b">
        <f t="shared" si="13"/>
        <v>0</v>
      </c>
      <c r="J247" t="b">
        <f t="shared" si="14"/>
        <v>1</v>
      </c>
      <c r="K247" t="b">
        <f t="shared" si="15"/>
        <v>0</v>
      </c>
    </row>
    <row r="248" spans="1:11" x14ac:dyDescent="0.45">
      <c r="A248" t="s">
        <v>2758</v>
      </c>
      <c r="B248" t="str">
        <f t="shared" si="12"/>
        <v>11,12,49738</v>
      </c>
      <c r="C248" t="str" cm="1">
        <f t="array" ref="C248:E248">_xlfn.TEXTSPLIT(B248,",")</f>
        <v>11</v>
      </c>
      <c r="D248" t="str">
        <v>12</v>
      </c>
      <c r="E248" t="str">
        <v>49738</v>
      </c>
      <c r="F248">
        <f>Sheet6!J249</f>
        <v>10</v>
      </c>
      <c r="G248">
        <f>Sheet6!K249</f>
        <v>12</v>
      </c>
      <c r="H248" s="2" t="str">
        <f>Sheet6!A249</f>
        <v>45354</v>
      </c>
      <c r="I248" t="b">
        <f t="shared" si="13"/>
        <v>0</v>
      </c>
      <c r="J248" t="b">
        <f t="shared" si="14"/>
        <v>1</v>
      </c>
      <c r="K248" t="b">
        <f t="shared" si="15"/>
        <v>0</v>
      </c>
    </row>
    <row r="249" spans="1:11" x14ac:dyDescent="0.45">
      <c r="A249" t="s">
        <v>2759</v>
      </c>
      <c r="B249" t="str">
        <f t="shared" si="12"/>
        <v>11,22,51108</v>
      </c>
      <c r="C249" t="str" cm="1">
        <f t="array" ref="C249:E249">_xlfn.TEXTSPLIT(B249,",")</f>
        <v>11</v>
      </c>
      <c r="D249" t="str">
        <v>22</v>
      </c>
      <c r="E249" t="str">
        <v>51108</v>
      </c>
      <c r="F249">
        <f>Sheet6!J250</f>
        <v>10</v>
      </c>
      <c r="G249">
        <f>Sheet6!K250</f>
        <v>22</v>
      </c>
      <c r="H249" s="2" t="str">
        <f>Sheet6!A250</f>
        <v>46724</v>
      </c>
      <c r="I249" t="b">
        <f t="shared" si="13"/>
        <v>0</v>
      </c>
      <c r="J249" t="b">
        <f t="shared" si="14"/>
        <v>1</v>
      </c>
      <c r="K249" t="b">
        <f t="shared" si="15"/>
        <v>0</v>
      </c>
    </row>
    <row r="250" spans="1:11" x14ac:dyDescent="0.45">
      <c r="A250" t="s">
        <v>2760</v>
      </c>
      <c r="B250" t="str">
        <f t="shared" si="12"/>
        <v>11,30,52204</v>
      </c>
      <c r="C250" t="str" cm="1">
        <f t="array" ref="C250:E250">_xlfn.TEXTSPLIT(B250,",")</f>
        <v>11</v>
      </c>
      <c r="D250" t="str">
        <v>30</v>
      </c>
      <c r="E250" t="str">
        <v>52204</v>
      </c>
      <c r="F250">
        <f>Sheet6!J251</f>
        <v>10</v>
      </c>
      <c r="G250">
        <f>Sheet6!K251</f>
        <v>30</v>
      </c>
      <c r="H250" s="2" t="str">
        <f>Sheet6!A251</f>
        <v>47820</v>
      </c>
      <c r="I250" t="b">
        <f t="shared" si="13"/>
        <v>0</v>
      </c>
      <c r="J250" t="b">
        <f t="shared" si="14"/>
        <v>1</v>
      </c>
      <c r="K250" t="b">
        <f t="shared" si="15"/>
        <v>0</v>
      </c>
    </row>
    <row r="251" spans="1:11" x14ac:dyDescent="0.45">
      <c r="A251" t="s">
        <v>2761</v>
      </c>
      <c r="B251" t="str">
        <f t="shared" si="12"/>
        <v>11,6,48916</v>
      </c>
      <c r="C251" t="str" cm="1">
        <f t="array" ref="C251:E251">_xlfn.TEXTSPLIT(B251,",")</f>
        <v>11</v>
      </c>
      <c r="D251" t="str">
        <v>6</v>
      </c>
      <c r="E251" t="str">
        <v>48916</v>
      </c>
      <c r="F251">
        <f>Sheet6!J252</f>
        <v>10</v>
      </c>
      <c r="G251">
        <f>Sheet6!K252</f>
        <v>6</v>
      </c>
      <c r="H251" s="2" t="str">
        <f>Sheet6!A252</f>
        <v>44532</v>
      </c>
      <c r="I251" t="b">
        <f t="shared" si="13"/>
        <v>0</v>
      </c>
      <c r="J251" t="b">
        <f t="shared" si="14"/>
        <v>1</v>
      </c>
      <c r="K251" t="b">
        <f t="shared" si="15"/>
        <v>0</v>
      </c>
    </row>
    <row r="252" spans="1:11" x14ac:dyDescent="0.45">
      <c r="A252" t="s">
        <v>2762</v>
      </c>
      <c r="B252" t="str">
        <f t="shared" si="12"/>
        <v>11,14,50012</v>
      </c>
      <c r="C252" t="str" cm="1">
        <f t="array" ref="C252:E252">_xlfn.TEXTSPLIT(B252,",")</f>
        <v>11</v>
      </c>
      <c r="D252" t="str">
        <v>14</v>
      </c>
      <c r="E252" t="str">
        <v>50012</v>
      </c>
      <c r="F252">
        <f>Sheet6!J253</f>
        <v>10</v>
      </c>
      <c r="G252">
        <f>Sheet6!K253</f>
        <v>14</v>
      </c>
      <c r="H252" s="2" t="str">
        <f>Sheet6!A253</f>
        <v>45628</v>
      </c>
      <c r="I252" t="b">
        <f t="shared" si="13"/>
        <v>0</v>
      </c>
      <c r="J252" t="b">
        <f t="shared" si="14"/>
        <v>1</v>
      </c>
      <c r="K252" t="b">
        <f t="shared" si="15"/>
        <v>0</v>
      </c>
    </row>
    <row r="253" spans="1:11" x14ac:dyDescent="0.45">
      <c r="A253" t="s">
        <v>2763</v>
      </c>
      <c r="B253" t="str">
        <f t="shared" si="12"/>
        <v>11,24,51382</v>
      </c>
      <c r="C253" t="str" cm="1">
        <f t="array" ref="C253:E253">_xlfn.TEXTSPLIT(B253,",")</f>
        <v>11</v>
      </c>
      <c r="D253" t="str">
        <v>24</v>
      </c>
      <c r="E253" t="str">
        <v>51382</v>
      </c>
      <c r="F253">
        <f>Sheet6!J254</f>
        <v>10</v>
      </c>
      <c r="G253">
        <f>Sheet6!K254</f>
        <v>24</v>
      </c>
      <c r="H253" s="2" t="str">
        <f>Sheet6!A254</f>
        <v>46998</v>
      </c>
      <c r="I253" t="b">
        <f t="shared" si="13"/>
        <v>0</v>
      </c>
      <c r="J253" t="b">
        <f t="shared" si="14"/>
        <v>1</v>
      </c>
      <c r="K253" t="b">
        <f t="shared" si="15"/>
        <v>0</v>
      </c>
    </row>
    <row r="254" spans="1:11" x14ac:dyDescent="0.45">
      <c r="A254" t="s">
        <v>2764</v>
      </c>
      <c r="B254" t="str">
        <f t="shared" si="12"/>
        <v>11,32,52478</v>
      </c>
      <c r="C254" t="str" cm="1">
        <f t="array" ref="C254:E254">_xlfn.TEXTSPLIT(B254,",")</f>
        <v>11</v>
      </c>
      <c r="D254" t="str">
        <v>32</v>
      </c>
      <c r="E254" t="str">
        <v>52478</v>
      </c>
      <c r="F254">
        <f>Sheet6!J255</f>
        <v>10</v>
      </c>
      <c r="G254">
        <f>Sheet6!K255</f>
        <v>32</v>
      </c>
      <c r="H254" s="2" t="str">
        <f>Sheet6!A255</f>
        <v>48094</v>
      </c>
      <c r="I254" t="b">
        <f t="shared" si="13"/>
        <v>0</v>
      </c>
      <c r="J254" t="b">
        <f t="shared" si="14"/>
        <v>1</v>
      </c>
      <c r="K254" t="b">
        <f t="shared" si="15"/>
        <v>0</v>
      </c>
    </row>
    <row r="255" spans="1:11" x14ac:dyDescent="0.45">
      <c r="A255" t="s">
        <v>2765</v>
      </c>
      <c r="B255" t="str">
        <f t="shared" si="12"/>
        <v>11,8,49190</v>
      </c>
      <c r="C255" t="str" cm="1">
        <f t="array" ref="C255:E255">_xlfn.TEXTSPLIT(B255,",")</f>
        <v>11</v>
      </c>
      <c r="D255" t="str">
        <v>8</v>
      </c>
      <c r="E255" t="str">
        <v>49190</v>
      </c>
      <c r="F255">
        <f>Sheet6!J256</f>
        <v>10</v>
      </c>
      <c r="G255">
        <f>Sheet6!K256</f>
        <v>8</v>
      </c>
      <c r="H255" s="2" t="str">
        <f>Sheet6!A256</f>
        <v>44806</v>
      </c>
      <c r="I255" t="b">
        <f t="shared" si="13"/>
        <v>0</v>
      </c>
      <c r="J255" t="b">
        <f t="shared" si="14"/>
        <v>1</v>
      </c>
      <c r="K255" t="b">
        <f t="shared" si="15"/>
        <v>0</v>
      </c>
    </row>
    <row r="256" spans="1:11" x14ac:dyDescent="0.45">
      <c r="A256" t="s">
        <v>2766</v>
      </c>
      <c r="B256" t="str">
        <f t="shared" si="12"/>
        <v>11,16,50286</v>
      </c>
      <c r="C256" t="str" cm="1">
        <f t="array" ref="C256:E256">_xlfn.TEXTSPLIT(B256,",")</f>
        <v>11</v>
      </c>
      <c r="D256" t="str">
        <v>16</v>
      </c>
      <c r="E256" t="str">
        <v>50286</v>
      </c>
      <c r="F256">
        <f>Sheet6!J257</f>
        <v>10</v>
      </c>
      <c r="G256">
        <f>Sheet6!K257</f>
        <v>16</v>
      </c>
      <c r="H256" s="2" t="str">
        <f>Sheet6!A257</f>
        <v>45902</v>
      </c>
      <c r="I256" t="b">
        <f t="shared" si="13"/>
        <v>0</v>
      </c>
      <c r="J256" t="b">
        <f t="shared" si="14"/>
        <v>1</v>
      </c>
      <c r="K256" t="b">
        <f t="shared" si="15"/>
        <v>0</v>
      </c>
    </row>
    <row r="257" spans="1:11" x14ac:dyDescent="0.45">
      <c r="A257" t="s">
        <v>2782</v>
      </c>
      <c r="B257" t="str">
        <f t="shared" si="12"/>
        <v>11,1,48231</v>
      </c>
      <c r="C257" t="str" cm="1">
        <f t="array" ref="C257:E257">_xlfn.TEXTSPLIT(B257,",")</f>
        <v>11</v>
      </c>
      <c r="D257" t="str">
        <v>1</v>
      </c>
      <c r="E257" t="str">
        <v>48231</v>
      </c>
      <c r="F257">
        <f>Sheet6!J258</f>
        <v>11</v>
      </c>
      <c r="G257">
        <f>Sheet6!K258</f>
        <v>1</v>
      </c>
      <c r="H257" s="2" t="str">
        <f>Sheet6!A258</f>
        <v>48231</v>
      </c>
      <c r="I257" t="b">
        <f t="shared" si="13"/>
        <v>1</v>
      </c>
      <c r="J257" t="b">
        <f t="shared" si="14"/>
        <v>1</v>
      </c>
      <c r="K257" t="b">
        <f t="shared" si="15"/>
        <v>1</v>
      </c>
    </row>
    <row r="258" spans="1:11" x14ac:dyDescent="0.45">
      <c r="A258" t="s">
        <v>2779</v>
      </c>
      <c r="B258" t="str">
        <f t="shared" ref="B258:B321" si="16">SUBSTITUTE(SUBSTITUTE(SUBSTITUTE(SUBSTITUTE(A258,"Reading from TRACK[",""),"], SECTOR[",","),"], OFFSET[",","),"]","")</f>
        <v>11,9,49327</v>
      </c>
      <c r="C258" t="str" cm="1">
        <f t="array" ref="C258:E258">_xlfn.TEXTSPLIT(B258,",")</f>
        <v>11</v>
      </c>
      <c r="D258" t="str">
        <v>9</v>
      </c>
      <c r="E258" t="str">
        <v>49327</v>
      </c>
      <c r="F258">
        <f>Sheet6!J259</f>
        <v>11</v>
      </c>
      <c r="G258">
        <f>Sheet6!K259</f>
        <v>9</v>
      </c>
      <c r="H258" s="2" t="str">
        <f>Sheet6!A259</f>
        <v>49327</v>
      </c>
      <c r="I258" t="b">
        <f t="shared" ref="I258:I321" si="17">VALUE(C258)=F258</f>
        <v>1</v>
      </c>
      <c r="J258" t="b">
        <f t="shared" ref="J258:J321" si="18">VALUE(D258)=G258</f>
        <v>1</v>
      </c>
      <c r="K258" t="b">
        <f t="shared" ref="K258:K321" si="19">E258=H258</f>
        <v>1</v>
      </c>
    </row>
    <row r="259" spans="1:11" x14ac:dyDescent="0.45">
      <c r="A259" t="s">
        <v>2780</v>
      </c>
      <c r="B259" t="str">
        <f t="shared" si="16"/>
        <v>11,17,50423</v>
      </c>
      <c r="C259" t="str" cm="1">
        <f t="array" ref="C259:E259">_xlfn.TEXTSPLIT(B259,",")</f>
        <v>11</v>
      </c>
      <c r="D259" t="str">
        <v>17</v>
      </c>
      <c r="E259" t="str">
        <v>50423</v>
      </c>
      <c r="F259">
        <f>Sheet6!J260</f>
        <v>11</v>
      </c>
      <c r="G259">
        <f>Sheet6!K260</f>
        <v>17</v>
      </c>
      <c r="H259" s="2" t="str">
        <f>Sheet6!A260</f>
        <v>50423</v>
      </c>
      <c r="I259" t="b">
        <f t="shared" si="17"/>
        <v>1</v>
      </c>
      <c r="J259" t="b">
        <f t="shared" si="18"/>
        <v>1</v>
      </c>
      <c r="K259" t="b">
        <f t="shared" si="19"/>
        <v>1</v>
      </c>
    </row>
    <row r="260" spans="1:11" x14ac:dyDescent="0.45">
      <c r="A260" t="s">
        <v>2781</v>
      </c>
      <c r="B260" t="str">
        <f t="shared" si="16"/>
        <v>11,25,51519</v>
      </c>
      <c r="C260" t="str" cm="1">
        <f t="array" ref="C260:E260">_xlfn.TEXTSPLIT(B260,",")</f>
        <v>11</v>
      </c>
      <c r="D260" t="str">
        <v>25</v>
      </c>
      <c r="E260" t="str">
        <v>51519</v>
      </c>
      <c r="F260">
        <f>Sheet6!J261</f>
        <v>11</v>
      </c>
      <c r="G260">
        <f>Sheet6!K261</f>
        <v>25</v>
      </c>
      <c r="H260" s="2" t="str">
        <f>Sheet6!A261</f>
        <v>51519</v>
      </c>
      <c r="I260" t="b">
        <f t="shared" si="17"/>
        <v>1</v>
      </c>
      <c r="J260" t="b">
        <f t="shared" si="18"/>
        <v>1</v>
      </c>
      <c r="K260" t="b">
        <f t="shared" si="19"/>
        <v>1</v>
      </c>
    </row>
    <row r="261" spans="1:11" x14ac:dyDescent="0.45">
      <c r="A261" t="s">
        <v>2767</v>
      </c>
      <c r="B261" t="str">
        <f t="shared" si="16"/>
        <v>11,3,48505</v>
      </c>
      <c r="C261" t="str" cm="1">
        <f t="array" ref="C261:E261">_xlfn.TEXTSPLIT(B261,",")</f>
        <v>11</v>
      </c>
      <c r="D261" t="str">
        <v>3</v>
      </c>
      <c r="E261" t="str">
        <v>48505</v>
      </c>
      <c r="F261">
        <f>Sheet6!J262</f>
        <v>11</v>
      </c>
      <c r="G261">
        <f>Sheet6!K262</f>
        <v>3</v>
      </c>
      <c r="H261" s="2" t="str">
        <f>Sheet6!A262</f>
        <v>48505</v>
      </c>
      <c r="I261" t="b">
        <f t="shared" si="17"/>
        <v>1</v>
      </c>
      <c r="J261" t="b">
        <f t="shared" si="18"/>
        <v>1</v>
      </c>
      <c r="K261" t="b">
        <f t="shared" si="19"/>
        <v>1</v>
      </c>
    </row>
    <row r="262" spans="1:11" x14ac:dyDescent="0.45">
      <c r="A262" t="s">
        <v>2768</v>
      </c>
      <c r="B262" t="str">
        <f t="shared" si="16"/>
        <v>11,11,49601</v>
      </c>
      <c r="C262" t="str" cm="1">
        <f t="array" ref="C262:E262">_xlfn.TEXTSPLIT(B262,",")</f>
        <v>11</v>
      </c>
      <c r="D262" t="str">
        <v>11</v>
      </c>
      <c r="E262" t="str">
        <v>49601</v>
      </c>
      <c r="F262">
        <f>Sheet6!J263</f>
        <v>11</v>
      </c>
      <c r="G262">
        <f>Sheet6!K263</f>
        <v>11</v>
      </c>
      <c r="H262" s="2" t="str">
        <f>Sheet6!A263</f>
        <v>49601</v>
      </c>
      <c r="I262" t="b">
        <f t="shared" si="17"/>
        <v>1</v>
      </c>
      <c r="J262" t="b">
        <f t="shared" si="18"/>
        <v>1</v>
      </c>
      <c r="K262" t="b">
        <f t="shared" si="19"/>
        <v>1</v>
      </c>
    </row>
    <row r="263" spans="1:11" x14ac:dyDescent="0.45">
      <c r="A263" t="s">
        <v>2769</v>
      </c>
      <c r="B263" t="str">
        <f t="shared" si="16"/>
        <v>11,19,50697</v>
      </c>
      <c r="C263" t="str" cm="1">
        <f t="array" ref="C263:E263">_xlfn.TEXTSPLIT(B263,",")</f>
        <v>11</v>
      </c>
      <c r="D263" t="str">
        <v>19</v>
      </c>
      <c r="E263" t="str">
        <v>50697</v>
      </c>
      <c r="F263">
        <f>Sheet6!J264</f>
        <v>11</v>
      </c>
      <c r="G263">
        <f>Sheet6!K264</f>
        <v>19</v>
      </c>
      <c r="H263" s="2" t="str">
        <f>Sheet6!A264</f>
        <v>50697</v>
      </c>
      <c r="I263" t="b">
        <f t="shared" si="17"/>
        <v>1</v>
      </c>
      <c r="J263" t="b">
        <f t="shared" si="18"/>
        <v>1</v>
      </c>
      <c r="K263" t="b">
        <f t="shared" si="19"/>
        <v>1</v>
      </c>
    </row>
    <row r="264" spans="1:11" x14ac:dyDescent="0.45">
      <c r="A264" t="s">
        <v>2770</v>
      </c>
      <c r="B264" t="str">
        <f t="shared" si="16"/>
        <v>11,27,51793</v>
      </c>
      <c r="C264" t="str" cm="1">
        <f t="array" ref="C264:E264">_xlfn.TEXTSPLIT(B264,",")</f>
        <v>11</v>
      </c>
      <c r="D264" t="str">
        <v>27</v>
      </c>
      <c r="E264" t="str">
        <v>51793</v>
      </c>
      <c r="F264">
        <f>Sheet6!J265</f>
        <v>11</v>
      </c>
      <c r="G264">
        <f>Sheet6!K265</f>
        <v>27</v>
      </c>
      <c r="H264" s="2" t="str">
        <f>Sheet6!A265</f>
        <v>51793</v>
      </c>
      <c r="I264" t="b">
        <f t="shared" si="17"/>
        <v>1</v>
      </c>
      <c r="J264" t="b">
        <f t="shared" si="18"/>
        <v>1</v>
      </c>
      <c r="K264" t="b">
        <f t="shared" si="19"/>
        <v>1</v>
      </c>
    </row>
    <row r="265" spans="1:11" x14ac:dyDescent="0.45">
      <c r="A265" t="s">
        <v>2771</v>
      </c>
      <c r="B265" t="str">
        <f t="shared" si="16"/>
        <v>11,5,48779</v>
      </c>
      <c r="C265" t="str" cm="1">
        <f t="array" ref="C265:E265">_xlfn.TEXTSPLIT(B265,",")</f>
        <v>11</v>
      </c>
      <c r="D265" t="str">
        <v>5</v>
      </c>
      <c r="E265" t="str">
        <v>48779</v>
      </c>
      <c r="F265">
        <f>Sheet6!J266</f>
        <v>11</v>
      </c>
      <c r="G265">
        <f>Sheet6!K266</f>
        <v>5</v>
      </c>
      <c r="H265" s="2" t="str">
        <f>Sheet6!A266</f>
        <v>48779</v>
      </c>
      <c r="I265" t="b">
        <f t="shared" si="17"/>
        <v>1</v>
      </c>
      <c r="J265" t="b">
        <f t="shared" si="18"/>
        <v>1</v>
      </c>
      <c r="K265" t="b">
        <f t="shared" si="19"/>
        <v>1</v>
      </c>
    </row>
    <row r="266" spans="1:11" x14ac:dyDescent="0.45">
      <c r="A266" t="s">
        <v>2772</v>
      </c>
      <c r="B266" t="str">
        <f t="shared" si="16"/>
        <v>11,13,49875</v>
      </c>
      <c r="C266" t="str" cm="1">
        <f t="array" ref="C266:E266">_xlfn.TEXTSPLIT(B266,",")</f>
        <v>11</v>
      </c>
      <c r="D266" t="str">
        <v>13</v>
      </c>
      <c r="E266" t="str">
        <v>49875</v>
      </c>
      <c r="F266">
        <f>Sheet6!J267</f>
        <v>11</v>
      </c>
      <c r="G266">
        <f>Sheet6!K267</f>
        <v>13</v>
      </c>
      <c r="H266" s="2" t="str">
        <f>Sheet6!A267</f>
        <v>49875</v>
      </c>
      <c r="I266" t="b">
        <f t="shared" si="17"/>
        <v>1</v>
      </c>
      <c r="J266" t="b">
        <f t="shared" si="18"/>
        <v>1</v>
      </c>
      <c r="K266" t="b">
        <f t="shared" si="19"/>
        <v>1</v>
      </c>
    </row>
    <row r="267" spans="1:11" x14ac:dyDescent="0.45">
      <c r="A267" t="s">
        <v>2773</v>
      </c>
      <c r="B267" t="str">
        <f t="shared" si="16"/>
        <v>11,21,50971</v>
      </c>
      <c r="C267" t="str" cm="1">
        <f t="array" ref="C267:E267">_xlfn.TEXTSPLIT(B267,",")</f>
        <v>11</v>
      </c>
      <c r="D267" t="str">
        <v>21</v>
      </c>
      <c r="E267" t="str">
        <v>50971</v>
      </c>
      <c r="F267">
        <f>Sheet6!J268</f>
        <v>11</v>
      </c>
      <c r="G267">
        <f>Sheet6!K268</f>
        <v>21</v>
      </c>
      <c r="H267" s="2" t="str">
        <f>Sheet6!A268</f>
        <v>50971</v>
      </c>
      <c r="I267" t="b">
        <f t="shared" si="17"/>
        <v>1</v>
      </c>
      <c r="J267" t="b">
        <f t="shared" si="18"/>
        <v>1</v>
      </c>
      <c r="K267" t="b">
        <f t="shared" si="19"/>
        <v>1</v>
      </c>
    </row>
    <row r="268" spans="1:11" x14ac:dyDescent="0.45">
      <c r="A268" t="s">
        <v>2774</v>
      </c>
      <c r="B268" t="str">
        <f t="shared" si="16"/>
        <v>11,29,52067</v>
      </c>
      <c r="C268" t="str" cm="1">
        <f t="array" ref="C268:E268">_xlfn.TEXTSPLIT(B268,",")</f>
        <v>11</v>
      </c>
      <c r="D268" t="str">
        <v>29</v>
      </c>
      <c r="E268" t="str">
        <v>52067</v>
      </c>
      <c r="F268">
        <f>Sheet6!J269</f>
        <v>11</v>
      </c>
      <c r="G268">
        <f>Sheet6!K269</f>
        <v>29</v>
      </c>
      <c r="H268" s="2" t="str">
        <f>Sheet6!A269</f>
        <v>52067</v>
      </c>
      <c r="I268" t="b">
        <f t="shared" si="17"/>
        <v>1</v>
      </c>
      <c r="J268" t="b">
        <f t="shared" si="18"/>
        <v>1</v>
      </c>
      <c r="K268" t="b">
        <f t="shared" si="19"/>
        <v>1</v>
      </c>
    </row>
    <row r="269" spans="1:11" x14ac:dyDescent="0.45">
      <c r="A269" t="s">
        <v>2775</v>
      </c>
      <c r="B269" t="str">
        <f t="shared" si="16"/>
        <v>11,7,49053</v>
      </c>
      <c r="C269" t="str" cm="1">
        <f t="array" ref="C269:E269">_xlfn.TEXTSPLIT(B269,",")</f>
        <v>11</v>
      </c>
      <c r="D269" t="str">
        <v>7</v>
      </c>
      <c r="E269" t="str">
        <v>49053</v>
      </c>
      <c r="F269">
        <f>Sheet6!J270</f>
        <v>11</v>
      </c>
      <c r="G269">
        <f>Sheet6!K270</f>
        <v>7</v>
      </c>
      <c r="H269" s="2" t="str">
        <f>Sheet6!A270</f>
        <v>49053</v>
      </c>
      <c r="I269" t="b">
        <f t="shared" si="17"/>
        <v>1</v>
      </c>
      <c r="J269" t="b">
        <f t="shared" si="18"/>
        <v>1</v>
      </c>
      <c r="K269" t="b">
        <f t="shared" si="19"/>
        <v>1</v>
      </c>
    </row>
    <row r="270" spans="1:11" x14ac:dyDescent="0.45">
      <c r="A270" t="s">
        <v>2776</v>
      </c>
      <c r="B270" t="str">
        <f t="shared" si="16"/>
        <v>11,15,50149</v>
      </c>
      <c r="C270" t="str" cm="1">
        <f t="array" ref="C270:E270">_xlfn.TEXTSPLIT(B270,",")</f>
        <v>11</v>
      </c>
      <c r="D270" t="str">
        <v>15</v>
      </c>
      <c r="E270" t="str">
        <v>50149</v>
      </c>
      <c r="F270">
        <f>Sheet6!J271</f>
        <v>11</v>
      </c>
      <c r="G270">
        <f>Sheet6!K271</f>
        <v>15</v>
      </c>
      <c r="H270" s="2" t="str">
        <f>Sheet6!A271</f>
        <v>50149</v>
      </c>
      <c r="I270" t="b">
        <f t="shared" si="17"/>
        <v>1</v>
      </c>
      <c r="J270" t="b">
        <f t="shared" si="18"/>
        <v>1</v>
      </c>
      <c r="K270" t="b">
        <f t="shared" si="19"/>
        <v>1</v>
      </c>
    </row>
    <row r="271" spans="1:11" x14ac:dyDescent="0.45">
      <c r="A271" t="s">
        <v>2777</v>
      </c>
      <c r="B271" t="str">
        <f t="shared" si="16"/>
        <v>11,23,51245</v>
      </c>
      <c r="C271" t="str" cm="1">
        <f t="array" ref="C271:E271">_xlfn.TEXTSPLIT(B271,",")</f>
        <v>11</v>
      </c>
      <c r="D271" t="str">
        <v>23</v>
      </c>
      <c r="E271" t="str">
        <v>51245</v>
      </c>
      <c r="F271">
        <f>Sheet6!J272</f>
        <v>11</v>
      </c>
      <c r="G271">
        <f>Sheet6!K272</f>
        <v>23</v>
      </c>
      <c r="H271" s="2" t="str">
        <f>Sheet6!A272</f>
        <v>51245</v>
      </c>
      <c r="I271" t="b">
        <f t="shared" si="17"/>
        <v>1</v>
      </c>
      <c r="J271" t="b">
        <f t="shared" si="18"/>
        <v>1</v>
      </c>
      <c r="K271" t="b">
        <f t="shared" si="19"/>
        <v>1</v>
      </c>
    </row>
    <row r="272" spans="1:11" x14ac:dyDescent="0.45">
      <c r="A272" t="s">
        <v>2778</v>
      </c>
      <c r="B272" t="str">
        <f t="shared" si="16"/>
        <v>11,31,52341</v>
      </c>
      <c r="C272" t="str" cm="1">
        <f t="array" ref="C272:E272">_xlfn.TEXTSPLIT(B272,",")</f>
        <v>11</v>
      </c>
      <c r="D272" t="str">
        <v>31</v>
      </c>
      <c r="E272" t="str">
        <v>52341</v>
      </c>
      <c r="F272">
        <f>Sheet6!J273</f>
        <v>11</v>
      </c>
      <c r="G272">
        <f>Sheet6!K273</f>
        <v>31</v>
      </c>
      <c r="H272" s="2" t="str">
        <f>Sheet6!A273</f>
        <v>52341</v>
      </c>
      <c r="I272" t="b">
        <f t="shared" si="17"/>
        <v>1</v>
      </c>
      <c r="J272" t="b">
        <f t="shared" si="18"/>
        <v>1</v>
      </c>
      <c r="K272" t="b">
        <f t="shared" si="19"/>
        <v>1</v>
      </c>
    </row>
    <row r="273" spans="1:11" x14ac:dyDescent="0.45">
      <c r="A273" t="s">
        <v>2783</v>
      </c>
      <c r="B273" t="str">
        <f t="shared" si="16"/>
        <v>12,18,54944</v>
      </c>
      <c r="C273" t="str" cm="1">
        <f t="array" ref="C273:E273">_xlfn.TEXTSPLIT(B273,",")</f>
        <v>12</v>
      </c>
      <c r="D273" t="str">
        <v>18</v>
      </c>
      <c r="E273" t="str">
        <v>54944</v>
      </c>
      <c r="F273">
        <f>Sheet6!J274</f>
        <v>11</v>
      </c>
      <c r="G273">
        <f>Sheet6!K274</f>
        <v>18</v>
      </c>
      <c r="H273" s="2" t="str">
        <f>Sheet6!A274</f>
        <v>50560</v>
      </c>
      <c r="I273" t="b">
        <f t="shared" si="17"/>
        <v>0</v>
      </c>
      <c r="J273" t="b">
        <f t="shared" si="18"/>
        <v>1</v>
      </c>
      <c r="K273" t="b">
        <f t="shared" si="19"/>
        <v>0</v>
      </c>
    </row>
    <row r="274" spans="1:11" x14ac:dyDescent="0.45">
      <c r="A274" t="s">
        <v>2784</v>
      </c>
      <c r="B274" t="str">
        <f t="shared" si="16"/>
        <v>12,26,56040</v>
      </c>
      <c r="C274" t="str" cm="1">
        <f t="array" ref="C274:E274">_xlfn.TEXTSPLIT(B274,",")</f>
        <v>12</v>
      </c>
      <c r="D274" t="str">
        <v>26</v>
      </c>
      <c r="E274" t="str">
        <v>56040</v>
      </c>
      <c r="F274">
        <f>Sheet6!J275</f>
        <v>11</v>
      </c>
      <c r="G274">
        <f>Sheet6!K275</f>
        <v>26</v>
      </c>
      <c r="H274" s="2" t="str">
        <f>Sheet6!A275</f>
        <v>51656</v>
      </c>
      <c r="I274" t="b">
        <f t="shared" si="17"/>
        <v>0</v>
      </c>
      <c r="J274" t="b">
        <f t="shared" si="18"/>
        <v>1</v>
      </c>
      <c r="K274" t="b">
        <f t="shared" si="19"/>
        <v>0</v>
      </c>
    </row>
    <row r="275" spans="1:11" x14ac:dyDescent="0.45">
      <c r="A275" t="s">
        <v>2785</v>
      </c>
      <c r="B275" t="str">
        <f t="shared" si="16"/>
        <v>12,2,52752</v>
      </c>
      <c r="C275" t="str" cm="1">
        <f t="array" ref="C275:E275">_xlfn.TEXTSPLIT(B275,",")</f>
        <v>12</v>
      </c>
      <c r="D275" t="str">
        <v>2</v>
      </c>
      <c r="E275" t="str">
        <v>52752</v>
      </c>
      <c r="F275">
        <f>Sheet6!J276</f>
        <v>11</v>
      </c>
      <c r="G275">
        <f>Sheet6!K276</f>
        <v>2</v>
      </c>
      <c r="H275" s="2" t="str">
        <f>Sheet6!A276</f>
        <v>48368</v>
      </c>
      <c r="I275" t="b">
        <f t="shared" si="17"/>
        <v>0</v>
      </c>
      <c r="J275" t="b">
        <f t="shared" si="18"/>
        <v>1</v>
      </c>
      <c r="K275" t="b">
        <f t="shared" si="19"/>
        <v>0</v>
      </c>
    </row>
    <row r="276" spans="1:11" x14ac:dyDescent="0.45">
      <c r="A276" t="s">
        <v>2786</v>
      </c>
      <c r="B276" t="str">
        <f t="shared" si="16"/>
        <v>12,10,53848</v>
      </c>
      <c r="C276" t="str" cm="1">
        <f t="array" ref="C276:E276">_xlfn.TEXTSPLIT(B276,",")</f>
        <v>12</v>
      </c>
      <c r="D276" t="str">
        <v>10</v>
      </c>
      <c r="E276" t="str">
        <v>53848</v>
      </c>
      <c r="F276">
        <f>Sheet6!J277</f>
        <v>11</v>
      </c>
      <c r="G276">
        <f>Sheet6!K277</f>
        <v>10</v>
      </c>
      <c r="H276" s="2" t="str">
        <f>Sheet6!A277</f>
        <v>49464</v>
      </c>
      <c r="I276" t="b">
        <f t="shared" si="17"/>
        <v>0</v>
      </c>
      <c r="J276" t="b">
        <f t="shared" si="18"/>
        <v>1</v>
      </c>
      <c r="K276" t="b">
        <f t="shared" si="19"/>
        <v>0</v>
      </c>
    </row>
    <row r="277" spans="1:11" x14ac:dyDescent="0.45">
      <c r="A277" t="s">
        <v>2787</v>
      </c>
      <c r="B277" t="str">
        <f t="shared" si="16"/>
        <v>12,20,55218</v>
      </c>
      <c r="C277" t="str" cm="1">
        <f t="array" ref="C277:E277">_xlfn.TEXTSPLIT(B277,",")</f>
        <v>12</v>
      </c>
      <c r="D277" t="str">
        <v>20</v>
      </c>
      <c r="E277" t="str">
        <v>55218</v>
      </c>
      <c r="F277">
        <f>Sheet6!J278</f>
        <v>11</v>
      </c>
      <c r="G277">
        <f>Sheet6!K278</f>
        <v>20</v>
      </c>
      <c r="H277" s="2" t="str">
        <f>Sheet6!A278</f>
        <v>50834</v>
      </c>
      <c r="I277" t="b">
        <f t="shared" si="17"/>
        <v>0</v>
      </c>
      <c r="J277" t="b">
        <f t="shared" si="18"/>
        <v>1</v>
      </c>
      <c r="K277" t="b">
        <f t="shared" si="19"/>
        <v>0</v>
      </c>
    </row>
    <row r="278" spans="1:11" x14ac:dyDescent="0.45">
      <c r="A278" t="s">
        <v>2788</v>
      </c>
      <c r="B278" t="str">
        <f t="shared" si="16"/>
        <v>12,28,56314</v>
      </c>
      <c r="C278" t="str" cm="1">
        <f t="array" ref="C278:E278">_xlfn.TEXTSPLIT(B278,",")</f>
        <v>12</v>
      </c>
      <c r="D278" t="str">
        <v>28</v>
      </c>
      <c r="E278" t="str">
        <v>56314</v>
      </c>
      <c r="F278">
        <f>Sheet6!J279</f>
        <v>11</v>
      </c>
      <c r="G278">
        <f>Sheet6!K279</f>
        <v>28</v>
      </c>
      <c r="H278" s="2" t="str">
        <f>Sheet6!A279</f>
        <v>51930</v>
      </c>
      <c r="I278" t="b">
        <f t="shared" si="17"/>
        <v>0</v>
      </c>
      <c r="J278" t="b">
        <f t="shared" si="18"/>
        <v>1</v>
      </c>
      <c r="K278" t="b">
        <f t="shared" si="19"/>
        <v>0</v>
      </c>
    </row>
    <row r="279" spans="1:11" x14ac:dyDescent="0.45">
      <c r="A279" t="s">
        <v>2789</v>
      </c>
      <c r="B279" t="str">
        <f t="shared" si="16"/>
        <v>12,4,53026</v>
      </c>
      <c r="C279" t="str" cm="1">
        <f t="array" ref="C279:E279">_xlfn.TEXTSPLIT(B279,",")</f>
        <v>12</v>
      </c>
      <c r="D279" t="str">
        <v>4</v>
      </c>
      <c r="E279" t="str">
        <v>53026</v>
      </c>
      <c r="F279">
        <f>Sheet6!J280</f>
        <v>11</v>
      </c>
      <c r="G279">
        <f>Sheet6!K280</f>
        <v>4</v>
      </c>
      <c r="H279" s="2" t="str">
        <f>Sheet6!A280</f>
        <v>48642</v>
      </c>
      <c r="I279" t="b">
        <f t="shared" si="17"/>
        <v>0</v>
      </c>
      <c r="J279" t="b">
        <f t="shared" si="18"/>
        <v>1</v>
      </c>
      <c r="K279" t="b">
        <f t="shared" si="19"/>
        <v>0</v>
      </c>
    </row>
    <row r="280" spans="1:11" x14ac:dyDescent="0.45">
      <c r="A280" t="s">
        <v>2790</v>
      </c>
      <c r="B280" t="str">
        <f t="shared" si="16"/>
        <v>12,12,54122</v>
      </c>
      <c r="C280" t="str" cm="1">
        <f t="array" ref="C280:E280">_xlfn.TEXTSPLIT(B280,",")</f>
        <v>12</v>
      </c>
      <c r="D280" t="str">
        <v>12</v>
      </c>
      <c r="E280" t="str">
        <v>54122</v>
      </c>
      <c r="F280">
        <f>Sheet6!J281</f>
        <v>11</v>
      </c>
      <c r="G280">
        <f>Sheet6!K281</f>
        <v>12</v>
      </c>
      <c r="H280" s="2" t="str">
        <f>Sheet6!A281</f>
        <v>49738</v>
      </c>
      <c r="I280" t="b">
        <f t="shared" si="17"/>
        <v>0</v>
      </c>
      <c r="J280" t="b">
        <f t="shared" si="18"/>
        <v>1</v>
      </c>
      <c r="K280" t="b">
        <f t="shared" si="19"/>
        <v>0</v>
      </c>
    </row>
    <row r="281" spans="1:11" x14ac:dyDescent="0.45">
      <c r="A281" t="s">
        <v>2791</v>
      </c>
      <c r="B281" t="str">
        <f t="shared" si="16"/>
        <v>12,22,55492</v>
      </c>
      <c r="C281" t="str" cm="1">
        <f t="array" ref="C281:E281">_xlfn.TEXTSPLIT(B281,",")</f>
        <v>12</v>
      </c>
      <c r="D281" t="str">
        <v>22</v>
      </c>
      <c r="E281" t="str">
        <v>55492</v>
      </c>
      <c r="F281">
        <f>Sheet6!J282</f>
        <v>11</v>
      </c>
      <c r="G281">
        <f>Sheet6!K282</f>
        <v>22</v>
      </c>
      <c r="H281" s="2" t="str">
        <f>Sheet6!A282</f>
        <v>51108</v>
      </c>
      <c r="I281" t="b">
        <f t="shared" si="17"/>
        <v>0</v>
      </c>
      <c r="J281" t="b">
        <f t="shared" si="18"/>
        <v>1</v>
      </c>
      <c r="K281" t="b">
        <f t="shared" si="19"/>
        <v>0</v>
      </c>
    </row>
    <row r="282" spans="1:11" x14ac:dyDescent="0.45">
      <c r="A282" t="s">
        <v>2792</v>
      </c>
      <c r="B282" t="str">
        <f t="shared" si="16"/>
        <v>12,30,56588</v>
      </c>
      <c r="C282" t="str" cm="1">
        <f t="array" ref="C282:E282">_xlfn.TEXTSPLIT(B282,",")</f>
        <v>12</v>
      </c>
      <c r="D282" t="str">
        <v>30</v>
      </c>
      <c r="E282" t="str">
        <v>56588</v>
      </c>
      <c r="F282">
        <f>Sheet6!J283</f>
        <v>11</v>
      </c>
      <c r="G282">
        <f>Sheet6!K283</f>
        <v>30</v>
      </c>
      <c r="H282" s="2" t="str">
        <f>Sheet6!A283</f>
        <v>52204</v>
      </c>
      <c r="I282" t="b">
        <f t="shared" si="17"/>
        <v>0</v>
      </c>
      <c r="J282" t="b">
        <f t="shared" si="18"/>
        <v>1</v>
      </c>
      <c r="K282" t="b">
        <f t="shared" si="19"/>
        <v>0</v>
      </c>
    </row>
    <row r="283" spans="1:11" x14ac:dyDescent="0.45">
      <c r="A283" t="s">
        <v>2793</v>
      </c>
      <c r="B283" t="str">
        <f t="shared" si="16"/>
        <v>12,6,53300</v>
      </c>
      <c r="C283" t="str" cm="1">
        <f t="array" ref="C283:E283">_xlfn.TEXTSPLIT(B283,",")</f>
        <v>12</v>
      </c>
      <c r="D283" t="str">
        <v>6</v>
      </c>
      <c r="E283" t="str">
        <v>53300</v>
      </c>
      <c r="F283">
        <f>Sheet6!J284</f>
        <v>11</v>
      </c>
      <c r="G283">
        <f>Sheet6!K284</f>
        <v>6</v>
      </c>
      <c r="H283" s="2" t="str">
        <f>Sheet6!A284</f>
        <v>48916</v>
      </c>
      <c r="I283" t="b">
        <f t="shared" si="17"/>
        <v>0</v>
      </c>
      <c r="J283" t="b">
        <f t="shared" si="18"/>
        <v>1</v>
      </c>
      <c r="K283" t="b">
        <f t="shared" si="19"/>
        <v>0</v>
      </c>
    </row>
    <row r="284" spans="1:11" x14ac:dyDescent="0.45">
      <c r="A284" t="s">
        <v>2794</v>
      </c>
      <c r="B284" t="str">
        <f t="shared" si="16"/>
        <v>12,14,54396</v>
      </c>
      <c r="C284" t="str" cm="1">
        <f t="array" ref="C284:E284">_xlfn.TEXTSPLIT(B284,",")</f>
        <v>12</v>
      </c>
      <c r="D284" t="str">
        <v>14</v>
      </c>
      <c r="E284" t="str">
        <v>54396</v>
      </c>
      <c r="F284">
        <f>Sheet6!J285</f>
        <v>11</v>
      </c>
      <c r="G284">
        <f>Sheet6!K285</f>
        <v>14</v>
      </c>
      <c r="H284" s="2" t="str">
        <f>Sheet6!A285</f>
        <v>50012</v>
      </c>
      <c r="I284" t="b">
        <f t="shared" si="17"/>
        <v>0</v>
      </c>
      <c r="J284" t="b">
        <f t="shared" si="18"/>
        <v>1</v>
      </c>
      <c r="K284" t="b">
        <f t="shared" si="19"/>
        <v>0</v>
      </c>
    </row>
    <row r="285" spans="1:11" x14ac:dyDescent="0.45">
      <c r="A285" t="s">
        <v>2795</v>
      </c>
      <c r="B285" t="str">
        <f t="shared" si="16"/>
        <v>12,24,55766</v>
      </c>
      <c r="C285" t="str" cm="1">
        <f t="array" ref="C285:E285">_xlfn.TEXTSPLIT(B285,",")</f>
        <v>12</v>
      </c>
      <c r="D285" t="str">
        <v>24</v>
      </c>
      <c r="E285" t="str">
        <v>55766</v>
      </c>
      <c r="F285">
        <f>Sheet6!J286</f>
        <v>11</v>
      </c>
      <c r="G285">
        <f>Sheet6!K286</f>
        <v>24</v>
      </c>
      <c r="H285" s="2" t="str">
        <f>Sheet6!A286</f>
        <v>51382</v>
      </c>
      <c r="I285" t="b">
        <f t="shared" si="17"/>
        <v>0</v>
      </c>
      <c r="J285" t="b">
        <f t="shared" si="18"/>
        <v>1</v>
      </c>
      <c r="K285" t="b">
        <f t="shared" si="19"/>
        <v>0</v>
      </c>
    </row>
    <row r="286" spans="1:11" x14ac:dyDescent="0.45">
      <c r="A286" t="s">
        <v>2796</v>
      </c>
      <c r="B286" t="str">
        <f t="shared" si="16"/>
        <v>12,32,56862</v>
      </c>
      <c r="C286" t="str" cm="1">
        <f t="array" ref="C286:E286">_xlfn.TEXTSPLIT(B286,",")</f>
        <v>12</v>
      </c>
      <c r="D286" t="str">
        <v>32</v>
      </c>
      <c r="E286" t="str">
        <v>56862</v>
      </c>
      <c r="F286">
        <f>Sheet6!J287</f>
        <v>11</v>
      </c>
      <c r="G286">
        <f>Sheet6!K287</f>
        <v>32</v>
      </c>
      <c r="H286" s="2" t="str">
        <f>Sheet6!A287</f>
        <v>52478</v>
      </c>
      <c r="I286" t="b">
        <f t="shared" si="17"/>
        <v>0</v>
      </c>
      <c r="J286" t="b">
        <f t="shared" si="18"/>
        <v>1</v>
      </c>
      <c r="K286" t="b">
        <f t="shared" si="19"/>
        <v>0</v>
      </c>
    </row>
    <row r="287" spans="1:11" x14ac:dyDescent="0.45">
      <c r="A287" t="s">
        <v>2797</v>
      </c>
      <c r="B287" t="str">
        <f t="shared" si="16"/>
        <v>12,8,53574</v>
      </c>
      <c r="C287" t="str" cm="1">
        <f t="array" ref="C287:E287">_xlfn.TEXTSPLIT(B287,",")</f>
        <v>12</v>
      </c>
      <c r="D287" t="str">
        <v>8</v>
      </c>
      <c r="E287" t="str">
        <v>53574</v>
      </c>
      <c r="F287">
        <f>Sheet6!J288</f>
        <v>11</v>
      </c>
      <c r="G287">
        <f>Sheet6!K288</f>
        <v>8</v>
      </c>
      <c r="H287" s="2" t="str">
        <f>Sheet6!A288</f>
        <v>49190</v>
      </c>
      <c r="I287" t="b">
        <f t="shared" si="17"/>
        <v>0</v>
      </c>
      <c r="J287" t="b">
        <f t="shared" si="18"/>
        <v>1</v>
      </c>
      <c r="K287" t="b">
        <f t="shared" si="19"/>
        <v>0</v>
      </c>
    </row>
    <row r="288" spans="1:11" x14ac:dyDescent="0.45">
      <c r="A288" t="s">
        <v>2798</v>
      </c>
      <c r="B288" t="str">
        <f t="shared" si="16"/>
        <v>12,16,54670</v>
      </c>
      <c r="C288" t="str" cm="1">
        <f t="array" ref="C288:E288">_xlfn.TEXTSPLIT(B288,",")</f>
        <v>12</v>
      </c>
      <c r="D288" t="str">
        <v>16</v>
      </c>
      <c r="E288" t="str">
        <v>54670</v>
      </c>
      <c r="F288">
        <f>Sheet6!J289</f>
        <v>11</v>
      </c>
      <c r="G288">
        <f>Sheet6!K289</f>
        <v>16</v>
      </c>
      <c r="H288" s="2" t="str">
        <f>Sheet6!A289</f>
        <v>50286</v>
      </c>
      <c r="I288" t="b">
        <f t="shared" si="17"/>
        <v>0</v>
      </c>
      <c r="J288" t="b">
        <f t="shared" si="18"/>
        <v>1</v>
      </c>
      <c r="K288" t="b">
        <f t="shared" si="19"/>
        <v>0</v>
      </c>
    </row>
    <row r="289" spans="1:11" x14ac:dyDescent="0.45">
      <c r="A289" t="s">
        <v>2814</v>
      </c>
      <c r="B289" t="str">
        <f t="shared" si="16"/>
        <v>12,1,52615</v>
      </c>
      <c r="C289" t="str" cm="1">
        <f t="array" ref="C289:E289">_xlfn.TEXTSPLIT(B289,",")</f>
        <v>12</v>
      </c>
      <c r="D289" t="str">
        <v>1</v>
      </c>
      <c r="E289" t="str">
        <v>52615</v>
      </c>
      <c r="F289">
        <f>Sheet6!J290</f>
        <v>12</v>
      </c>
      <c r="G289">
        <f>Sheet6!K290</f>
        <v>1</v>
      </c>
      <c r="H289" s="2" t="str">
        <f>Sheet6!A290</f>
        <v>52615</v>
      </c>
      <c r="I289" t="b">
        <f t="shared" si="17"/>
        <v>1</v>
      </c>
      <c r="J289" t="b">
        <f t="shared" si="18"/>
        <v>1</v>
      </c>
      <c r="K289" t="b">
        <f t="shared" si="19"/>
        <v>1</v>
      </c>
    </row>
    <row r="290" spans="1:11" x14ac:dyDescent="0.45">
      <c r="A290" t="s">
        <v>2811</v>
      </c>
      <c r="B290" t="str">
        <f t="shared" si="16"/>
        <v>12,9,53711</v>
      </c>
      <c r="C290" t="str" cm="1">
        <f t="array" ref="C290:E290">_xlfn.TEXTSPLIT(B290,",")</f>
        <v>12</v>
      </c>
      <c r="D290" t="str">
        <v>9</v>
      </c>
      <c r="E290" t="str">
        <v>53711</v>
      </c>
      <c r="F290">
        <f>Sheet6!J291</f>
        <v>12</v>
      </c>
      <c r="G290">
        <f>Sheet6!K291</f>
        <v>9</v>
      </c>
      <c r="H290" s="2" t="str">
        <f>Sheet6!A291</f>
        <v>53711</v>
      </c>
      <c r="I290" t="b">
        <f t="shared" si="17"/>
        <v>1</v>
      </c>
      <c r="J290" t="b">
        <f t="shared" si="18"/>
        <v>1</v>
      </c>
      <c r="K290" t="b">
        <f t="shared" si="19"/>
        <v>1</v>
      </c>
    </row>
    <row r="291" spans="1:11" x14ac:dyDescent="0.45">
      <c r="A291" t="s">
        <v>2812</v>
      </c>
      <c r="B291" t="str">
        <f t="shared" si="16"/>
        <v>12,17,54807</v>
      </c>
      <c r="C291" t="str" cm="1">
        <f t="array" ref="C291:E291">_xlfn.TEXTSPLIT(B291,",")</f>
        <v>12</v>
      </c>
      <c r="D291" t="str">
        <v>17</v>
      </c>
      <c r="E291" t="str">
        <v>54807</v>
      </c>
      <c r="F291">
        <f>Sheet6!J292</f>
        <v>12</v>
      </c>
      <c r="G291">
        <f>Sheet6!K292</f>
        <v>17</v>
      </c>
      <c r="H291" s="2" t="str">
        <f>Sheet6!A292</f>
        <v>54807</v>
      </c>
      <c r="I291" t="b">
        <f t="shared" si="17"/>
        <v>1</v>
      </c>
      <c r="J291" t="b">
        <f t="shared" si="18"/>
        <v>1</v>
      </c>
      <c r="K291" t="b">
        <f t="shared" si="19"/>
        <v>1</v>
      </c>
    </row>
    <row r="292" spans="1:11" x14ac:dyDescent="0.45">
      <c r="A292" t="s">
        <v>2813</v>
      </c>
      <c r="B292" t="str">
        <f t="shared" si="16"/>
        <v>12,25,55903</v>
      </c>
      <c r="C292" t="str" cm="1">
        <f t="array" ref="C292:E292">_xlfn.TEXTSPLIT(B292,",")</f>
        <v>12</v>
      </c>
      <c r="D292" t="str">
        <v>25</v>
      </c>
      <c r="E292" t="str">
        <v>55903</v>
      </c>
      <c r="F292">
        <f>Sheet6!J293</f>
        <v>12</v>
      </c>
      <c r="G292">
        <f>Sheet6!K293</f>
        <v>25</v>
      </c>
      <c r="H292" s="2" t="str">
        <f>Sheet6!A293</f>
        <v>55903</v>
      </c>
      <c r="I292" t="b">
        <f t="shared" si="17"/>
        <v>1</v>
      </c>
      <c r="J292" t="b">
        <f t="shared" si="18"/>
        <v>1</v>
      </c>
      <c r="K292" t="b">
        <f t="shared" si="19"/>
        <v>1</v>
      </c>
    </row>
    <row r="293" spans="1:11" x14ac:dyDescent="0.45">
      <c r="A293" t="s">
        <v>2799</v>
      </c>
      <c r="B293" t="str">
        <f t="shared" si="16"/>
        <v>12,3,52889</v>
      </c>
      <c r="C293" t="str" cm="1">
        <f t="array" ref="C293:E293">_xlfn.TEXTSPLIT(B293,",")</f>
        <v>12</v>
      </c>
      <c r="D293" t="str">
        <v>3</v>
      </c>
      <c r="E293" t="str">
        <v>52889</v>
      </c>
      <c r="F293">
        <f>Sheet6!J294</f>
        <v>12</v>
      </c>
      <c r="G293">
        <f>Sheet6!K294</f>
        <v>3</v>
      </c>
      <c r="H293" s="2" t="str">
        <f>Sheet6!A294</f>
        <v>52889</v>
      </c>
      <c r="I293" t="b">
        <f t="shared" si="17"/>
        <v>1</v>
      </c>
      <c r="J293" t="b">
        <f t="shared" si="18"/>
        <v>1</v>
      </c>
      <c r="K293" t="b">
        <f t="shared" si="19"/>
        <v>1</v>
      </c>
    </row>
    <row r="294" spans="1:11" x14ac:dyDescent="0.45">
      <c r="A294" t="s">
        <v>2800</v>
      </c>
      <c r="B294" t="str">
        <f t="shared" si="16"/>
        <v>12,11,53985</v>
      </c>
      <c r="C294" t="str" cm="1">
        <f t="array" ref="C294:E294">_xlfn.TEXTSPLIT(B294,",")</f>
        <v>12</v>
      </c>
      <c r="D294" t="str">
        <v>11</v>
      </c>
      <c r="E294" t="str">
        <v>53985</v>
      </c>
      <c r="F294">
        <f>Sheet6!J295</f>
        <v>12</v>
      </c>
      <c r="G294">
        <f>Sheet6!K295</f>
        <v>11</v>
      </c>
      <c r="H294" s="2" t="str">
        <f>Sheet6!A295</f>
        <v>53985</v>
      </c>
      <c r="I294" t="b">
        <f t="shared" si="17"/>
        <v>1</v>
      </c>
      <c r="J294" t="b">
        <f t="shared" si="18"/>
        <v>1</v>
      </c>
      <c r="K294" t="b">
        <f t="shared" si="19"/>
        <v>1</v>
      </c>
    </row>
    <row r="295" spans="1:11" x14ac:dyDescent="0.45">
      <c r="A295" t="s">
        <v>2801</v>
      </c>
      <c r="B295" t="str">
        <f t="shared" si="16"/>
        <v>12,19,55081</v>
      </c>
      <c r="C295" t="str" cm="1">
        <f t="array" ref="C295:E295">_xlfn.TEXTSPLIT(B295,",")</f>
        <v>12</v>
      </c>
      <c r="D295" t="str">
        <v>19</v>
      </c>
      <c r="E295" t="str">
        <v>55081</v>
      </c>
      <c r="F295">
        <f>Sheet6!J296</f>
        <v>12</v>
      </c>
      <c r="G295">
        <f>Sheet6!K296</f>
        <v>19</v>
      </c>
      <c r="H295" s="2" t="str">
        <f>Sheet6!A296</f>
        <v>55081</v>
      </c>
      <c r="I295" t="b">
        <f t="shared" si="17"/>
        <v>1</v>
      </c>
      <c r="J295" t="b">
        <f t="shared" si="18"/>
        <v>1</v>
      </c>
      <c r="K295" t="b">
        <f t="shared" si="19"/>
        <v>1</v>
      </c>
    </row>
    <row r="296" spans="1:11" x14ac:dyDescent="0.45">
      <c r="A296" t="s">
        <v>2802</v>
      </c>
      <c r="B296" t="str">
        <f t="shared" si="16"/>
        <v>12,27,56177</v>
      </c>
      <c r="C296" t="str" cm="1">
        <f t="array" ref="C296:E296">_xlfn.TEXTSPLIT(B296,",")</f>
        <v>12</v>
      </c>
      <c r="D296" t="str">
        <v>27</v>
      </c>
      <c r="E296" t="str">
        <v>56177</v>
      </c>
      <c r="F296">
        <f>Sheet6!J297</f>
        <v>12</v>
      </c>
      <c r="G296">
        <f>Sheet6!K297</f>
        <v>27</v>
      </c>
      <c r="H296" s="2" t="str">
        <f>Sheet6!A297</f>
        <v>56177</v>
      </c>
      <c r="I296" t="b">
        <f t="shared" si="17"/>
        <v>1</v>
      </c>
      <c r="J296" t="b">
        <f t="shared" si="18"/>
        <v>1</v>
      </c>
      <c r="K296" t="b">
        <f t="shared" si="19"/>
        <v>1</v>
      </c>
    </row>
    <row r="297" spans="1:11" x14ac:dyDescent="0.45">
      <c r="A297" t="s">
        <v>2803</v>
      </c>
      <c r="B297" t="str">
        <f t="shared" si="16"/>
        <v>12,5,53163</v>
      </c>
      <c r="C297" t="str" cm="1">
        <f t="array" ref="C297:E297">_xlfn.TEXTSPLIT(B297,",")</f>
        <v>12</v>
      </c>
      <c r="D297" t="str">
        <v>5</v>
      </c>
      <c r="E297" t="str">
        <v>53163</v>
      </c>
      <c r="F297">
        <f>Sheet6!J298</f>
        <v>12</v>
      </c>
      <c r="G297">
        <f>Sheet6!K298</f>
        <v>5</v>
      </c>
      <c r="H297" s="2" t="str">
        <f>Sheet6!A298</f>
        <v>53163</v>
      </c>
      <c r="I297" t="b">
        <f t="shared" si="17"/>
        <v>1</v>
      </c>
      <c r="J297" t="b">
        <f t="shared" si="18"/>
        <v>1</v>
      </c>
      <c r="K297" t="b">
        <f t="shared" si="19"/>
        <v>1</v>
      </c>
    </row>
    <row r="298" spans="1:11" x14ac:dyDescent="0.45">
      <c r="A298" t="s">
        <v>2804</v>
      </c>
      <c r="B298" t="str">
        <f t="shared" si="16"/>
        <v>12,13,54259</v>
      </c>
      <c r="C298" t="str" cm="1">
        <f t="array" ref="C298:E298">_xlfn.TEXTSPLIT(B298,",")</f>
        <v>12</v>
      </c>
      <c r="D298" t="str">
        <v>13</v>
      </c>
      <c r="E298" t="str">
        <v>54259</v>
      </c>
      <c r="F298">
        <f>Sheet6!J299</f>
        <v>12</v>
      </c>
      <c r="G298">
        <f>Sheet6!K299</f>
        <v>13</v>
      </c>
      <c r="H298" s="2" t="str">
        <f>Sheet6!A299</f>
        <v>54259</v>
      </c>
      <c r="I298" t="b">
        <f t="shared" si="17"/>
        <v>1</v>
      </c>
      <c r="J298" t="b">
        <f t="shared" si="18"/>
        <v>1</v>
      </c>
      <c r="K298" t="b">
        <f t="shared" si="19"/>
        <v>1</v>
      </c>
    </row>
    <row r="299" spans="1:11" x14ac:dyDescent="0.45">
      <c r="A299" t="s">
        <v>2805</v>
      </c>
      <c r="B299" t="str">
        <f t="shared" si="16"/>
        <v>12,21,55355</v>
      </c>
      <c r="C299" t="str" cm="1">
        <f t="array" ref="C299:E299">_xlfn.TEXTSPLIT(B299,",")</f>
        <v>12</v>
      </c>
      <c r="D299" t="str">
        <v>21</v>
      </c>
      <c r="E299" t="str">
        <v>55355</v>
      </c>
      <c r="F299">
        <f>Sheet6!J300</f>
        <v>12</v>
      </c>
      <c r="G299">
        <f>Sheet6!K300</f>
        <v>21</v>
      </c>
      <c r="H299" s="2" t="str">
        <f>Sheet6!A300</f>
        <v>55355</v>
      </c>
      <c r="I299" t="b">
        <f t="shared" si="17"/>
        <v>1</v>
      </c>
      <c r="J299" t="b">
        <f t="shared" si="18"/>
        <v>1</v>
      </c>
      <c r="K299" t="b">
        <f t="shared" si="19"/>
        <v>1</v>
      </c>
    </row>
    <row r="300" spans="1:11" x14ac:dyDescent="0.45">
      <c r="A300" t="s">
        <v>2806</v>
      </c>
      <c r="B300" t="str">
        <f t="shared" si="16"/>
        <v>12,29,56451</v>
      </c>
      <c r="C300" t="str" cm="1">
        <f t="array" ref="C300:E300">_xlfn.TEXTSPLIT(B300,",")</f>
        <v>12</v>
      </c>
      <c r="D300" t="str">
        <v>29</v>
      </c>
      <c r="E300" t="str">
        <v>56451</v>
      </c>
      <c r="F300">
        <f>Sheet6!J301</f>
        <v>12</v>
      </c>
      <c r="G300">
        <f>Sheet6!K301</f>
        <v>29</v>
      </c>
      <c r="H300" s="2" t="str">
        <f>Sheet6!A301</f>
        <v>56451</v>
      </c>
      <c r="I300" t="b">
        <f t="shared" si="17"/>
        <v>1</v>
      </c>
      <c r="J300" t="b">
        <f t="shared" si="18"/>
        <v>1</v>
      </c>
      <c r="K300" t="b">
        <f t="shared" si="19"/>
        <v>1</v>
      </c>
    </row>
    <row r="301" spans="1:11" x14ac:dyDescent="0.45">
      <c r="A301" t="s">
        <v>2807</v>
      </c>
      <c r="B301" t="str">
        <f t="shared" si="16"/>
        <v>12,7,53437</v>
      </c>
      <c r="C301" t="str" cm="1">
        <f t="array" ref="C301:E301">_xlfn.TEXTSPLIT(B301,",")</f>
        <v>12</v>
      </c>
      <c r="D301" t="str">
        <v>7</v>
      </c>
      <c r="E301" t="str">
        <v>53437</v>
      </c>
      <c r="F301">
        <f>Sheet6!J302</f>
        <v>12</v>
      </c>
      <c r="G301">
        <f>Sheet6!K302</f>
        <v>7</v>
      </c>
      <c r="H301" s="2" t="str">
        <f>Sheet6!A302</f>
        <v>53437</v>
      </c>
      <c r="I301" t="b">
        <f t="shared" si="17"/>
        <v>1</v>
      </c>
      <c r="J301" t="b">
        <f t="shared" si="18"/>
        <v>1</v>
      </c>
      <c r="K301" t="b">
        <f t="shared" si="19"/>
        <v>1</v>
      </c>
    </row>
    <row r="302" spans="1:11" x14ac:dyDescent="0.45">
      <c r="A302" t="s">
        <v>2808</v>
      </c>
      <c r="B302" t="str">
        <f t="shared" si="16"/>
        <v>12,15,54533</v>
      </c>
      <c r="C302" t="str" cm="1">
        <f t="array" ref="C302:E302">_xlfn.TEXTSPLIT(B302,",")</f>
        <v>12</v>
      </c>
      <c r="D302" t="str">
        <v>15</v>
      </c>
      <c r="E302" t="str">
        <v>54533</v>
      </c>
      <c r="F302">
        <f>Sheet6!J303</f>
        <v>12</v>
      </c>
      <c r="G302">
        <f>Sheet6!K303</f>
        <v>15</v>
      </c>
      <c r="H302" s="2" t="str">
        <f>Sheet6!A303</f>
        <v>54533</v>
      </c>
      <c r="I302" t="b">
        <f t="shared" si="17"/>
        <v>1</v>
      </c>
      <c r="J302" t="b">
        <f t="shared" si="18"/>
        <v>1</v>
      </c>
      <c r="K302" t="b">
        <f t="shared" si="19"/>
        <v>1</v>
      </c>
    </row>
    <row r="303" spans="1:11" x14ac:dyDescent="0.45">
      <c r="A303" t="s">
        <v>2809</v>
      </c>
      <c r="B303" t="str">
        <f t="shared" si="16"/>
        <v>12,23,55629</v>
      </c>
      <c r="C303" t="str" cm="1">
        <f t="array" ref="C303:E303">_xlfn.TEXTSPLIT(B303,",")</f>
        <v>12</v>
      </c>
      <c r="D303" t="str">
        <v>23</v>
      </c>
      <c r="E303" t="str">
        <v>55629</v>
      </c>
      <c r="F303">
        <f>Sheet6!J304</f>
        <v>12</v>
      </c>
      <c r="G303">
        <f>Sheet6!K304</f>
        <v>23</v>
      </c>
      <c r="H303" s="2" t="str">
        <f>Sheet6!A304</f>
        <v>55629</v>
      </c>
      <c r="I303" t="b">
        <f t="shared" si="17"/>
        <v>1</v>
      </c>
      <c r="J303" t="b">
        <f t="shared" si="18"/>
        <v>1</v>
      </c>
      <c r="K303" t="b">
        <f t="shared" si="19"/>
        <v>1</v>
      </c>
    </row>
    <row r="304" spans="1:11" x14ac:dyDescent="0.45">
      <c r="A304" t="s">
        <v>2810</v>
      </c>
      <c r="B304" t="str">
        <f t="shared" si="16"/>
        <v>12,31,56725</v>
      </c>
      <c r="C304" t="str" cm="1">
        <f t="array" ref="C304:E304">_xlfn.TEXTSPLIT(B304,",")</f>
        <v>12</v>
      </c>
      <c r="D304" t="str">
        <v>31</v>
      </c>
      <c r="E304" t="str">
        <v>56725</v>
      </c>
      <c r="F304">
        <f>Sheet6!J305</f>
        <v>12</v>
      </c>
      <c r="G304">
        <f>Sheet6!K305</f>
        <v>31</v>
      </c>
      <c r="H304" s="2" t="str">
        <f>Sheet6!A305</f>
        <v>56725</v>
      </c>
      <c r="I304" t="b">
        <f t="shared" si="17"/>
        <v>1</v>
      </c>
      <c r="J304" t="b">
        <f t="shared" si="18"/>
        <v>1</v>
      </c>
      <c r="K304" t="b">
        <f t="shared" si="19"/>
        <v>1</v>
      </c>
    </row>
    <row r="305" spans="1:11" x14ac:dyDescent="0.45">
      <c r="A305" t="s">
        <v>2815</v>
      </c>
      <c r="B305" t="str">
        <f t="shared" si="16"/>
        <v>13,18,59328</v>
      </c>
      <c r="C305" t="str" cm="1">
        <f t="array" ref="C305:E305">_xlfn.TEXTSPLIT(B305,",")</f>
        <v>13</v>
      </c>
      <c r="D305" t="str">
        <v>18</v>
      </c>
      <c r="E305" t="str">
        <v>59328</v>
      </c>
      <c r="F305">
        <f>Sheet6!J306</f>
        <v>12</v>
      </c>
      <c r="G305">
        <f>Sheet6!K306</f>
        <v>18</v>
      </c>
      <c r="H305" s="2" t="str">
        <f>Sheet6!A306</f>
        <v>54944</v>
      </c>
      <c r="I305" t="b">
        <f t="shared" si="17"/>
        <v>0</v>
      </c>
      <c r="J305" t="b">
        <f t="shared" si="18"/>
        <v>1</v>
      </c>
      <c r="K305" t="b">
        <f t="shared" si="19"/>
        <v>0</v>
      </c>
    </row>
    <row r="306" spans="1:11" x14ac:dyDescent="0.45">
      <c r="A306" t="s">
        <v>2816</v>
      </c>
      <c r="B306" t="str">
        <f t="shared" si="16"/>
        <v>13,26,60424</v>
      </c>
      <c r="C306" t="str" cm="1">
        <f t="array" ref="C306:E306">_xlfn.TEXTSPLIT(B306,",")</f>
        <v>13</v>
      </c>
      <c r="D306" t="str">
        <v>26</v>
      </c>
      <c r="E306" t="str">
        <v>60424</v>
      </c>
      <c r="F306">
        <f>Sheet6!J307</f>
        <v>12</v>
      </c>
      <c r="G306">
        <f>Sheet6!K307</f>
        <v>26</v>
      </c>
      <c r="H306" s="2" t="str">
        <f>Sheet6!A307</f>
        <v>56040</v>
      </c>
      <c r="I306" t="b">
        <f t="shared" si="17"/>
        <v>0</v>
      </c>
      <c r="J306" t="b">
        <f t="shared" si="18"/>
        <v>1</v>
      </c>
      <c r="K306" t="b">
        <f t="shared" si="19"/>
        <v>0</v>
      </c>
    </row>
    <row r="307" spans="1:11" x14ac:dyDescent="0.45">
      <c r="A307" t="s">
        <v>2817</v>
      </c>
      <c r="B307" t="str">
        <f t="shared" si="16"/>
        <v>13,2,57136</v>
      </c>
      <c r="C307" t="str" cm="1">
        <f t="array" ref="C307:E307">_xlfn.TEXTSPLIT(B307,",")</f>
        <v>13</v>
      </c>
      <c r="D307" t="str">
        <v>2</v>
      </c>
      <c r="E307" t="str">
        <v>57136</v>
      </c>
      <c r="F307">
        <f>Sheet6!J308</f>
        <v>12</v>
      </c>
      <c r="G307">
        <f>Sheet6!K308</f>
        <v>2</v>
      </c>
      <c r="H307" s="2" t="str">
        <f>Sheet6!A308</f>
        <v>52752</v>
      </c>
      <c r="I307" t="b">
        <f t="shared" si="17"/>
        <v>0</v>
      </c>
      <c r="J307" t="b">
        <f t="shared" si="18"/>
        <v>1</v>
      </c>
      <c r="K307" t="b">
        <f t="shared" si="19"/>
        <v>0</v>
      </c>
    </row>
    <row r="308" spans="1:11" x14ac:dyDescent="0.45">
      <c r="A308" t="s">
        <v>2818</v>
      </c>
      <c r="B308" t="str">
        <f t="shared" si="16"/>
        <v>13,10,58232</v>
      </c>
      <c r="C308" t="str" cm="1">
        <f t="array" ref="C308:E308">_xlfn.TEXTSPLIT(B308,",")</f>
        <v>13</v>
      </c>
      <c r="D308" t="str">
        <v>10</v>
      </c>
      <c r="E308" t="str">
        <v>58232</v>
      </c>
      <c r="F308">
        <f>Sheet6!J309</f>
        <v>12</v>
      </c>
      <c r="G308">
        <f>Sheet6!K309</f>
        <v>10</v>
      </c>
      <c r="H308" s="2" t="str">
        <f>Sheet6!A309</f>
        <v>53848</v>
      </c>
      <c r="I308" t="b">
        <f t="shared" si="17"/>
        <v>0</v>
      </c>
      <c r="J308" t="b">
        <f t="shared" si="18"/>
        <v>1</v>
      </c>
      <c r="K308" t="b">
        <f t="shared" si="19"/>
        <v>0</v>
      </c>
    </row>
    <row r="309" spans="1:11" x14ac:dyDescent="0.45">
      <c r="A309" t="s">
        <v>2819</v>
      </c>
      <c r="B309" t="str">
        <f t="shared" si="16"/>
        <v>13,20,59602</v>
      </c>
      <c r="C309" t="str" cm="1">
        <f t="array" ref="C309:E309">_xlfn.TEXTSPLIT(B309,",")</f>
        <v>13</v>
      </c>
      <c r="D309" t="str">
        <v>20</v>
      </c>
      <c r="E309" t="str">
        <v>59602</v>
      </c>
      <c r="F309">
        <f>Sheet6!J310</f>
        <v>12</v>
      </c>
      <c r="G309">
        <f>Sheet6!K310</f>
        <v>20</v>
      </c>
      <c r="H309" s="2" t="str">
        <f>Sheet6!A310</f>
        <v>55218</v>
      </c>
      <c r="I309" t="b">
        <f t="shared" si="17"/>
        <v>0</v>
      </c>
      <c r="J309" t="b">
        <f t="shared" si="18"/>
        <v>1</v>
      </c>
      <c r="K309" t="b">
        <f t="shared" si="19"/>
        <v>0</v>
      </c>
    </row>
    <row r="310" spans="1:11" x14ac:dyDescent="0.45">
      <c r="A310" t="s">
        <v>2820</v>
      </c>
      <c r="B310" t="str">
        <f t="shared" si="16"/>
        <v>13,28,60698</v>
      </c>
      <c r="C310" t="str" cm="1">
        <f t="array" ref="C310:E310">_xlfn.TEXTSPLIT(B310,",")</f>
        <v>13</v>
      </c>
      <c r="D310" t="str">
        <v>28</v>
      </c>
      <c r="E310" t="str">
        <v>60698</v>
      </c>
      <c r="F310">
        <f>Sheet6!J311</f>
        <v>12</v>
      </c>
      <c r="G310">
        <f>Sheet6!K311</f>
        <v>28</v>
      </c>
      <c r="H310" s="2" t="str">
        <f>Sheet6!A311</f>
        <v>56314</v>
      </c>
      <c r="I310" t="b">
        <f t="shared" si="17"/>
        <v>0</v>
      </c>
      <c r="J310" t="b">
        <f t="shared" si="18"/>
        <v>1</v>
      </c>
      <c r="K310" t="b">
        <f t="shared" si="19"/>
        <v>0</v>
      </c>
    </row>
    <row r="311" spans="1:11" x14ac:dyDescent="0.45">
      <c r="A311" t="s">
        <v>2821</v>
      </c>
      <c r="B311" t="str">
        <f t="shared" si="16"/>
        <v>13,4,57410</v>
      </c>
      <c r="C311" t="str" cm="1">
        <f t="array" ref="C311:E311">_xlfn.TEXTSPLIT(B311,",")</f>
        <v>13</v>
      </c>
      <c r="D311" t="str">
        <v>4</v>
      </c>
      <c r="E311" t="str">
        <v>57410</v>
      </c>
      <c r="F311">
        <f>Sheet6!J312</f>
        <v>12</v>
      </c>
      <c r="G311">
        <f>Sheet6!K312</f>
        <v>4</v>
      </c>
      <c r="H311" s="2" t="str">
        <f>Sheet6!A312</f>
        <v>53026</v>
      </c>
      <c r="I311" t="b">
        <f t="shared" si="17"/>
        <v>0</v>
      </c>
      <c r="J311" t="b">
        <f t="shared" si="18"/>
        <v>1</v>
      </c>
      <c r="K311" t="b">
        <f t="shared" si="19"/>
        <v>0</v>
      </c>
    </row>
    <row r="312" spans="1:11" x14ac:dyDescent="0.45">
      <c r="A312" t="s">
        <v>2822</v>
      </c>
      <c r="B312" t="str">
        <f t="shared" si="16"/>
        <v>13,12,58506</v>
      </c>
      <c r="C312" t="str" cm="1">
        <f t="array" ref="C312:E312">_xlfn.TEXTSPLIT(B312,",")</f>
        <v>13</v>
      </c>
      <c r="D312" t="str">
        <v>12</v>
      </c>
      <c r="E312" t="str">
        <v>58506</v>
      </c>
      <c r="F312">
        <f>Sheet6!J313</f>
        <v>12</v>
      </c>
      <c r="G312">
        <f>Sheet6!K313</f>
        <v>12</v>
      </c>
      <c r="H312" s="2" t="str">
        <f>Sheet6!A313</f>
        <v>54122</v>
      </c>
      <c r="I312" t="b">
        <f t="shared" si="17"/>
        <v>0</v>
      </c>
      <c r="J312" t="b">
        <f t="shared" si="18"/>
        <v>1</v>
      </c>
      <c r="K312" t="b">
        <f t="shared" si="19"/>
        <v>0</v>
      </c>
    </row>
    <row r="313" spans="1:11" x14ac:dyDescent="0.45">
      <c r="A313" t="s">
        <v>2823</v>
      </c>
      <c r="B313" t="str">
        <f t="shared" si="16"/>
        <v>13,22,59876</v>
      </c>
      <c r="C313" t="str" cm="1">
        <f t="array" ref="C313:E313">_xlfn.TEXTSPLIT(B313,",")</f>
        <v>13</v>
      </c>
      <c r="D313" t="str">
        <v>22</v>
      </c>
      <c r="E313" t="str">
        <v>59876</v>
      </c>
      <c r="F313">
        <f>Sheet6!J314</f>
        <v>12</v>
      </c>
      <c r="G313">
        <f>Sheet6!K314</f>
        <v>22</v>
      </c>
      <c r="H313" s="2" t="str">
        <f>Sheet6!A314</f>
        <v>55492</v>
      </c>
      <c r="I313" t="b">
        <f t="shared" si="17"/>
        <v>0</v>
      </c>
      <c r="J313" t="b">
        <f t="shared" si="18"/>
        <v>1</v>
      </c>
      <c r="K313" t="b">
        <f t="shared" si="19"/>
        <v>0</v>
      </c>
    </row>
    <row r="314" spans="1:11" x14ac:dyDescent="0.45">
      <c r="A314" t="s">
        <v>2824</v>
      </c>
      <c r="B314" t="str">
        <f t="shared" si="16"/>
        <v>13,30,60972</v>
      </c>
      <c r="C314" t="str" cm="1">
        <f t="array" ref="C314:E314">_xlfn.TEXTSPLIT(B314,",")</f>
        <v>13</v>
      </c>
      <c r="D314" t="str">
        <v>30</v>
      </c>
      <c r="E314" t="str">
        <v>60972</v>
      </c>
      <c r="F314">
        <f>Sheet6!J315</f>
        <v>12</v>
      </c>
      <c r="G314">
        <f>Sheet6!K315</f>
        <v>30</v>
      </c>
      <c r="H314" s="2" t="str">
        <f>Sheet6!A315</f>
        <v>56588</v>
      </c>
      <c r="I314" t="b">
        <f t="shared" si="17"/>
        <v>0</v>
      </c>
      <c r="J314" t="b">
        <f t="shared" si="18"/>
        <v>1</v>
      </c>
      <c r="K314" t="b">
        <f t="shared" si="19"/>
        <v>0</v>
      </c>
    </row>
    <row r="315" spans="1:11" x14ac:dyDescent="0.45">
      <c r="A315" t="s">
        <v>2825</v>
      </c>
      <c r="B315" t="str">
        <f t="shared" si="16"/>
        <v>13,6,57684</v>
      </c>
      <c r="C315" t="str" cm="1">
        <f t="array" ref="C315:E315">_xlfn.TEXTSPLIT(B315,",")</f>
        <v>13</v>
      </c>
      <c r="D315" t="str">
        <v>6</v>
      </c>
      <c r="E315" t="str">
        <v>57684</v>
      </c>
      <c r="F315">
        <f>Sheet6!J316</f>
        <v>12</v>
      </c>
      <c r="G315">
        <f>Sheet6!K316</f>
        <v>6</v>
      </c>
      <c r="H315" s="2" t="str">
        <f>Sheet6!A316</f>
        <v>53300</v>
      </c>
      <c r="I315" t="b">
        <f t="shared" si="17"/>
        <v>0</v>
      </c>
      <c r="J315" t="b">
        <f t="shared" si="18"/>
        <v>1</v>
      </c>
      <c r="K315" t="b">
        <f t="shared" si="19"/>
        <v>0</v>
      </c>
    </row>
    <row r="316" spans="1:11" x14ac:dyDescent="0.45">
      <c r="A316" t="s">
        <v>2826</v>
      </c>
      <c r="B316" t="str">
        <f t="shared" si="16"/>
        <v>13,14,58780</v>
      </c>
      <c r="C316" t="str" cm="1">
        <f t="array" ref="C316:E316">_xlfn.TEXTSPLIT(B316,",")</f>
        <v>13</v>
      </c>
      <c r="D316" t="str">
        <v>14</v>
      </c>
      <c r="E316" t="str">
        <v>58780</v>
      </c>
      <c r="F316">
        <f>Sheet6!J317</f>
        <v>12</v>
      </c>
      <c r="G316">
        <f>Sheet6!K317</f>
        <v>14</v>
      </c>
      <c r="H316" s="2" t="str">
        <f>Sheet6!A317</f>
        <v>54396</v>
      </c>
      <c r="I316" t="b">
        <f t="shared" si="17"/>
        <v>0</v>
      </c>
      <c r="J316" t="b">
        <f t="shared" si="18"/>
        <v>1</v>
      </c>
      <c r="K316" t="b">
        <f t="shared" si="19"/>
        <v>0</v>
      </c>
    </row>
    <row r="317" spans="1:11" x14ac:dyDescent="0.45">
      <c r="A317" t="s">
        <v>2827</v>
      </c>
      <c r="B317" t="str">
        <f t="shared" si="16"/>
        <v>13,24,60150</v>
      </c>
      <c r="C317" t="str" cm="1">
        <f t="array" ref="C317:E317">_xlfn.TEXTSPLIT(B317,",")</f>
        <v>13</v>
      </c>
      <c r="D317" t="str">
        <v>24</v>
      </c>
      <c r="E317" t="str">
        <v>60150</v>
      </c>
      <c r="F317">
        <f>Sheet6!J318</f>
        <v>12</v>
      </c>
      <c r="G317">
        <f>Sheet6!K318</f>
        <v>24</v>
      </c>
      <c r="H317" s="2" t="str">
        <f>Sheet6!A318</f>
        <v>55766</v>
      </c>
      <c r="I317" t="b">
        <f t="shared" si="17"/>
        <v>0</v>
      </c>
      <c r="J317" t="b">
        <f t="shared" si="18"/>
        <v>1</v>
      </c>
      <c r="K317" t="b">
        <f t="shared" si="19"/>
        <v>0</v>
      </c>
    </row>
    <row r="318" spans="1:11" x14ac:dyDescent="0.45">
      <c r="A318" t="s">
        <v>2828</v>
      </c>
      <c r="B318" t="str">
        <f t="shared" si="16"/>
        <v>13,32,61246</v>
      </c>
      <c r="C318" t="str" cm="1">
        <f t="array" ref="C318:E318">_xlfn.TEXTSPLIT(B318,",")</f>
        <v>13</v>
      </c>
      <c r="D318" t="str">
        <v>32</v>
      </c>
      <c r="E318" t="str">
        <v>61246</v>
      </c>
      <c r="F318">
        <f>Sheet6!J319</f>
        <v>12</v>
      </c>
      <c r="G318">
        <f>Sheet6!K319</f>
        <v>32</v>
      </c>
      <c r="H318" s="2" t="str">
        <f>Sheet6!A319</f>
        <v>56862</v>
      </c>
      <c r="I318" t="b">
        <f t="shared" si="17"/>
        <v>0</v>
      </c>
      <c r="J318" t="b">
        <f t="shared" si="18"/>
        <v>1</v>
      </c>
      <c r="K318" t="b">
        <f t="shared" si="19"/>
        <v>0</v>
      </c>
    </row>
    <row r="319" spans="1:11" x14ac:dyDescent="0.45">
      <c r="A319" t="s">
        <v>2829</v>
      </c>
      <c r="B319" t="str">
        <f t="shared" si="16"/>
        <v>13,8,57958</v>
      </c>
      <c r="C319" t="str" cm="1">
        <f t="array" ref="C319:E319">_xlfn.TEXTSPLIT(B319,",")</f>
        <v>13</v>
      </c>
      <c r="D319" t="str">
        <v>8</v>
      </c>
      <c r="E319" t="str">
        <v>57958</v>
      </c>
      <c r="F319">
        <f>Sheet6!J320</f>
        <v>12</v>
      </c>
      <c r="G319">
        <f>Sheet6!K320</f>
        <v>8</v>
      </c>
      <c r="H319" s="2" t="str">
        <f>Sheet6!A320</f>
        <v>53574</v>
      </c>
      <c r="I319" t="b">
        <f t="shared" si="17"/>
        <v>0</v>
      </c>
      <c r="J319" t="b">
        <f t="shared" si="18"/>
        <v>1</v>
      </c>
      <c r="K319" t="b">
        <f t="shared" si="19"/>
        <v>0</v>
      </c>
    </row>
    <row r="320" spans="1:11" x14ac:dyDescent="0.45">
      <c r="A320" t="s">
        <v>2830</v>
      </c>
      <c r="B320" t="str">
        <f t="shared" si="16"/>
        <v>13,16,59054</v>
      </c>
      <c r="C320" t="str" cm="1">
        <f t="array" ref="C320:E320">_xlfn.TEXTSPLIT(B320,",")</f>
        <v>13</v>
      </c>
      <c r="D320" t="str">
        <v>16</v>
      </c>
      <c r="E320" t="str">
        <v>59054</v>
      </c>
      <c r="F320">
        <f>Sheet6!J321</f>
        <v>12</v>
      </c>
      <c r="G320">
        <f>Sheet6!K321</f>
        <v>16</v>
      </c>
      <c r="H320" s="2" t="str">
        <f>Sheet6!A321</f>
        <v>54670</v>
      </c>
      <c r="I320" t="b">
        <f t="shared" si="17"/>
        <v>0</v>
      </c>
      <c r="J320" t="b">
        <f t="shared" si="18"/>
        <v>1</v>
      </c>
      <c r="K320" t="b">
        <f t="shared" si="19"/>
        <v>0</v>
      </c>
    </row>
    <row r="321" spans="1:11" x14ac:dyDescent="0.45">
      <c r="A321" t="s">
        <v>2846</v>
      </c>
      <c r="B321" t="str">
        <f t="shared" si="16"/>
        <v>13,1,56999</v>
      </c>
      <c r="C321" t="str" cm="1">
        <f t="array" ref="C321:E321">_xlfn.TEXTSPLIT(B321,",")</f>
        <v>13</v>
      </c>
      <c r="D321" t="str">
        <v>1</v>
      </c>
      <c r="E321" t="str">
        <v>56999</v>
      </c>
      <c r="F321">
        <f>Sheet6!J322</f>
        <v>13</v>
      </c>
      <c r="G321">
        <f>Sheet6!K322</f>
        <v>1</v>
      </c>
      <c r="H321" s="2" t="str">
        <f>Sheet6!A322</f>
        <v>56999</v>
      </c>
      <c r="I321" t="b">
        <f t="shared" si="17"/>
        <v>1</v>
      </c>
      <c r="J321" t="b">
        <f t="shared" si="18"/>
        <v>1</v>
      </c>
      <c r="K321" t="b">
        <f t="shared" si="19"/>
        <v>1</v>
      </c>
    </row>
    <row r="322" spans="1:11" x14ac:dyDescent="0.45">
      <c r="A322" t="s">
        <v>2843</v>
      </c>
      <c r="B322" t="str">
        <f t="shared" ref="B322:B385" si="20">SUBSTITUTE(SUBSTITUTE(SUBSTITUTE(SUBSTITUTE(A322,"Reading from TRACK[",""),"], SECTOR[",","),"], OFFSET[",","),"]","")</f>
        <v>13,9,58095</v>
      </c>
      <c r="C322" t="str" cm="1">
        <f t="array" ref="C322:E322">_xlfn.TEXTSPLIT(B322,",")</f>
        <v>13</v>
      </c>
      <c r="D322" t="str">
        <v>9</v>
      </c>
      <c r="E322" t="str">
        <v>58095</v>
      </c>
      <c r="F322">
        <f>Sheet6!J323</f>
        <v>13</v>
      </c>
      <c r="G322">
        <f>Sheet6!K323</f>
        <v>9</v>
      </c>
      <c r="H322" s="2" t="str">
        <f>Sheet6!A323</f>
        <v>58095</v>
      </c>
      <c r="I322" t="b">
        <f t="shared" ref="I322:I385" si="21">VALUE(C322)=F322</f>
        <v>1</v>
      </c>
      <c r="J322" t="b">
        <f t="shared" ref="J322:J385" si="22">VALUE(D322)=G322</f>
        <v>1</v>
      </c>
      <c r="K322" t="b">
        <f t="shared" ref="K322:K385" si="23">E322=H322</f>
        <v>1</v>
      </c>
    </row>
    <row r="323" spans="1:11" x14ac:dyDescent="0.45">
      <c r="A323" t="s">
        <v>2844</v>
      </c>
      <c r="B323" t="str">
        <f t="shared" si="20"/>
        <v>13,17,59191</v>
      </c>
      <c r="C323" t="str" cm="1">
        <f t="array" ref="C323:E323">_xlfn.TEXTSPLIT(B323,",")</f>
        <v>13</v>
      </c>
      <c r="D323" t="str">
        <v>17</v>
      </c>
      <c r="E323" t="str">
        <v>59191</v>
      </c>
      <c r="F323">
        <f>Sheet6!J324</f>
        <v>13</v>
      </c>
      <c r="G323">
        <f>Sheet6!K324</f>
        <v>17</v>
      </c>
      <c r="H323" s="2" t="str">
        <f>Sheet6!A324</f>
        <v>59191</v>
      </c>
      <c r="I323" t="b">
        <f t="shared" si="21"/>
        <v>1</v>
      </c>
      <c r="J323" t="b">
        <f t="shared" si="22"/>
        <v>1</v>
      </c>
      <c r="K323" t="b">
        <f t="shared" si="23"/>
        <v>1</v>
      </c>
    </row>
    <row r="324" spans="1:11" x14ac:dyDescent="0.45">
      <c r="A324" t="s">
        <v>2845</v>
      </c>
      <c r="B324" t="str">
        <f t="shared" si="20"/>
        <v>13,25,60287</v>
      </c>
      <c r="C324" t="str" cm="1">
        <f t="array" ref="C324:E324">_xlfn.TEXTSPLIT(B324,",")</f>
        <v>13</v>
      </c>
      <c r="D324" t="str">
        <v>25</v>
      </c>
      <c r="E324" t="str">
        <v>60287</v>
      </c>
      <c r="F324">
        <f>Sheet6!J325</f>
        <v>13</v>
      </c>
      <c r="G324">
        <f>Sheet6!K325</f>
        <v>25</v>
      </c>
      <c r="H324" s="2" t="str">
        <f>Sheet6!A325</f>
        <v>60287</v>
      </c>
      <c r="I324" t="b">
        <f t="shared" si="21"/>
        <v>1</v>
      </c>
      <c r="J324" t="b">
        <f t="shared" si="22"/>
        <v>1</v>
      </c>
      <c r="K324" t="b">
        <f t="shared" si="23"/>
        <v>1</v>
      </c>
    </row>
    <row r="325" spans="1:11" x14ac:dyDescent="0.45">
      <c r="A325" t="s">
        <v>2831</v>
      </c>
      <c r="B325" t="str">
        <f t="shared" si="20"/>
        <v>13,3,57273</v>
      </c>
      <c r="C325" t="str" cm="1">
        <f t="array" ref="C325:E325">_xlfn.TEXTSPLIT(B325,",")</f>
        <v>13</v>
      </c>
      <c r="D325" t="str">
        <v>3</v>
      </c>
      <c r="E325" t="str">
        <v>57273</v>
      </c>
      <c r="F325">
        <f>Sheet6!J326</f>
        <v>13</v>
      </c>
      <c r="G325">
        <f>Sheet6!K326</f>
        <v>3</v>
      </c>
      <c r="H325" s="2" t="str">
        <f>Sheet6!A326</f>
        <v>57273</v>
      </c>
      <c r="I325" t="b">
        <f t="shared" si="21"/>
        <v>1</v>
      </c>
      <c r="J325" t="b">
        <f t="shared" si="22"/>
        <v>1</v>
      </c>
      <c r="K325" t="b">
        <f t="shared" si="23"/>
        <v>1</v>
      </c>
    </row>
    <row r="326" spans="1:11" x14ac:dyDescent="0.45">
      <c r="A326" t="s">
        <v>2832</v>
      </c>
      <c r="B326" t="str">
        <f t="shared" si="20"/>
        <v>13,11,58369</v>
      </c>
      <c r="C326" t="str" cm="1">
        <f t="array" ref="C326:E326">_xlfn.TEXTSPLIT(B326,",")</f>
        <v>13</v>
      </c>
      <c r="D326" t="str">
        <v>11</v>
      </c>
      <c r="E326" t="str">
        <v>58369</v>
      </c>
      <c r="F326">
        <f>Sheet6!J327</f>
        <v>13</v>
      </c>
      <c r="G326">
        <f>Sheet6!K327</f>
        <v>11</v>
      </c>
      <c r="H326" s="2" t="str">
        <f>Sheet6!A327</f>
        <v>58369</v>
      </c>
      <c r="I326" t="b">
        <f t="shared" si="21"/>
        <v>1</v>
      </c>
      <c r="J326" t="b">
        <f t="shared" si="22"/>
        <v>1</v>
      </c>
      <c r="K326" t="b">
        <f t="shared" si="23"/>
        <v>1</v>
      </c>
    </row>
    <row r="327" spans="1:11" x14ac:dyDescent="0.45">
      <c r="A327" t="s">
        <v>2833</v>
      </c>
      <c r="B327" t="str">
        <f t="shared" si="20"/>
        <v>13,19,59465</v>
      </c>
      <c r="C327" t="str" cm="1">
        <f t="array" ref="C327:E327">_xlfn.TEXTSPLIT(B327,",")</f>
        <v>13</v>
      </c>
      <c r="D327" t="str">
        <v>19</v>
      </c>
      <c r="E327" t="str">
        <v>59465</v>
      </c>
      <c r="F327">
        <f>Sheet6!J328</f>
        <v>13</v>
      </c>
      <c r="G327">
        <f>Sheet6!K328</f>
        <v>19</v>
      </c>
      <c r="H327" s="2" t="str">
        <f>Sheet6!A328</f>
        <v>59465</v>
      </c>
      <c r="I327" t="b">
        <f t="shared" si="21"/>
        <v>1</v>
      </c>
      <c r="J327" t="b">
        <f t="shared" si="22"/>
        <v>1</v>
      </c>
      <c r="K327" t="b">
        <f t="shared" si="23"/>
        <v>1</v>
      </c>
    </row>
    <row r="328" spans="1:11" x14ac:dyDescent="0.45">
      <c r="A328" t="s">
        <v>2834</v>
      </c>
      <c r="B328" t="str">
        <f t="shared" si="20"/>
        <v>13,27,60561</v>
      </c>
      <c r="C328" t="str" cm="1">
        <f t="array" ref="C328:E328">_xlfn.TEXTSPLIT(B328,",")</f>
        <v>13</v>
      </c>
      <c r="D328" t="str">
        <v>27</v>
      </c>
      <c r="E328" t="str">
        <v>60561</v>
      </c>
      <c r="F328">
        <f>Sheet6!J329</f>
        <v>13</v>
      </c>
      <c r="G328">
        <f>Sheet6!K329</f>
        <v>27</v>
      </c>
      <c r="H328" s="2" t="str">
        <f>Sheet6!A329</f>
        <v>60561</v>
      </c>
      <c r="I328" t="b">
        <f t="shared" si="21"/>
        <v>1</v>
      </c>
      <c r="J328" t="b">
        <f t="shared" si="22"/>
        <v>1</v>
      </c>
      <c r="K328" t="b">
        <f t="shared" si="23"/>
        <v>1</v>
      </c>
    </row>
    <row r="329" spans="1:11" x14ac:dyDescent="0.45">
      <c r="A329" t="s">
        <v>2835</v>
      </c>
      <c r="B329" t="str">
        <f t="shared" si="20"/>
        <v>13,5,57547</v>
      </c>
      <c r="C329" t="str" cm="1">
        <f t="array" ref="C329:E329">_xlfn.TEXTSPLIT(B329,",")</f>
        <v>13</v>
      </c>
      <c r="D329" t="str">
        <v>5</v>
      </c>
      <c r="E329" t="str">
        <v>57547</v>
      </c>
      <c r="F329">
        <f>Sheet6!J330</f>
        <v>13</v>
      </c>
      <c r="G329">
        <f>Sheet6!K330</f>
        <v>5</v>
      </c>
      <c r="H329" s="2" t="str">
        <f>Sheet6!A330</f>
        <v>57547</v>
      </c>
      <c r="I329" t="b">
        <f t="shared" si="21"/>
        <v>1</v>
      </c>
      <c r="J329" t="b">
        <f t="shared" si="22"/>
        <v>1</v>
      </c>
      <c r="K329" t="b">
        <f t="shared" si="23"/>
        <v>1</v>
      </c>
    </row>
    <row r="330" spans="1:11" x14ac:dyDescent="0.45">
      <c r="A330" t="s">
        <v>2836</v>
      </c>
      <c r="B330" t="str">
        <f t="shared" si="20"/>
        <v>13,13,58643</v>
      </c>
      <c r="C330" t="str" cm="1">
        <f t="array" ref="C330:E330">_xlfn.TEXTSPLIT(B330,",")</f>
        <v>13</v>
      </c>
      <c r="D330" t="str">
        <v>13</v>
      </c>
      <c r="E330" t="str">
        <v>58643</v>
      </c>
      <c r="F330">
        <f>Sheet6!J331</f>
        <v>13</v>
      </c>
      <c r="G330">
        <f>Sheet6!K331</f>
        <v>13</v>
      </c>
      <c r="H330" s="2" t="str">
        <f>Sheet6!A331</f>
        <v>58643</v>
      </c>
      <c r="I330" t="b">
        <f t="shared" si="21"/>
        <v>1</v>
      </c>
      <c r="J330" t="b">
        <f t="shared" si="22"/>
        <v>1</v>
      </c>
      <c r="K330" t="b">
        <f t="shared" si="23"/>
        <v>1</v>
      </c>
    </row>
    <row r="331" spans="1:11" x14ac:dyDescent="0.45">
      <c r="A331" t="s">
        <v>2837</v>
      </c>
      <c r="B331" t="str">
        <f t="shared" si="20"/>
        <v>13,21,59739</v>
      </c>
      <c r="C331" t="str" cm="1">
        <f t="array" ref="C331:E331">_xlfn.TEXTSPLIT(B331,",")</f>
        <v>13</v>
      </c>
      <c r="D331" t="str">
        <v>21</v>
      </c>
      <c r="E331" t="str">
        <v>59739</v>
      </c>
      <c r="F331">
        <f>Sheet6!J332</f>
        <v>13</v>
      </c>
      <c r="G331">
        <f>Sheet6!K332</f>
        <v>21</v>
      </c>
      <c r="H331" s="2" t="str">
        <f>Sheet6!A332</f>
        <v>59739</v>
      </c>
      <c r="I331" t="b">
        <f t="shared" si="21"/>
        <v>1</v>
      </c>
      <c r="J331" t="b">
        <f t="shared" si="22"/>
        <v>1</v>
      </c>
      <c r="K331" t="b">
        <f t="shared" si="23"/>
        <v>1</v>
      </c>
    </row>
    <row r="332" spans="1:11" x14ac:dyDescent="0.45">
      <c r="A332" t="s">
        <v>2838</v>
      </c>
      <c r="B332" t="str">
        <f t="shared" si="20"/>
        <v>13,29,60835</v>
      </c>
      <c r="C332" t="str" cm="1">
        <f t="array" ref="C332:E332">_xlfn.TEXTSPLIT(B332,",")</f>
        <v>13</v>
      </c>
      <c r="D332" t="str">
        <v>29</v>
      </c>
      <c r="E332" t="str">
        <v>60835</v>
      </c>
      <c r="F332">
        <f>Sheet6!J333</f>
        <v>13</v>
      </c>
      <c r="G332">
        <f>Sheet6!K333</f>
        <v>29</v>
      </c>
      <c r="H332" s="2" t="str">
        <f>Sheet6!A333</f>
        <v>60835</v>
      </c>
      <c r="I332" t="b">
        <f t="shared" si="21"/>
        <v>1</v>
      </c>
      <c r="J332" t="b">
        <f t="shared" si="22"/>
        <v>1</v>
      </c>
      <c r="K332" t="b">
        <f t="shared" si="23"/>
        <v>1</v>
      </c>
    </row>
    <row r="333" spans="1:11" x14ac:dyDescent="0.45">
      <c r="A333" t="s">
        <v>2839</v>
      </c>
      <c r="B333" t="str">
        <f t="shared" si="20"/>
        <v>13,7,57821</v>
      </c>
      <c r="C333" t="str" cm="1">
        <f t="array" ref="C333:E333">_xlfn.TEXTSPLIT(B333,",")</f>
        <v>13</v>
      </c>
      <c r="D333" t="str">
        <v>7</v>
      </c>
      <c r="E333" t="str">
        <v>57821</v>
      </c>
      <c r="F333">
        <f>Sheet6!J334</f>
        <v>13</v>
      </c>
      <c r="G333">
        <f>Sheet6!K334</f>
        <v>7</v>
      </c>
      <c r="H333" s="2" t="str">
        <f>Sheet6!A334</f>
        <v>57821</v>
      </c>
      <c r="I333" t="b">
        <f t="shared" si="21"/>
        <v>1</v>
      </c>
      <c r="J333" t="b">
        <f t="shared" si="22"/>
        <v>1</v>
      </c>
      <c r="K333" t="b">
        <f t="shared" si="23"/>
        <v>1</v>
      </c>
    </row>
    <row r="334" spans="1:11" x14ac:dyDescent="0.45">
      <c r="A334" t="s">
        <v>2840</v>
      </c>
      <c r="B334" t="str">
        <f t="shared" si="20"/>
        <v>13,15,58917</v>
      </c>
      <c r="C334" t="str" cm="1">
        <f t="array" ref="C334:E334">_xlfn.TEXTSPLIT(B334,",")</f>
        <v>13</v>
      </c>
      <c r="D334" t="str">
        <v>15</v>
      </c>
      <c r="E334" t="str">
        <v>58917</v>
      </c>
      <c r="F334">
        <f>Sheet6!J335</f>
        <v>13</v>
      </c>
      <c r="G334">
        <f>Sheet6!K335</f>
        <v>15</v>
      </c>
      <c r="H334" s="2" t="str">
        <f>Sheet6!A335</f>
        <v>58917</v>
      </c>
      <c r="I334" t="b">
        <f t="shared" si="21"/>
        <v>1</v>
      </c>
      <c r="J334" t="b">
        <f t="shared" si="22"/>
        <v>1</v>
      </c>
      <c r="K334" t="b">
        <f t="shared" si="23"/>
        <v>1</v>
      </c>
    </row>
    <row r="335" spans="1:11" x14ac:dyDescent="0.45">
      <c r="A335" t="s">
        <v>2841</v>
      </c>
      <c r="B335" t="str">
        <f t="shared" si="20"/>
        <v>13,23,60013</v>
      </c>
      <c r="C335" t="str" cm="1">
        <f t="array" ref="C335:E335">_xlfn.TEXTSPLIT(B335,",")</f>
        <v>13</v>
      </c>
      <c r="D335" t="str">
        <v>23</v>
      </c>
      <c r="E335" t="str">
        <v>60013</v>
      </c>
      <c r="F335">
        <f>Sheet6!J336</f>
        <v>13</v>
      </c>
      <c r="G335">
        <f>Sheet6!K336</f>
        <v>23</v>
      </c>
      <c r="H335" s="2" t="str">
        <f>Sheet6!A336</f>
        <v>60013</v>
      </c>
      <c r="I335" t="b">
        <f t="shared" si="21"/>
        <v>1</v>
      </c>
      <c r="J335" t="b">
        <f t="shared" si="22"/>
        <v>1</v>
      </c>
      <c r="K335" t="b">
        <f t="shared" si="23"/>
        <v>1</v>
      </c>
    </row>
    <row r="336" spans="1:11" x14ac:dyDescent="0.45">
      <c r="A336" t="s">
        <v>2842</v>
      </c>
      <c r="B336" t="str">
        <f t="shared" si="20"/>
        <v>13,31,61109</v>
      </c>
      <c r="C336" t="str" cm="1">
        <f t="array" ref="C336:E336">_xlfn.TEXTSPLIT(B336,",")</f>
        <v>13</v>
      </c>
      <c r="D336" t="str">
        <v>31</v>
      </c>
      <c r="E336" t="str">
        <v>61109</v>
      </c>
      <c r="F336">
        <f>Sheet6!J337</f>
        <v>13</v>
      </c>
      <c r="G336">
        <f>Sheet6!K337</f>
        <v>31</v>
      </c>
      <c r="H336" s="2" t="str">
        <f>Sheet6!A337</f>
        <v>61109</v>
      </c>
      <c r="I336" t="b">
        <f t="shared" si="21"/>
        <v>1</v>
      </c>
      <c r="J336" t="b">
        <f t="shared" si="22"/>
        <v>1</v>
      </c>
      <c r="K336" t="b">
        <f t="shared" si="23"/>
        <v>1</v>
      </c>
    </row>
    <row r="337" spans="1:11" x14ac:dyDescent="0.45">
      <c r="A337" t="s">
        <v>2847</v>
      </c>
      <c r="B337" t="str">
        <f t="shared" si="20"/>
        <v>14,18,63712</v>
      </c>
      <c r="C337" t="str" cm="1">
        <f t="array" ref="C337:E337">_xlfn.TEXTSPLIT(B337,",")</f>
        <v>14</v>
      </c>
      <c r="D337" t="str">
        <v>18</v>
      </c>
      <c r="E337" t="str">
        <v>63712</v>
      </c>
      <c r="F337">
        <f>Sheet6!J338</f>
        <v>13</v>
      </c>
      <c r="G337">
        <f>Sheet6!K338</f>
        <v>18</v>
      </c>
      <c r="H337" s="2" t="str">
        <f>Sheet6!A338</f>
        <v>59328</v>
      </c>
      <c r="I337" t="b">
        <f t="shared" si="21"/>
        <v>0</v>
      </c>
      <c r="J337" t="b">
        <f t="shared" si="22"/>
        <v>1</v>
      </c>
      <c r="K337" t="b">
        <f t="shared" si="23"/>
        <v>0</v>
      </c>
    </row>
    <row r="338" spans="1:11" x14ac:dyDescent="0.45">
      <c r="A338" t="s">
        <v>2848</v>
      </c>
      <c r="B338" t="str">
        <f t="shared" si="20"/>
        <v>14,26,64808</v>
      </c>
      <c r="C338" t="str" cm="1">
        <f t="array" ref="C338:E338">_xlfn.TEXTSPLIT(B338,",")</f>
        <v>14</v>
      </c>
      <c r="D338" t="str">
        <v>26</v>
      </c>
      <c r="E338" t="str">
        <v>64808</v>
      </c>
      <c r="F338">
        <f>Sheet6!J339</f>
        <v>13</v>
      </c>
      <c r="G338">
        <f>Sheet6!K339</f>
        <v>26</v>
      </c>
      <c r="H338" s="2" t="str">
        <f>Sheet6!A339</f>
        <v>60424</v>
      </c>
      <c r="I338" t="b">
        <f t="shared" si="21"/>
        <v>0</v>
      </c>
      <c r="J338" t="b">
        <f t="shared" si="22"/>
        <v>1</v>
      </c>
      <c r="K338" t="b">
        <f t="shared" si="23"/>
        <v>0</v>
      </c>
    </row>
    <row r="339" spans="1:11" x14ac:dyDescent="0.45">
      <c r="A339" t="s">
        <v>2849</v>
      </c>
      <c r="B339" t="str">
        <f t="shared" si="20"/>
        <v>14,2,61520</v>
      </c>
      <c r="C339" t="str" cm="1">
        <f t="array" ref="C339:E339">_xlfn.TEXTSPLIT(B339,",")</f>
        <v>14</v>
      </c>
      <c r="D339" t="str">
        <v>2</v>
      </c>
      <c r="E339" t="str">
        <v>61520</v>
      </c>
      <c r="F339">
        <f>Sheet6!J340</f>
        <v>13</v>
      </c>
      <c r="G339">
        <f>Sheet6!K340</f>
        <v>2</v>
      </c>
      <c r="H339" s="2" t="str">
        <f>Sheet6!A340</f>
        <v>57136</v>
      </c>
      <c r="I339" t="b">
        <f t="shared" si="21"/>
        <v>0</v>
      </c>
      <c r="J339" t="b">
        <f t="shared" si="22"/>
        <v>1</v>
      </c>
      <c r="K339" t="b">
        <f t="shared" si="23"/>
        <v>0</v>
      </c>
    </row>
    <row r="340" spans="1:11" x14ac:dyDescent="0.45">
      <c r="A340" t="s">
        <v>2850</v>
      </c>
      <c r="B340" t="str">
        <f t="shared" si="20"/>
        <v>14,10,62616</v>
      </c>
      <c r="C340" t="str" cm="1">
        <f t="array" ref="C340:E340">_xlfn.TEXTSPLIT(B340,",")</f>
        <v>14</v>
      </c>
      <c r="D340" t="str">
        <v>10</v>
      </c>
      <c r="E340" t="str">
        <v>62616</v>
      </c>
      <c r="F340">
        <f>Sheet6!J341</f>
        <v>13</v>
      </c>
      <c r="G340">
        <f>Sheet6!K341</f>
        <v>10</v>
      </c>
      <c r="H340" s="2" t="str">
        <f>Sheet6!A341</f>
        <v>58232</v>
      </c>
      <c r="I340" t="b">
        <f t="shared" si="21"/>
        <v>0</v>
      </c>
      <c r="J340" t="b">
        <f t="shared" si="22"/>
        <v>1</v>
      </c>
      <c r="K340" t="b">
        <f t="shared" si="23"/>
        <v>0</v>
      </c>
    </row>
    <row r="341" spans="1:11" x14ac:dyDescent="0.45">
      <c r="A341" t="s">
        <v>2851</v>
      </c>
      <c r="B341" t="str">
        <f t="shared" si="20"/>
        <v>14,20,63986</v>
      </c>
      <c r="C341" t="str" cm="1">
        <f t="array" ref="C341:E341">_xlfn.TEXTSPLIT(B341,",")</f>
        <v>14</v>
      </c>
      <c r="D341" t="str">
        <v>20</v>
      </c>
      <c r="E341" t="str">
        <v>63986</v>
      </c>
      <c r="F341">
        <f>Sheet6!J342</f>
        <v>13</v>
      </c>
      <c r="G341">
        <f>Sheet6!K342</f>
        <v>20</v>
      </c>
      <c r="H341" s="2" t="str">
        <f>Sheet6!A342</f>
        <v>59602</v>
      </c>
      <c r="I341" t="b">
        <f t="shared" si="21"/>
        <v>0</v>
      </c>
      <c r="J341" t="b">
        <f t="shared" si="22"/>
        <v>1</v>
      </c>
      <c r="K341" t="b">
        <f t="shared" si="23"/>
        <v>0</v>
      </c>
    </row>
    <row r="342" spans="1:11" x14ac:dyDescent="0.45">
      <c r="A342" t="s">
        <v>2852</v>
      </c>
      <c r="B342" t="str">
        <f t="shared" si="20"/>
        <v>14,28,65082</v>
      </c>
      <c r="C342" t="str" cm="1">
        <f t="array" ref="C342:E342">_xlfn.TEXTSPLIT(B342,",")</f>
        <v>14</v>
      </c>
      <c r="D342" t="str">
        <v>28</v>
      </c>
      <c r="E342" t="str">
        <v>65082</v>
      </c>
      <c r="F342">
        <f>Sheet6!J343</f>
        <v>13</v>
      </c>
      <c r="G342">
        <f>Sheet6!K343</f>
        <v>28</v>
      </c>
      <c r="H342" s="2" t="str">
        <f>Sheet6!A343</f>
        <v>60698</v>
      </c>
      <c r="I342" t="b">
        <f t="shared" si="21"/>
        <v>0</v>
      </c>
      <c r="J342" t="b">
        <f t="shared" si="22"/>
        <v>1</v>
      </c>
      <c r="K342" t="b">
        <f t="shared" si="23"/>
        <v>0</v>
      </c>
    </row>
    <row r="343" spans="1:11" x14ac:dyDescent="0.45">
      <c r="A343" t="s">
        <v>2853</v>
      </c>
      <c r="B343" t="str">
        <f t="shared" si="20"/>
        <v>14,4,61794</v>
      </c>
      <c r="C343" t="str" cm="1">
        <f t="array" ref="C343:E343">_xlfn.TEXTSPLIT(B343,",")</f>
        <v>14</v>
      </c>
      <c r="D343" t="str">
        <v>4</v>
      </c>
      <c r="E343" t="str">
        <v>61794</v>
      </c>
      <c r="F343">
        <f>Sheet6!J344</f>
        <v>13</v>
      </c>
      <c r="G343">
        <f>Sheet6!K344</f>
        <v>4</v>
      </c>
      <c r="H343" s="2" t="str">
        <f>Sheet6!A344</f>
        <v>57410</v>
      </c>
      <c r="I343" t="b">
        <f t="shared" si="21"/>
        <v>0</v>
      </c>
      <c r="J343" t="b">
        <f t="shared" si="22"/>
        <v>1</v>
      </c>
      <c r="K343" t="b">
        <f t="shared" si="23"/>
        <v>0</v>
      </c>
    </row>
    <row r="344" spans="1:11" x14ac:dyDescent="0.45">
      <c r="A344" t="s">
        <v>2854</v>
      </c>
      <c r="B344" t="str">
        <f t="shared" si="20"/>
        <v>14,12,62890</v>
      </c>
      <c r="C344" t="str" cm="1">
        <f t="array" ref="C344:E344">_xlfn.TEXTSPLIT(B344,",")</f>
        <v>14</v>
      </c>
      <c r="D344" t="str">
        <v>12</v>
      </c>
      <c r="E344" t="str">
        <v>62890</v>
      </c>
      <c r="F344">
        <f>Sheet6!J345</f>
        <v>13</v>
      </c>
      <c r="G344">
        <f>Sheet6!K345</f>
        <v>12</v>
      </c>
      <c r="H344" s="2" t="str">
        <f>Sheet6!A345</f>
        <v>58506</v>
      </c>
      <c r="I344" t="b">
        <f t="shared" si="21"/>
        <v>0</v>
      </c>
      <c r="J344" t="b">
        <f t="shared" si="22"/>
        <v>1</v>
      </c>
      <c r="K344" t="b">
        <f t="shared" si="23"/>
        <v>0</v>
      </c>
    </row>
    <row r="345" spans="1:11" x14ac:dyDescent="0.45">
      <c r="A345" t="s">
        <v>2855</v>
      </c>
      <c r="B345" t="str">
        <f t="shared" si="20"/>
        <v>14,22,64260</v>
      </c>
      <c r="C345" t="str" cm="1">
        <f t="array" ref="C345:E345">_xlfn.TEXTSPLIT(B345,",")</f>
        <v>14</v>
      </c>
      <c r="D345" t="str">
        <v>22</v>
      </c>
      <c r="E345" t="str">
        <v>64260</v>
      </c>
      <c r="F345">
        <f>Sheet6!J346</f>
        <v>13</v>
      </c>
      <c r="G345">
        <f>Sheet6!K346</f>
        <v>22</v>
      </c>
      <c r="H345" s="2" t="str">
        <f>Sheet6!A346</f>
        <v>59876</v>
      </c>
      <c r="I345" t="b">
        <f t="shared" si="21"/>
        <v>0</v>
      </c>
      <c r="J345" t="b">
        <f t="shared" si="22"/>
        <v>1</v>
      </c>
      <c r="K345" t="b">
        <f t="shared" si="23"/>
        <v>0</v>
      </c>
    </row>
    <row r="346" spans="1:11" x14ac:dyDescent="0.45">
      <c r="A346" t="s">
        <v>2856</v>
      </c>
      <c r="B346" t="str">
        <f t="shared" si="20"/>
        <v>14,30,65356</v>
      </c>
      <c r="C346" t="str" cm="1">
        <f t="array" ref="C346:E346">_xlfn.TEXTSPLIT(B346,",")</f>
        <v>14</v>
      </c>
      <c r="D346" t="str">
        <v>30</v>
      </c>
      <c r="E346" t="str">
        <v>65356</v>
      </c>
      <c r="F346">
        <f>Sheet6!J347</f>
        <v>13</v>
      </c>
      <c r="G346">
        <f>Sheet6!K347</f>
        <v>30</v>
      </c>
      <c r="H346" s="2" t="str">
        <f>Sheet6!A347</f>
        <v>60972</v>
      </c>
      <c r="I346" t="b">
        <f t="shared" si="21"/>
        <v>0</v>
      </c>
      <c r="J346" t="b">
        <f t="shared" si="22"/>
        <v>1</v>
      </c>
      <c r="K346" t="b">
        <f t="shared" si="23"/>
        <v>0</v>
      </c>
    </row>
    <row r="347" spans="1:11" x14ac:dyDescent="0.45">
      <c r="A347" t="s">
        <v>2857</v>
      </c>
      <c r="B347" t="str">
        <f t="shared" si="20"/>
        <v>14,6,62068</v>
      </c>
      <c r="C347" t="str" cm="1">
        <f t="array" ref="C347:E347">_xlfn.TEXTSPLIT(B347,",")</f>
        <v>14</v>
      </c>
      <c r="D347" t="str">
        <v>6</v>
      </c>
      <c r="E347" t="str">
        <v>62068</v>
      </c>
      <c r="F347">
        <f>Sheet6!J348</f>
        <v>13</v>
      </c>
      <c r="G347">
        <f>Sheet6!K348</f>
        <v>6</v>
      </c>
      <c r="H347" s="2" t="str">
        <f>Sheet6!A348</f>
        <v>57684</v>
      </c>
      <c r="I347" t="b">
        <f t="shared" si="21"/>
        <v>0</v>
      </c>
      <c r="J347" t="b">
        <f t="shared" si="22"/>
        <v>1</v>
      </c>
      <c r="K347" t="b">
        <f t="shared" si="23"/>
        <v>0</v>
      </c>
    </row>
    <row r="348" spans="1:11" x14ac:dyDescent="0.45">
      <c r="A348" t="s">
        <v>2858</v>
      </c>
      <c r="B348" t="str">
        <f t="shared" si="20"/>
        <v>14,14,63164</v>
      </c>
      <c r="C348" t="str" cm="1">
        <f t="array" ref="C348:E348">_xlfn.TEXTSPLIT(B348,",")</f>
        <v>14</v>
      </c>
      <c r="D348" t="str">
        <v>14</v>
      </c>
      <c r="E348" t="str">
        <v>63164</v>
      </c>
      <c r="F348">
        <f>Sheet6!J349</f>
        <v>13</v>
      </c>
      <c r="G348">
        <f>Sheet6!K349</f>
        <v>14</v>
      </c>
      <c r="H348" s="2" t="str">
        <f>Sheet6!A349</f>
        <v>58780</v>
      </c>
      <c r="I348" t="b">
        <f t="shared" si="21"/>
        <v>0</v>
      </c>
      <c r="J348" t="b">
        <f t="shared" si="22"/>
        <v>1</v>
      </c>
      <c r="K348" t="b">
        <f t="shared" si="23"/>
        <v>0</v>
      </c>
    </row>
    <row r="349" spans="1:11" x14ac:dyDescent="0.45">
      <c r="A349" t="s">
        <v>2859</v>
      </c>
      <c r="B349" t="str">
        <f t="shared" si="20"/>
        <v>14,24,64534</v>
      </c>
      <c r="C349" t="str" cm="1">
        <f t="array" ref="C349:E349">_xlfn.TEXTSPLIT(B349,",")</f>
        <v>14</v>
      </c>
      <c r="D349" t="str">
        <v>24</v>
      </c>
      <c r="E349" t="str">
        <v>64534</v>
      </c>
      <c r="F349">
        <f>Sheet6!J350</f>
        <v>13</v>
      </c>
      <c r="G349">
        <f>Sheet6!K350</f>
        <v>24</v>
      </c>
      <c r="H349" s="2" t="str">
        <f>Sheet6!A350</f>
        <v>60150</v>
      </c>
      <c r="I349" t="b">
        <f t="shared" si="21"/>
        <v>0</v>
      </c>
      <c r="J349" t="b">
        <f t="shared" si="22"/>
        <v>1</v>
      </c>
      <c r="K349" t="b">
        <f t="shared" si="23"/>
        <v>0</v>
      </c>
    </row>
    <row r="350" spans="1:11" x14ac:dyDescent="0.45">
      <c r="A350" t="s">
        <v>2860</v>
      </c>
      <c r="B350" t="str">
        <f t="shared" si="20"/>
        <v>14,32,65630</v>
      </c>
      <c r="C350" t="str" cm="1">
        <f t="array" ref="C350:E350">_xlfn.TEXTSPLIT(B350,",")</f>
        <v>14</v>
      </c>
      <c r="D350" t="str">
        <v>32</v>
      </c>
      <c r="E350" t="str">
        <v>65630</v>
      </c>
      <c r="F350">
        <f>Sheet6!J351</f>
        <v>13</v>
      </c>
      <c r="G350">
        <f>Sheet6!K351</f>
        <v>32</v>
      </c>
      <c r="H350" s="2" t="str">
        <f>Sheet6!A351</f>
        <v>61246</v>
      </c>
      <c r="I350" t="b">
        <f t="shared" si="21"/>
        <v>0</v>
      </c>
      <c r="J350" t="b">
        <f t="shared" si="22"/>
        <v>1</v>
      </c>
      <c r="K350" t="b">
        <f t="shared" si="23"/>
        <v>0</v>
      </c>
    </row>
    <row r="351" spans="1:11" x14ac:dyDescent="0.45">
      <c r="A351" t="s">
        <v>2861</v>
      </c>
      <c r="B351" t="str">
        <f t="shared" si="20"/>
        <v>14,8,62342</v>
      </c>
      <c r="C351" t="str" cm="1">
        <f t="array" ref="C351:E351">_xlfn.TEXTSPLIT(B351,",")</f>
        <v>14</v>
      </c>
      <c r="D351" t="str">
        <v>8</v>
      </c>
      <c r="E351" t="str">
        <v>62342</v>
      </c>
      <c r="F351">
        <f>Sheet6!J352</f>
        <v>13</v>
      </c>
      <c r="G351">
        <f>Sheet6!K352</f>
        <v>8</v>
      </c>
      <c r="H351" s="2" t="str">
        <f>Sheet6!A352</f>
        <v>57958</v>
      </c>
      <c r="I351" t="b">
        <f t="shared" si="21"/>
        <v>0</v>
      </c>
      <c r="J351" t="b">
        <f t="shared" si="22"/>
        <v>1</v>
      </c>
      <c r="K351" t="b">
        <f t="shared" si="23"/>
        <v>0</v>
      </c>
    </row>
    <row r="352" spans="1:11" x14ac:dyDescent="0.45">
      <c r="A352" t="s">
        <v>2862</v>
      </c>
      <c r="B352" t="str">
        <f t="shared" si="20"/>
        <v>14,16,63438</v>
      </c>
      <c r="C352" t="str" cm="1">
        <f t="array" ref="C352:E352">_xlfn.TEXTSPLIT(B352,",")</f>
        <v>14</v>
      </c>
      <c r="D352" t="str">
        <v>16</v>
      </c>
      <c r="E352" t="str">
        <v>63438</v>
      </c>
      <c r="F352">
        <f>Sheet6!J353</f>
        <v>13</v>
      </c>
      <c r="G352">
        <f>Sheet6!K353</f>
        <v>16</v>
      </c>
      <c r="H352" s="2" t="str">
        <f>Sheet6!A353</f>
        <v>59054</v>
      </c>
      <c r="I352" t="b">
        <f t="shared" si="21"/>
        <v>0</v>
      </c>
      <c r="J352" t="b">
        <f t="shared" si="22"/>
        <v>1</v>
      </c>
      <c r="K352" t="b">
        <f t="shared" si="23"/>
        <v>0</v>
      </c>
    </row>
    <row r="353" spans="1:11" x14ac:dyDescent="0.45">
      <c r="A353" t="s">
        <v>2878</v>
      </c>
      <c r="B353" t="str">
        <f t="shared" si="20"/>
        <v>14,1,61383</v>
      </c>
      <c r="C353" t="str" cm="1">
        <f t="array" ref="C353:E353">_xlfn.TEXTSPLIT(B353,",")</f>
        <v>14</v>
      </c>
      <c r="D353" t="str">
        <v>1</v>
      </c>
      <c r="E353" t="str">
        <v>61383</v>
      </c>
      <c r="F353">
        <f>Sheet6!J354</f>
        <v>14</v>
      </c>
      <c r="G353">
        <f>Sheet6!K354</f>
        <v>1</v>
      </c>
      <c r="H353" s="2" t="str">
        <f>Sheet6!A354</f>
        <v>61383</v>
      </c>
      <c r="I353" t="b">
        <f t="shared" si="21"/>
        <v>1</v>
      </c>
      <c r="J353" t="b">
        <f t="shared" si="22"/>
        <v>1</v>
      </c>
      <c r="K353" t="b">
        <f t="shared" si="23"/>
        <v>1</v>
      </c>
    </row>
    <row r="354" spans="1:11" x14ac:dyDescent="0.45">
      <c r="A354" t="s">
        <v>2875</v>
      </c>
      <c r="B354" t="str">
        <f t="shared" si="20"/>
        <v>14,9,62479</v>
      </c>
      <c r="C354" t="str" cm="1">
        <f t="array" ref="C354:E354">_xlfn.TEXTSPLIT(B354,",")</f>
        <v>14</v>
      </c>
      <c r="D354" t="str">
        <v>9</v>
      </c>
      <c r="E354" t="str">
        <v>62479</v>
      </c>
      <c r="F354">
        <f>Sheet6!J355</f>
        <v>14</v>
      </c>
      <c r="G354">
        <f>Sheet6!K355</f>
        <v>9</v>
      </c>
      <c r="H354" s="2" t="str">
        <f>Sheet6!A355</f>
        <v>62479</v>
      </c>
      <c r="I354" t="b">
        <f t="shared" si="21"/>
        <v>1</v>
      </c>
      <c r="J354" t="b">
        <f t="shared" si="22"/>
        <v>1</v>
      </c>
      <c r="K354" t="b">
        <f t="shared" si="23"/>
        <v>1</v>
      </c>
    </row>
    <row r="355" spans="1:11" x14ac:dyDescent="0.45">
      <c r="A355" t="s">
        <v>2876</v>
      </c>
      <c r="B355" t="str">
        <f t="shared" si="20"/>
        <v>14,17,63575</v>
      </c>
      <c r="C355" t="str" cm="1">
        <f t="array" ref="C355:E355">_xlfn.TEXTSPLIT(B355,",")</f>
        <v>14</v>
      </c>
      <c r="D355" t="str">
        <v>17</v>
      </c>
      <c r="E355" t="str">
        <v>63575</v>
      </c>
      <c r="F355">
        <f>Sheet6!J356</f>
        <v>14</v>
      </c>
      <c r="G355">
        <f>Sheet6!K356</f>
        <v>17</v>
      </c>
      <c r="H355" s="2" t="str">
        <f>Sheet6!A356</f>
        <v>63575</v>
      </c>
      <c r="I355" t="b">
        <f t="shared" si="21"/>
        <v>1</v>
      </c>
      <c r="J355" t="b">
        <f t="shared" si="22"/>
        <v>1</v>
      </c>
      <c r="K355" t="b">
        <f t="shared" si="23"/>
        <v>1</v>
      </c>
    </row>
    <row r="356" spans="1:11" x14ac:dyDescent="0.45">
      <c r="A356" t="s">
        <v>2877</v>
      </c>
      <c r="B356" t="str">
        <f t="shared" si="20"/>
        <v>14,25,64671</v>
      </c>
      <c r="C356" t="str" cm="1">
        <f t="array" ref="C356:E356">_xlfn.TEXTSPLIT(B356,",")</f>
        <v>14</v>
      </c>
      <c r="D356" t="str">
        <v>25</v>
      </c>
      <c r="E356" t="str">
        <v>64671</v>
      </c>
      <c r="F356">
        <f>Sheet6!J357</f>
        <v>14</v>
      </c>
      <c r="G356">
        <f>Sheet6!K357</f>
        <v>25</v>
      </c>
      <c r="H356" s="2" t="str">
        <f>Sheet6!A357</f>
        <v>64671</v>
      </c>
      <c r="I356" t="b">
        <f t="shared" si="21"/>
        <v>1</v>
      </c>
      <c r="J356" t="b">
        <f t="shared" si="22"/>
        <v>1</v>
      </c>
      <c r="K356" t="b">
        <f t="shared" si="23"/>
        <v>1</v>
      </c>
    </row>
    <row r="357" spans="1:11" x14ac:dyDescent="0.45">
      <c r="A357" t="s">
        <v>2863</v>
      </c>
      <c r="B357" t="str">
        <f t="shared" si="20"/>
        <v>14,3,61657</v>
      </c>
      <c r="C357" t="str" cm="1">
        <f t="array" ref="C357:E357">_xlfn.TEXTSPLIT(B357,",")</f>
        <v>14</v>
      </c>
      <c r="D357" t="str">
        <v>3</v>
      </c>
      <c r="E357" t="str">
        <v>61657</v>
      </c>
      <c r="F357">
        <f>Sheet6!J358</f>
        <v>14</v>
      </c>
      <c r="G357">
        <f>Sheet6!K358</f>
        <v>3</v>
      </c>
      <c r="H357" s="2" t="str">
        <f>Sheet6!A358</f>
        <v>61657</v>
      </c>
      <c r="I357" t="b">
        <f t="shared" si="21"/>
        <v>1</v>
      </c>
      <c r="J357" t="b">
        <f t="shared" si="22"/>
        <v>1</v>
      </c>
      <c r="K357" t="b">
        <f t="shared" si="23"/>
        <v>1</v>
      </c>
    </row>
    <row r="358" spans="1:11" x14ac:dyDescent="0.45">
      <c r="A358" t="s">
        <v>2864</v>
      </c>
      <c r="B358" t="str">
        <f t="shared" si="20"/>
        <v>14,11,62753</v>
      </c>
      <c r="C358" t="str" cm="1">
        <f t="array" ref="C358:E358">_xlfn.TEXTSPLIT(B358,",")</f>
        <v>14</v>
      </c>
      <c r="D358" t="str">
        <v>11</v>
      </c>
      <c r="E358" t="str">
        <v>62753</v>
      </c>
      <c r="F358">
        <f>Sheet6!J359</f>
        <v>14</v>
      </c>
      <c r="G358">
        <f>Sheet6!K359</f>
        <v>11</v>
      </c>
      <c r="H358" s="2" t="str">
        <f>Sheet6!A359</f>
        <v>62753</v>
      </c>
      <c r="I358" t="b">
        <f t="shared" si="21"/>
        <v>1</v>
      </c>
      <c r="J358" t="b">
        <f t="shared" si="22"/>
        <v>1</v>
      </c>
      <c r="K358" t="b">
        <f t="shared" si="23"/>
        <v>1</v>
      </c>
    </row>
    <row r="359" spans="1:11" x14ac:dyDescent="0.45">
      <c r="A359" t="s">
        <v>2865</v>
      </c>
      <c r="B359" t="str">
        <f t="shared" si="20"/>
        <v>14,19,63849</v>
      </c>
      <c r="C359" t="str" cm="1">
        <f t="array" ref="C359:E359">_xlfn.TEXTSPLIT(B359,",")</f>
        <v>14</v>
      </c>
      <c r="D359" t="str">
        <v>19</v>
      </c>
      <c r="E359" t="str">
        <v>63849</v>
      </c>
      <c r="F359">
        <f>Sheet6!J360</f>
        <v>14</v>
      </c>
      <c r="G359">
        <f>Sheet6!K360</f>
        <v>19</v>
      </c>
      <c r="H359" s="2" t="str">
        <f>Sheet6!A360</f>
        <v>63849</v>
      </c>
      <c r="I359" t="b">
        <f t="shared" si="21"/>
        <v>1</v>
      </c>
      <c r="J359" t="b">
        <f t="shared" si="22"/>
        <v>1</v>
      </c>
      <c r="K359" t="b">
        <f t="shared" si="23"/>
        <v>1</v>
      </c>
    </row>
    <row r="360" spans="1:11" x14ac:dyDescent="0.45">
      <c r="A360" t="s">
        <v>2866</v>
      </c>
      <c r="B360" t="str">
        <f t="shared" si="20"/>
        <v>14,27,64945</v>
      </c>
      <c r="C360" t="str" cm="1">
        <f t="array" ref="C360:E360">_xlfn.TEXTSPLIT(B360,",")</f>
        <v>14</v>
      </c>
      <c r="D360" t="str">
        <v>27</v>
      </c>
      <c r="E360" t="str">
        <v>64945</v>
      </c>
      <c r="F360">
        <f>Sheet6!J361</f>
        <v>14</v>
      </c>
      <c r="G360">
        <f>Sheet6!K361</f>
        <v>27</v>
      </c>
      <c r="H360" s="2" t="str">
        <f>Sheet6!A361</f>
        <v>64945</v>
      </c>
      <c r="I360" t="b">
        <f t="shared" si="21"/>
        <v>1</v>
      </c>
      <c r="J360" t="b">
        <f t="shared" si="22"/>
        <v>1</v>
      </c>
      <c r="K360" t="b">
        <f t="shared" si="23"/>
        <v>1</v>
      </c>
    </row>
    <row r="361" spans="1:11" x14ac:dyDescent="0.45">
      <c r="A361" t="s">
        <v>2867</v>
      </c>
      <c r="B361" t="str">
        <f t="shared" si="20"/>
        <v>14,5,61931</v>
      </c>
      <c r="C361" t="str" cm="1">
        <f t="array" ref="C361:E361">_xlfn.TEXTSPLIT(B361,",")</f>
        <v>14</v>
      </c>
      <c r="D361" t="str">
        <v>5</v>
      </c>
      <c r="E361" t="str">
        <v>61931</v>
      </c>
      <c r="F361">
        <f>Sheet6!J362</f>
        <v>14</v>
      </c>
      <c r="G361">
        <f>Sheet6!K362</f>
        <v>5</v>
      </c>
      <c r="H361" s="2" t="str">
        <f>Sheet6!A362</f>
        <v>61931</v>
      </c>
      <c r="I361" t="b">
        <f t="shared" si="21"/>
        <v>1</v>
      </c>
      <c r="J361" t="b">
        <f t="shared" si="22"/>
        <v>1</v>
      </c>
      <c r="K361" t="b">
        <f t="shared" si="23"/>
        <v>1</v>
      </c>
    </row>
    <row r="362" spans="1:11" x14ac:dyDescent="0.45">
      <c r="A362" t="s">
        <v>2868</v>
      </c>
      <c r="B362" t="str">
        <f t="shared" si="20"/>
        <v>14,13,63027</v>
      </c>
      <c r="C362" t="str" cm="1">
        <f t="array" ref="C362:E362">_xlfn.TEXTSPLIT(B362,",")</f>
        <v>14</v>
      </c>
      <c r="D362" t="str">
        <v>13</v>
      </c>
      <c r="E362" t="str">
        <v>63027</v>
      </c>
      <c r="F362">
        <f>Sheet6!J363</f>
        <v>14</v>
      </c>
      <c r="G362">
        <f>Sheet6!K363</f>
        <v>13</v>
      </c>
      <c r="H362" s="2" t="str">
        <f>Sheet6!A363</f>
        <v>63027</v>
      </c>
      <c r="I362" t="b">
        <f t="shared" si="21"/>
        <v>1</v>
      </c>
      <c r="J362" t="b">
        <f t="shared" si="22"/>
        <v>1</v>
      </c>
      <c r="K362" t="b">
        <f t="shared" si="23"/>
        <v>1</v>
      </c>
    </row>
    <row r="363" spans="1:11" x14ac:dyDescent="0.45">
      <c r="A363" t="s">
        <v>2869</v>
      </c>
      <c r="B363" t="str">
        <f t="shared" si="20"/>
        <v>14,21,64123</v>
      </c>
      <c r="C363" t="str" cm="1">
        <f t="array" ref="C363:E363">_xlfn.TEXTSPLIT(B363,",")</f>
        <v>14</v>
      </c>
      <c r="D363" t="str">
        <v>21</v>
      </c>
      <c r="E363" t="str">
        <v>64123</v>
      </c>
      <c r="F363">
        <f>Sheet6!J364</f>
        <v>14</v>
      </c>
      <c r="G363">
        <f>Sheet6!K364</f>
        <v>21</v>
      </c>
      <c r="H363" s="2" t="str">
        <f>Sheet6!A364</f>
        <v>64123</v>
      </c>
      <c r="I363" t="b">
        <f t="shared" si="21"/>
        <v>1</v>
      </c>
      <c r="J363" t="b">
        <f t="shared" si="22"/>
        <v>1</v>
      </c>
      <c r="K363" t="b">
        <f t="shared" si="23"/>
        <v>1</v>
      </c>
    </row>
    <row r="364" spans="1:11" x14ac:dyDescent="0.45">
      <c r="A364" t="s">
        <v>2870</v>
      </c>
      <c r="B364" t="str">
        <f t="shared" si="20"/>
        <v>14,29,65219</v>
      </c>
      <c r="C364" t="str" cm="1">
        <f t="array" ref="C364:E364">_xlfn.TEXTSPLIT(B364,",")</f>
        <v>14</v>
      </c>
      <c r="D364" t="str">
        <v>29</v>
      </c>
      <c r="E364" t="str">
        <v>65219</v>
      </c>
      <c r="F364">
        <f>Sheet6!J365</f>
        <v>14</v>
      </c>
      <c r="G364">
        <f>Sheet6!K365</f>
        <v>29</v>
      </c>
      <c r="H364" s="2" t="str">
        <f>Sheet6!A365</f>
        <v>65219</v>
      </c>
      <c r="I364" t="b">
        <f t="shared" si="21"/>
        <v>1</v>
      </c>
      <c r="J364" t="b">
        <f t="shared" si="22"/>
        <v>1</v>
      </c>
      <c r="K364" t="b">
        <f t="shared" si="23"/>
        <v>1</v>
      </c>
    </row>
    <row r="365" spans="1:11" x14ac:dyDescent="0.45">
      <c r="A365" t="s">
        <v>2871</v>
      </c>
      <c r="B365" t="str">
        <f t="shared" si="20"/>
        <v>14,7,62205</v>
      </c>
      <c r="C365" t="str" cm="1">
        <f t="array" ref="C365:E365">_xlfn.TEXTSPLIT(B365,",")</f>
        <v>14</v>
      </c>
      <c r="D365" t="str">
        <v>7</v>
      </c>
      <c r="E365" t="str">
        <v>62205</v>
      </c>
      <c r="F365">
        <f>Sheet6!J366</f>
        <v>14</v>
      </c>
      <c r="G365">
        <f>Sheet6!K366</f>
        <v>7</v>
      </c>
      <c r="H365" s="2" t="str">
        <f>Sheet6!A366</f>
        <v>62205</v>
      </c>
      <c r="I365" t="b">
        <f t="shared" si="21"/>
        <v>1</v>
      </c>
      <c r="J365" t="b">
        <f t="shared" si="22"/>
        <v>1</v>
      </c>
      <c r="K365" t="b">
        <f t="shared" si="23"/>
        <v>1</v>
      </c>
    </row>
    <row r="366" spans="1:11" x14ac:dyDescent="0.45">
      <c r="A366" t="s">
        <v>2872</v>
      </c>
      <c r="B366" t="str">
        <f t="shared" si="20"/>
        <v>14,15,63301</v>
      </c>
      <c r="C366" t="str" cm="1">
        <f t="array" ref="C366:E366">_xlfn.TEXTSPLIT(B366,",")</f>
        <v>14</v>
      </c>
      <c r="D366" t="str">
        <v>15</v>
      </c>
      <c r="E366" t="str">
        <v>63301</v>
      </c>
      <c r="F366">
        <f>Sheet6!J367</f>
        <v>14</v>
      </c>
      <c r="G366">
        <f>Sheet6!K367</f>
        <v>15</v>
      </c>
      <c r="H366" s="2" t="str">
        <f>Sheet6!A367</f>
        <v>63301</v>
      </c>
      <c r="I366" t="b">
        <f t="shared" si="21"/>
        <v>1</v>
      </c>
      <c r="J366" t="b">
        <f t="shared" si="22"/>
        <v>1</v>
      </c>
      <c r="K366" t="b">
        <f t="shared" si="23"/>
        <v>1</v>
      </c>
    </row>
    <row r="367" spans="1:11" x14ac:dyDescent="0.45">
      <c r="A367" t="s">
        <v>2873</v>
      </c>
      <c r="B367" t="str">
        <f t="shared" si="20"/>
        <v>14,23,64397</v>
      </c>
      <c r="C367" t="str" cm="1">
        <f t="array" ref="C367:E367">_xlfn.TEXTSPLIT(B367,",")</f>
        <v>14</v>
      </c>
      <c r="D367" t="str">
        <v>23</v>
      </c>
      <c r="E367" t="str">
        <v>64397</v>
      </c>
      <c r="F367">
        <f>Sheet6!J368</f>
        <v>14</v>
      </c>
      <c r="G367">
        <f>Sheet6!K368</f>
        <v>23</v>
      </c>
      <c r="H367" s="2" t="str">
        <f>Sheet6!A368</f>
        <v>64397</v>
      </c>
      <c r="I367" t="b">
        <f t="shared" si="21"/>
        <v>1</v>
      </c>
      <c r="J367" t="b">
        <f t="shared" si="22"/>
        <v>1</v>
      </c>
      <c r="K367" t="b">
        <f t="shared" si="23"/>
        <v>1</v>
      </c>
    </row>
    <row r="368" spans="1:11" x14ac:dyDescent="0.45">
      <c r="A368" t="s">
        <v>2874</v>
      </c>
      <c r="B368" t="str">
        <f t="shared" si="20"/>
        <v>14,31,65493</v>
      </c>
      <c r="C368" t="str" cm="1">
        <f t="array" ref="C368:E368">_xlfn.TEXTSPLIT(B368,",")</f>
        <v>14</v>
      </c>
      <c r="D368" t="str">
        <v>31</v>
      </c>
      <c r="E368" t="str">
        <v>65493</v>
      </c>
      <c r="F368">
        <f>Sheet6!J369</f>
        <v>14</v>
      </c>
      <c r="G368">
        <f>Sheet6!K369</f>
        <v>31</v>
      </c>
      <c r="H368" s="2" t="str">
        <f>Sheet6!A369</f>
        <v>65493</v>
      </c>
      <c r="I368" t="b">
        <f t="shared" si="21"/>
        <v>1</v>
      </c>
      <c r="J368" t="b">
        <f t="shared" si="22"/>
        <v>1</v>
      </c>
      <c r="K368" t="b">
        <f t="shared" si="23"/>
        <v>1</v>
      </c>
    </row>
    <row r="369" spans="1:11" x14ac:dyDescent="0.45">
      <c r="A369" t="s">
        <v>2879</v>
      </c>
      <c r="B369" t="str">
        <f t="shared" si="20"/>
        <v>15,18,68096</v>
      </c>
      <c r="C369" t="str" cm="1">
        <f t="array" ref="C369:E369">_xlfn.TEXTSPLIT(B369,",")</f>
        <v>15</v>
      </c>
      <c r="D369" t="str">
        <v>18</v>
      </c>
      <c r="E369" t="str">
        <v>68096</v>
      </c>
      <c r="F369">
        <f>Sheet6!J370</f>
        <v>14</v>
      </c>
      <c r="G369">
        <f>Sheet6!K370</f>
        <v>18</v>
      </c>
      <c r="H369" s="2" t="str">
        <f>Sheet6!A370</f>
        <v>63712</v>
      </c>
      <c r="I369" t="b">
        <f t="shared" si="21"/>
        <v>0</v>
      </c>
      <c r="J369" t="b">
        <f t="shared" si="22"/>
        <v>1</v>
      </c>
      <c r="K369" t="b">
        <f t="shared" si="23"/>
        <v>0</v>
      </c>
    </row>
    <row r="370" spans="1:11" x14ac:dyDescent="0.45">
      <c r="A370" t="s">
        <v>2880</v>
      </c>
      <c r="B370" t="str">
        <f t="shared" si="20"/>
        <v>15,26,69192</v>
      </c>
      <c r="C370" t="str" cm="1">
        <f t="array" ref="C370:E370">_xlfn.TEXTSPLIT(B370,",")</f>
        <v>15</v>
      </c>
      <c r="D370" t="str">
        <v>26</v>
      </c>
      <c r="E370" t="str">
        <v>69192</v>
      </c>
      <c r="F370">
        <f>Sheet6!J371</f>
        <v>14</v>
      </c>
      <c r="G370">
        <f>Sheet6!K371</f>
        <v>26</v>
      </c>
      <c r="H370" s="2" t="str">
        <f>Sheet6!A371</f>
        <v>64808</v>
      </c>
      <c r="I370" t="b">
        <f t="shared" si="21"/>
        <v>0</v>
      </c>
      <c r="J370" t="b">
        <f t="shared" si="22"/>
        <v>1</v>
      </c>
      <c r="K370" t="b">
        <f t="shared" si="23"/>
        <v>0</v>
      </c>
    </row>
    <row r="371" spans="1:11" x14ac:dyDescent="0.45">
      <c r="A371" t="s">
        <v>2881</v>
      </c>
      <c r="B371" t="str">
        <f t="shared" si="20"/>
        <v>15,2,65904</v>
      </c>
      <c r="C371" t="str" cm="1">
        <f t="array" ref="C371:E371">_xlfn.TEXTSPLIT(B371,",")</f>
        <v>15</v>
      </c>
      <c r="D371" t="str">
        <v>2</v>
      </c>
      <c r="E371" t="str">
        <v>65904</v>
      </c>
      <c r="F371">
        <f>Sheet6!J372</f>
        <v>14</v>
      </c>
      <c r="G371">
        <f>Sheet6!K372</f>
        <v>2</v>
      </c>
      <c r="H371" s="2" t="str">
        <f>Sheet6!A372</f>
        <v>61520</v>
      </c>
      <c r="I371" t="b">
        <f t="shared" si="21"/>
        <v>0</v>
      </c>
      <c r="J371" t="b">
        <f t="shared" si="22"/>
        <v>1</v>
      </c>
      <c r="K371" t="b">
        <f t="shared" si="23"/>
        <v>0</v>
      </c>
    </row>
    <row r="372" spans="1:11" x14ac:dyDescent="0.45">
      <c r="A372" t="s">
        <v>2882</v>
      </c>
      <c r="B372" t="str">
        <f t="shared" si="20"/>
        <v>15,10,67000</v>
      </c>
      <c r="C372" t="str" cm="1">
        <f t="array" ref="C372:E372">_xlfn.TEXTSPLIT(B372,",")</f>
        <v>15</v>
      </c>
      <c r="D372" t="str">
        <v>10</v>
      </c>
      <c r="E372" t="str">
        <v>67000</v>
      </c>
      <c r="F372">
        <f>Sheet6!J373</f>
        <v>14</v>
      </c>
      <c r="G372">
        <f>Sheet6!K373</f>
        <v>10</v>
      </c>
      <c r="H372" s="2" t="str">
        <f>Sheet6!A373</f>
        <v>62616</v>
      </c>
      <c r="I372" t="b">
        <f t="shared" si="21"/>
        <v>0</v>
      </c>
      <c r="J372" t="b">
        <f t="shared" si="22"/>
        <v>1</v>
      </c>
      <c r="K372" t="b">
        <f t="shared" si="23"/>
        <v>0</v>
      </c>
    </row>
    <row r="373" spans="1:11" x14ac:dyDescent="0.45">
      <c r="A373" t="s">
        <v>2883</v>
      </c>
      <c r="B373" t="str">
        <f t="shared" si="20"/>
        <v>15,20,68370</v>
      </c>
      <c r="C373" t="str" cm="1">
        <f t="array" ref="C373:E373">_xlfn.TEXTSPLIT(B373,",")</f>
        <v>15</v>
      </c>
      <c r="D373" t="str">
        <v>20</v>
      </c>
      <c r="E373" t="str">
        <v>68370</v>
      </c>
      <c r="F373">
        <f>Sheet6!J374</f>
        <v>14</v>
      </c>
      <c r="G373">
        <f>Sheet6!K374</f>
        <v>20</v>
      </c>
      <c r="H373" s="2" t="str">
        <f>Sheet6!A374</f>
        <v>63986</v>
      </c>
      <c r="I373" t="b">
        <f t="shared" si="21"/>
        <v>0</v>
      </c>
      <c r="J373" t="b">
        <f t="shared" si="22"/>
        <v>1</v>
      </c>
      <c r="K373" t="b">
        <f t="shared" si="23"/>
        <v>0</v>
      </c>
    </row>
    <row r="374" spans="1:11" x14ac:dyDescent="0.45">
      <c r="A374" t="s">
        <v>2884</v>
      </c>
      <c r="B374" t="str">
        <f t="shared" si="20"/>
        <v>15,28,69466</v>
      </c>
      <c r="C374" t="str" cm="1">
        <f t="array" ref="C374:E374">_xlfn.TEXTSPLIT(B374,",")</f>
        <v>15</v>
      </c>
      <c r="D374" t="str">
        <v>28</v>
      </c>
      <c r="E374" t="str">
        <v>69466</v>
      </c>
      <c r="F374">
        <f>Sheet6!J375</f>
        <v>14</v>
      </c>
      <c r="G374">
        <f>Sheet6!K375</f>
        <v>28</v>
      </c>
      <c r="H374" s="2" t="str">
        <f>Sheet6!A375</f>
        <v>65082</v>
      </c>
      <c r="I374" t="b">
        <f t="shared" si="21"/>
        <v>0</v>
      </c>
      <c r="J374" t="b">
        <f t="shared" si="22"/>
        <v>1</v>
      </c>
      <c r="K374" t="b">
        <f t="shared" si="23"/>
        <v>0</v>
      </c>
    </row>
    <row r="375" spans="1:11" x14ac:dyDescent="0.45">
      <c r="A375" t="s">
        <v>2885</v>
      </c>
      <c r="B375" t="str">
        <f t="shared" si="20"/>
        <v>15,4,66178</v>
      </c>
      <c r="C375" t="str" cm="1">
        <f t="array" ref="C375:E375">_xlfn.TEXTSPLIT(B375,",")</f>
        <v>15</v>
      </c>
      <c r="D375" t="str">
        <v>4</v>
      </c>
      <c r="E375" t="str">
        <v>66178</v>
      </c>
      <c r="F375">
        <f>Sheet6!J376</f>
        <v>14</v>
      </c>
      <c r="G375">
        <f>Sheet6!K376</f>
        <v>4</v>
      </c>
      <c r="H375" s="2" t="str">
        <f>Sheet6!A376</f>
        <v>61794</v>
      </c>
      <c r="I375" t="b">
        <f t="shared" si="21"/>
        <v>0</v>
      </c>
      <c r="J375" t="b">
        <f t="shared" si="22"/>
        <v>1</v>
      </c>
      <c r="K375" t="b">
        <f t="shared" si="23"/>
        <v>0</v>
      </c>
    </row>
    <row r="376" spans="1:11" x14ac:dyDescent="0.45">
      <c r="A376" t="s">
        <v>2886</v>
      </c>
      <c r="B376" t="str">
        <f t="shared" si="20"/>
        <v>15,12,67274</v>
      </c>
      <c r="C376" t="str" cm="1">
        <f t="array" ref="C376:E376">_xlfn.TEXTSPLIT(B376,",")</f>
        <v>15</v>
      </c>
      <c r="D376" t="str">
        <v>12</v>
      </c>
      <c r="E376" t="str">
        <v>67274</v>
      </c>
      <c r="F376">
        <f>Sheet6!J377</f>
        <v>14</v>
      </c>
      <c r="G376">
        <f>Sheet6!K377</f>
        <v>12</v>
      </c>
      <c r="H376" s="2" t="str">
        <f>Sheet6!A377</f>
        <v>62890</v>
      </c>
      <c r="I376" t="b">
        <f t="shared" si="21"/>
        <v>0</v>
      </c>
      <c r="J376" t="b">
        <f t="shared" si="22"/>
        <v>1</v>
      </c>
      <c r="K376" t="b">
        <f t="shared" si="23"/>
        <v>0</v>
      </c>
    </row>
    <row r="377" spans="1:11" x14ac:dyDescent="0.45">
      <c r="A377" t="s">
        <v>2887</v>
      </c>
      <c r="B377" t="str">
        <f t="shared" si="20"/>
        <v>15,22,68644</v>
      </c>
      <c r="C377" t="str" cm="1">
        <f t="array" ref="C377:E377">_xlfn.TEXTSPLIT(B377,",")</f>
        <v>15</v>
      </c>
      <c r="D377" t="str">
        <v>22</v>
      </c>
      <c r="E377" t="str">
        <v>68644</v>
      </c>
      <c r="F377">
        <f>Sheet6!J378</f>
        <v>14</v>
      </c>
      <c r="G377">
        <f>Sheet6!K378</f>
        <v>22</v>
      </c>
      <c r="H377" s="2" t="str">
        <f>Sheet6!A378</f>
        <v>64260</v>
      </c>
      <c r="I377" t="b">
        <f t="shared" si="21"/>
        <v>0</v>
      </c>
      <c r="J377" t="b">
        <f t="shared" si="22"/>
        <v>1</v>
      </c>
      <c r="K377" t="b">
        <f t="shared" si="23"/>
        <v>0</v>
      </c>
    </row>
    <row r="378" spans="1:11" x14ac:dyDescent="0.45">
      <c r="A378" t="s">
        <v>2888</v>
      </c>
      <c r="B378" t="str">
        <f t="shared" si="20"/>
        <v>15,30,69740</v>
      </c>
      <c r="C378" t="str" cm="1">
        <f t="array" ref="C378:E378">_xlfn.TEXTSPLIT(B378,",")</f>
        <v>15</v>
      </c>
      <c r="D378" t="str">
        <v>30</v>
      </c>
      <c r="E378" t="str">
        <v>69740</v>
      </c>
      <c r="F378">
        <f>Sheet6!J379</f>
        <v>14</v>
      </c>
      <c r="G378">
        <f>Sheet6!K379</f>
        <v>30</v>
      </c>
      <c r="H378" s="2" t="str">
        <f>Sheet6!A379</f>
        <v>65356</v>
      </c>
      <c r="I378" t="b">
        <f t="shared" si="21"/>
        <v>0</v>
      </c>
      <c r="J378" t="b">
        <f t="shared" si="22"/>
        <v>1</v>
      </c>
      <c r="K378" t="b">
        <f t="shared" si="23"/>
        <v>0</v>
      </c>
    </row>
    <row r="379" spans="1:11" x14ac:dyDescent="0.45">
      <c r="A379" t="s">
        <v>2889</v>
      </c>
      <c r="B379" t="str">
        <f t="shared" si="20"/>
        <v>15,6,66452</v>
      </c>
      <c r="C379" t="str" cm="1">
        <f t="array" ref="C379:E379">_xlfn.TEXTSPLIT(B379,",")</f>
        <v>15</v>
      </c>
      <c r="D379" t="str">
        <v>6</v>
      </c>
      <c r="E379" t="str">
        <v>66452</v>
      </c>
      <c r="F379">
        <f>Sheet6!J380</f>
        <v>14</v>
      </c>
      <c r="G379">
        <f>Sheet6!K380</f>
        <v>6</v>
      </c>
      <c r="H379" s="2" t="str">
        <f>Sheet6!A380</f>
        <v>62068</v>
      </c>
      <c r="I379" t="b">
        <f t="shared" si="21"/>
        <v>0</v>
      </c>
      <c r="J379" t="b">
        <f t="shared" si="22"/>
        <v>1</v>
      </c>
      <c r="K379" t="b">
        <f t="shared" si="23"/>
        <v>0</v>
      </c>
    </row>
    <row r="380" spans="1:11" x14ac:dyDescent="0.45">
      <c r="A380" t="s">
        <v>2890</v>
      </c>
      <c r="B380" t="str">
        <f t="shared" si="20"/>
        <v>15,14,67548</v>
      </c>
      <c r="C380" t="str" cm="1">
        <f t="array" ref="C380:E380">_xlfn.TEXTSPLIT(B380,",")</f>
        <v>15</v>
      </c>
      <c r="D380" t="str">
        <v>14</v>
      </c>
      <c r="E380" t="str">
        <v>67548</v>
      </c>
      <c r="F380">
        <f>Sheet6!J381</f>
        <v>14</v>
      </c>
      <c r="G380">
        <f>Sheet6!K381</f>
        <v>14</v>
      </c>
      <c r="H380" s="2" t="str">
        <f>Sheet6!A381</f>
        <v>63164</v>
      </c>
      <c r="I380" t="b">
        <f t="shared" si="21"/>
        <v>0</v>
      </c>
      <c r="J380" t="b">
        <f t="shared" si="22"/>
        <v>1</v>
      </c>
      <c r="K380" t="b">
        <f t="shared" si="23"/>
        <v>0</v>
      </c>
    </row>
    <row r="381" spans="1:11" x14ac:dyDescent="0.45">
      <c r="A381" t="s">
        <v>2891</v>
      </c>
      <c r="B381" t="str">
        <f t="shared" si="20"/>
        <v>15,24,68918</v>
      </c>
      <c r="C381" t="str" cm="1">
        <f t="array" ref="C381:E381">_xlfn.TEXTSPLIT(B381,",")</f>
        <v>15</v>
      </c>
      <c r="D381" t="str">
        <v>24</v>
      </c>
      <c r="E381" t="str">
        <v>68918</v>
      </c>
      <c r="F381">
        <f>Sheet6!J382</f>
        <v>14</v>
      </c>
      <c r="G381">
        <f>Sheet6!K382</f>
        <v>24</v>
      </c>
      <c r="H381" s="2" t="str">
        <f>Sheet6!A382</f>
        <v>64534</v>
      </c>
      <c r="I381" t="b">
        <f t="shared" si="21"/>
        <v>0</v>
      </c>
      <c r="J381" t="b">
        <f t="shared" si="22"/>
        <v>1</v>
      </c>
      <c r="K381" t="b">
        <f t="shared" si="23"/>
        <v>0</v>
      </c>
    </row>
    <row r="382" spans="1:11" x14ac:dyDescent="0.45">
      <c r="A382" t="s">
        <v>2892</v>
      </c>
      <c r="B382" t="str">
        <f t="shared" si="20"/>
        <v>15,32,70014</v>
      </c>
      <c r="C382" t="str" cm="1">
        <f t="array" ref="C382:E382">_xlfn.TEXTSPLIT(B382,",")</f>
        <v>15</v>
      </c>
      <c r="D382" t="str">
        <v>32</v>
      </c>
      <c r="E382" t="str">
        <v>70014</v>
      </c>
      <c r="F382">
        <f>Sheet6!J383</f>
        <v>14</v>
      </c>
      <c r="G382">
        <f>Sheet6!K383</f>
        <v>32</v>
      </c>
      <c r="H382" s="2" t="str">
        <f>Sheet6!A383</f>
        <v>65630</v>
      </c>
      <c r="I382" t="b">
        <f t="shared" si="21"/>
        <v>0</v>
      </c>
      <c r="J382" t="b">
        <f t="shared" si="22"/>
        <v>1</v>
      </c>
      <c r="K382" t="b">
        <f t="shared" si="23"/>
        <v>0</v>
      </c>
    </row>
    <row r="383" spans="1:11" x14ac:dyDescent="0.45">
      <c r="A383" t="s">
        <v>2893</v>
      </c>
      <c r="B383" t="str">
        <f t="shared" si="20"/>
        <v>15,8,66726</v>
      </c>
      <c r="C383" t="str" cm="1">
        <f t="array" ref="C383:E383">_xlfn.TEXTSPLIT(B383,",")</f>
        <v>15</v>
      </c>
      <c r="D383" t="str">
        <v>8</v>
      </c>
      <c r="E383" t="str">
        <v>66726</v>
      </c>
      <c r="F383">
        <f>Sheet6!J384</f>
        <v>14</v>
      </c>
      <c r="G383">
        <f>Sheet6!K384</f>
        <v>8</v>
      </c>
      <c r="H383" s="2" t="str">
        <f>Sheet6!A384</f>
        <v>62342</v>
      </c>
      <c r="I383" t="b">
        <f t="shared" si="21"/>
        <v>0</v>
      </c>
      <c r="J383" t="b">
        <f t="shared" si="22"/>
        <v>1</v>
      </c>
      <c r="K383" t="b">
        <f t="shared" si="23"/>
        <v>0</v>
      </c>
    </row>
    <row r="384" spans="1:11" x14ac:dyDescent="0.45">
      <c r="A384" t="s">
        <v>2894</v>
      </c>
      <c r="B384" t="str">
        <f t="shared" si="20"/>
        <v>15,16,67822</v>
      </c>
      <c r="C384" t="str" cm="1">
        <f t="array" ref="C384:E384">_xlfn.TEXTSPLIT(B384,",")</f>
        <v>15</v>
      </c>
      <c r="D384" t="str">
        <v>16</v>
      </c>
      <c r="E384" t="str">
        <v>67822</v>
      </c>
      <c r="F384">
        <f>Sheet6!J385</f>
        <v>14</v>
      </c>
      <c r="G384">
        <f>Sheet6!K385</f>
        <v>16</v>
      </c>
      <c r="H384" s="2" t="str">
        <f>Sheet6!A385</f>
        <v>63438</v>
      </c>
      <c r="I384" t="b">
        <f t="shared" si="21"/>
        <v>0</v>
      </c>
      <c r="J384" t="b">
        <f t="shared" si="22"/>
        <v>1</v>
      </c>
      <c r="K384" t="b">
        <f t="shared" si="23"/>
        <v>0</v>
      </c>
    </row>
    <row r="385" spans="1:11" x14ac:dyDescent="0.45">
      <c r="A385" t="s">
        <v>2910</v>
      </c>
      <c r="B385" t="str">
        <f t="shared" si="20"/>
        <v>15,1,65767</v>
      </c>
      <c r="C385" t="str" cm="1">
        <f t="array" ref="C385:E385">_xlfn.TEXTSPLIT(B385,",")</f>
        <v>15</v>
      </c>
      <c r="D385" t="str">
        <v>1</v>
      </c>
      <c r="E385" t="str">
        <v>65767</v>
      </c>
      <c r="F385">
        <f>Sheet6!J386</f>
        <v>15</v>
      </c>
      <c r="G385">
        <f>Sheet6!K386</f>
        <v>1</v>
      </c>
      <c r="H385" s="2" t="str">
        <f>Sheet6!A386</f>
        <v>65767</v>
      </c>
      <c r="I385" t="b">
        <f t="shared" si="21"/>
        <v>1</v>
      </c>
      <c r="J385" t="b">
        <f t="shared" si="22"/>
        <v>1</v>
      </c>
      <c r="K385" t="b">
        <f t="shared" si="23"/>
        <v>1</v>
      </c>
    </row>
    <row r="386" spans="1:11" x14ac:dyDescent="0.45">
      <c r="A386" t="s">
        <v>2907</v>
      </c>
      <c r="B386" t="str">
        <f t="shared" ref="B386:B449" si="24">SUBSTITUTE(SUBSTITUTE(SUBSTITUTE(SUBSTITUTE(A386,"Reading from TRACK[",""),"], SECTOR[",","),"], OFFSET[",","),"]","")</f>
        <v>15,9,66863</v>
      </c>
      <c r="C386" t="str" cm="1">
        <f t="array" ref="C386:E386">_xlfn.TEXTSPLIT(B386,",")</f>
        <v>15</v>
      </c>
      <c r="D386" t="str">
        <v>9</v>
      </c>
      <c r="E386" t="str">
        <v>66863</v>
      </c>
      <c r="F386">
        <f>Sheet6!J387</f>
        <v>15</v>
      </c>
      <c r="G386">
        <f>Sheet6!K387</f>
        <v>9</v>
      </c>
      <c r="H386" s="2" t="str">
        <f>Sheet6!A387</f>
        <v>66863</v>
      </c>
      <c r="I386" t="b">
        <f t="shared" ref="I386:I449" si="25">VALUE(C386)=F386</f>
        <v>1</v>
      </c>
      <c r="J386" t="b">
        <f t="shared" ref="J386:J449" si="26">VALUE(D386)=G386</f>
        <v>1</v>
      </c>
      <c r="K386" t="b">
        <f t="shared" ref="K386:K449" si="27">E386=H386</f>
        <v>1</v>
      </c>
    </row>
    <row r="387" spans="1:11" x14ac:dyDescent="0.45">
      <c r="A387" t="s">
        <v>2908</v>
      </c>
      <c r="B387" t="str">
        <f t="shared" si="24"/>
        <v>15,17,67959</v>
      </c>
      <c r="C387" t="str" cm="1">
        <f t="array" ref="C387:E387">_xlfn.TEXTSPLIT(B387,",")</f>
        <v>15</v>
      </c>
      <c r="D387" t="str">
        <v>17</v>
      </c>
      <c r="E387" t="str">
        <v>67959</v>
      </c>
      <c r="F387">
        <f>Sheet6!J388</f>
        <v>15</v>
      </c>
      <c r="G387">
        <f>Sheet6!K388</f>
        <v>17</v>
      </c>
      <c r="H387" s="2" t="str">
        <f>Sheet6!A388</f>
        <v>67959</v>
      </c>
      <c r="I387" t="b">
        <f t="shared" si="25"/>
        <v>1</v>
      </c>
      <c r="J387" t="b">
        <f t="shared" si="26"/>
        <v>1</v>
      </c>
      <c r="K387" t="b">
        <f t="shared" si="27"/>
        <v>1</v>
      </c>
    </row>
    <row r="388" spans="1:11" x14ac:dyDescent="0.45">
      <c r="A388" t="s">
        <v>2909</v>
      </c>
      <c r="B388" t="str">
        <f t="shared" si="24"/>
        <v>15,25,69055</v>
      </c>
      <c r="C388" t="str" cm="1">
        <f t="array" ref="C388:E388">_xlfn.TEXTSPLIT(B388,",")</f>
        <v>15</v>
      </c>
      <c r="D388" t="str">
        <v>25</v>
      </c>
      <c r="E388" t="str">
        <v>69055</v>
      </c>
      <c r="F388">
        <f>Sheet6!J389</f>
        <v>15</v>
      </c>
      <c r="G388">
        <f>Sheet6!K389</f>
        <v>25</v>
      </c>
      <c r="H388" s="2" t="str">
        <f>Sheet6!A389</f>
        <v>69055</v>
      </c>
      <c r="I388" t="b">
        <f t="shared" si="25"/>
        <v>1</v>
      </c>
      <c r="J388" t="b">
        <f t="shared" si="26"/>
        <v>1</v>
      </c>
      <c r="K388" t="b">
        <f t="shared" si="27"/>
        <v>1</v>
      </c>
    </row>
    <row r="389" spans="1:11" x14ac:dyDescent="0.45">
      <c r="A389" t="s">
        <v>2895</v>
      </c>
      <c r="B389" t="str">
        <f t="shared" si="24"/>
        <v>15,3,66041</v>
      </c>
      <c r="C389" t="str" cm="1">
        <f t="array" ref="C389:E389">_xlfn.TEXTSPLIT(B389,",")</f>
        <v>15</v>
      </c>
      <c r="D389" t="str">
        <v>3</v>
      </c>
      <c r="E389" t="str">
        <v>66041</v>
      </c>
      <c r="F389">
        <f>Sheet6!J390</f>
        <v>15</v>
      </c>
      <c r="G389">
        <f>Sheet6!K390</f>
        <v>3</v>
      </c>
      <c r="H389" s="2" t="str">
        <f>Sheet6!A390</f>
        <v>66041</v>
      </c>
      <c r="I389" t="b">
        <f t="shared" si="25"/>
        <v>1</v>
      </c>
      <c r="J389" t="b">
        <f t="shared" si="26"/>
        <v>1</v>
      </c>
      <c r="K389" t="b">
        <f t="shared" si="27"/>
        <v>1</v>
      </c>
    </row>
    <row r="390" spans="1:11" x14ac:dyDescent="0.45">
      <c r="A390" t="s">
        <v>2896</v>
      </c>
      <c r="B390" t="str">
        <f t="shared" si="24"/>
        <v>15,11,67137</v>
      </c>
      <c r="C390" t="str" cm="1">
        <f t="array" ref="C390:E390">_xlfn.TEXTSPLIT(B390,",")</f>
        <v>15</v>
      </c>
      <c r="D390" t="str">
        <v>11</v>
      </c>
      <c r="E390" t="str">
        <v>67137</v>
      </c>
      <c r="F390">
        <f>Sheet6!J391</f>
        <v>15</v>
      </c>
      <c r="G390">
        <f>Sheet6!K391</f>
        <v>11</v>
      </c>
      <c r="H390" s="2" t="str">
        <f>Sheet6!A391</f>
        <v>67137</v>
      </c>
      <c r="I390" t="b">
        <f t="shared" si="25"/>
        <v>1</v>
      </c>
      <c r="J390" t="b">
        <f t="shared" si="26"/>
        <v>1</v>
      </c>
      <c r="K390" t="b">
        <f t="shared" si="27"/>
        <v>1</v>
      </c>
    </row>
    <row r="391" spans="1:11" x14ac:dyDescent="0.45">
      <c r="A391" t="s">
        <v>2897</v>
      </c>
      <c r="B391" t="str">
        <f t="shared" si="24"/>
        <v>15,19,68233</v>
      </c>
      <c r="C391" t="str" cm="1">
        <f t="array" ref="C391:E391">_xlfn.TEXTSPLIT(B391,",")</f>
        <v>15</v>
      </c>
      <c r="D391" t="str">
        <v>19</v>
      </c>
      <c r="E391" t="str">
        <v>68233</v>
      </c>
      <c r="F391">
        <f>Sheet6!J392</f>
        <v>15</v>
      </c>
      <c r="G391">
        <f>Sheet6!K392</f>
        <v>19</v>
      </c>
      <c r="H391" s="2" t="str">
        <f>Sheet6!A392</f>
        <v>68233</v>
      </c>
      <c r="I391" t="b">
        <f t="shared" si="25"/>
        <v>1</v>
      </c>
      <c r="J391" t="b">
        <f t="shared" si="26"/>
        <v>1</v>
      </c>
      <c r="K391" t="b">
        <f t="shared" si="27"/>
        <v>1</v>
      </c>
    </row>
    <row r="392" spans="1:11" x14ac:dyDescent="0.45">
      <c r="A392" t="s">
        <v>2898</v>
      </c>
      <c r="B392" t="str">
        <f t="shared" si="24"/>
        <v>15,27,69329</v>
      </c>
      <c r="C392" t="str" cm="1">
        <f t="array" ref="C392:E392">_xlfn.TEXTSPLIT(B392,",")</f>
        <v>15</v>
      </c>
      <c r="D392" t="str">
        <v>27</v>
      </c>
      <c r="E392" t="str">
        <v>69329</v>
      </c>
      <c r="F392">
        <f>Sheet6!J393</f>
        <v>15</v>
      </c>
      <c r="G392">
        <f>Sheet6!K393</f>
        <v>27</v>
      </c>
      <c r="H392" s="2" t="str">
        <f>Sheet6!A393</f>
        <v>69329</v>
      </c>
      <c r="I392" t="b">
        <f t="shared" si="25"/>
        <v>1</v>
      </c>
      <c r="J392" t="b">
        <f t="shared" si="26"/>
        <v>1</v>
      </c>
      <c r="K392" t="b">
        <f t="shared" si="27"/>
        <v>1</v>
      </c>
    </row>
    <row r="393" spans="1:11" x14ac:dyDescent="0.45">
      <c r="A393" t="s">
        <v>2899</v>
      </c>
      <c r="B393" t="str">
        <f t="shared" si="24"/>
        <v>15,5,66315</v>
      </c>
      <c r="C393" t="str" cm="1">
        <f t="array" ref="C393:E393">_xlfn.TEXTSPLIT(B393,",")</f>
        <v>15</v>
      </c>
      <c r="D393" t="str">
        <v>5</v>
      </c>
      <c r="E393" t="str">
        <v>66315</v>
      </c>
      <c r="F393">
        <f>Sheet6!J394</f>
        <v>15</v>
      </c>
      <c r="G393">
        <f>Sheet6!K394</f>
        <v>5</v>
      </c>
      <c r="H393" s="2" t="str">
        <f>Sheet6!A394</f>
        <v>66315</v>
      </c>
      <c r="I393" t="b">
        <f t="shared" si="25"/>
        <v>1</v>
      </c>
      <c r="J393" t="b">
        <f t="shared" si="26"/>
        <v>1</v>
      </c>
      <c r="K393" t="b">
        <f t="shared" si="27"/>
        <v>1</v>
      </c>
    </row>
    <row r="394" spans="1:11" x14ac:dyDescent="0.45">
      <c r="A394" t="s">
        <v>2900</v>
      </c>
      <c r="B394" t="str">
        <f t="shared" si="24"/>
        <v>15,13,67411</v>
      </c>
      <c r="C394" t="str" cm="1">
        <f t="array" ref="C394:E394">_xlfn.TEXTSPLIT(B394,",")</f>
        <v>15</v>
      </c>
      <c r="D394" t="str">
        <v>13</v>
      </c>
      <c r="E394" t="str">
        <v>67411</v>
      </c>
      <c r="F394">
        <f>Sheet6!J395</f>
        <v>15</v>
      </c>
      <c r="G394">
        <f>Sheet6!K395</f>
        <v>13</v>
      </c>
      <c r="H394" s="2" t="str">
        <f>Sheet6!A395</f>
        <v>67411</v>
      </c>
      <c r="I394" t="b">
        <f t="shared" si="25"/>
        <v>1</v>
      </c>
      <c r="J394" t="b">
        <f t="shared" si="26"/>
        <v>1</v>
      </c>
      <c r="K394" t="b">
        <f t="shared" si="27"/>
        <v>1</v>
      </c>
    </row>
    <row r="395" spans="1:11" x14ac:dyDescent="0.45">
      <c r="A395" t="s">
        <v>2901</v>
      </c>
      <c r="B395" t="str">
        <f t="shared" si="24"/>
        <v>15,21,68507</v>
      </c>
      <c r="C395" t="str" cm="1">
        <f t="array" ref="C395:E395">_xlfn.TEXTSPLIT(B395,",")</f>
        <v>15</v>
      </c>
      <c r="D395" t="str">
        <v>21</v>
      </c>
      <c r="E395" t="str">
        <v>68507</v>
      </c>
      <c r="F395">
        <f>Sheet6!J396</f>
        <v>15</v>
      </c>
      <c r="G395">
        <f>Sheet6!K396</f>
        <v>21</v>
      </c>
      <c r="H395" s="2" t="str">
        <f>Sheet6!A396</f>
        <v>68507</v>
      </c>
      <c r="I395" t="b">
        <f t="shared" si="25"/>
        <v>1</v>
      </c>
      <c r="J395" t="b">
        <f t="shared" si="26"/>
        <v>1</v>
      </c>
      <c r="K395" t="b">
        <f t="shared" si="27"/>
        <v>1</v>
      </c>
    </row>
    <row r="396" spans="1:11" x14ac:dyDescent="0.45">
      <c r="A396" t="s">
        <v>2902</v>
      </c>
      <c r="B396" t="str">
        <f t="shared" si="24"/>
        <v>15,29,69603</v>
      </c>
      <c r="C396" t="str" cm="1">
        <f t="array" ref="C396:E396">_xlfn.TEXTSPLIT(B396,",")</f>
        <v>15</v>
      </c>
      <c r="D396" t="str">
        <v>29</v>
      </c>
      <c r="E396" t="str">
        <v>69603</v>
      </c>
      <c r="F396">
        <f>Sheet6!J397</f>
        <v>15</v>
      </c>
      <c r="G396">
        <f>Sheet6!K397</f>
        <v>29</v>
      </c>
      <c r="H396" s="2" t="str">
        <f>Sheet6!A397</f>
        <v>69603</v>
      </c>
      <c r="I396" t="b">
        <f t="shared" si="25"/>
        <v>1</v>
      </c>
      <c r="J396" t="b">
        <f t="shared" si="26"/>
        <v>1</v>
      </c>
      <c r="K396" t="b">
        <f t="shared" si="27"/>
        <v>1</v>
      </c>
    </row>
    <row r="397" spans="1:11" x14ac:dyDescent="0.45">
      <c r="A397" t="s">
        <v>2903</v>
      </c>
      <c r="B397" t="str">
        <f t="shared" si="24"/>
        <v>15,7,66589</v>
      </c>
      <c r="C397" t="str" cm="1">
        <f t="array" ref="C397:E397">_xlfn.TEXTSPLIT(B397,",")</f>
        <v>15</v>
      </c>
      <c r="D397" t="str">
        <v>7</v>
      </c>
      <c r="E397" t="str">
        <v>66589</v>
      </c>
      <c r="F397">
        <f>Sheet6!J398</f>
        <v>15</v>
      </c>
      <c r="G397">
        <f>Sheet6!K398</f>
        <v>7</v>
      </c>
      <c r="H397" s="2" t="str">
        <f>Sheet6!A398</f>
        <v>66589</v>
      </c>
      <c r="I397" t="b">
        <f t="shared" si="25"/>
        <v>1</v>
      </c>
      <c r="J397" t="b">
        <f t="shared" si="26"/>
        <v>1</v>
      </c>
      <c r="K397" t="b">
        <f t="shared" si="27"/>
        <v>1</v>
      </c>
    </row>
    <row r="398" spans="1:11" x14ac:dyDescent="0.45">
      <c r="A398" t="s">
        <v>2904</v>
      </c>
      <c r="B398" t="str">
        <f t="shared" si="24"/>
        <v>15,15,67685</v>
      </c>
      <c r="C398" t="str" cm="1">
        <f t="array" ref="C398:E398">_xlfn.TEXTSPLIT(B398,",")</f>
        <v>15</v>
      </c>
      <c r="D398" t="str">
        <v>15</v>
      </c>
      <c r="E398" t="str">
        <v>67685</v>
      </c>
      <c r="F398">
        <f>Sheet6!J399</f>
        <v>15</v>
      </c>
      <c r="G398">
        <f>Sheet6!K399</f>
        <v>15</v>
      </c>
      <c r="H398" s="2" t="str">
        <f>Sheet6!A399</f>
        <v>67685</v>
      </c>
      <c r="I398" t="b">
        <f t="shared" si="25"/>
        <v>1</v>
      </c>
      <c r="J398" t="b">
        <f t="shared" si="26"/>
        <v>1</v>
      </c>
      <c r="K398" t="b">
        <f t="shared" si="27"/>
        <v>1</v>
      </c>
    </row>
    <row r="399" spans="1:11" x14ac:dyDescent="0.45">
      <c r="A399" t="s">
        <v>2905</v>
      </c>
      <c r="B399" t="str">
        <f t="shared" si="24"/>
        <v>15,23,68781</v>
      </c>
      <c r="C399" t="str" cm="1">
        <f t="array" ref="C399:E399">_xlfn.TEXTSPLIT(B399,",")</f>
        <v>15</v>
      </c>
      <c r="D399" t="str">
        <v>23</v>
      </c>
      <c r="E399" t="str">
        <v>68781</v>
      </c>
      <c r="F399">
        <f>Sheet6!J400</f>
        <v>15</v>
      </c>
      <c r="G399">
        <f>Sheet6!K400</f>
        <v>23</v>
      </c>
      <c r="H399" s="2" t="str">
        <f>Sheet6!A400</f>
        <v>68781</v>
      </c>
      <c r="I399" t="b">
        <f t="shared" si="25"/>
        <v>1</v>
      </c>
      <c r="J399" t="b">
        <f t="shared" si="26"/>
        <v>1</v>
      </c>
      <c r="K399" t="b">
        <f t="shared" si="27"/>
        <v>1</v>
      </c>
    </row>
    <row r="400" spans="1:11" x14ac:dyDescent="0.45">
      <c r="A400" t="s">
        <v>2906</v>
      </c>
      <c r="B400" t="str">
        <f t="shared" si="24"/>
        <v>15,31,69877</v>
      </c>
      <c r="C400" t="str" cm="1">
        <f t="array" ref="C400:E400">_xlfn.TEXTSPLIT(B400,",")</f>
        <v>15</v>
      </c>
      <c r="D400" t="str">
        <v>31</v>
      </c>
      <c r="E400" t="str">
        <v>69877</v>
      </c>
      <c r="F400">
        <f>Sheet6!J401</f>
        <v>15</v>
      </c>
      <c r="G400">
        <f>Sheet6!K401</f>
        <v>31</v>
      </c>
      <c r="H400" s="2" t="str">
        <f>Sheet6!A401</f>
        <v>69877</v>
      </c>
      <c r="I400" t="b">
        <f t="shared" si="25"/>
        <v>1</v>
      </c>
      <c r="J400" t="b">
        <f t="shared" si="26"/>
        <v>1</v>
      </c>
      <c r="K400" t="b">
        <f t="shared" si="27"/>
        <v>1</v>
      </c>
    </row>
    <row r="401" spans="1:11" x14ac:dyDescent="0.45">
      <c r="A401" t="s">
        <v>2911</v>
      </c>
      <c r="B401" t="str">
        <f t="shared" si="24"/>
        <v>16,18,72480</v>
      </c>
      <c r="C401" t="str" cm="1">
        <f t="array" ref="C401:E401">_xlfn.TEXTSPLIT(B401,",")</f>
        <v>16</v>
      </c>
      <c r="D401" t="str">
        <v>18</v>
      </c>
      <c r="E401" t="str">
        <v>72480</v>
      </c>
      <c r="F401">
        <f>Sheet6!J402</f>
        <v>15</v>
      </c>
      <c r="G401">
        <f>Sheet6!K402</f>
        <v>18</v>
      </c>
      <c r="H401" s="2" t="str">
        <f>Sheet6!A402</f>
        <v>68096</v>
      </c>
      <c r="I401" t="b">
        <f t="shared" si="25"/>
        <v>0</v>
      </c>
      <c r="J401" t="b">
        <f t="shared" si="26"/>
        <v>1</v>
      </c>
      <c r="K401" t="b">
        <f t="shared" si="27"/>
        <v>0</v>
      </c>
    </row>
    <row r="402" spans="1:11" x14ac:dyDescent="0.45">
      <c r="A402" t="s">
        <v>2912</v>
      </c>
      <c r="B402" t="str">
        <f t="shared" si="24"/>
        <v>16,26,73576</v>
      </c>
      <c r="C402" t="str" cm="1">
        <f t="array" ref="C402:E402">_xlfn.TEXTSPLIT(B402,",")</f>
        <v>16</v>
      </c>
      <c r="D402" t="str">
        <v>26</v>
      </c>
      <c r="E402" t="str">
        <v>73576</v>
      </c>
      <c r="F402">
        <f>Sheet6!J403</f>
        <v>15</v>
      </c>
      <c r="G402">
        <f>Sheet6!K403</f>
        <v>26</v>
      </c>
      <c r="H402" s="2" t="str">
        <f>Sheet6!A403</f>
        <v>69192</v>
      </c>
      <c r="I402" t="b">
        <f t="shared" si="25"/>
        <v>0</v>
      </c>
      <c r="J402" t="b">
        <f t="shared" si="26"/>
        <v>1</v>
      </c>
      <c r="K402" t="b">
        <f t="shared" si="27"/>
        <v>0</v>
      </c>
    </row>
    <row r="403" spans="1:11" x14ac:dyDescent="0.45">
      <c r="A403" t="s">
        <v>2913</v>
      </c>
      <c r="B403" t="str">
        <f t="shared" si="24"/>
        <v>16,2,70288</v>
      </c>
      <c r="C403" t="str" cm="1">
        <f t="array" ref="C403:E403">_xlfn.TEXTSPLIT(B403,",")</f>
        <v>16</v>
      </c>
      <c r="D403" t="str">
        <v>2</v>
      </c>
      <c r="E403" t="str">
        <v>70288</v>
      </c>
      <c r="F403">
        <f>Sheet6!J404</f>
        <v>15</v>
      </c>
      <c r="G403">
        <f>Sheet6!K404</f>
        <v>2</v>
      </c>
      <c r="H403" s="2" t="str">
        <f>Sheet6!A404</f>
        <v>65904</v>
      </c>
      <c r="I403" t="b">
        <f t="shared" si="25"/>
        <v>0</v>
      </c>
      <c r="J403" t="b">
        <f t="shared" si="26"/>
        <v>1</v>
      </c>
      <c r="K403" t="b">
        <f t="shared" si="27"/>
        <v>0</v>
      </c>
    </row>
    <row r="404" spans="1:11" x14ac:dyDescent="0.45">
      <c r="A404" t="s">
        <v>2914</v>
      </c>
      <c r="B404" t="str">
        <f t="shared" si="24"/>
        <v>16,10,71384</v>
      </c>
      <c r="C404" t="str" cm="1">
        <f t="array" ref="C404:E404">_xlfn.TEXTSPLIT(B404,",")</f>
        <v>16</v>
      </c>
      <c r="D404" t="str">
        <v>10</v>
      </c>
      <c r="E404" t="str">
        <v>71384</v>
      </c>
      <c r="F404">
        <f>Sheet6!J405</f>
        <v>15</v>
      </c>
      <c r="G404">
        <f>Sheet6!K405</f>
        <v>10</v>
      </c>
      <c r="H404" s="2" t="str">
        <f>Sheet6!A405</f>
        <v>67000</v>
      </c>
      <c r="I404" t="b">
        <f t="shared" si="25"/>
        <v>0</v>
      </c>
      <c r="J404" t="b">
        <f t="shared" si="26"/>
        <v>1</v>
      </c>
      <c r="K404" t="b">
        <f t="shared" si="27"/>
        <v>0</v>
      </c>
    </row>
    <row r="405" spans="1:11" x14ac:dyDescent="0.45">
      <c r="A405" t="s">
        <v>2915</v>
      </c>
      <c r="B405" t="str">
        <f t="shared" si="24"/>
        <v>16,20,72754</v>
      </c>
      <c r="C405" t="str" cm="1">
        <f t="array" ref="C405:E405">_xlfn.TEXTSPLIT(B405,",")</f>
        <v>16</v>
      </c>
      <c r="D405" t="str">
        <v>20</v>
      </c>
      <c r="E405" t="str">
        <v>72754</v>
      </c>
      <c r="F405">
        <f>Sheet6!J406</f>
        <v>15</v>
      </c>
      <c r="G405">
        <f>Sheet6!K406</f>
        <v>20</v>
      </c>
      <c r="H405" s="2" t="str">
        <f>Sheet6!A406</f>
        <v>68370</v>
      </c>
      <c r="I405" t="b">
        <f t="shared" si="25"/>
        <v>0</v>
      </c>
      <c r="J405" t="b">
        <f t="shared" si="26"/>
        <v>1</v>
      </c>
      <c r="K405" t="b">
        <f t="shared" si="27"/>
        <v>0</v>
      </c>
    </row>
    <row r="406" spans="1:11" x14ac:dyDescent="0.45">
      <c r="A406" t="s">
        <v>2916</v>
      </c>
      <c r="B406" t="str">
        <f t="shared" si="24"/>
        <v>16,28,73850</v>
      </c>
      <c r="C406" t="str" cm="1">
        <f t="array" ref="C406:E406">_xlfn.TEXTSPLIT(B406,",")</f>
        <v>16</v>
      </c>
      <c r="D406" t="str">
        <v>28</v>
      </c>
      <c r="E406" t="str">
        <v>73850</v>
      </c>
      <c r="F406">
        <f>Sheet6!J407</f>
        <v>15</v>
      </c>
      <c r="G406">
        <f>Sheet6!K407</f>
        <v>28</v>
      </c>
      <c r="H406" s="2" t="str">
        <f>Sheet6!A407</f>
        <v>69466</v>
      </c>
      <c r="I406" t="b">
        <f t="shared" si="25"/>
        <v>0</v>
      </c>
      <c r="J406" t="b">
        <f t="shared" si="26"/>
        <v>1</v>
      </c>
      <c r="K406" t="b">
        <f t="shared" si="27"/>
        <v>0</v>
      </c>
    </row>
    <row r="407" spans="1:11" x14ac:dyDescent="0.45">
      <c r="A407" t="s">
        <v>2917</v>
      </c>
      <c r="B407" t="str">
        <f t="shared" si="24"/>
        <v>16,4,70562</v>
      </c>
      <c r="C407" t="str" cm="1">
        <f t="array" ref="C407:E407">_xlfn.TEXTSPLIT(B407,",")</f>
        <v>16</v>
      </c>
      <c r="D407" t="str">
        <v>4</v>
      </c>
      <c r="E407" t="str">
        <v>70562</v>
      </c>
      <c r="F407">
        <f>Sheet6!J408</f>
        <v>15</v>
      </c>
      <c r="G407">
        <f>Sheet6!K408</f>
        <v>4</v>
      </c>
      <c r="H407" s="2" t="str">
        <f>Sheet6!A408</f>
        <v>66178</v>
      </c>
      <c r="I407" t="b">
        <f t="shared" si="25"/>
        <v>0</v>
      </c>
      <c r="J407" t="b">
        <f t="shared" si="26"/>
        <v>1</v>
      </c>
      <c r="K407" t="b">
        <f t="shared" si="27"/>
        <v>0</v>
      </c>
    </row>
    <row r="408" spans="1:11" x14ac:dyDescent="0.45">
      <c r="A408" t="s">
        <v>2918</v>
      </c>
      <c r="B408" t="str">
        <f t="shared" si="24"/>
        <v>16,12,71658</v>
      </c>
      <c r="C408" t="str" cm="1">
        <f t="array" ref="C408:E408">_xlfn.TEXTSPLIT(B408,",")</f>
        <v>16</v>
      </c>
      <c r="D408" t="str">
        <v>12</v>
      </c>
      <c r="E408" t="str">
        <v>71658</v>
      </c>
      <c r="F408">
        <f>Sheet6!J409</f>
        <v>15</v>
      </c>
      <c r="G408">
        <f>Sheet6!K409</f>
        <v>12</v>
      </c>
      <c r="H408" s="2" t="str">
        <f>Sheet6!A409</f>
        <v>67274</v>
      </c>
      <c r="I408" t="b">
        <f t="shared" si="25"/>
        <v>0</v>
      </c>
      <c r="J408" t="b">
        <f t="shared" si="26"/>
        <v>1</v>
      </c>
      <c r="K408" t="b">
        <f t="shared" si="27"/>
        <v>0</v>
      </c>
    </row>
    <row r="409" spans="1:11" x14ac:dyDescent="0.45">
      <c r="A409" t="s">
        <v>2919</v>
      </c>
      <c r="B409" t="str">
        <f t="shared" si="24"/>
        <v>16,22,73028</v>
      </c>
      <c r="C409" t="str" cm="1">
        <f t="array" ref="C409:E409">_xlfn.TEXTSPLIT(B409,",")</f>
        <v>16</v>
      </c>
      <c r="D409" t="str">
        <v>22</v>
      </c>
      <c r="E409" t="str">
        <v>73028</v>
      </c>
      <c r="F409">
        <f>Sheet6!J410</f>
        <v>15</v>
      </c>
      <c r="G409">
        <f>Sheet6!K410</f>
        <v>22</v>
      </c>
      <c r="H409" s="2" t="str">
        <f>Sheet6!A410</f>
        <v>68644</v>
      </c>
      <c r="I409" t="b">
        <f t="shared" si="25"/>
        <v>0</v>
      </c>
      <c r="J409" t="b">
        <f t="shared" si="26"/>
        <v>1</v>
      </c>
      <c r="K409" t="b">
        <f t="shared" si="27"/>
        <v>0</v>
      </c>
    </row>
    <row r="410" spans="1:11" x14ac:dyDescent="0.45">
      <c r="A410" t="s">
        <v>2920</v>
      </c>
      <c r="B410" t="str">
        <f t="shared" si="24"/>
        <v>16,30,74124</v>
      </c>
      <c r="C410" t="str" cm="1">
        <f t="array" ref="C410:E410">_xlfn.TEXTSPLIT(B410,",")</f>
        <v>16</v>
      </c>
      <c r="D410" t="str">
        <v>30</v>
      </c>
      <c r="E410" t="str">
        <v>74124</v>
      </c>
      <c r="F410">
        <f>Sheet6!J411</f>
        <v>15</v>
      </c>
      <c r="G410">
        <f>Sheet6!K411</f>
        <v>30</v>
      </c>
      <c r="H410" s="2" t="str">
        <f>Sheet6!A411</f>
        <v>69740</v>
      </c>
      <c r="I410" t="b">
        <f t="shared" si="25"/>
        <v>0</v>
      </c>
      <c r="J410" t="b">
        <f t="shared" si="26"/>
        <v>1</v>
      </c>
      <c r="K410" t="b">
        <f t="shared" si="27"/>
        <v>0</v>
      </c>
    </row>
    <row r="411" spans="1:11" x14ac:dyDescent="0.45">
      <c r="A411" t="s">
        <v>2921</v>
      </c>
      <c r="B411" t="str">
        <f t="shared" si="24"/>
        <v>16,6,70836</v>
      </c>
      <c r="C411" t="str" cm="1">
        <f t="array" ref="C411:E411">_xlfn.TEXTSPLIT(B411,",")</f>
        <v>16</v>
      </c>
      <c r="D411" t="str">
        <v>6</v>
      </c>
      <c r="E411" t="str">
        <v>70836</v>
      </c>
      <c r="F411">
        <f>Sheet6!J412</f>
        <v>15</v>
      </c>
      <c r="G411">
        <f>Sheet6!K412</f>
        <v>6</v>
      </c>
      <c r="H411" s="2" t="str">
        <f>Sheet6!A412</f>
        <v>66452</v>
      </c>
      <c r="I411" t="b">
        <f t="shared" si="25"/>
        <v>0</v>
      </c>
      <c r="J411" t="b">
        <f t="shared" si="26"/>
        <v>1</v>
      </c>
      <c r="K411" t="b">
        <f t="shared" si="27"/>
        <v>0</v>
      </c>
    </row>
    <row r="412" spans="1:11" x14ac:dyDescent="0.45">
      <c r="A412" t="s">
        <v>2922</v>
      </c>
      <c r="B412" t="str">
        <f t="shared" si="24"/>
        <v>16,14,71932</v>
      </c>
      <c r="C412" t="str" cm="1">
        <f t="array" ref="C412:E412">_xlfn.TEXTSPLIT(B412,",")</f>
        <v>16</v>
      </c>
      <c r="D412" t="str">
        <v>14</v>
      </c>
      <c r="E412" t="str">
        <v>71932</v>
      </c>
      <c r="F412">
        <f>Sheet6!J413</f>
        <v>15</v>
      </c>
      <c r="G412">
        <f>Sheet6!K413</f>
        <v>14</v>
      </c>
      <c r="H412" s="2" t="str">
        <f>Sheet6!A413</f>
        <v>67548</v>
      </c>
      <c r="I412" t="b">
        <f t="shared" si="25"/>
        <v>0</v>
      </c>
      <c r="J412" t="b">
        <f t="shared" si="26"/>
        <v>1</v>
      </c>
      <c r="K412" t="b">
        <f t="shared" si="27"/>
        <v>0</v>
      </c>
    </row>
    <row r="413" spans="1:11" x14ac:dyDescent="0.45">
      <c r="A413" t="s">
        <v>2923</v>
      </c>
      <c r="B413" t="str">
        <f t="shared" si="24"/>
        <v>16,24,73302</v>
      </c>
      <c r="C413" t="str" cm="1">
        <f t="array" ref="C413:E413">_xlfn.TEXTSPLIT(B413,",")</f>
        <v>16</v>
      </c>
      <c r="D413" t="str">
        <v>24</v>
      </c>
      <c r="E413" t="str">
        <v>73302</v>
      </c>
      <c r="F413">
        <f>Sheet6!J414</f>
        <v>15</v>
      </c>
      <c r="G413">
        <f>Sheet6!K414</f>
        <v>24</v>
      </c>
      <c r="H413" s="2" t="str">
        <f>Sheet6!A414</f>
        <v>68918</v>
      </c>
      <c r="I413" t="b">
        <f t="shared" si="25"/>
        <v>0</v>
      </c>
      <c r="J413" t="b">
        <f t="shared" si="26"/>
        <v>1</v>
      </c>
      <c r="K413" t="b">
        <f t="shared" si="27"/>
        <v>0</v>
      </c>
    </row>
    <row r="414" spans="1:11" x14ac:dyDescent="0.45">
      <c r="A414" t="s">
        <v>2924</v>
      </c>
      <c r="B414" t="str">
        <f t="shared" si="24"/>
        <v>16,32,74398</v>
      </c>
      <c r="C414" t="str" cm="1">
        <f t="array" ref="C414:E414">_xlfn.TEXTSPLIT(B414,",")</f>
        <v>16</v>
      </c>
      <c r="D414" t="str">
        <v>32</v>
      </c>
      <c r="E414" t="str">
        <v>74398</v>
      </c>
      <c r="F414">
        <f>Sheet6!J415</f>
        <v>15</v>
      </c>
      <c r="G414">
        <f>Sheet6!K415</f>
        <v>32</v>
      </c>
      <c r="H414" s="2" t="str">
        <f>Sheet6!A415</f>
        <v>70014</v>
      </c>
      <c r="I414" t="b">
        <f t="shared" si="25"/>
        <v>0</v>
      </c>
      <c r="J414" t="b">
        <f t="shared" si="26"/>
        <v>1</v>
      </c>
      <c r="K414" t="b">
        <f t="shared" si="27"/>
        <v>0</v>
      </c>
    </row>
    <row r="415" spans="1:11" x14ac:dyDescent="0.45">
      <c r="A415" t="s">
        <v>2925</v>
      </c>
      <c r="B415" t="str">
        <f t="shared" si="24"/>
        <v>16,8,71110</v>
      </c>
      <c r="C415" t="str" cm="1">
        <f t="array" ref="C415:E415">_xlfn.TEXTSPLIT(B415,",")</f>
        <v>16</v>
      </c>
      <c r="D415" t="str">
        <v>8</v>
      </c>
      <c r="E415" t="str">
        <v>71110</v>
      </c>
      <c r="F415">
        <f>Sheet6!J416</f>
        <v>15</v>
      </c>
      <c r="G415">
        <f>Sheet6!K416</f>
        <v>8</v>
      </c>
      <c r="H415" s="2" t="str">
        <f>Sheet6!A416</f>
        <v>66726</v>
      </c>
      <c r="I415" t="b">
        <f t="shared" si="25"/>
        <v>0</v>
      </c>
      <c r="J415" t="b">
        <f t="shared" si="26"/>
        <v>1</v>
      </c>
      <c r="K415" t="b">
        <f t="shared" si="27"/>
        <v>0</v>
      </c>
    </row>
    <row r="416" spans="1:11" x14ac:dyDescent="0.45">
      <c r="A416" t="s">
        <v>2926</v>
      </c>
      <c r="B416" t="str">
        <f t="shared" si="24"/>
        <v>16,16,72206</v>
      </c>
      <c r="C416" t="str" cm="1">
        <f t="array" ref="C416:E416">_xlfn.TEXTSPLIT(B416,",")</f>
        <v>16</v>
      </c>
      <c r="D416" t="str">
        <v>16</v>
      </c>
      <c r="E416" t="str">
        <v>72206</v>
      </c>
      <c r="F416">
        <f>Sheet6!J417</f>
        <v>15</v>
      </c>
      <c r="G416">
        <f>Sheet6!K417</f>
        <v>16</v>
      </c>
      <c r="H416" s="2" t="str">
        <f>Sheet6!A417</f>
        <v>67822</v>
      </c>
      <c r="I416" t="b">
        <f t="shared" si="25"/>
        <v>0</v>
      </c>
      <c r="J416" t="b">
        <f t="shared" si="26"/>
        <v>1</v>
      </c>
      <c r="K416" t="b">
        <f t="shared" si="27"/>
        <v>0</v>
      </c>
    </row>
    <row r="417" spans="1:11" x14ac:dyDescent="0.45">
      <c r="A417" t="s">
        <v>2942</v>
      </c>
      <c r="B417" t="str">
        <f t="shared" si="24"/>
        <v>16,1,70151</v>
      </c>
      <c r="C417" t="str" cm="1">
        <f t="array" ref="C417:E417">_xlfn.TEXTSPLIT(B417,",")</f>
        <v>16</v>
      </c>
      <c r="D417" t="str">
        <v>1</v>
      </c>
      <c r="E417" t="str">
        <v>70151</v>
      </c>
      <c r="F417">
        <f>Sheet6!J418</f>
        <v>16</v>
      </c>
      <c r="G417">
        <f>Sheet6!K418</f>
        <v>1</v>
      </c>
      <c r="H417" s="2" t="str">
        <f>Sheet6!A418</f>
        <v>70151</v>
      </c>
      <c r="I417" t="b">
        <f t="shared" si="25"/>
        <v>1</v>
      </c>
      <c r="J417" t="b">
        <f t="shared" si="26"/>
        <v>1</v>
      </c>
      <c r="K417" t="b">
        <f t="shared" si="27"/>
        <v>1</v>
      </c>
    </row>
    <row r="418" spans="1:11" x14ac:dyDescent="0.45">
      <c r="A418" t="s">
        <v>2939</v>
      </c>
      <c r="B418" t="str">
        <f t="shared" si="24"/>
        <v>16,9,71247</v>
      </c>
      <c r="C418" t="str" cm="1">
        <f t="array" ref="C418:E418">_xlfn.TEXTSPLIT(B418,",")</f>
        <v>16</v>
      </c>
      <c r="D418" t="str">
        <v>9</v>
      </c>
      <c r="E418" t="str">
        <v>71247</v>
      </c>
      <c r="F418">
        <f>Sheet6!J419</f>
        <v>16</v>
      </c>
      <c r="G418">
        <f>Sheet6!K419</f>
        <v>9</v>
      </c>
      <c r="H418" s="2" t="str">
        <f>Sheet6!A419</f>
        <v>71247</v>
      </c>
      <c r="I418" t="b">
        <f t="shared" si="25"/>
        <v>1</v>
      </c>
      <c r="J418" t="b">
        <f t="shared" si="26"/>
        <v>1</v>
      </c>
      <c r="K418" t="b">
        <f t="shared" si="27"/>
        <v>1</v>
      </c>
    </row>
    <row r="419" spans="1:11" x14ac:dyDescent="0.45">
      <c r="A419" t="s">
        <v>2940</v>
      </c>
      <c r="B419" t="str">
        <f t="shared" si="24"/>
        <v>16,17,72343</v>
      </c>
      <c r="C419" t="str" cm="1">
        <f t="array" ref="C419:E419">_xlfn.TEXTSPLIT(B419,",")</f>
        <v>16</v>
      </c>
      <c r="D419" t="str">
        <v>17</v>
      </c>
      <c r="E419" t="str">
        <v>72343</v>
      </c>
      <c r="F419">
        <f>Sheet6!J420</f>
        <v>16</v>
      </c>
      <c r="G419">
        <f>Sheet6!K420</f>
        <v>17</v>
      </c>
      <c r="H419" s="2" t="str">
        <f>Sheet6!A420</f>
        <v>72343</v>
      </c>
      <c r="I419" t="b">
        <f t="shared" si="25"/>
        <v>1</v>
      </c>
      <c r="J419" t="b">
        <f t="shared" si="26"/>
        <v>1</v>
      </c>
      <c r="K419" t="b">
        <f t="shared" si="27"/>
        <v>1</v>
      </c>
    </row>
    <row r="420" spans="1:11" x14ac:dyDescent="0.45">
      <c r="A420" t="s">
        <v>2941</v>
      </c>
      <c r="B420" t="str">
        <f t="shared" si="24"/>
        <v>16,25,73439</v>
      </c>
      <c r="C420" t="str" cm="1">
        <f t="array" ref="C420:E420">_xlfn.TEXTSPLIT(B420,",")</f>
        <v>16</v>
      </c>
      <c r="D420" t="str">
        <v>25</v>
      </c>
      <c r="E420" t="str">
        <v>73439</v>
      </c>
      <c r="F420">
        <f>Sheet6!J421</f>
        <v>16</v>
      </c>
      <c r="G420">
        <f>Sheet6!K421</f>
        <v>25</v>
      </c>
      <c r="H420" s="2" t="str">
        <f>Sheet6!A421</f>
        <v>73439</v>
      </c>
      <c r="I420" t="b">
        <f t="shared" si="25"/>
        <v>1</v>
      </c>
      <c r="J420" t="b">
        <f t="shared" si="26"/>
        <v>1</v>
      </c>
      <c r="K420" t="b">
        <f t="shared" si="27"/>
        <v>1</v>
      </c>
    </row>
    <row r="421" spans="1:11" x14ac:dyDescent="0.45">
      <c r="A421" t="s">
        <v>2927</v>
      </c>
      <c r="B421" t="str">
        <f t="shared" si="24"/>
        <v>16,3,70425</v>
      </c>
      <c r="C421" t="str" cm="1">
        <f t="array" ref="C421:E421">_xlfn.TEXTSPLIT(B421,",")</f>
        <v>16</v>
      </c>
      <c r="D421" t="str">
        <v>3</v>
      </c>
      <c r="E421" t="str">
        <v>70425</v>
      </c>
      <c r="F421">
        <f>Sheet6!J422</f>
        <v>16</v>
      </c>
      <c r="G421">
        <f>Sheet6!K422</f>
        <v>3</v>
      </c>
      <c r="H421" s="2" t="str">
        <f>Sheet6!A422</f>
        <v>70425</v>
      </c>
      <c r="I421" t="b">
        <f t="shared" si="25"/>
        <v>1</v>
      </c>
      <c r="J421" t="b">
        <f t="shared" si="26"/>
        <v>1</v>
      </c>
      <c r="K421" t="b">
        <f t="shared" si="27"/>
        <v>1</v>
      </c>
    </row>
    <row r="422" spans="1:11" x14ac:dyDescent="0.45">
      <c r="A422" t="s">
        <v>2928</v>
      </c>
      <c r="B422" t="str">
        <f t="shared" si="24"/>
        <v>16,11,71521</v>
      </c>
      <c r="C422" t="str" cm="1">
        <f t="array" ref="C422:E422">_xlfn.TEXTSPLIT(B422,",")</f>
        <v>16</v>
      </c>
      <c r="D422" t="str">
        <v>11</v>
      </c>
      <c r="E422" t="str">
        <v>71521</v>
      </c>
      <c r="F422">
        <f>Sheet6!J423</f>
        <v>16</v>
      </c>
      <c r="G422">
        <f>Sheet6!K423</f>
        <v>11</v>
      </c>
      <c r="H422" s="2" t="str">
        <f>Sheet6!A423</f>
        <v>71521</v>
      </c>
      <c r="I422" t="b">
        <f t="shared" si="25"/>
        <v>1</v>
      </c>
      <c r="J422" t="b">
        <f t="shared" si="26"/>
        <v>1</v>
      </c>
      <c r="K422" t="b">
        <f t="shared" si="27"/>
        <v>1</v>
      </c>
    </row>
    <row r="423" spans="1:11" x14ac:dyDescent="0.45">
      <c r="A423" t="s">
        <v>2929</v>
      </c>
      <c r="B423" t="str">
        <f t="shared" si="24"/>
        <v>16,19,72617</v>
      </c>
      <c r="C423" t="str" cm="1">
        <f t="array" ref="C423:E423">_xlfn.TEXTSPLIT(B423,",")</f>
        <v>16</v>
      </c>
      <c r="D423" t="str">
        <v>19</v>
      </c>
      <c r="E423" t="str">
        <v>72617</v>
      </c>
      <c r="F423">
        <f>Sheet6!J424</f>
        <v>16</v>
      </c>
      <c r="G423">
        <f>Sheet6!K424</f>
        <v>19</v>
      </c>
      <c r="H423" s="2" t="str">
        <f>Sheet6!A424</f>
        <v>72617</v>
      </c>
      <c r="I423" t="b">
        <f t="shared" si="25"/>
        <v>1</v>
      </c>
      <c r="J423" t="b">
        <f t="shared" si="26"/>
        <v>1</v>
      </c>
      <c r="K423" t="b">
        <f t="shared" si="27"/>
        <v>1</v>
      </c>
    </row>
    <row r="424" spans="1:11" x14ac:dyDescent="0.45">
      <c r="A424" t="s">
        <v>2930</v>
      </c>
      <c r="B424" t="str">
        <f t="shared" si="24"/>
        <v>16,27,73713</v>
      </c>
      <c r="C424" t="str" cm="1">
        <f t="array" ref="C424:E424">_xlfn.TEXTSPLIT(B424,",")</f>
        <v>16</v>
      </c>
      <c r="D424" t="str">
        <v>27</v>
      </c>
      <c r="E424" t="str">
        <v>73713</v>
      </c>
      <c r="F424">
        <f>Sheet6!J425</f>
        <v>16</v>
      </c>
      <c r="G424">
        <f>Sheet6!K425</f>
        <v>27</v>
      </c>
      <c r="H424" s="2" t="str">
        <f>Sheet6!A425</f>
        <v>73713</v>
      </c>
      <c r="I424" t="b">
        <f t="shared" si="25"/>
        <v>1</v>
      </c>
      <c r="J424" t="b">
        <f t="shared" si="26"/>
        <v>1</v>
      </c>
      <c r="K424" t="b">
        <f t="shared" si="27"/>
        <v>1</v>
      </c>
    </row>
    <row r="425" spans="1:11" x14ac:dyDescent="0.45">
      <c r="A425" t="s">
        <v>2931</v>
      </c>
      <c r="B425" t="str">
        <f t="shared" si="24"/>
        <v>16,5,70699</v>
      </c>
      <c r="C425" t="str" cm="1">
        <f t="array" ref="C425:E425">_xlfn.TEXTSPLIT(B425,",")</f>
        <v>16</v>
      </c>
      <c r="D425" t="str">
        <v>5</v>
      </c>
      <c r="E425" t="str">
        <v>70699</v>
      </c>
      <c r="F425">
        <f>Sheet6!J426</f>
        <v>16</v>
      </c>
      <c r="G425">
        <f>Sheet6!K426</f>
        <v>5</v>
      </c>
      <c r="H425" s="2" t="str">
        <f>Sheet6!A426</f>
        <v>70699</v>
      </c>
      <c r="I425" t="b">
        <f t="shared" si="25"/>
        <v>1</v>
      </c>
      <c r="J425" t="b">
        <f t="shared" si="26"/>
        <v>1</v>
      </c>
      <c r="K425" t="b">
        <f t="shared" si="27"/>
        <v>1</v>
      </c>
    </row>
    <row r="426" spans="1:11" x14ac:dyDescent="0.45">
      <c r="A426" t="s">
        <v>2932</v>
      </c>
      <c r="B426" t="str">
        <f t="shared" si="24"/>
        <v>16,13,71795</v>
      </c>
      <c r="C426" t="str" cm="1">
        <f t="array" ref="C426:E426">_xlfn.TEXTSPLIT(B426,",")</f>
        <v>16</v>
      </c>
      <c r="D426" t="str">
        <v>13</v>
      </c>
      <c r="E426" t="str">
        <v>71795</v>
      </c>
      <c r="F426">
        <f>Sheet6!J427</f>
        <v>16</v>
      </c>
      <c r="G426">
        <f>Sheet6!K427</f>
        <v>13</v>
      </c>
      <c r="H426" s="2" t="str">
        <f>Sheet6!A427</f>
        <v>71795</v>
      </c>
      <c r="I426" t="b">
        <f t="shared" si="25"/>
        <v>1</v>
      </c>
      <c r="J426" t="b">
        <f t="shared" si="26"/>
        <v>1</v>
      </c>
      <c r="K426" t="b">
        <f t="shared" si="27"/>
        <v>1</v>
      </c>
    </row>
    <row r="427" spans="1:11" x14ac:dyDescent="0.45">
      <c r="A427" t="s">
        <v>2933</v>
      </c>
      <c r="B427" t="str">
        <f t="shared" si="24"/>
        <v>16,21,72891</v>
      </c>
      <c r="C427" t="str" cm="1">
        <f t="array" ref="C427:E427">_xlfn.TEXTSPLIT(B427,",")</f>
        <v>16</v>
      </c>
      <c r="D427" t="str">
        <v>21</v>
      </c>
      <c r="E427" t="str">
        <v>72891</v>
      </c>
      <c r="F427">
        <f>Sheet6!J428</f>
        <v>16</v>
      </c>
      <c r="G427">
        <f>Sheet6!K428</f>
        <v>21</v>
      </c>
      <c r="H427" s="2" t="str">
        <f>Sheet6!A428</f>
        <v>72891</v>
      </c>
      <c r="I427" t="b">
        <f t="shared" si="25"/>
        <v>1</v>
      </c>
      <c r="J427" t="b">
        <f t="shared" si="26"/>
        <v>1</v>
      </c>
      <c r="K427" t="b">
        <f t="shared" si="27"/>
        <v>1</v>
      </c>
    </row>
    <row r="428" spans="1:11" x14ac:dyDescent="0.45">
      <c r="A428" t="s">
        <v>2934</v>
      </c>
      <c r="B428" t="str">
        <f t="shared" si="24"/>
        <v>16,29,73987</v>
      </c>
      <c r="C428" t="str" cm="1">
        <f t="array" ref="C428:E428">_xlfn.TEXTSPLIT(B428,",")</f>
        <v>16</v>
      </c>
      <c r="D428" t="str">
        <v>29</v>
      </c>
      <c r="E428" t="str">
        <v>73987</v>
      </c>
      <c r="F428">
        <f>Sheet6!J429</f>
        <v>16</v>
      </c>
      <c r="G428">
        <f>Sheet6!K429</f>
        <v>29</v>
      </c>
      <c r="H428" s="2" t="str">
        <f>Sheet6!A429</f>
        <v>73987</v>
      </c>
      <c r="I428" t="b">
        <f t="shared" si="25"/>
        <v>1</v>
      </c>
      <c r="J428" t="b">
        <f t="shared" si="26"/>
        <v>1</v>
      </c>
      <c r="K428" t="b">
        <f t="shared" si="27"/>
        <v>1</v>
      </c>
    </row>
    <row r="429" spans="1:11" x14ac:dyDescent="0.45">
      <c r="A429" t="s">
        <v>2935</v>
      </c>
      <c r="B429" t="str">
        <f t="shared" si="24"/>
        <v>16,7,70973</v>
      </c>
      <c r="C429" t="str" cm="1">
        <f t="array" ref="C429:E429">_xlfn.TEXTSPLIT(B429,",")</f>
        <v>16</v>
      </c>
      <c r="D429" t="str">
        <v>7</v>
      </c>
      <c r="E429" t="str">
        <v>70973</v>
      </c>
      <c r="F429">
        <f>Sheet6!J430</f>
        <v>16</v>
      </c>
      <c r="G429">
        <f>Sheet6!K430</f>
        <v>7</v>
      </c>
      <c r="H429" s="2" t="str">
        <f>Sheet6!A430</f>
        <v>70973</v>
      </c>
      <c r="I429" t="b">
        <f t="shared" si="25"/>
        <v>1</v>
      </c>
      <c r="J429" t="b">
        <f t="shared" si="26"/>
        <v>1</v>
      </c>
      <c r="K429" t="b">
        <f t="shared" si="27"/>
        <v>1</v>
      </c>
    </row>
    <row r="430" spans="1:11" x14ac:dyDescent="0.45">
      <c r="A430" t="s">
        <v>2936</v>
      </c>
      <c r="B430" t="str">
        <f t="shared" si="24"/>
        <v>16,15,72069</v>
      </c>
      <c r="C430" t="str" cm="1">
        <f t="array" ref="C430:E430">_xlfn.TEXTSPLIT(B430,",")</f>
        <v>16</v>
      </c>
      <c r="D430" t="str">
        <v>15</v>
      </c>
      <c r="E430" t="str">
        <v>72069</v>
      </c>
      <c r="F430">
        <f>Sheet6!J431</f>
        <v>16</v>
      </c>
      <c r="G430">
        <f>Sheet6!K431</f>
        <v>15</v>
      </c>
      <c r="H430" s="2" t="str">
        <f>Sheet6!A431</f>
        <v>72069</v>
      </c>
      <c r="I430" t="b">
        <f t="shared" si="25"/>
        <v>1</v>
      </c>
      <c r="J430" t="b">
        <f t="shared" si="26"/>
        <v>1</v>
      </c>
      <c r="K430" t="b">
        <f t="shared" si="27"/>
        <v>1</v>
      </c>
    </row>
    <row r="431" spans="1:11" x14ac:dyDescent="0.45">
      <c r="A431" t="s">
        <v>2937</v>
      </c>
      <c r="B431" t="str">
        <f t="shared" si="24"/>
        <v>16,23,73165</v>
      </c>
      <c r="C431" t="str" cm="1">
        <f t="array" ref="C431:E431">_xlfn.TEXTSPLIT(B431,",")</f>
        <v>16</v>
      </c>
      <c r="D431" t="str">
        <v>23</v>
      </c>
      <c r="E431" t="str">
        <v>73165</v>
      </c>
      <c r="F431">
        <f>Sheet6!J432</f>
        <v>16</v>
      </c>
      <c r="G431">
        <f>Sheet6!K432</f>
        <v>23</v>
      </c>
      <c r="H431" s="2" t="str">
        <f>Sheet6!A432</f>
        <v>73165</v>
      </c>
      <c r="I431" t="b">
        <f t="shared" si="25"/>
        <v>1</v>
      </c>
      <c r="J431" t="b">
        <f t="shared" si="26"/>
        <v>1</v>
      </c>
      <c r="K431" t="b">
        <f t="shared" si="27"/>
        <v>1</v>
      </c>
    </row>
    <row r="432" spans="1:11" x14ac:dyDescent="0.45">
      <c r="A432" t="s">
        <v>2938</v>
      </c>
      <c r="B432" t="str">
        <f t="shared" si="24"/>
        <v>16,31,74261</v>
      </c>
      <c r="C432" t="str" cm="1">
        <f t="array" ref="C432:E432">_xlfn.TEXTSPLIT(B432,",")</f>
        <v>16</v>
      </c>
      <c r="D432" t="str">
        <v>31</v>
      </c>
      <c r="E432" t="str">
        <v>74261</v>
      </c>
      <c r="F432">
        <f>Sheet6!J433</f>
        <v>16</v>
      </c>
      <c r="G432">
        <f>Sheet6!K433</f>
        <v>31</v>
      </c>
      <c r="H432" s="2" t="str">
        <f>Sheet6!A433</f>
        <v>74261</v>
      </c>
      <c r="I432" t="b">
        <f t="shared" si="25"/>
        <v>1</v>
      </c>
      <c r="J432" t="b">
        <f t="shared" si="26"/>
        <v>1</v>
      </c>
      <c r="K432" t="b">
        <f t="shared" si="27"/>
        <v>1</v>
      </c>
    </row>
    <row r="433" spans="1:11" x14ac:dyDescent="0.45">
      <c r="A433" t="s">
        <v>2943</v>
      </c>
      <c r="B433" t="str">
        <f t="shared" si="24"/>
        <v>17,18,76864</v>
      </c>
      <c r="C433" t="str" cm="1">
        <f t="array" ref="C433:E433">_xlfn.TEXTSPLIT(B433,",")</f>
        <v>17</v>
      </c>
      <c r="D433" t="str">
        <v>18</v>
      </c>
      <c r="E433" t="str">
        <v>76864</v>
      </c>
      <c r="F433">
        <f>Sheet6!J434</f>
        <v>16</v>
      </c>
      <c r="G433">
        <f>Sheet6!K434</f>
        <v>18</v>
      </c>
      <c r="H433" s="2" t="str">
        <f>Sheet6!A434</f>
        <v>72480</v>
      </c>
      <c r="I433" t="b">
        <f t="shared" si="25"/>
        <v>0</v>
      </c>
      <c r="J433" t="b">
        <f t="shared" si="26"/>
        <v>1</v>
      </c>
      <c r="K433" t="b">
        <f t="shared" si="27"/>
        <v>0</v>
      </c>
    </row>
    <row r="434" spans="1:11" x14ac:dyDescent="0.45">
      <c r="A434" t="s">
        <v>2944</v>
      </c>
      <c r="B434" t="str">
        <f t="shared" si="24"/>
        <v>17,26,77960</v>
      </c>
      <c r="C434" t="str" cm="1">
        <f t="array" ref="C434:E434">_xlfn.TEXTSPLIT(B434,",")</f>
        <v>17</v>
      </c>
      <c r="D434" t="str">
        <v>26</v>
      </c>
      <c r="E434" t="str">
        <v>77960</v>
      </c>
      <c r="F434">
        <f>Sheet6!J435</f>
        <v>16</v>
      </c>
      <c r="G434">
        <f>Sheet6!K435</f>
        <v>26</v>
      </c>
      <c r="H434" s="2" t="str">
        <f>Sheet6!A435</f>
        <v>73576</v>
      </c>
      <c r="I434" t="b">
        <f t="shared" si="25"/>
        <v>0</v>
      </c>
      <c r="J434" t="b">
        <f t="shared" si="26"/>
        <v>1</v>
      </c>
      <c r="K434" t="b">
        <f t="shared" si="27"/>
        <v>0</v>
      </c>
    </row>
    <row r="435" spans="1:11" x14ac:dyDescent="0.45">
      <c r="A435" t="s">
        <v>2945</v>
      </c>
      <c r="B435" t="str">
        <f t="shared" si="24"/>
        <v>17,2,74672</v>
      </c>
      <c r="C435" t="str" cm="1">
        <f t="array" ref="C435:E435">_xlfn.TEXTSPLIT(B435,",")</f>
        <v>17</v>
      </c>
      <c r="D435" t="str">
        <v>2</v>
      </c>
      <c r="E435" t="str">
        <v>74672</v>
      </c>
      <c r="F435">
        <f>Sheet6!J436</f>
        <v>16</v>
      </c>
      <c r="G435">
        <f>Sheet6!K436</f>
        <v>2</v>
      </c>
      <c r="H435" s="2" t="str">
        <f>Sheet6!A436</f>
        <v>70288</v>
      </c>
      <c r="I435" t="b">
        <f t="shared" si="25"/>
        <v>0</v>
      </c>
      <c r="J435" t="b">
        <f t="shared" si="26"/>
        <v>1</v>
      </c>
      <c r="K435" t="b">
        <f t="shared" si="27"/>
        <v>0</v>
      </c>
    </row>
    <row r="436" spans="1:11" x14ac:dyDescent="0.45">
      <c r="A436" t="s">
        <v>2946</v>
      </c>
      <c r="B436" t="str">
        <f t="shared" si="24"/>
        <v>17,10,75768</v>
      </c>
      <c r="C436" t="str" cm="1">
        <f t="array" ref="C436:E436">_xlfn.TEXTSPLIT(B436,",")</f>
        <v>17</v>
      </c>
      <c r="D436" t="str">
        <v>10</v>
      </c>
      <c r="E436" t="str">
        <v>75768</v>
      </c>
      <c r="F436">
        <f>Sheet6!J437</f>
        <v>16</v>
      </c>
      <c r="G436">
        <f>Sheet6!K437</f>
        <v>10</v>
      </c>
      <c r="H436" s="2" t="str">
        <f>Sheet6!A437</f>
        <v>71384</v>
      </c>
      <c r="I436" t="b">
        <f t="shared" si="25"/>
        <v>0</v>
      </c>
      <c r="J436" t="b">
        <f t="shared" si="26"/>
        <v>1</v>
      </c>
      <c r="K436" t="b">
        <f t="shared" si="27"/>
        <v>0</v>
      </c>
    </row>
    <row r="437" spans="1:11" x14ac:dyDescent="0.45">
      <c r="A437" t="s">
        <v>2947</v>
      </c>
      <c r="B437" t="str">
        <f t="shared" si="24"/>
        <v>17,20,77138</v>
      </c>
      <c r="C437" t="str" cm="1">
        <f t="array" ref="C437:E437">_xlfn.TEXTSPLIT(B437,",")</f>
        <v>17</v>
      </c>
      <c r="D437" t="str">
        <v>20</v>
      </c>
      <c r="E437" t="str">
        <v>77138</v>
      </c>
      <c r="F437">
        <f>Sheet6!J438</f>
        <v>16</v>
      </c>
      <c r="G437">
        <f>Sheet6!K438</f>
        <v>20</v>
      </c>
      <c r="H437" s="2" t="str">
        <f>Sheet6!A438</f>
        <v>72754</v>
      </c>
      <c r="I437" t="b">
        <f t="shared" si="25"/>
        <v>0</v>
      </c>
      <c r="J437" t="b">
        <f t="shared" si="26"/>
        <v>1</v>
      </c>
      <c r="K437" t="b">
        <f t="shared" si="27"/>
        <v>0</v>
      </c>
    </row>
    <row r="438" spans="1:11" x14ac:dyDescent="0.45">
      <c r="A438" t="s">
        <v>2948</v>
      </c>
      <c r="B438" t="str">
        <f t="shared" si="24"/>
        <v>17,28,78234</v>
      </c>
      <c r="C438" t="str" cm="1">
        <f t="array" ref="C438:E438">_xlfn.TEXTSPLIT(B438,",")</f>
        <v>17</v>
      </c>
      <c r="D438" t="str">
        <v>28</v>
      </c>
      <c r="E438" t="str">
        <v>78234</v>
      </c>
      <c r="F438">
        <f>Sheet6!J439</f>
        <v>16</v>
      </c>
      <c r="G438">
        <f>Sheet6!K439</f>
        <v>28</v>
      </c>
      <c r="H438" s="2" t="str">
        <f>Sheet6!A439</f>
        <v>73850</v>
      </c>
      <c r="I438" t="b">
        <f t="shared" si="25"/>
        <v>0</v>
      </c>
      <c r="J438" t="b">
        <f t="shared" si="26"/>
        <v>1</v>
      </c>
      <c r="K438" t="b">
        <f t="shared" si="27"/>
        <v>0</v>
      </c>
    </row>
    <row r="439" spans="1:11" x14ac:dyDescent="0.45">
      <c r="A439" t="s">
        <v>2949</v>
      </c>
      <c r="B439" t="str">
        <f t="shared" si="24"/>
        <v>17,4,74946</v>
      </c>
      <c r="C439" t="str" cm="1">
        <f t="array" ref="C439:E439">_xlfn.TEXTSPLIT(B439,",")</f>
        <v>17</v>
      </c>
      <c r="D439" t="str">
        <v>4</v>
      </c>
      <c r="E439" t="str">
        <v>74946</v>
      </c>
      <c r="F439">
        <f>Sheet6!J440</f>
        <v>16</v>
      </c>
      <c r="G439">
        <f>Sheet6!K440</f>
        <v>4</v>
      </c>
      <c r="H439" s="2" t="str">
        <f>Sheet6!A440</f>
        <v>70562</v>
      </c>
      <c r="I439" t="b">
        <f t="shared" si="25"/>
        <v>0</v>
      </c>
      <c r="J439" t="b">
        <f t="shared" si="26"/>
        <v>1</v>
      </c>
      <c r="K439" t="b">
        <f t="shared" si="27"/>
        <v>0</v>
      </c>
    </row>
    <row r="440" spans="1:11" x14ac:dyDescent="0.45">
      <c r="A440" t="s">
        <v>2950</v>
      </c>
      <c r="B440" t="str">
        <f t="shared" si="24"/>
        <v>17,12,76042</v>
      </c>
      <c r="C440" t="str" cm="1">
        <f t="array" ref="C440:E440">_xlfn.TEXTSPLIT(B440,",")</f>
        <v>17</v>
      </c>
      <c r="D440" t="str">
        <v>12</v>
      </c>
      <c r="E440" t="str">
        <v>76042</v>
      </c>
      <c r="F440">
        <f>Sheet6!J441</f>
        <v>16</v>
      </c>
      <c r="G440">
        <f>Sheet6!K441</f>
        <v>12</v>
      </c>
      <c r="H440" s="2" t="str">
        <f>Sheet6!A441</f>
        <v>71658</v>
      </c>
      <c r="I440" t="b">
        <f t="shared" si="25"/>
        <v>0</v>
      </c>
      <c r="J440" t="b">
        <f t="shared" si="26"/>
        <v>1</v>
      </c>
      <c r="K440" t="b">
        <f t="shared" si="27"/>
        <v>0</v>
      </c>
    </row>
    <row r="441" spans="1:11" x14ac:dyDescent="0.45">
      <c r="A441" t="s">
        <v>2951</v>
      </c>
      <c r="B441" t="str">
        <f t="shared" si="24"/>
        <v>17,22,77412</v>
      </c>
      <c r="C441" t="str" cm="1">
        <f t="array" ref="C441:E441">_xlfn.TEXTSPLIT(B441,",")</f>
        <v>17</v>
      </c>
      <c r="D441" t="str">
        <v>22</v>
      </c>
      <c r="E441" t="str">
        <v>77412</v>
      </c>
      <c r="F441">
        <f>Sheet6!J442</f>
        <v>16</v>
      </c>
      <c r="G441">
        <f>Sheet6!K442</f>
        <v>22</v>
      </c>
      <c r="H441" s="2" t="str">
        <f>Sheet6!A442</f>
        <v>73028</v>
      </c>
      <c r="I441" t="b">
        <f t="shared" si="25"/>
        <v>0</v>
      </c>
      <c r="J441" t="b">
        <f t="shared" si="26"/>
        <v>1</v>
      </c>
      <c r="K441" t="b">
        <f t="shared" si="27"/>
        <v>0</v>
      </c>
    </row>
    <row r="442" spans="1:11" x14ac:dyDescent="0.45">
      <c r="A442" t="s">
        <v>2952</v>
      </c>
      <c r="B442" t="str">
        <f t="shared" si="24"/>
        <v>17,30,78508</v>
      </c>
      <c r="C442" t="str" cm="1">
        <f t="array" ref="C442:E442">_xlfn.TEXTSPLIT(B442,",")</f>
        <v>17</v>
      </c>
      <c r="D442" t="str">
        <v>30</v>
      </c>
      <c r="E442" t="str">
        <v>78508</v>
      </c>
      <c r="F442">
        <f>Sheet6!J443</f>
        <v>16</v>
      </c>
      <c r="G442">
        <f>Sheet6!K443</f>
        <v>30</v>
      </c>
      <c r="H442" s="2" t="str">
        <f>Sheet6!A443</f>
        <v>74124</v>
      </c>
      <c r="I442" t="b">
        <f t="shared" si="25"/>
        <v>0</v>
      </c>
      <c r="J442" t="b">
        <f t="shared" si="26"/>
        <v>1</v>
      </c>
      <c r="K442" t="b">
        <f t="shared" si="27"/>
        <v>0</v>
      </c>
    </row>
    <row r="443" spans="1:11" x14ac:dyDescent="0.45">
      <c r="A443" t="s">
        <v>2953</v>
      </c>
      <c r="B443" t="str">
        <f t="shared" si="24"/>
        <v>17,6,75220</v>
      </c>
      <c r="C443" t="str" cm="1">
        <f t="array" ref="C443:E443">_xlfn.TEXTSPLIT(B443,",")</f>
        <v>17</v>
      </c>
      <c r="D443" t="str">
        <v>6</v>
      </c>
      <c r="E443" t="str">
        <v>75220</v>
      </c>
      <c r="F443">
        <f>Sheet6!J444</f>
        <v>16</v>
      </c>
      <c r="G443">
        <f>Sheet6!K444</f>
        <v>6</v>
      </c>
      <c r="H443" s="2" t="str">
        <f>Sheet6!A444</f>
        <v>70836</v>
      </c>
      <c r="I443" t="b">
        <f t="shared" si="25"/>
        <v>0</v>
      </c>
      <c r="J443" t="b">
        <f t="shared" si="26"/>
        <v>1</v>
      </c>
      <c r="K443" t="b">
        <f t="shared" si="27"/>
        <v>0</v>
      </c>
    </row>
    <row r="444" spans="1:11" x14ac:dyDescent="0.45">
      <c r="A444" t="s">
        <v>2954</v>
      </c>
      <c r="B444" t="str">
        <f t="shared" si="24"/>
        <v>17,14,76316</v>
      </c>
      <c r="C444" t="str" cm="1">
        <f t="array" ref="C444:E444">_xlfn.TEXTSPLIT(B444,",")</f>
        <v>17</v>
      </c>
      <c r="D444" t="str">
        <v>14</v>
      </c>
      <c r="E444" t="str">
        <v>76316</v>
      </c>
      <c r="F444">
        <f>Sheet6!J445</f>
        <v>16</v>
      </c>
      <c r="G444">
        <f>Sheet6!K445</f>
        <v>14</v>
      </c>
      <c r="H444" s="2" t="str">
        <f>Sheet6!A445</f>
        <v>71932</v>
      </c>
      <c r="I444" t="b">
        <f t="shared" si="25"/>
        <v>0</v>
      </c>
      <c r="J444" t="b">
        <f t="shared" si="26"/>
        <v>1</v>
      </c>
      <c r="K444" t="b">
        <f t="shared" si="27"/>
        <v>0</v>
      </c>
    </row>
    <row r="445" spans="1:11" x14ac:dyDescent="0.45">
      <c r="A445" t="s">
        <v>2955</v>
      </c>
      <c r="B445" t="str">
        <f t="shared" si="24"/>
        <v>17,24,77686</v>
      </c>
      <c r="C445" t="str" cm="1">
        <f t="array" ref="C445:E445">_xlfn.TEXTSPLIT(B445,",")</f>
        <v>17</v>
      </c>
      <c r="D445" t="str">
        <v>24</v>
      </c>
      <c r="E445" t="str">
        <v>77686</v>
      </c>
      <c r="F445">
        <f>Sheet6!J446</f>
        <v>16</v>
      </c>
      <c r="G445">
        <f>Sheet6!K446</f>
        <v>24</v>
      </c>
      <c r="H445" s="2" t="str">
        <f>Sheet6!A446</f>
        <v>73302</v>
      </c>
      <c r="I445" t="b">
        <f t="shared" si="25"/>
        <v>0</v>
      </c>
      <c r="J445" t="b">
        <f t="shared" si="26"/>
        <v>1</v>
      </c>
      <c r="K445" t="b">
        <f t="shared" si="27"/>
        <v>0</v>
      </c>
    </row>
    <row r="446" spans="1:11" x14ac:dyDescent="0.45">
      <c r="A446" t="s">
        <v>2956</v>
      </c>
      <c r="B446" t="str">
        <f t="shared" si="24"/>
        <v>17,32,78782</v>
      </c>
      <c r="C446" t="str" cm="1">
        <f t="array" ref="C446:E446">_xlfn.TEXTSPLIT(B446,",")</f>
        <v>17</v>
      </c>
      <c r="D446" t="str">
        <v>32</v>
      </c>
      <c r="E446" t="str">
        <v>78782</v>
      </c>
      <c r="F446">
        <f>Sheet6!J447</f>
        <v>16</v>
      </c>
      <c r="G446">
        <f>Sheet6!K447</f>
        <v>32</v>
      </c>
      <c r="H446" s="2" t="str">
        <f>Sheet6!A447</f>
        <v>74398</v>
      </c>
      <c r="I446" t="b">
        <f t="shared" si="25"/>
        <v>0</v>
      </c>
      <c r="J446" t="b">
        <f t="shared" si="26"/>
        <v>1</v>
      </c>
      <c r="K446" t="b">
        <f t="shared" si="27"/>
        <v>0</v>
      </c>
    </row>
    <row r="447" spans="1:11" x14ac:dyDescent="0.45">
      <c r="A447" t="s">
        <v>2957</v>
      </c>
      <c r="B447" t="str">
        <f t="shared" si="24"/>
        <v>17,8,75494</v>
      </c>
      <c r="C447" t="str" cm="1">
        <f t="array" ref="C447:E447">_xlfn.TEXTSPLIT(B447,",")</f>
        <v>17</v>
      </c>
      <c r="D447" t="str">
        <v>8</v>
      </c>
      <c r="E447" t="str">
        <v>75494</v>
      </c>
      <c r="F447">
        <f>Sheet6!J448</f>
        <v>16</v>
      </c>
      <c r="G447">
        <f>Sheet6!K448</f>
        <v>8</v>
      </c>
      <c r="H447" s="2" t="str">
        <f>Sheet6!A448</f>
        <v>71110</v>
      </c>
      <c r="I447" t="b">
        <f t="shared" si="25"/>
        <v>0</v>
      </c>
      <c r="J447" t="b">
        <f t="shared" si="26"/>
        <v>1</v>
      </c>
      <c r="K447" t="b">
        <f t="shared" si="27"/>
        <v>0</v>
      </c>
    </row>
    <row r="448" spans="1:11" x14ac:dyDescent="0.45">
      <c r="A448" t="s">
        <v>2958</v>
      </c>
      <c r="B448" t="str">
        <f t="shared" si="24"/>
        <v>17,16,76590</v>
      </c>
      <c r="C448" t="str" cm="1">
        <f t="array" ref="C448:E448">_xlfn.TEXTSPLIT(B448,",")</f>
        <v>17</v>
      </c>
      <c r="D448" t="str">
        <v>16</v>
      </c>
      <c r="E448" t="str">
        <v>76590</v>
      </c>
      <c r="F448">
        <f>Sheet6!J449</f>
        <v>16</v>
      </c>
      <c r="G448">
        <f>Sheet6!K449</f>
        <v>16</v>
      </c>
      <c r="H448" s="2" t="str">
        <f>Sheet6!A449</f>
        <v>72206</v>
      </c>
      <c r="I448" t="b">
        <f t="shared" si="25"/>
        <v>0</v>
      </c>
      <c r="J448" t="b">
        <f t="shared" si="26"/>
        <v>1</v>
      </c>
      <c r="K448" t="b">
        <f t="shared" si="27"/>
        <v>0</v>
      </c>
    </row>
    <row r="449" spans="1:11" x14ac:dyDescent="0.45">
      <c r="A449" t="s">
        <v>2974</v>
      </c>
      <c r="B449" t="str">
        <f t="shared" si="24"/>
        <v>17,1,74535</v>
      </c>
      <c r="C449" t="str" cm="1">
        <f t="array" ref="C449:E449">_xlfn.TEXTSPLIT(B449,",")</f>
        <v>17</v>
      </c>
      <c r="D449" t="str">
        <v>1</v>
      </c>
      <c r="E449" t="str">
        <v>74535</v>
      </c>
      <c r="F449">
        <f>Sheet6!J450</f>
        <v>17</v>
      </c>
      <c r="G449">
        <f>Sheet6!K450</f>
        <v>1</v>
      </c>
      <c r="H449" s="2" t="str">
        <f>Sheet6!A450</f>
        <v>74535</v>
      </c>
      <c r="I449" t="b">
        <f t="shared" si="25"/>
        <v>1</v>
      </c>
      <c r="J449" t="b">
        <f t="shared" si="26"/>
        <v>1</v>
      </c>
      <c r="K449" t="b">
        <f t="shared" si="27"/>
        <v>1</v>
      </c>
    </row>
    <row r="450" spans="1:11" x14ac:dyDescent="0.45">
      <c r="A450" t="s">
        <v>2971</v>
      </c>
      <c r="B450" t="str">
        <f t="shared" ref="B450:B513" si="28">SUBSTITUTE(SUBSTITUTE(SUBSTITUTE(SUBSTITUTE(A450,"Reading from TRACK[",""),"], SECTOR[",","),"], OFFSET[",","),"]","")</f>
        <v>17,9,75631</v>
      </c>
      <c r="C450" t="str" cm="1">
        <f t="array" ref="C450:E450">_xlfn.TEXTSPLIT(B450,",")</f>
        <v>17</v>
      </c>
      <c r="D450" t="str">
        <v>9</v>
      </c>
      <c r="E450" t="str">
        <v>75631</v>
      </c>
      <c r="F450">
        <f>Sheet6!J451</f>
        <v>17</v>
      </c>
      <c r="G450">
        <f>Sheet6!K451</f>
        <v>9</v>
      </c>
      <c r="H450" s="2" t="str">
        <f>Sheet6!A451</f>
        <v>75631</v>
      </c>
      <c r="I450" t="b">
        <f t="shared" ref="I450:I513" si="29">VALUE(C450)=F450</f>
        <v>1</v>
      </c>
      <c r="J450" t="b">
        <f t="shared" ref="J450:J513" si="30">VALUE(D450)=G450</f>
        <v>1</v>
      </c>
      <c r="K450" t="b">
        <f t="shared" ref="K450:K513" si="31">E450=H450</f>
        <v>1</v>
      </c>
    </row>
    <row r="451" spans="1:11" x14ac:dyDescent="0.45">
      <c r="A451" t="s">
        <v>2972</v>
      </c>
      <c r="B451" t="str">
        <f t="shared" si="28"/>
        <v>17,17,76727</v>
      </c>
      <c r="C451" t="str" cm="1">
        <f t="array" ref="C451:E451">_xlfn.TEXTSPLIT(B451,",")</f>
        <v>17</v>
      </c>
      <c r="D451" t="str">
        <v>17</v>
      </c>
      <c r="E451" t="str">
        <v>76727</v>
      </c>
      <c r="F451">
        <f>Sheet6!J452</f>
        <v>17</v>
      </c>
      <c r="G451">
        <f>Sheet6!K452</f>
        <v>17</v>
      </c>
      <c r="H451" s="2" t="str">
        <f>Sheet6!A452</f>
        <v>76727</v>
      </c>
      <c r="I451" t="b">
        <f t="shared" si="29"/>
        <v>1</v>
      </c>
      <c r="J451" t="b">
        <f t="shared" si="30"/>
        <v>1</v>
      </c>
      <c r="K451" t="b">
        <f t="shared" si="31"/>
        <v>1</v>
      </c>
    </row>
    <row r="452" spans="1:11" x14ac:dyDescent="0.45">
      <c r="A452" t="s">
        <v>2973</v>
      </c>
      <c r="B452" t="str">
        <f t="shared" si="28"/>
        <v>17,25,77823</v>
      </c>
      <c r="C452" t="str" cm="1">
        <f t="array" ref="C452:E452">_xlfn.TEXTSPLIT(B452,",")</f>
        <v>17</v>
      </c>
      <c r="D452" t="str">
        <v>25</v>
      </c>
      <c r="E452" t="str">
        <v>77823</v>
      </c>
      <c r="F452">
        <f>Sheet6!J453</f>
        <v>17</v>
      </c>
      <c r="G452">
        <f>Sheet6!K453</f>
        <v>25</v>
      </c>
      <c r="H452" s="2" t="str">
        <f>Sheet6!A453</f>
        <v>77823</v>
      </c>
      <c r="I452" t="b">
        <f t="shared" si="29"/>
        <v>1</v>
      </c>
      <c r="J452" t="b">
        <f t="shared" si="30"/>
        <v>1</v>
      </c>
      <c r="K452" t="b">
        <f t="shared" si="31"/>
        <v>1</v>
      </c>
    </row>
    <row r="453" spans="1:11" x14ac:dyDescent="0.45">
      <c r="A453" t="s">
        <v>2959</v>
      </c>
      <c r="B453" t="str">
        <f t="shared" si="28"/>
        <v>17,3,74809</v>
      </c>
      <c r="C453" t="str" cm="1">
        <f t="array" ref="C453:E453">_xlfn.TEXTSPLIT(B453,",")</f>
        <v>17</v>
      </c>
      <c r="D453" t="str">
        <v>3</v>
      </c>
      <c r="E453" t="str">
        <v>74809</v>
      </c>
      <c r="F453">
        <f>Sheet6!J454</f>
        <v>17</v>
      </c>
      <c r="G453">
        <f>Sheet6!K454</f>
        <v>3</v>
      </c>
      <c r="H453" s="2" t="str">
        <f>Sheet6!A454</f>
        <v>74809</v>
      </c>
      <c r="I453" t="b">
        <f t="shared" si="29"/>
        <v>1</v>
      </c>
      <c r="J453" t="b">
        <f t="shared" si="30"/>
        <v>1</v>
      </c>
      <c r="K453" t="b">
        <f t="shared" si="31"/>
        <v>1</v>
      </c>
    </row>
    <row r="454" spans="1:11" x14ac:dyDescent="0.45">
      <c r="A454" t="s">
        <v>2960</v>
      </c>
      <c r="B454" t="str">
        <f t="shared" si="28"/>
        <v>17,11,75905</v>
      </c>
      <c r="C454" t="str" cm="1">
        <f t="array" ref="C454:E454">_xlfn.TEXTSPLIT(B454,",")</f>
        <v>17</v>
      </c>
      <c r="D454" t="str">
        <v>11</v>
      </c>
      <c r="E454" t="str">
        <v>75905</v>
      </c>
      <c r="F454">
        <f>Sheet6!J455</f>
        <v>17</v>
      </c>
      <c r="G454">
        <f>Sheet6!K455</f>
        <v>11</v>
      </c>
      <c r="H454" s="2" t="str">
        <f>Sheet6!A455</f>
        <v>75905</v>
      </c>
      <c r="I454" t="b">
        <f t="shared" si="29"/>
        <v>1</v>
      </c>
      <c r="J454" t="b">
        <f t="shared" si="30"/>
        <v>1</v>
      </c>
      <c r="K454" t="b">
        <f t="shared" si="31"/>
        <v>1</v>
      </c>
    </row>
    <row r="455" spans="1:11" x14ac:dyDescent="0.45">
      <c r="A455" t="s">
        <v>2961</v>
      </c>
      <c r="B455" t="str">
        <f t="shared" si="28"/>
        <v>17,19,77001</v>
      </c>
      <c r="C455" t="str" cm="1">
        <f t="array" ref="C455:E455">_xlfn.TEXTSPLIT(B455,",")</f>
        <v>17</v>
      </c>
      <c r="D455" t="str">
        <v>19</v>
      </c>
      <c r="E455" t="str">
        <v>77001</v>
      </c>
      <c r="F455">
        <f>Sheet6!J456</f>
        <v>17</v>
      </c>
      <c r="G455">
        <f>Sheet6!K456</f>
        <v>19</v>
      </c>
      <c r="H455" s="2" t="str">
        <f>Sheet6!A456</f>
        <v>77001</v>
      </c>
      <c r="I455" t="b">
        <f t="shared" si="29"/>
        <v>1</v>
      </c>
      <c r="J455" t="b">
        <f t="shared" si="30"/>
        <v>1</v>
      </c>
      <c r="K455" t="b">
        <f t="shared" si="31"/>
        <v>1</v>
      </c>
    </row>
    <row r="456" spans="1:11" x14ac:dyDescent="0.45">
      <c r="A456" t="s">
        <v>2962</v>
      </c>
      <c r="B456" t="str">
        <f t="shared" si="28"/>
        <v>17,27,78097</v>
      </c>
      <c r="C456" t="str" cm="1">
        <f t="array" ref="C456:E456">_xlfn.TEXTSPLIT(B456,",")</f>
        <v>17</v>
      </c>
      <c r="D456" t="str">
        <v>27</v>
      </c>
      <c r="E456" t="str">
        <v>78097</v>
      </c>
      <c r="F456">
        <f>Sheet6!J457</f>
        <v>17</v>
      </c>
      <c r="G456">
        <f>Sheet6!K457</f>
        <v>27</v>
      </c>
      <c r="H456" s="2" t="str">
        <f>Sheet6!A457</f>
        <v>78097</v>
      </c>
      <c r="I456" t="b">
        <f t="shared" si="29"/>
        <v>1</v>
      </c>
      <c r="J456" t="b">
        <f t="shared" si="30"/>
        <v>1</v>
      </c>
      <c r="K456" t="b">
        <f t="shared" si="31"/>
        <v>1</v>
      </c>
    </row>
    <row r="457" spans="1:11" x14ac:dyDescent="0.45">
      <c r="A457" t="s">
        <v>2963</v>
      </c>
      <c r="B457" t="str">
        <f t="shared" si="28"/>
        <v>17,5,75083</v>
      </c>
      <c r="C457" t="str" cm="1">
        <f t="array" ref="C457:E457">_xlfn.TEXTSPLIT(B457,",")</f>
        <v>17</v>
      </c>
      <c r="D457" t="str">
        <v>5</v>
      </c>
      <c r="E457" t="str">
        <v>75083</v>
      </c>
      <c r="F457">
        <f>Sheet6!J458</f>
        <v>17</v>
      </c>
      <c r="G457">
        <f>Sheet6!K458</f>
        <v>5</v>
      </c>
      <c r="H457" s="2" t="str">
        <f>Sheet6!A458</f>
        <v>75083</v>
      </c>
      <c r="I457" t="b">
        <f t="shared" si="29"/>
        <v>1</v>
      </c>
      <c r="J457" t="b">
        <f t="shared" si="30"/>
        <v>1</v>
      </c>
      <c r="K457" t="b">
        <f t="shared" si="31"/>
        <v>1</v>
      </c>
    </row>
    <row r="458" spans="1:11" x14ac:dyDescent="0.45">
      <c r="A458" t="s">
        <v>2964</v>
      </c>
      <c r="B458" t="str">
        <f t="shared" si="28"/>
        <v>17,13,76179</v>
      </c>
      <c r="C458" t="str" cm="1">
        <f t="array" ref="C458:E458">_xlfn.TEXTSPLIT(B458,",")</f>
        <v>17</v>
      </c>
      <c r="D458" t="str">
        <v>13</v>
      </c>
      <c r="E458" t="str">
        <v>76179</v>
      </c>
      <c r="F458">
        <f>Sheet6!J459</f>
        <v>17</v>
      </c>
      <c r="G458">
        <f>Sheet6!K459</f>
        <v>13</v>
      </c>
      <c r="H458" s="2" t="str">
        <f>Sheet6!A459</f>
        <v>76179</v>
      </c>
      <c r="I458" t="b">
        <f t="shared" si="29"/>
        <v>1</v>
      </c>
      <c r="J458" t="b">
        <f t="shared" si="30"/>
        <v>1</v>
      </c>
      <c r="K458" t="b">
        <f t="shared" si="31"/>
        <v>1</v>
      </c>
    </row>
    <row r="459" spans="1:11" x14ac:dyDescent="0.45">
      <c r="A459" t="s">
        <v>2965</v>
      </c>
      <c r="B459" t="str">
        <f t="shared" si="28"/>
        <v>17,21,77275</v>
      </c>
      <c r="C459" t="str" cm="1">
        <f t="array" ref="C459:E459">_xlfn.TEXTSPLIT(B459,",")</f>
        <v>17</v>
      </c>
      <c r="D459" t="str">
        <v>21</v>
      </c>
      <c r="E459" t="str">
        <v>77275</v>
      </c>
      <c r="F459">
        <f>Sheet6!J460</f>
        <v>17</v>
      </c>
      <c r="G459">
        <f>Sheet6!K460</f>
        <v>21</v>
      </c>
      <c r="H459" s="2" t="str">
        <f>Sheet6!A460</f>
        <v>77275</v>
      </c>
      <c r="I459" t="b">
        <f t="shared" si="29"/>
        <v>1</v>
      </c>
      <c r="J459" t="b">
        <f t="shared" si="30"/>
        <v>1</v>
      </c>
      <c r="K459" t="b">
        <f t="shared" si="31"/>
        <v>1</v>
      </c>
    </row>
    <row r="460" spans="1:11" x14ac:dyDescent="0.45">
      <c r="A460" t="s">
        <v>2966</v>
      </c>
      <c r="B460" t="str">
        <f t="shared" si="28"/>
        <v>17,29,78371</v>
      </c>
      <c r="C460" t="str" cm="1">
        <f t="array" ref="C460:E460">_xlfn.TEXTSPLIT(B460,",")</f>
        <v>17</v>
      </c>
      <c r="D460" t="str">
        <v>29</v>
      </c>
      <c r="E460" t="str">
        <v>78371</v>
      </c>
      <c r="F460">
        <f>Sheet6!J461</f>
        <v>17</v>
      </c>
      <c r="G460">
        <f>Sheet6!K461</f>
        <v>29</v>
      </c>
      <c r="H460" s="2" t="str">
        <f>Sheet6!A461</f>
        <v>78371</v>
      </c>
      <c r="I460" t="b">
        <f t="shared" si="29"/>
        <v>1</v>
      </c>
      <c r="J460" t="b">
        <f t="shared" si="30"/>
        <v>1</v>
      </c>
      <c r="K460" t="b">
        <f t="shared" si="31"/>
        <v>1</v>
      </c>
    </row>
    <row r="461" spans="1:11" x14ac:dyDescent="0.45">
      <c r="A461" t="s">
        <v>2967</v>
      </c>
      <c r="B461" t="str">
        <f t="shared" si="28"/>
        <v>17,7,75357</v>
      </c>
      <c r="C461" t="str" cm="1">
        <f t="array" ref="C461:E461">_xlfn.TEXTSPLIT(B461,",")</f>
        <v>17</v>
      </c>
      <c r="D461" t="str">
        <v>7</v>
      </c>
      <c r="E461" t="str">
        <v>75357</v>
      </c>
      <c r="F461">
        <f>Sheet6!J462</f>
        <v>17</v>
      </c>
      <c r="G461">
        <f>Sheet6!K462</f>
        <v>7</v>
      </c>
      <c r="H461" s="2" t="str">
        <f>Sheet6!A462</f>
        <v>75357</v>
      </c>
      <c r="I461" t="b">
        <f t="shared" si="29"/>
        <v>1</v>
      </c>
      <c r="J461" t="b">
        <f t="shared" si="30"/>
        <v>1</v>
      </c>
      <c r="K461" t="b">
        <f t="shared" si="31"/>
        <v>1</v>
      </c>
    </row>
    <row r="462" spans="1:11" x14ac:dyDescent="0.45">
      <c r="A462" t="s">
        <v>2968</v>
      </c>
      <c r="B462" t="str">
        <f t="shared" si="28"/>
        <v>17,15,76453</v>
      </c>
      <c r="C462" t="str" cm="1">
        <f t="array" ref="C462:E462">_xlfn.TEXTSPLIT(B462,",")</f>
        <v>17</v>
      </c>
      <c r="D462" t="str">
        <v>15</v>
      </c>
      <c r="E462" t="str">
        <v>76453</v>
      </c>
      <c r="F462">
        <f>Sheet6!J463</f>
        <v>17</v>
      </c>
      <c r="G462">
        <f>Sheet6!K463</f>
        <v>15</v>
      </c>
      <c r="H462" s="2" t="str">
        <f>Sheet6!A463</f>
        <v>76453</v>
      </c>
      <c r="I462" t="b">
        <f t="shared" si="29"/>
        <v>1</v>
      </c>
      <c r="J462" t="b">
        <f t="shared" si="30"/>
        <v>1</v>
      </c>
      <c r="K462" t="b">
        <f t="shared" si="31"/>
        <v>1</v>
      </c>
    </row>
    <row r="463" spans="1:11" x14ac:dyDescent="0.45">
      <c r="A463" t="s">
        <v>2969</v>
      </c>
      <c r="B463" t="str">
        <f t="shared" si="28"/>
        <v>17,23,77549</v>
      </c>
      <c r="C463" t="str" cm="1">
        <f t="array" ref="C463:E463">_xlfn.TEXTSPLIT(B463,",")</f>
        <v>17</v>
      </c>
      <c r="D463" t="str">
        <v>23</v>
      </c>
      <c r="E463" t="str">
        <v>77549</v>
      </c>
      <c r="F463">
        <f>Sheet6!J464</f>
        <v>17</v>
      </c>
      <c r="G463">
        <f>Sheet6!K464</f>
        <v>23</v>
      </c>
      <c r="H463" s="2" t="str">
        <f>Sheet6!A464</f>
        <v>77549</v>
      </c>
      <c r="I463" t="b">
        <f t="shared" si="29"/>
        <v>1</v>
      </c>
      <c r="J463" t="b">
        <f t="shared" si="30"/>
        <v>1</v>
      </c>
      <c r="K463" t="b">
        <f t="shared" si="31"/>
        <v>1</v>
      </c>
    </row>
    <row r="464" spans="1:11" x14ac:dyDescent="0.45">
      <c r="A464" t="s">
        <v>2970</v>
      </c>
      <c r="B464" t="str">
        <f t="shared" si="28"/>
        <v>17,31,78645</v>
      </c>
      <c r="C464" t="str" cm="1">
        <f t="array" ref="C464:E464">_xlfn.TEXTSPLIT(B464,",")</f>
        <v>17</v>
      </c>
      <c r="D464" t="str">
        <v>31</v>
      </c>
      <c r="E464" t="str">
        <v>78645</v>
      </c>
      <c r="F464">
        <f>Sheet6!J465</f>
        <v>17</v>
      </c>
      <c r="G464">
        <f>Sheet6!K465</f>
        <v>31</v>
      </c>
      <c r="H464" s="2" t="str">
        <f>Sheet6!A465</f>
        <v>78645</v>
      </c>
      <c r="I464" t="b">
        <f t="shared" si="29"/>
        <v>1</v>
      </c>
      <c r="J464" t="b">
        <f t="shared" si="30"/>
        <v>1</v>
      </c>
      <c r="K464" t="b">
        <f t="shared" si="31"/>
        <v>1</v>
      </c>
    </row>
    <row r="465" spans="1:11" x14ac:dyDescent="0.45">
      <c r="A465" t="s">
        <v>2975</v>
      </c>
      <c r="B465" t="str">
        <f t="shared" si="28"/>
        <v>18,18,81248</v>
      </c>
      <c r="C465" t="str" cm="1">
        <f t="array" ref="C465:E465">_xlfn.TEXTSPLIT(B465,",")</f>
        <v>18</v>
      </c>
      <c r="D465" t="str">
        <v>18</v>
      </c>
      <c r="E465" t="str">
        <v>81248</v>
      </c>
      <c r="F465">
        <f>Sheet6!J466</f>
        <v>17</v>
      </c>
      <c r="G465">
        <f>Sheet6!K466</f>
        <v>18</v>
      </c>
      <c r="H465" s="2" t="str">
        <f>Sheet6!A466</f>
        <v>76864</v>
      </c>
      <c r="I465" t="b">
        <f t="shared" si="29"/>
        <v>0</v>
      </c>
      <c r="J465" t="b">
        <f t="shared" si="30"/>
        <v>1</v>
      </c>
      <c r="K465" t="b">
        <f t="shared" si="31"/>
        <v>0</v>
      </c>
    </row>
    <row r="466" spans="1:11" x14ac:dyDescent="0.45">
      <c r="A466" t="s">
        <v>2976</v>
      </c>
      <c r="B466" t="str">
        <f t="shared" si="28"/>
        <v>18,26,82344</v>
      </c>
      <c r="C466" t="str" cm="1">
        <f t="array" ref="C466:E466">_xlfn.TEXTSPLIT(B466,",")</f>
        <v>18</v>
      </c>
      <c r="D466" t="str">
        <v>26</v>
      </c>
      <c r="E466" t="str">
        <v>82344</v>
      </c>
      <c r="F466">
        <f>Sheet6!J467</f>
        <v>17</v>
      </c>
      <c r="G466">
        <f>Sheet6!K467</f>
        <v>26</v>
      </c>
      <c r="H466" s="2" t="str">
        <f>Sheet6!A467</f>
        <v>77960</v>
      </c>
      <c r="I466" t="b">
        <f t="shared" si="29"/>
        <v>0</v>
      </c>
      <c r="J466" t="b">
        <f t="shared" si="30"/>
        <v>1</v>
      </c>
      <c r="K466" t="b">
        <f t="shared" si="31"/>
        <v>0</v>
      </c>
    </row>
    <row r="467" spans="1:11" x14ac:dyDescent="0.45">
      <c r="A467" t="s">
        <v>2977</v>
      </c>
      <c r="B467" t="str">
        <f t="shared" si="28"/>
        <v>18,2,79056</v>
      </c>
      <c r="C467" t="str" cm="1">
        <f t="array" ref="C467:E467">_xlfn.TEXTSPLIT(B467,",")</f>
        <v>18</v>
      </c>
      <c r="D467" t="str">
        <v>2</v>
      </c>
      <c r="E467" t="str">
        <v>79056</v>
      </c>
      <c r="F467">
        <f>Sheet6!J468</f>
        <v>17</v>
      </c>
      <c r="G467">
        <f>Sheet6!K468</f>
        <v>2</v>
      </c>
      <c r="H467" s="2" t="str">
        <f>Sheet6!A468</f>
        <v>74672</v>
      </c>
      <c r="I467" t="b">
        <f t="shared" si="29"/>
        <v>0</v>
      </c>
      <c r="J467" t="b">
        <f t="shared" si="30"/>
        <v>1</v>
      </c>
      <c r="K467" t="b">
        <f t="shared" si="31"/>
        <v>0</v>
      </c>
    </row>
    <row r="468" spans="1:11" x14ac:dyDescent="0.45">
      <c r="A468" t="s">
        <v>2978</v>
      </c>
      <c r="B468" t="str">
        <f t="shared" si="28"/>
        <v>18,10,80152</v>
      </c>
      <c r="C468" t="str" cm="1">
        <f t="array" ref="C468:E468">_xlfn.TEXTSPLIT(B468,",")</f>
        <v>18</v>
      </c>
      <c r="D468" t="str">
        <v>10</v>
      </c>
      <c r="E468" t="str">
        <v>80152</v>
      </c>
      <c r="F468">
        <f>Sheet6!J469</f>
        <v>17</v>
      </c>
      <c r="G468">
        <f>Sheet6!K469</f>
        <v>10</v>
      </c>
      <c r="H468" s="2" t="str">
        <f>Sheet6!A469</f>
        <v>75768</v>
      </c>
      <c r="I468" t="b">
        <f t="shared" si="29"/>
        <v>0</v>
      </c>
      <c r="J468" t="b">
        <f t="shared" si="30"/>
        <v>1</v>
      </c>
      <c r="K468" t="b">
        <f t="shared" si="31"/>
        <v>0</v>
      </c>
    </row>
    <row r="469" spans="1:11" x14ac:dyDescent="0.45">
      <c r="A469" t="s">
        <v>2979</v>
      </c>
      <c r="B469" t="str">
        <f t="shared" si="28"/>
        <v>18,20,81522</v>
      </c>
      <c r="C469" t="str" cm="1">
        <f t="array" ref="C469:E469">_xlfn.TEXTSPLIT(B469,",")</f>
        <v>18</v>
      </c>
      <c r="D469" t="str">
        <v>20</v>
      </c>
      <c r="E469" t="str">
        <v>81522</v>
      </c>
      <c r="F469">
        <f>Sheet6!J470</f>
        <v>17</v>
      </c>
      <c r="G469">
        <f>Sheet6!K470</f>
        <v>20</v>
      </c>
      <c r="H469" s="2" t="str">
        <f>Sheet6!A470</f>
        <v>77138</v>
      </c>
      <c r="I469" t="b">
        <f t="shared" si="29"/>
        <v>0</v>
      </c>
      <c r="J469" t="b">
        <f t="shared" si="30"/>
        <v>1</v>
      </c>
      <c r="K469" t="b">
        <f t="shared" si="31"/>
        <v>0</v>
      </c>
    </row>
    <row r="470" spans="1:11" x14ac:dyDescent="0.45">
      <c r="A470" t="s">
        <v>2980</v>
      </c>
      <c r="B470" t="str">
        <f t="shared" si="28"/>
        <v>18,28,82618</v>
      </c>
      <c r="C470" t="str" cm="1">
        <f t="array" ref="C470:E470">_xlfn.TEXTSPLIT(B470,",")</f>
        <v>18</v>
      </c>
      <c r="D470" t="str">
        <v>28</v>
      </c>
      <c r="E470" t="str">
        <v>82618</v>
      </c>
      <c r="F470">
        <f>Sheet6!J471</f>
        <v>17</v>
      </c>
      <c r="G470">
        <f>Sheet6!K471</f>
        <v>28</v>
      </c>
      <c r="H470" s="2" t="str">
        <f>Sheet6!A471</f>
        <v>78234</v>
      </c>
      <c r="I470" t="b">
        <f t="shared" si="29"/>
        <v>0</v>
      </c>
      <c r="J470" t="b">
        <f t="shared" si="30"/>
        <v>1</v>
      </c>
      <c r="K470" t="b">
        <f t="shared" si="31"/>
        <v>0</v>
      </c>
    </row>
    <row r="471" spans="1:11" x14ac:dyDescent="0.45">
      <c r="A471" t="s">
        <v>2981</v>
      </c>
      <c r="B471" t="str">
        <f t="shared" si="28"/>
        <v>18,4,79330</v>
      </c>
      <c r="C471" t="str" cm="1">
        <f t="array" ref="C471:E471">_xlfn.TEXTSPLIT(B471,",")</f>
        <v>18</v>
      </c>
      <c r="D471" t="str">
        <v>4</v>
      </c>
      <c r="E471" t="str">
        <v>79330</v>
      </c>
      <c r="F471">
        <f>Sheet6!J472</f>
        <v>17</v>
      </c>
      <c r="G471">
        <f>Sheet6!K472</f>
        <v>4</v>
      </c>
      <c r="H471" s="2" t="str">
        <f>Sheet6!A472</f>
        <v>74946</v>
      </c>
      <c r="I471" t="b">
        <f t="shared" si="29"/>
        <v>0</v>
      </c>
      <c r="J471" t="b">
        <f t="shared" si="30"/>
        <v>1</v>
      </c>
      <c r="K471" t="b">
        <f t="shared" si="31"/>
        <v>0</v>
      </c>
    </row>
    <row r="472" spans="1:11" x14ac:dyDescent="0.45">
      <c r="A472" t="s">
        <v>2982</v>
      </c>
      <c r="B472" t="str">
        <f t="shared" si="28"/>
        <v>18,12,80426</v>
      </c>
      <c r="C472" t="str" cm="1">
        <f t="array" ref="C472:E472">_xlfn.TEXTSPLIT(B472,",")</f>
        <v>18</v>
      </c>
      <c r="D472" t="str">
        <v>12</v>
      </c>
      <c r="E472" t="str">
        <v>80426</v>
      </c>
      <c r="F472">
        <f>Sheet6!J473</f>
        <v>17</v>
      </c>
      <c r="G472">
        <f>Sheet6!K473</f>
        <v>12</v>
      </c>
      <c r="H472" s="2" t="str">
        <f>Sheet6!A473</f>
        <v>76042</v>
      </c>
      <c r="I472" t="b">
        <f t="shared" si="29"/>
        <v>0</v>
      </c>
      <c r="J472" t="b">
        <f t="shared" si="30"/>
        <v>1</v>
      </c>
      <c r="K472" t="b">
        <f t="shared" si="31"/>
        <v>0</v>
      </c>
    </row>
    <row r="473" spans="1:11" x14ac:dyDescent="0.45">
      <c r="A473" t="s">
        <v>2983</v>
      </c>
      <c r="B473" t="str">
        <f t="shared" si="28"/>
        <v>18,22,81796</v>
      </c>
      <c r="C473" t="str" cm="1">
        <f t="array" ref="C473:E473">_xlfn.TEXTSPLIT(B473,",")</f>
        <v>18</v>
      </c>
      <c r="D473" t="str">
        <v>22</v>
      </c>
      <c r="E473" t="str">
        <v>81796</v>
      </c>
      <c r="F473">
        <f>Sheet6!J474</f>
        <v>17</v>
      </c>
      <c r="G473">
        <f>Sheet6!K474</f>
        <v>22</v>
      </c>
      <c r="H473" s="2" t="str">
        <f>Sheet6!A474</f>
        <v>77412</v>
      </c>
      <c r="I473" t="b">
        <f t="shared" si="29"/>
        <v>0</v>
      </c>
      <c r="J473" t="b">
        <f t="shared" si="30"/>
        <v>1</v>
      </c>
      <c r="K473" t="b">
        <f t="shared" si="31"/>
        <v>0</v>
      </c>
    </row>
    <row r="474" spans="1:11" x14ac:dyDescent="0.45">
      <c r="A474" t="s">
        <v>2984</v>
      </c>
      <c r="B474" t="str">
        <f t="shared" si="28"/>
        <v>18,30,82892</v>
      </c>
      <c r="C474" t="str" cm="1">
        <f t="array" ref="C474:E474">_xlfn.TEXTSPLIT(B474,",")</f>
        <v>18</v>
      </c>
      <c r="D474" t="str">
        <v>30</v>
      </c>
      <c r="E474" t="str">
        <v>82892</v>
      </c>
      <c r="F474">
        <f>Sheet6!J475</f>
        <v>17</v>
      </c>
      <c r="G474">
        <f>Sheet6!K475</f>
        <v>30</v>
      </c>
      <c r="H474" s="2" t="str">
        <f>Sheet6!A475</f>
        <v>78508</v>
      </c>
      <c r="I474" t="b">
        <f t="shared" si="29"/>
        <v>0</v>
      </c>
      <c r="J474" t="b">
        <f t="shared" si="30"/>
        <v>1</v>
      </c>
      <c r="K474" t="b">
        <f t="shared" si="31"/>
        <v>0</v>
      </c>
    </row>
    <row r="475" spans="1:11" x14ac:dyDescent="0.45">
      <c r="A475" t="s">
        <v>2985</v>
      </c>
      <c r="B475" t="str">
        <f t="shared" si="28"/>
        <v>18,6,79604</v>
      </c>
      <c r="C475" t="str" cm="1">
        <f t="array" ref="C475:E475">_xlfn.TEXTSPLIT(B475,",")</f>
        <v>18</v>
      </c>
      <c r="D475" t="str">
        <v>6</v>
      </c>
      <c r="E475" t="str">
        <v>79604</v>
      </c>
      <c r="F475">
        <f>Sheet6!J476</f>
        <v>17</v>
      </c>
      <c r="G475">
        <f>Sheet6!K476</f>
        <v>6</v>
      </c>
      <c r="H475" s="2" t="str">
        <f>Sheet6!A476</f>
        <v>75220</v>
      </c>
      <c r="I475" t="b">
        <f t="shared" si="29"/>
        <v>0</v>
      </c>
      <c r="J475" t="b">
        <f t="shared" si="30"/>
        <v>1</v>
      </c>
      <c r="K475" t="b">
        <f t="shared" si="31"/>
        <v>0</v>
      </c>
    </row>
    <row r="476" spans="1:11" x14ac:dyDescent="0.45">
      <c r="A476" t="s">
        <v>2986</v>
      </c>
      <c r="B476" t="str">
        <f t="shared" si="28"/>
        <v>18,14,80700</v>
      </c>
      <c r="C476" t="str" cm="1">
        <f t="array" ref="C476:E476">_xlfn.TEXTSPLIT(B476,",")</f>
        <v>18</v>
      </c>
      <c r="D476" t="str">
        <v>14</v>
      </c>
      <c r="E476" t="str">
        <v>80700</v>
      </c>
      <c r="F476">
        <f>Sheet6!J477</f>
        <v>17</v>
      </c>
      <c r="G476">
        <f>Sheet6!K477</f>
        <v>14</v>
      </c>
      <c r="H476" s="2" t="str">
        <f>Sheet6!A477</f>
        <v>76316</v>
      </c>
      <c r="I476" t="b">
        <f t="shared" si="29"/>
        <v>0</v>
      </c>
      <c r="J476" t="b">
        <f t="shared" si="30"/>
        <v>1</v>
      </c>
      <c r="K476" t="b">
        <f t="shared" si="31"/>
        <v>0</v>
      </c>
    </row>
    <row r="477" spans="1:11" x14ac:dyDescent="0.45">
      <c r="A477" t="s">
        <v>2987</v>
      </c>
      <c r="B477" t="str">
        <f t="shared" si="28"/>
        <v>18,24,82070</v>
      </c>
      <c r="C477" t="str" cm="1">
        <f t="array" ref="C477:E477">_xlfn.TEXTSPLIT(B477,",")</f>
        <v>18</v>
      </c>
      <c r="D477" t="str">
        <v>24</v>
      </c>
      <c r="E477" t="str">
        <v>82070</v>
      </c>
      <c r="F477">
        <f>Sheet6!J478</f>
        <v>17</v>
      </c>
      <c r="G477">
        <f>Sheet6!K478</f>
        <v>24</v>
      </c>
      <c r="H477" s="2" t="str">
        <f>Sheet6!A478</f>
        <v>77686</v>
      </c>
      <c r="I477" t="b">
        <f t="shared" si="29"/>
        <v>0</v>
      </c>
      <c r="J477" t="b">
        <f t="shared" si="30"/>
        <v>1</v>
      </c>
      <c r="K477" t="b">
        <f t="shared" si="31"/>
        <v>0</v>
      </c>
    </row>
    <row r="478" spans="1:11" x14ac:dyDescent="0.45">
      <c r="A478" t="s">
        <v>2988</v>
      </c>
      <c r="B478" t="str">
        <f t="shared" si="28"/>
        <v>18,32,83166</v>
      </c>
      <c r="C478" t="str" cm="1">
        <f t="array" ref="C478:E478">_xlfn.TEXTSPLIT(B478,",")</f>
        <v>18</v>
      </c>
      <c r="D478" t="str">
        <v>32</v>
      </c>
      <c r="E478" t="str">
        <v>83166</v>
      </c>
      <c r="F478">
        <f>Sheet6!J479</f>
        <v>17</v>
      </c>
      <c r="G478">
        <f>Sheet6!K479</f>
        <v>32</v>
      </c>
      <c r="H478" s="2" t="str">
        <f>Sheet6!A479</f>
        <v>78782</v>
      </c>
      <c r="I478" t="b">
        <f t="shared" si="29"/>
        <v>0</v>
      </c>
      <c r="J478" t="b">
        <f t="shared" si="30"/>
        <v>1</v>
      </c>
      <c r="K478" t="b">
        <f t="shared" si="31"/>
        <v>0</v>
      </c>
    </row>
    <row r="479" spans="1:11" x14ac:dyDescent="0.45">
      <c r="A479" t="s">
        <v>2989</v>
      </c>
      <c r="B479" t="str">
        <f t="shared" si="28"/>
        <v>18,8,79878</v>
      </c>
      <c r="C479" t="str" cm="1">
        <f t="array" ref="C479:E479">_xlfn.TEXTSPLIT(B479,",")</f>
        <v>18</v>
      </c>
      <c r="D479" t="str">
        <v>8</v>
      </c>
      <c r="E479" t="str">
        <v>79878</v>
      </c>
      <c r="F479">
        <f>Sheet6!J480</f>
        <v>17</v>
      </c>
      <c r="G479">
        <f>Sheet6!K480</f>
        <v>8</v>
      </c>
      <c r="H479" s="2" t="str">
        <f>Sheet6!A480</f>
        <v>75494</v>
      </c>
      <c r="I479" t="b">
        <f t="shared" si="29"/>
        <v>0</v>
      </c>
      <c r="J479" t="b">
        <f t="shared" si="30"/>
        <v>1</v>
      </c>
      <c r="K479" t="b">
        <f t="shared" si="31"/>
        <v>0</v>
      </c>
    </row>
    <row r="480" spans="1:11" x14ac:dyDescent="0.45">
      <c r="A480" t="s">
        <v>2990</v>
      </c>
      <c r="B480" t="str">
        <f t="shared" si="28"/>
        <v>18,16,80974</v>
      </c>
      <c r="C480" t="str" cm="1">
        <f t="array" ref="C480:E480">_xlfn.TEXTSPLIT(B480,",")</f>
        <v>18</v>
      </c>
      <c r="D480" t="str">
        <v>16</v>
      </c>
      <c r="E480" t="str">
        <v>80974</v>
      </c>
      <c r="F480">
        <f>Sheet6!J481</f>
        <v>17</v>
      </c>
      <c r="G480">
        <f>Sheet6!K481</f>
        <v>16</v>
      </c>
      <c r="H480" s="2" t="str">
        <f>Sheet6!A481</f>
        <v>76590</v>
      </c>
      <c r="I480" t="b">
        <f t="shared" si="29"/>
        <v>0</v>
      </c>
      <c r="J480" t="b">
        <f t="shared" si="30"/>
        <v>1</v>
      </c>
      <c r="K480" t="b">
        <f t="shared" si="31"/>
        <v>0</v>
      </c>
    </row>
    <row r="481" spans="1:11" x14ac:dyDescent="0.45">
      <c r="A481" t="s">
        <v>3006</v>
      </c>
      <c r="B481" t="str">
        <f t="shared" si="28"/>
        <v>18,1,78919</v>
      </c>
      <c r="C481" t="str" cm="1">
        <f t="array" ref="C481:E481">_xlfn.TEXTSPLIT(B481,",")</f>
        <v>18</v>
      </c>
      <c r="D481" t="str">
        <v>1</v>
      </c>
      <c r="E481" t="str">
        <v>78919</v>
      </c>
      <c r="F481">
        <f>Sheet6!J482</f>
        <v>18</v>
      </c>
      <c r="G481">
        <f>Sheet6!K482</f>
        <v>1</v>
      </c>
      <c r="H481" s="2" t="str">
        <f>Sheet6!A482</f>
        <v>78919</v>
      </c>
      <c r="I481" t="b">
        <f t="shared" si="29"/>
        <v>1</v>
      </c>
      <c r="J481" t="b">
        <f t="shared" si="30"/>
        <v>1</v>
      </c>
      <c r="K481" t="b">
        <f t="shared" si="31"/>
        <v>1</v>
      </c>
    </row>
    <row r="482" spans="1:11" x14ac:dyDescent="0.45">
      <c r="A482" t="s">
        <v>3003</v>
      </c>
      <c r="B482" t="str">
        <f t="shared" si="28"/>
        <v>18,9,80015</v>
      </c>
      <c r="C482" t="str" cm="1">
        <f t="array" ref="C482:E482">_xlfn.TEXTSPLIT(B482,",")</f>
        <v>18</v>
      </c>
      <c r="D482" t="str">
        <v>9</v>
      </c>
      <c r="E482" t="str">
        <v>80015</v>
      </c>
      <c r="F482">
        <f>Sheet6!J483</f>
        <v>18</v>
      </c>
      <c r="G482">
        <f>Sheet6!K483</f>
        <v>9</v>
      </c>
      <c r="H482" s="2" t="str">
        <f>Sheet6!A483</f>
        <v>80015</v>
      </c>
      <c r="I482" t="b">
        <f t="shared" si="29"/>
        <v>1</v>
      </c>
      <c r="J482" t="b">
        <f t="shared" si="30"/>
        <v>1</v>
      </c>
      <c r="K482" t="b">
        <f t="shared" si="31"/>
        <v>1</v>
      </c>
    </row>
    <row r="483" spans="1:11" x14ac:dyDescent="0.45">
      <c r="A483" t="s">
        <v>3004</v>
      </c>
      <c r="B483" t="str">
        <f t="shared" si="28"/>
        <v>18,17,81111</v>
      </c>
      <c r="C483" t="str" cm="1">
        <f t="array" ref="C483:E483">_xlfn.TEXTSPLIT(B483,",")</f>
        <v>18</v>
      </c>
      <c r="D483" t="str">
        <v>17</v>
      </c>
      <c r="E483" t="str">
        <v>81111</v>
      </c>
      <c r="F483">
        <f>Sheet6!J484</f>
        <v>18</v>
      </c>
      <c r="G483">
        <f>Sheet6!K484</f>
        <v>17</v>
      </c>
      <c r="H483" s="2" t="str">
        <f>Sheet6!A484</f>
        <v>81111</v>
      </c>
      <c r="I483" t="b">
        <f t="shared" si="29"/>
        <v>1</v>
      </c>
      <c r="J483" t="b">
        <f t="shared" si="30"/>
        <v>1</v>
      </c>
      <c r="K483" t="b">
        <f t="shared" si="31"/>
        <v>1</v>
      </c>
    </row>
    <row r="484" spans="1:11" x14ac:dyDescent="0.45">
      <c r="A484" t="s">
        <v>3005</v>
      </c>
      <c r="B484" t="str">
        <f t="shared" si="28"/>
        <v>18,25,82207</v>
      </c>
      <c r="C484" t="str" cm="1">
        <f t="array" ref="C484:E484">_xlfn.TEXTSPLIT(B484,",")</f>
        <v>18</v>
      </c>
      <c r="D484" t="str">
        <v>25</v>
      </c>
      <c r="E484" t="str">
        <v>82207</v>
      </c>
      <c r="F484">
        <f>Sheet6!J485</f>
        <v>18</v>
      </c>
      <c r="G484">
        <f>Sheet6!K485</f>
        <v>25</v>
      </c>
      <c r="H484" s="2" t="str">
        <f>Sheet6!A485</f>
        <v>82207</v>
      </c>
      <c r="I484" t="b">
        <f t="shared" si="29"/>
        <v>1</v>
      </c>
      <c r="J484" t="b">
        <f t="shared" si="30"/>
        <v>1</v>
      </c>
      <c r="K484" t="b">
        <f t="shared" si="31"/>
        <v>1</v>
      </c>
    </row>
    <row r="485" spans="1:11" x14ac:dyDescent="0.45">
      <c r="A485" t="s">
        <v>2991</v>
      </c>
      <c r="B485" t="str">
        <f t="shared" si="28"/>
        <v>18,3,79193</v>
      </c>
      <c r="C485" t="str" cm="1">
        <f t="array" ref="C485:E485">_xlfn.TEXTSPLIT(B485,",")</f>
        <v>18</v>
      </c>
      <c r="D485" t="str">
        <v>3</v>
      </c>
      <c r="E485" t="str">
        <v>79193</v>
      </c>
      <c r="F485">
        <f>Sheet6!J486</f>
        <v>18</v>
      </c>
      <c r="G485">
        <f>Sheet6!K486</f>
        <v>3</v>
      </c>
      <c r="H485" s="2" t="str">
        <f>Sheet6!A486</f>
        <v>79193</v>
      </c>
      <c r="I485" t="b">
        <f t="shared" si="29"/>
        <v>1</v>
      </c>
      <c r="J485" t="b">
        <f t="shared" si="30"/>
        <v>1</v>
      </c>
      <c r="K485" t="b">
        <f t="shared" si="31"/>
        <v>1</v>
      </c>
    </row>
    <row r="486" spans="1:11" x14ac:dyDescent="0.45">
      <c r="A486" t="s">
        <v>2992</v>
      </c>
      <c r="B486" t="str">
        <f t="shared" si="28"/>
        <v>18,11,80289</v>
      </c>
      <c r="C486" t="str" cm="1">
        <f t="array" ref="C486:E486">_xlfn.TEXTSPLIT(B486,",")</f>
        <v>18</v>
      </c>
      <c r="D486" t="str">
        <v>11</v>
      </c>
      <c r="E486" t="str">
        <v>80289</v>
      </c>
      <c r="F486">
        <f>Sheet6!J487</f>
        <v>18</v>
      </c>
      <c r="G486">
        <f>Sheet6!K487</f>
        <v>11</v>
      </c>
      <c r="H486" s="2" t="str">
        <f>Sheet6!A487</f>
        <v>80289</v>
      </c>
      <c r="I486" t="b">
        <f t="shared" si="29"/>
        <v>1</v>
      </c>
      <c r="J486" t="b">
        <f t="shared" si="30"/>
        <v>1</v>
      </c>
      <c r="K486" t="b">
        <f t="shared" si="31"/>
        <v>1</v>
      </c>
    </row>
    <row r="487" spans="1:11" x14ac:dyDescent="0.45">
      <c r="A487" t="s">
        <v>2993</v>
      </c>
      <c r="B487" t="str">
        <f t="shared" si="28"/>
        <v>18,19,81385</v>
      </c>
      <c r="C487" t="str" cm="1">
        <f t="array" ref="C487:E487">_xlfn.TEXTSPLIT(B487,",")</f>
        <v>18</v>
      </c>
      <c r="D487" t="str">
        <v>19</v>
      </c>
      <c r="E487" t="str">
        <v>81385</v>
      </c>
      <c r="F487">
        <f>Sheet6!J488</f>
        <v>18</v>
      </c>
      <c r="G487">
        <f>Sheet6!K488</f>
        <v>19</v>
      </c>
      <c r="H487" s="2" t="str">
        <f>Sheet6!A488</f>
        <v>81385</v>
      </c>
      <c r="I487" t="b">
        <f t="shared" si="29"/>
        <v>1</v>
      </c>
      <c r="J487" t="b">
        <f t="shared" si="30"/>
        <v>1</v>
      </c>
      <c r="K487" t="b">
        <f t="shared" si="31"/>
        <v>1</v>
      </c>
    </row>
    <row r="488" spans="1:11" x14ac:dyDescent="0.45">
      <c r="A488" t="s">
        <v>2994</v>
      </c>
      <c r="B488" t="str">
        <f t="shared" si="28"/>
        <v>18,27,82481</v>
      </c>
      <c r="C488" t="str" cm="1">
        <f t="array" ref="C488:E488">_xlfn.TEXTSPLIT(B488,",")</f>
        <v>18</v>
      </c>
      <c r="D488" t="str">
        <v>27</v>
      </c>
      <c r="E488" t="str">
        <v>82481</v>
      </c>
      <c r="F488">
        <f>Sheet6!J489</f>
        <v>18</v>
      </c>
      <c r="G488">
        <f>Sheet6!K489</f>
        <v>27</v>
      </c>
      <c r="H488" s="2" t="str">
        <f>Sheet6!A489</f>
        <v>82481</v>
      </c>
      <c r="I488" t="b">
        <f t="shared" si="29"/>
        <v>1</v>
      </c>
      <c r="J488" t="b">
        <f t="shared" si="30"/>
        <v>1</v>
      </c>
      <c r="K488" t="b">
        <f t="shared" si="31"/>
        <v>1</v>
      </c>
    </row>
    <row r="489" spans="1:11" x14ac:dyDescent="0.45">
      <c r="A489" t="s">
        <v>2995</v>
      </c>
      <c r="B489" t="str">
        <f t="shared" si="28"/>
        <v>18,5,79467</v>
      </c>
      <c r="C489" t="str" cm="1">
        <f t="array" ref="C489:E489">_xlfn.TEXTSPLIT(B489,",")</f>
        <v>18</v>
      </c>
      <c r="D489" t="str">
        <v>5</v>
      </c>
      <c r="E489" t="str">
        <v>79467</v>
      </c>
      <c r="F489">
        <f>Sheet6!J490</f>
        <v>18</v>
      </c>
      <c r="G489">
        <f>Sheet6!K490</f>
        <v>5</v>
      </c>
      <c r="H489" s="2" t="str">
        <f>Sheet6!A490</f>
        <v>79467</v>
      </c>
      <c r="I489" t="b">
        <f t="shared" si="29"/>
        <v>1</v>
      </c>
      <c r="J489" t="b">
        <f t="shared" si="30"/>
        <v>1</v>
      </c>
      <c r="K489" t="b">
        <f t="shared" si="31"/>
        <v>1</v>
      </c>
    </row>
    <row r="490" spans="1:11" x14ac:dyDescent="0.45">
      <c r="A490" t="s">
        <v>2996</v>
      </c>
      <c r="B490" t="str">
        <f t="shared" si="28"/>
        <v>18,13,80563</v>
      </c>
      <c r="C490" t="str" cm="1">
        <f t="array" ref="C490:E490">_xlfn.TEXTSPLIT(B490,",")</f>
        <v>18</v>
      </c>
      <c r="D490" t="str">
        <v>13</v>
      </c>
      <c r="E490" t="str">
        <v>80563</v>
      </c>
      <c r="F490">
        <f>Sheet6!J491</f>
        <v>18</v>
      </c>
      <c r="G490">
        <f>Sheet6!K491</f>
        <v>13</v>
      </c>
      <c r="H490" s="2" t="str">
        <f>Sheet6!A491</f>
        <v>80563</v>
      </c>
      <c r="I490" t="b">
        <f t="shared" si="29"/>
        <v>1</v>
      </c>
      <c r="J490" t="b">
        <f t="shared" si="30"/>
        <v>1</v>
      </c>
      <c r="K490" t="b">
        <f t="shared" si="31"/>
        <v>1</v>
      </c>
    </row>
    <row r="491" spans="1:11" x14ac:dyDescent="0.45">
      <c r="A491" t="s">
        <v>2997</v>
      </c>
      <c r="B491" t="str">
        <f t="shared" si="28"/>
        <v>18,21,81659</v>
      </c>
      <c r="C491" t="str" cm="1">
        <f t="array" ref="C491:E491">_xlfn.TEXTSPLIT(B491,",")</f>
        <v>18</v>
      </c>
      <c r="D491" t="str">
        <v>21</v>
      </c>
      <c r="E491" t="str">
        <v>81659</v>
      </c>
      <c r="F491">
        <f>Sheet6!J492</f>
        <v>18</v>
      </c>
      <c r="G491">
        <f>Sheet6!K492</f>
        <v>21</v>
      </c>
      <c r="H491" s="2" t="str">
        <f>Sheet6!A492</f>
        <v>81659</v>
      </c>
      <c r="I491" t="b">
        <f t="shared" si="29"/>
        <v>1</v>
      </c>
      <c r="J491" t="b">
        <f t="shared" si="30"/>
        <v>1</v>
      </c>
      <c r="K491" t="b">
        <f t="shared" si="31"/>
        <v>1</v>
      </c>
    </row>
    <row r="492" spans="1:11" x14ac:dyDescent="0.45">
      <c r="A492" t="s">
        <v>2998</v>
      </c>
      <c r="B492" t="str">
        <f t="shared" si="28"/>
        <v>18,29,82755</v>
      </c>
      <c r="C492" t="str" cm="1">
        <f t="array" ref="C492:E492">_xlfn.TEXTSPLIT(B492,",")</f>
        <v>18</v>
      </c>
      <c r="D492" t="str">
        <v>29</v>
      </c>
      <c r="E492" t="str">
        <v>82755</v>
      </c>
      <c r="F492">
        <f>Sheet6!J493</f>
        <v>18</v>
      </c>
      <c r="G492">
        <f>Sheet6!K493</f>
        <v>29</v>
      </c>
      <c r="H492" s="2" t="str">
        <f>Sheet6!A493</f>
        <v>82755</v>
      </c>
      <c r="I492" t="b">
        <f t="shared" si="29"/>
        <v>1</v>
      </c>
      <c r="J492" t="b">
        <f t="shared" si="30"/>
        <v>1</v>
      </c>
      <c r="K492" t="b">
        <f t="shared" si="31"/>
        <v>1</v>
      </c>
    </row>
    <row r="493" spans="1:11" x14ac:dyDescent="0.45">
      <c r="A493" t="s">
        <v>2999</v>
      </c>
      <c r="B493" t="str">
        <f t="shared" si="28"/>
        <v>18,7,79741</v>
      </c>
      <c r="C493" t="str" cm="1">
        <f t="array" ref="C493:E493">_xlfn.TEXTSPLIT(B493,",")</f>
        <v>18</v>
      </c>
      <c r="D493" t="str">
        <v>7</v>
      </c>
      <c r="E493" t="str">
        <v>79741</v>
      </c>
      <c r="F493">
        <f>Sheet6!J494</f>
        <v>18</v>
      </c>
      <c r="G493">
        <f>Sheet6!K494</f>
        <v>7</v>
      </c>
      <c r="H493" s="2" t="str">
        <f>Sheet6!A494</f>
        <v>79741</v>
      </c>
      <c r="I493" t="b">
        <f t="shared" si="29"/>
        <v>1</v>
      </c>
      <c r="J493" t="b">
        <f t="shared" si="30"/>
        <v>1</v>
      </c>
      <c r="K493" t="b">
        <f t="shared" si="31"/>
        <v>1</v>
      </c>
    </row>
    <row r="494" spans="1:11" x14ac:dyDescent="0.45">
      <c r="A494" t="s">
        <v>3000</v>
      </c>
      <c r="B494" t="str">
        <f t="shared" si="28"/>
        <v>18,15,80837</v>
      </c>
      <c r="C494" t="str" cm="1">
        <f t="array" ref="C494:E494">_xlfn.TEXTSPLIT(B494,",")</f>
        <v>18</v>
      </c>
      <c r="D494" t="str">
        <v>15</v>
      </c>
      <c r="E494" t="str">
        <v>80837</v>
      </c>
      <c r="F494">
        <f>Sheet6!J495</f>
        <v>18</v>
      </c>
      <c r="G494">
        <f>Sheet6!K495</f>
        <v>15</v>
      </c>
      <c r="H494" s="2" t="str">
        <f>Sheet6!A495</f>
        <v>80837</v>
      </c>
      <c r="I494" t="b">
        <f t="shared" si="29"/>
        <v>1</v>
      </c>
      <c r="J494" t="b">
        <f t="shared" si="30"/>
        <v>1</v>
      </c>
      <c r="K494" t="b">
        <f t="shared" si="31"/>
        <v>1</v>
      </c>
    </row>
    <row r="495" spans="1:11" x14ac:dyDescent="0.45">
      <c r="A495" t="s">
        <v>3001</v>
      </c>
      <c r="B495" t="str">
        <f t="shared" si="28"/>
        <v>18,23,81933</v>
      </c>
      <c r="C495" t="str" cm="1">
        <f t="array" ref="C495:E495">_xlfn.TEXTSPLIT(B495,",")</f>
        <v>18</v>
      </c>
      <c r="D495" t="str">
        <v>23</v>
      </c>
      <c r="E495" t="str">
        <v>81933</v>
      </c>
      <c r="F495">
        <f>Sheet6!J496</f>
        <v>18</v>
      </c>
      <c r="G495">
        <f>Sheet6!K496</f>
        <v>23</v>
      </c>
      <c r="H495" s="2" t="str">
        <f>Sheet6!A496</f>
        <v>81933</v>
      </c>
      <c r="I495" t="b">
        <f t="shared" si="29"/>
        <v>1</v>
      </c>
      <c r="J495" t="b">
        <f t="shared" si="30"/>
        <v>1</v>
      </c>
      <c r="K495" t="b">
        <f t="shared" si="31"/>
        <v>1</v>
      </c>
    </row>
    <row r="496" spans="1:11" x14ac:dyDescent="0.45">
      <c r="A496" t="s">
        <v>3002</v>
      </c>
      <c r="B496" t="str">
        <f t="shared" si="28"/>
        <v>18,31,83029</v>
      </c>
      <c r="C496" t="str" cm="1">
        <f t="array" ref="C496:E496">_xlfn.TEXTSPLIT(B496,",")</f>
        <v>18</v>
      </c>
      <c r="D496" t="str">
        <v>31</v>
      </c>
      <c r="E496" t="str">
        <v>83029</v>
      </c>
      <c r="F496">
        <f>Sheet6!J497</f>
        <v>18</v>
      </c>
      <c r="G496">
        <f>Sheet6!K497</f>
        <v>31</v>
      </c>
      <c r="H496" s="2" t="str">
        <f>Sheet6!A497</f>
        <v>83029</v>
      </c>
      <c r="I496" t="b">
        <f t="shared" si="29"/>
        <v>1</v>
      </c>
      <c r="J496" t="b">
        <f t="shared" si="30"/>
        <v>1</v>
      </c>
      <c r="K496" t="b">
        <f t="shared" si="31"/>
        <v>1</v>
      </c>
    </row>
    <row r="497" spans="1:11" x14ac:dyDescent="0.45">
      <c r="A497" t="s">
        <v>3007</v>
      </c>
      <c r="B497" t="str">
        <f t="shared" si="28"/>
        <v>19,18,85632</v>
      </c>
      <c r="C497" t="str" cm="1">
        <f t="array" ref="C497:E497">_xlfn.TEXTSPLIT(B497,",")</f>
        <v>19</v>
      </c>
      <c r="D497" t="str">
        <v>18</v>
      </c>
      <c r="E497" t="str">
        <v>85632</v>
      </c>
      <c r="F497">
        <f>Sheet6!J498</f>
        <v>18</v>
      </c>
      <c r="G497">
        <f>Sheet6!K498</f>
        <v>18</v>
      </c>
      <c r="H497" s="2" t="str">
        <f>Sheet6!A498</f>
        <v>81248</v>
      </c>
      <c r="I497" t="b">
        <f t="shared" si="29"/>
        <v>0</v>
      </c>
      <c r="J497" t="b">
        <f t="shared" si="30"/>
        <v>1</v>
      </c>
      <c r="K497" t="b">
        <f t="shared" si="31"/>
        <v>0</v>
      </c>
    </row>
    <row r="498" spans="1:11" x14ac:dyDescent="0.45">
      <c r="A498" t="s">
        <v>3008</v>
      </c>
      <c r="B498" t="str">
        <f t="shared" si="28"/>
        <v>19,26,86728</v>
      </c>
      <c r="C498" t="str" cm="1">
        <f t="array" ref="C498:E498">_xlfn.TEXTSPLIT(B498,",")</f>
        <v>19</v>
      </c>
      <c r="D498" t="str">
        <v>26</v>
      </c>
      <c r="E498" t="str">
        <v>86728</v>
      </c>
      <c r="F498">
        <f>Sheet6!J499</f>
        <v>18</v>
      </c>
      <c r="G498">
        <f>Sheet6!K499</f>
        <v>26</v>
      </c>
      <c r="H498" s="2" t="str">
        <f>Sheet6!A499</f>
        <v>82344</v>
      </c>
      <c r="I498" t="b">
        <f t="shared" si="29"/>
        <v>0</v>
      </c>
      <c r="J498" t="b">
        <f t="shared" si="30"/>
        <v>1</v>
      </c>
      <c r="K498" t="b">
        <f t="shared" si="31"/>
        <v>0</v>
      </c>
    </row>
    <row r="499" spans="1:11" x14ac:dyDescent="0.45">
      <c r="A499" t="s">
        <v>3009</v>
      </c>
      <c r="B499" t="str">
        <f t="shared" si="28"/>
        <v>19,2,83440</v>
      </c>
      <c r="C499" t="str" cm="1">
        <f t="array" ref="C499:E499">_xlfn.TEXTSPLIT(B499,",")</f>
        <v>19</v>
      </c>
      <c r="D499" t="str">
        <v>2</v>
      </c>
      <c r="E499" t="str">
        <v>83440</v>
      </c>
      <c r="F499">
        <f>Sheet6!J500</f>
        <v>18</v>
      </c>
      <c r="G499">
        <f>Sheet6!K500</f>
        <v>2</v>
      </c>
      <c r="H499" s="2" t="str">
        <f>Sheet6!A500</f>
        <v>79056</v>
      </c>
      <c r="I499" t="b">
        <f t="shared" si="29"/>
        <v>0</v>
      </c>
      <c r="J499" t="b">
        <f t="shared" si="30"/>
        <v>1</v>
      </c>
      <c r="K499" t="b">
        <f t="shared" si="31"/>
        <v>0</v>
      </c>
    </row>
    <row r="500" spans="1:11" x14ac:dyDescent="0.45">
      <c r="A500" t="s">
        <v>3010</v>
      </c>
      <c r="B500" t="str">
        <f t="shared" si="28"/>
        <v>19,10,84536</v>
      </c>
      <c r="C500" t="str" cm="1">
        <f t="array" ref="C500:E500">_xlfn.TEXTSPLIT(B500,",")</f>
        <v>19</v>
      </c>
      <c r="D500" t="str">
        <v>10</v>
      </c>
      <c r="E500" t="str">
        <v>84536</v>
      </c>
      <c r="F500">
        <f>Sheet6!J501</f>
        <v>18</v>
      </c>
      <c r="G500">
        <f>Sheet6!K501</f>
        <v>10</v>
      </c>
      <c r="H500" s="2" t="str">
        <f>Sheet6!A501</f>
        <v>80152</v>
      </c>
      <c r="I500" t="b">
        <f t="shared" si="29"/>
        <v>0</v>
      </c>
      <c r="J500" t="b">
        <f t="shared" si="30"/>
        <v>1</v>
      </c>
      <c r="K500" t="b">
        <f t="shared" si="31"/>
        <v>0</v>
      </c>
    </row>
    <row r="501" spans="1:11" x14ac:dyDescent="0.45">
      <c r="A501" t="s">
        <v>3011</v>
      </c>
      <c r="B501" t="str">
        <f t="shared" si="28"/>
        <v>19,20,85906</v>
      </c>
      <c r="C501" t="str" cm="1">
        <f t="array" ref="C501:E501">_xlfn.TEXTSPLIT(B501,",")</f>
        <v>19</v>
      </c>
      <c r="D501" t="str">
        <v>20</v>
      </c>
      <c r="E501" t="str">
        <v>85906</v>
      </c>
      <c r="F501">
        <f>Sheet6!J502</f>
        <v>18</v>
      </c>
      <c r="G501">
        <f>Sheet6!K502</f>
        <v>20</v>
      </c>
      <c r="H501" s="2" t="str">
        <f>Sheet6!A502</f>
        <v>81522</v>
      </c>
      <c r="I501" t="b">
        <f t="shared" si="29"/>
        <v>0</v>
      </c>
      <c r="J501" t="b">
        <f t="shared" si="30"/>
        <v>1</v>
      </c>
      <c r="K501" t="b">
        <f t="shared" si="31"/>
        <v>0</v>
      </c>
    </row>
    <row r="502" spans="1:11" x14ac:dyDescent="0.45">
      <c r="A502" t="s">
        <v>3012</v>
      </c>
      <c r="B502" t="str">
        <f t="shared" si="28"/>
        <v>19,28,87002</v>
      </c>
      <c r="C502" t="str" cm="1">
        <f t="array" ref="C502:E502">_xlfn.TEXTSPLIT(B502,",")</f>
        <v>19</v>
      </c>
      <c r="D502" t="str">
        <v>28</v>
      </c>
      <c r="E502" t="str">
        <v>87002</v>
      </c>
      <c r="F502">
        <f>Sheet6!J503</f>
        <v>18</v>
      </c>
      <c r="G502">
        <f>Sheet6!K503</f>
        <v>28</v>
      </c>
      <c r="H502" s="2" t="str">
        <f>Sheet6!A503</f>
        <v>82618</v>
      </c>
      <c r="I502" t="b">
        <f t="shared" si="29"/>
        <v>0</v>
      </c>
      <c r="J502" t="b">
        <f t="shared" si="30"/>
        <v>1</v>
      </c>
      <c r="K502" t="b">
        <f t="shared" si="31"/>
        <v>0</v>
      </c>
    </row>
    <row r="503" spans="1:11" x14ac:dyDescent="0.45">
      <c r="A503" t="s">
        <v>3013</v>
      </c>
      <c r="B503" t="str">
        <f t="shared" si="28"/>
        <v>19,4,83714</v>
      </c>
      <c r="C503" t="str" cm="1">
        <f t="array" ref="C503:E503">_xlfn.TEXTSPLIT(B503,",")</f>
        <v>19</v>
      </c>
      <c r="D503" t="str">
        <v>4</v>
      </c>
      <c r="E503" t="str">
        <v>83714</v>
      </c>
      <c r="F503">
        <f>Sheet6!J504</f>
        <v>18</v>
      </c>
      <c r="G503">
        <f>Sheet6!K504</f>
        <v>4</v>
      </c>
      <c r="H503" s="2" t="str">
        <f>Sheet6!A504</f>
        <v>79330</v>
      </c>
      <c r="I503" t="b">
        <f t="shared" si="29"/>
        <v>0</v>
      </c>
      <c r="J503" t="b">
        <f t="shared" si="30"/>
        <v>1</v>
      </c>
      <c r="K503" t="b">
        <f t="shared" si="31"/>
        <v>0</v>
      </c>
    </row>
    <row r="504" spans="1:11" x14ac:dyDescent="0.45">
      <c r="A504" t="s">
        <v>3014</v>
      </c>
      <c r="B504" t="str">
        <f t="shared" si="28"/>
        <v>19,12,84810</v>
      </c>
      <c r="C504" t="str" cm="1">
        <f t="array" ref="C504:E504">_xlfn.TEXTSPLIT(B504,",")</f>
        <v>19</v>
      </c>
      <c r="D504" t="str">
        <v>12</v>
      </c>
      <c r="E504" t="str">
        <v>84810</v>
      </c>
      <c r="F504">
        <f>Sheet6!J505</f>
        <v>18</v>
      </c>
      <c r="G504">
        <f>Sheet6!K505</f>
        <v>12</v>
      </c>
      <c r="H504" s="2" t="str">
        <f>Sheet6!A505</f>
        <v>80426</v>
      </c>
      <c r="I504" t="b">
        <f t="shared" si="29"/>
        <v>0</v>
      </c>
      <c r="J504" t="b">
        <f t="shared" si="30"/>
        <v>1</v>
      </c>
      <c r="K504" t="b">
        <f t="shared" si="31"/>
        <v>0</v>
      </c>
    </row>
    <row r="505" spans="1:11" x14ac:dyDescent="0.45">
      <c r="A505" t="s">
        <v>3015</v>
      </c>
      <c r="B505" t="str">
        <f t="shared" si="28"/>
        <v>19,22,86180</v>
      </c>
      <c r="C505" t="str" cm="1">
        <f t="array" ref="C505:E505">_xlfn.TEXTSPLIT(B505,",")</f>
        <v>19</v>
      </c>
      <c r="D505" t="str">
        <v>22</v>
      </c>
      <c r="E505" t="str">
        <v>86180</v>
      </c>
      <c r="F505">
        <f>Sheet6!J506</f>
        <v>18</v>
      </c>
      <c r="G505">
        <f>Sheet6!K506</f>
        <v>22</v>
      </c>
      <c r="H505" s="2" t="str">
        <f>Sheet6!A506</f>
        <v>81796</v>
      </c>
      <c r="I505" t="b">
        <f t="shared" si="29"/>
        <v>0</v>
      </c>
      <c r="J505" t="b">
        <f t="shared" si="30"/>
        <v>1</v>
      </c>
      <c r="K505" t="b">
        <f t="shared" si="31"/>
        <v>0</v>
      </c>
    </row>
    <row r="506" spans="1:11" x14ac:dyDescent="0.45">
      <c r="A506" t="s">
        <v>3016</v>
      </c>
      <c r="B506" t="str">
        <f t="shared" si="28"/>
        <v>19,30,87276</v>
      </c>
      <c r="C506" t="str" cm="1">
        <f t="array" ref="C506:E506">_xlfn.TEXTSPLIT(B506,",")</f>
        <v>19</v>
      </c>
      <c r="D506" t="str">
        <v>30</v>
      </c>
      <c r="E506" t="str">
        <v>87276</v>
      </c>
      <c r="F506">
        <f>Sheet6!J507</f>
        <v>18</v>
      </c>
      <c r="G506">
        <f>Sheet6!K507</f>
        <v>30</v>
      </c>
      <c r="H506" s="2" t="str">
        <f>Sheet6!A507</f>
        <v>82892</v>
      </c>
      <c r="I506" t="b">
        <f t="shared" si="29"/>
        <v>0</v>
      </c>
      <c r="J506" t="b">
        <f t="shared" si="30"/>
        <v>1</v>
      </c>
      <c r="K506" t="b">
        <f t="shared" si="31"/>
        <v>0</v>
      </c>
    </row>
    <row r="507" spans="1:11" x14ac:dyDescent="0.45">
      <c r="A507" t="s">
        <v>3017</v>
      </c>
      <c r="B507" t="str">
        <f t="shared" si="28"/>
        <v>19,6,83988</v>
      </c>
      <c r="C507" t="str" cm="1">
        <f t="array" ref="C507:E507">_xlfn.TEXTSPLIT(B507,",")</f>
        <v>19</v>
      </c>
      <c r="D507" t="str">
        <v>6</v>
      </c>
      <c r="E507" t="str">
        <v>83988</v>
      </c>
      <c r="F507">
        <f>Sheet6!J508</f>
        <v>18</v>
      </c>
      <c r="G507">
        <f>Sheet6!K508</f>
        <v>6</v>
      </c>
      <c r="H507" s="2" t="str">
        <f>Sheet6!A508</f>
        <v>79604</v>
      </c>
      <c r="I507" t="b">
        <f t="shared" si="29"/>
        <v>0</v>
      </c>
      <c r="J507" t="b">
        <f t="shared" si="30"/>
        <v>1</v>
      </c>
      <c r="K507" t="b">
        <f t="shared" si="31"/>
        <v>0</v>
      </c>
    </row>
    <row r="508" spans="1:11" x14ac:dyDescent="0.45">
      <c r="A508" t="s">
        <v>3018</v>
      </c>
      <c r="B508" t="str">
        <f t="shared" si="28"/>
        <v>19,14,85084</v>
      </c>
      <c r="C508" t="str" cm="1">
        <f t="array" ref="C508:E508">_xlfn.TEXTSPLIT(B508,",")</f>
        <v>19</v>
      </c>
      <c r="D508" t="str">
        <v>14</v>
      </c>
      <c r="E508" t="str">
        <v>85084</v>
      </c>
      <c r="F508">
        <f>Sheet6!J509</f>
        <v>18</v>
      </c>
      <c r="G508">
        <f>Sheet6!K509</f>
        <v>14</v>
      </c>
      <c r="H508" s="2" t="str">
        <f>Sheet6!A509</f>
        <v>80700</v>
      </c>
      <c r="I508" t="b">
        <f t="shared" si="29"/>
        <v>0</v>
      </c>
      <c r="J508" t="b">
        <f t="shared" si="30"/>
        <v>1</v>
      </c>
      <c r="K508" t="b">
        <f t="shared" si="31"/>
        <v>0</v>
      </c>
    </row>
    <row r="509" spans="1:11" x14ac:dyDescent="0.45">
      <c r="A509" t="s">
        <v>3019</v>
      </c>
      <c r="B509" t="str">
        <f t="shared" si="28"/>
        <v>19,24,86454</v>
      </c>
      <c r="C509" t="str" cm="1">
        <f t="array" ref="C509:E509">_xlfn.TEXTSPLIT(B509,",")</f>
        <v>19</v>
      </c>
      <c r="D509" t="str">
        <v>24</v>
      </c>
      <c r="E509" t="str">
        <v>86454</v>
      </c>
      <c r="F509">
        <f>Sheet6!J510</f>
        <v>18</v>
      </c>
      <c r="G509">
        <f>Sheet6!K510</f>
        <v>24</v>
      </c>
      <c r="H509" s="2" t="str">
        <f>Sheet6!A510</f>
        <v>82070</v>
      </c>
      <c r="I509" t="b">
        <f t="shared" si="29"/>
        <v>0</v>
      </c>
      <c r="J509" t="b">
        <f t="shared" si="30"/>
        <v>1</v>
      </c>
      <c r="K509" t="b">
        <f t="shared" si="31"/>
        <v>0</v>
      </c>
    </row>
    <row r="510" spans="1:11" x14ac:dyDescent="0.45">
      <c r="A510" t="s">
        <v>3020</v>
      </c>
      <c r="B510" t="str">
        <f t="shared" si="28"/>
        <v>19,32,87550</v>
      </c>
      <c r="C510" t="str" cm="1">
        <f t="array" ref="C510:E510">_xlfn.TEXTSPLIT(B510,",")</f>
        <v>19</v>
      </c>
      <c r="D510" t="str">
        <v>32</v>
      </c>
      <c r="E510" t="str">
        <v>87550</v>
      </c>
      <c r="F510">
        <f>Sheet6!J511</f>
        <v>18</v>
      </c>
      <c r="G510">
        <f>Sheet6!K511</f>
        <v>32</v>
      </c>
      <c r="H510" s="2" t="str">
        <f>Sheet6!A511</f>
        <v>83166</v>
      </c>
      <c r="I510" t="b">
        <f t="shared" si="29"/>
        <v>0</v>
      </c>
      <c r="J510" t="b">
        <f t="shared" si="30"/>
        <v>1</v>
      </c>
      <c r="K510" t="b">
        <f t="shared" si="31"/>
        <v>0</v>
      </c>
    </row>
    <row r="511" spans="1:11" x14ac:dyDescent="0.45">
      <c r="A511" t="s">
        <v>3021</v>
      </c>
      <c r="B511" t="str">
        <f t="shared" si="28"/>
        <v>19,8,84262</v>
      </c>
      <c r="C511" t="str" cm="1">
        <f t="array" ref="C511:E511">_xlfn.TEXTSPLIT(B511,",")</f>
        <v>19</v>
      </c>
      <c r="D511" t="str">
        <v>8</v>
      </c>
      <c r="E511" t="str">
        <v>84262</v>
      </c>
      <c r="F511">
        <f>Sheet6!J512</f>
        <v>18</v>
      </c>
      <c r="G511">
        <f>Sheet6!K512</f>
        <v>8</v>
      </c>
      <c r="H511" s="2" t="str">
        <f>Sheet6!A512</f>
        <v>79878</v>
      </c>
      <c r="I511" t="b">
        <f t="shared" si="29"/>
        <v>0</v>
      </c>
      <c r="J511" t="b">
        <f t="shared" si="30"/>
        <v>1</v>
      </c>
      <c r="K511" t="b">
        <f t="shared" si="31"/>
        <v>0</v>
      </c>
    </row>
    <row r="512" spans="1:11" x14ac:dyDescent="0.45">
      <c r="A512" t="s">
        <v>3022</v>
      </c>
      <c r="B512" t="str">
        <f t="shared" si="28"/>
        <v>19,16,85358</v>
      </c>
      <c r="C512" t="str" cm="1">
        <f t="array" ref="C512:E512">_xlfn.TEXTSPLIT(B512,",")</f>
        <v>19</v>
      </c>
      <c r="D512" t="str">
        <v>16</v>
      </c>
      <c r="E512" t="str">
        <v>85358</v>
      </c>
      <c r="F512">
        <f>Sheet6!J513</f>
        <v>18</v>
      </c>
      <c r="G512">
        <f>Sheet6!K513</f>
        <v>16</v>
      </c>
      <c r="H512" s="2" t="str">
        <f>Sheet6!A513</f>
        <v>80974</v>
      </c>
      <c r="I512" t="b">
        <f t="shared" si="29"/>
        <v>0</v>
      </c>
      <c r="J512" t="b">
        <f t="shared" si="30"/>
        <v>1</v>
      </c>
      <c r="K512" t="b">
        <f t="shared" si="31"/>
        <v>0</v>
      </c>
    </row>
    <row r="513" spans="1:11" x14ac:dyDescent="0.45">
      <c r="A513" t="s">
        <v>3038</v>
      </c>
      <c r="B513" t="str">
        <f t="shared" si="28"/>
        <v>19,1,83303</v>
      </c>
      <c r="C513" t="str" cm="1">
        <f t="array" ref="C513:E513">_xlfn.TEXTSPLIT(B513,",")</f>
        <v>19</v>
      </c>
      <c r="D513" t="str">
        <v>1</v>
      </c>
      <c r="E513" t="str">
        <v>83303</v>
      </c>
      <c r="F513">
        <f>Sheet6!J514</f>
        <v>19</v>
      </c>
      <c r="G513">
        <f>Sheet6!K514</f>
        <v>1</v>
      </c>
      <c r="H513" s="2" t="str">
        <f>Sheet6!A514</f>
        <v>83303</v>
      </c>
      <c r="I513" t="b">
        <f t="shared" si="29"/>
        <v>1</v>
      </c>
      <c r="J513" t="b">
        <f t="shared" si="30"/>
        <v>1</v>
      </c>
      <c r="K513" t="b">
        <f t="shared" si="31"/>
        <v>1</v>
      </c>
    </row>
    <row r="514" spans="1:11" x14ac:dyDescent="0.45">
      <c r="A514" t="s">
        <v>3035</v>
      </c>
      <c r="B514" t="str">
        <f t="shared" ref="B514:B577" si="32">SUBSTITUTE(SUBSTITUTE(SUBSTITUTE(SUBSTITUTE(A514,"Reading from TRACK[",""),"], SECTOR[",","),"], OFFSET[",","),"]","")</f>
        <v>19,9,84399</v>
      </c>
      <c r="C514" t="str" cm="1">
        <f t="array" ref="C514:E514">_xlfn.TEXTSPLIT(B514,",")</f>
        <v>19</v>
      </c>
      <c r="D514" t="str">
        <v>9</v>
      </c>
      <c r="E514" t="str">
        <v>84399</v>
      </c>
      <c r="F514">
        <f>Sheet6!J515</f>
        <v>19</v>
      </c>
      <c r="G514">
        <f>Sheet6!K515</f>
        <v>9</v>
      </c>
      <c r="H514" s="2" t="str">
        <f>Sheet6!A515</f>
        <v>84399</v>
      </c>
      <c r="I514" t="b">
        <f t="shared" ref="I514:I577" si="33">VALUE(C514)=F514</f>
        <v>1</v>
      </c>
      <c r="J514" t="b">
        <f t="shared" ref="J514:J577" si="34">VALUE(D514)=G514</f>
        <v>1</v>
      </c>
      <c r="K514" t="b">
        <f t="shared" ref="K514:K577" si="35">E514=H514</f>
        <v>1</v>
      </c>
    </row>
    <row r="515" spans="1:11" x14ac:dyDescent="0.45">
      <c r="A515" t="s">
        <v>3036</v>
      </c>
      <c r="B515" t="str">
        <f t="shared" si="32"/>
        <v>19,17,85495</v>
      </c>
      <c r="C515" t="str" cm="1">
        <f t="array" ref="C515:E515">_xlfn.TEXTSPLIT(B515,",")</f>
        <v>19</v>
      </c>
      <c r="D515" t="str">
        <v>17</v>
      </c>
      <c r="E515" t="str">
        <v>85495</v>
      </c>
      <c r="F515">
        <f>Sheet6!J516</f>
        <v>19</v>
      </c>
      <c r="G515">
        <f>Sheet6!K516</f>
        <v>17</v>
      </c>
      <c r="H515" s="2" t="str">
        <f>Sheet6!A516</f>
        <v>85495</v>
      </c>
      <c r="I515" t="b">
        <f t="shared" si="33"/>
        <v>1</v>
      </c>
      <c r="J515" t="b">
        <f t="shared" si="34"/>
        <v>1</v>
      </c>
      <c r="K515" t="b">
        <f t="shared" si="35"/>
        <v>1</v>
      </c>
    </row>
    <row r="516" spans="1:11" x14ac:dyDescent="0.45">
      <c r="A516" t="s">
        <v>3037</v>
      </c>
      <c r="B516" t="str">
        <f t="shared" si="32"/>
        <v>19,25,86591</v>
      </c>
      <c r="C516" t="str" cm="1">
        <f t="array" ref="C516:E516">_xlfn.TEXTSPLIT(B516,",")</f>
        <v>19</v>
      </c>
      <c r="D516" t="str">
        <v>25</v>
      </c>
      <c r="E516" t="str">
        <v>86591</v>
      </c>
      <c r="F516">
        <f>Sheet6!J517</f>
        <v>19</v>
      </c>
      <c r="G516">
        <f>Sheet6!K517</f>
        <v>25</v>
      </c>
      <c r="H516" s="2" t="str">
        <f>Sheet6!A517</f>
        <v>86591</v>
      </c>
      <c r="I516" t="b">
        <f t="shared" si="33"/>
        <v>1</v>
      </c>
      <c r="J516" t="b">
        <f t="shared" si="34"/>
        <v>1</v>
      </c>
      <c r="K516" t="b">
        <f t="shared" si="35"/>
        <v>1</v>
      </c>
    </row>
    <row r="517" spans="1:11" x14ac:dyDescent="0.45">
      <c r="A517" t="s">
        <v>3023</v>
      </c>
      <c r="B517" t="str">
        <f t="shared" si="32"/>
        <v>19,3,83577</v>
      </c>
      <c r="C517" t="str" cm="1">
        <f t="array" ref="C517:E517">_xlfn.TEXTSPLIT(B517,",")</f>
        <v>19</v>
      </c>
      <c r="D517" t="str">
        <v>3</v>
      </c>
      <c r="E517" t="str">
        <v>83577</v>
      </c>
      <c r="F517">
        <f>Sheet6!J518</f>
        <v>19</v>
      </c>
      <c r="G517">
        <f>Sheet6!K518</f>
        <v>3</v>
      </c>
      <c r="H517" s="2" t="str">
        <f>Sheet6!A518</f>
        <v>83577</v>
      </c>
      <c r="I517" t="b">
        <f t="shared" si="33"/>
        <v>1</v>
      </c>
      <c r="J517" t="b">
        <f t="shared" si="34"/>
        <v>1</v>
      </c>
      <c r="K517" t="b">
        <f t="shared" si="35"/>
        <v>1</v>
      </c>
    </row>
    <row r="518" spans="1:11" x14ac:dyDescent="0.45">
      <c r="A518" t="s">
        <v>3024</v>
      </c>
      <c r="B518" t="str">
        <f t="shared" si="32"/>
        <v>19,11,84673</v>
      </c>
      <c r="C518" t="str" cm="1">
        <f t="array" ref="C518:E518">_xlfn.TEXTSPLIT(B518,",")</f>
        <v>19</v>
      </c>
      <c r="D518" t="str">
        <v>11</v>
      </c>
      <c r="E518" t="str">
        <v>84673</v>
      </c>
      <c r="F518">
        <f>Sheet6!J519</f>
        <v>19</v>
      </c>
      <c r="G518">
        <f>Sheet6!K519</f>
        <v>11</v>
      </c>
      <c r="H518" s="2" t="str">
        <f>Sheet6!A519</f>
        <v>84673</v>
      </c>
      <c r="I518" t="b">
        <f t="shared" si="33"/>
        <v>1</v>
      </c>
      <c r="J518" t="b">
        <f t="shared" si="34"/>
        <v>1</v>
      </c>
      <c r="K518" t="b">
        <f t="shared" si="35"/>
        <v>1</v>
      </c>
    </row>
    <row r="519" spans="1:11" x14ac:dyDescent="0.45">
      <c r="A519" t="s">
        <v>3025</v>
      </c>
      <c r="B519" t="str">
        <f t="shared" si="32"/>
        <v>19,19,85769</v>
      </c>
      <c r="C519" t="str" cm="1">
        <f t="array" ref="C519:E519">_xlfn.TEXTSPLIT(B519,",")</f>
        <v>19</v>
      </c>
      <c r="D519" t="str">
        <v>19</v>
      </c>
      <c r="E519" t="str">
        <v>85769</v>
      </c>
      <c r="F519">
        <f>Sheet6!J520</f>
        <v>19</v>
      </c>
      <c r="G519">
        <f>Sheet6!K520</f>
        <v>19</v>
      </c>
      <c r="H519" s="2" t="str">
        <f>Sheet6!A520</f>
        <v>85769</v>
      </c>
      <c r="I519" t="b">
        <f t="shared" si="33"/>
        <v>1</v>
      </c>
      <c r="J519" t="b">
        <f t="shared" si="34"/>
        <v>1</v>
      </c>
      <c r="K519" t="b">
        <f t="shared" si="35"/>
        <v>1</v>
      </c>
    </row>
    <row r="520" spans="1:11" x14ac:dyDescent="0.45">
      <c r="A520" t="s">
        <v>3026</v>
      </c>
      <c r="B520" t="str">
        <f t="shared" si="32"/>
        <v>19,27,86865</v>
      </c>
      <c r="C520" t="str" cm="1">
        <f t="array" ref="C520:E520">_xlfn.TEXTSPLIT(B520,",")</f>
        <v>19</v>
      </c>
      <c r="D520" t="str">
        <v>27</v>
      </c>
      <c r="E520" t="str">
        <v>86865</v>
      </c>
      <c r="F520">
        <f>Sheet6!J521</f>
        <v>19</v>
      </c>
      <c r="G520">
        <f>Sheet6!K521</f>
        <v>27</v>
      </c>
      <c r="H520" s="2" t="str">
        <f>Sheet6!A521</f>
        <v>86865</v>
      </c>
      <c r="I520" t="b">
        <f t="shared" si="33"/>
        <v>1</v>
      </c>
      <c r="J520" t="b">
        <f t="shared" si="34"/>
        <v>1</v>
      </c>
      <c r="K520" t="b">
        <f t="shared" si="35"/>
        <v>1</v>
      </c>
    </row>
    <row r="521" spans="1:11" x14ac:dyDescent="0.45">
      <c r="A521" t="s">
        <v>3027</v>
      </c>
      <c r="B521" t="str">
        <f t="shared" si="32"/>
        <v>19,5,83851</v>
      </c>
      <c r="C521" t="str" cm="1">
        <f t="array" ref="C521:E521">_xlfn.TEXTSPLIT(B521,",")</f>
        <v>19</v>
      </c>
      <c r="D521" t="str">
        <v>5</v>
      </c>
      <c r="E521" t="str">
        <v>83851</v>
      </c>
      <c r="F521">
        <f>Sheet6!J522</f>
        <v>19</v>
      </c>
      <c r="G521">
        <f>Sheet6!K522</f>
        <v>5</v>
      </c>
      <c r="H521" s="2" t="str">
        <f>Sheet6!A522</f>
        <v>83851</v>
      </c>
      <c r="I521" t="b">
        <f t="shared" si="33"/>
        <v>1</v>
      </c>
      <c r="J521" t="b">
        <f t="shared" si="34"/>
        <v>1</v>
      </c>
      <c r="K521" t="b">
        <f t="shared" si="35"/>
        <v>1</v>
      </c>
    </row>
    <row r="522" spans="1:11" x14ac:dyDescent="0.45">
      <c r="A522" t="s">
        <v>3028</v>
      </c>
      <c r="B522" t="str">
        <f t="shared" si="32"/>
        <v>19,13,84947</v>
      </c>
      <c r="C522" t="str" cm="1">
        <f t="array" ref="C522:E522">_xlfn.TEXTSPLIT(B522,",")</f>
        <v>19</v>
      </c>
      <c r="D522" t="str">
        <v>13</v>
      </c>
      <c r="E522" t="str">
        <v>84947</v>
      </c>
      <c r="F522">
        <f>Sheet6!J523</f>
        <v>19</v>
      </c>
      <c r="G522">
        <f>Sheet6!K523</f>
        <v>13</v>
      </c>
      <c r="H522" s="2" t="str">
        <f>Sheet6!A523</f>
        <v>84947</v>
      </c>
      <c r="I522" t="b">
        <f t="shared" si="33"/>
        <v>1</v>
      </c>
      <c r="J522" t="b">
        <f t="shared" si="34"/>
        <v>1</v>
      </c>
      <c r="K522" t="b">
        <f t="shared" si="35"/>
        <v>1</v>
      </c>
    </row>
    <row r="523" spans="1:11" x14ac:dyDescent="0.45">
      <c r="A523" t="s">
        <v>3029</v>
      </c>
      <c r="B523" t="str">
        <f t="shared" si="32"/>
        <v>19,21,86043</v>
      </c>
      <c r="C523" t="str" cm="1">
        <f t="array" ref="C523:E523">_xlfn.TEXTSPLIT(B523,",")</f>
        <v>19</v>
      </c>
      <c r="D523" t="str">
        <v>21</v>
      </c>
      <c r="E523" t="str">
        <v>86043</v>
      </c>
      <c r="F523">
        <f>Sheet6!J524</f>
        <v>19</v>
      </c>
      <c r="G523">
        <f>Sheet6!K524</f>
        <v>21</v>
      </c>
      <c r="H523" s="2" t="str">
        <f>Sheet6!A524</f>
        <v>86043</v>
      </c>
      <c r="I523" t="b">
        <f t="shared" si="33"/>
        <v>1</v>
      </c>
      <c r="J523" t="b">
        <f t="shared" si="34"/>
        <v>1</v>
      </c>
      <c r="K523" t="b">
        <f t="shared" si="35"/>
        <v>1</v>
      </c>
    </row>
    <row r="524" spans="1:11" x14ac:dyDescent="0.45">
      <c r="A524" t="s">
        <v>3030</v>
      </c>
      <c r="B524" t="str">
        <f t="shared" si="32"/>
        <v>19,29,87139</v>
      </c>
      <c r="C524" t="str" cm="1">
        <f t="array" ref="C524:E524">_xlfn.TEXTSPLIT(B524,",")</f>
        <v>19</v>
      </c>
      <c r="D524" t="str">
        <v>29</v>
      </c>
      <c r="E524" t="str">
        <v>87139</v>
      </c>
      <c r="F524">
        <f>Sheet6!J525</f>
        <v>19</v>
      </c>
      <c r="G524">
        <f>Sheet6!K525</f>
        <v>29</v>
      </c>
      <c r="H524" s="2" t="str">
        <f>Sheet6!A525</f>
        <v>87139</v>
      </c>
      <c r="I524" t="b">
        <f t="shared" si="33"/>
        <v>1</v>
      </c>
      <c r="J524" t="b">
        <f t="shared" si="34"/>
        <v>1</v>
      </c>
      <c r="K524" t="b">
        <f t="shared" si="35"/>
        <v>1</v>
      </c>
    </row>
    <row r="525" spans="1:11" x14ac:dyDescent="0.45">
      <c r="A525" t="s">
        <v>3031</v>
      </c>
      <c r="B525" t="str">
        <f t="shared" si="32"/>
        <v>19,7,84125</v>
      </c>
      <c r="C525" t="str" cm="1">
        <f t="array" ref="C525:E525">_xlfn.TEXTSPLIT(B525,",")</f>
        <v>19</v>
      </c>
      <c r="D525" t="str">
        <v>7</v>
      </c>
      <c r="E525" t="str">
        <v>84125</v>
      </c>
      <c r="F525">
        <f>Sheet6!J526</f>
        <v>19</v>
      </c>
      <c r="G525">
        <f>Sheet6!K526</f>
        <v>7</v>
      </c>
      <c r="H525" s="2" t="str">
        <f>Sheet6!A526</f>
        <v>84125</v>
      </c>
      <c r="I525" t="b">
        <f t="shared" si="33"/>
        <v>1</v>
      </c>
      <c r="J525" t="b">
        <f t="shared" si="34"/>
        <v>1</v>
      </c>
      <c r="K525" t="b">
        <f t="shared" si="35"/>
        <v>1</v>
      </c>
    </row>
    <row r="526" spans="1:11" x14ac:dyDescent="0.45">
      <c r="A526" t="s">
        <v>3032</v>
      </c>
      <c r="B526" t="str">
        <f t="shared" si="32"/>
        <v>19,15,85221</v>
      </c>
      <c r="C526" t="str" cm="1">
        <f t="array" ref="C526:E526">_xlfn.TEXTSPLIT(B526,",")</f>
        <v>19</v>
      </c>
      <c r="D526" t="str">
        <v>15</v>
      </c>
      <c r="E526" t="str">
        <v>85221</v>
      </c>
      <c r="F526">
        <f>Sheet6!J527</f>
        <v>19</v>
      </c>
      <c r="G526">
        <f>Sheet6!K527</f>
        <v>15</v>
      </c>
      <c r="H526" s="2" t="str">
        <f>Sheet6!A527</f>
        <v>85221</v>
      </c>
      <c r="I526" t="b">
        <f t="shared" si="33"/>
        <v>1</v>
      </c>
      <c r="J526" t="b">
        <f t="shared" si="34"/>
        <v>1</v>
      </c>
      <c r="K526" t="b">
        <f t="shared" si="35"/>
        <v>1</v>
      </c>
    </row>
    <row r="527" spans="1:11" x14ac:dyDescent="0.45">
      <c r="A527" t="s">
        <v>3033</v>
      </c>
      <c r="B527" t="str">
        <f t="shared" si="32"/>
        <v>19,23,86317</v>
      </c>
      <c r="C527" t="str" cm="1">
        <f t="array" ref="C527:E527">_xlfn.TEXTSPLIT(B527,",")</f>
        <v>19</v>
      </c>
      <c r="D527" t="str">
        <v>23</v>
      </c>
      <c r="E527" t="str">
        <v>86317</v>
      </c>
      <c r="F527">
        <f>Sheet6!J528</f>
        <v>19</v>
      </c>
      <c r="G527">
        <f>Sheet6!K528</f>
        <v>23</v>
      </c>
      <c r="H527" s="2" t="str">
        <f>Sheet6!A528</f>
        <v>86317</v>
      </c>
      <c r="I527" t="b">
        <f t="shared" si="33"/>
        <v>1</v>
      </c>
      <c r="J527" t="b">
        <f t="shared" si="34"/>
        <v>1</v>
      </c>
      <c r="K527" t="b">
        <f t="shared" si="35"/>
        <v>1</v>
      </c>
    </row>
    <row r="528" spans="1:11" x14ac:dyDescent="0.45">
      <c r="A528" t="s">
        <v>3034</v>
      </c>
      <c r="B528" t="str">
        <f t="shared" si="32"/>
        <v>19,31,87413</v>
      </c>
      <c r="C528" t="str" cm="1">
        <f t="array" ref="C528:E528">_xlfn.TEXTSPLIT(B528,",")</f>
        <v>19</v>
      </c>
      <c r="D528" t="str">
        <v>31</v>
      </c>
      <c r="E528" t="str">
        <v>87413</v>
      </c>
      <c r="F528">
        <f>Sheet6!J529</f>
        <v>19</v>
      </c>
      <c r="G528">
        <f>Sheet6!K529</f>
        <v>31</v>
      </c>
      <c r="H528" s="2" t="str">
        <f>Sheet6!A529</f>
        <v>87413</v>
      </c>
      <c r="I528" t="b">
        <f t="shared" si="33"/>
        <v>1</v>
      </c>
      <c r="J528" t="b">
        <f t="shared" si="34"/>
        <v>1</v>
      </c>
      <c r="K528" t="b">
        <f t="shared" si="35"/>
        <v>1</v>
      </c>
    </row>
    <row r="529" spans="1:11" x14ac:dyDescent="0.45">
      <c r="A529" t="s">
        <v>3039</v>
      </c>
      <c r="B529" t="str">
        <f t="shared" si="32"/>
        <v>20,18,90016</v>
      </c>
      <c r="C529" t="str" cm="1">
        <f t="array" ref="C529:E529">_xlfn.TEXTSPLIT(B529,",")</f>
        <v>20</v>
      </c>
      <c r="D529" t="str">
        <v>18</v>
      </c>
      <c r="E529" t="str">
        <v>90016</v>
      </c>
      <c r="F529">
        <f>Sheet6!J530</f>
        <v>19</v>
      </c>
      <c r="G529">
        <f>Sheet6!K530</f>
        <v>18</v>
      </c>
      <c r="H529" s="2" t="str">
        <f>Sheet6!A530</f>
        <v>85632</v>
      </c>
      <c r="I529" t="b">
        <f t="shared" si="33"/>
        <v>0</v>
      </c>
      <c r="J529" t="b">
        <f t="shared" si="34"/>
        <v>1</v>
      </c>
      <c r="K529" t="b">
        <f t="shared" si="35"/>
        <v>0</v>
      </c>
    </row>
    <row r="530" spans="1:11" x14ac:dyDescent="0.45">
      <c r="A530" t="s">
        <v>3040</v>
      </c>
      <c r="B530" t="str">
        <f t="shared" si="32"/>
        <v>20,26,91112</v>
      </c>
      <c r="C530" t="str" cm="1">
        <f t="array" ref="C530:E530">_xlfn.TEXTSPLIT(B530,",")</f>
        <v>20</v>
      </c>
      <c r="D530" t="str">
        <v>26</v>
      </c>
      <c r="E530" t="str">
        <v>91112</v>
      </c>
      <c r="F530">
        <f>Sheet6!J531</f>
        <v>19</v>
      </c>
      <c r="G530">
        <f>Sheet6!K531</f>
        <v>26</v>
      </c>
      <c r="H530" s="2" t="str">
        <f>Sheet6!A531</f>
        <v>86728</v>
      </c>
      <c r="I530" t="b">
        <f t="shared" si="33"/>
        <v>0</v>
      </c>
      <c r="J530" t="b">
        <f t="shared" si="34"/>
        <v>1</v>
      </c>
      <c r="K530" t="b">
        <f t="shared" si="35"/>
        <v>0</v>
      </c>
    </row>
    <row r="531" spans="1:11" x14ac:dyDescent="0.45">
      <c r="A531" t="s">
        <v>3041</v>
      </c>
      <c r="B531" t="str">
        <f t="shared" si="32"/>
        <v>20,2,87824</v>
      </c>
      <c r="C531" t="str" cm="1">
        <f t="array" ref="C531:E531">_xlfn.TEXTSPLIT(B531,",")</f>
        <v>20</v>
      </c>
      <c r="D531" t="str">
        <v>2</v>
      </c>
      <c r="E531" t="str">
        <v>87824</v>
      </c>
      <c r="F531">
        <f>Sheet6!J532</f>
        <v>19</v>
      </c>
      <c r="G531">
        <f>Sheet6!K532</f>
        <v>2</v>
      </c>
      <c r="H531" s="2" t="str">
        <f>Sheet6!A532</f>
        <v>83440</v>
      </c>
      <c r="I531" t="b">
        <f t="shared" si="33"/>
        <v>0</v>
      </c>
      <c r="J531" t="b">
        <f t="shared" si="34"/>
        <v>1</v>
      </c>
      <c r="K531" t="b">
        <f t="shared" si="35"/>
        <v>0</v>
      </c>
    </row>
    <row r="532" spans="1:11" x14ac:dyDescent="0.45">
      <c r="A532" t="s">
        <v>3042</v>
      </c>
      <c r="B532" t="str">
        <f t="shared" si="32"/>
        <v>20,10,88920</v>
      </c>
      <c r="C532" t="str" cm="1">
        <f t="array" ref="C532:E532">_xlfn.TEXTSPLIT(B532,",")</f>
        <v>20</v>
      </c>
      <c r="D532" t="str">
        <v>10</v>
      </c>
      <c r="E532" t="str">
        <v>88920</v>
      </c>
      <c r="F532">
        <f>Sheet6!J533</f>
        <v>19</v>
      </c>
      <c r="G532">
        <f>Sheet6!K533</f>
        <v>10</v>
      </c>
      <c r="H532" s="2" t="str">
        <f>Sheet6!A533</f>
        <v>84536</v>
      </c>
      <c r="I532" t="b">
        <f t="shared" si="33"/>
        <v>0</v>
      </c>
      <c r="J532" t="b">
        <f t="shared" si="34"/>
        <v>1</v>
      </c>
      <c r="K532" t="b">
        <f t="shared" si="35"/>
        <v>0</v>
      </c>
    </row>
    <row r="533" spans="1:11" x14ac:dyDescent="0.45">
      <c r="A533" t="s">
        <v>3043</v>
      </c>
      <c r="B533" t="str">
        <f t="shared" si="32"/>
        <v>20,20,90290</v>
      </c>
      <c r="C533" t="str" cm="1">
        <f t="array" ref="C533:E533">_xlfn.TEXTSPLIT(B533,",")</f>
        <v>20</v>
      </c>
      <c r="D533" t="str">
        <v>20</v>
      </c>
      <c r="E533" t="str">
        <v>90290</v>
      </c>
      <c r="F533">
        <f>Sheet6!J534</f>
        <v>19</v>
      </c>
      <c r="G533">
        <f>Sheet6!K534</f>
        <v>20</v>
      </c>
      <c r="H533" s="2" t="str">
        <f>Sheet6!A534</f>
        <v>85906</v>
      </c>
      <c r="I533" t="b">
        <f t="shared" si="33"/>
        <v>0</v>
      </c>
      <c r="J533" t="b">
        <f t="shared" si="34"/>
        <v>1</v>
      </c>
      <c r="K533" t="b">
        <f t="shared" si="35"/>
        <v>0</v>
      </c>
    </row>
    <row r="534" spans="1:11" x14ac:dyDescent="0.45">
      <c r="A534" t="s">
        <v>3044</v>
      </c>
      <c r="B534" t="str">
        <f t="shared" si="32"/>
        <v>20,28,91386</v>
      </c>
      <c r="C534" t="str" cm="1">
        <f t="array" ref="C534:E534">_xlfn.TEXTSPLIT(B534,",")</f>
        <v>20</v>
      </c>
      <c r="D534" t="str">
        <v>28</v>
      </c>
      <c r="E534" t="str">
        <v>91386</v>
      </c>
      <c r="F534">
        <f>Sheet6!J535</f>
        <v>19</v>
      </c>
      <c r="G534">
        <f>Sheet6!K535</f>
        <v>28</v>
      </c>
      <c r="H534" s="2" t="str">
        <f>Sheet6!A535</f>
        <v>87002</v>
      </c>
      <c r="I534" t="b">
        <f t="shared" si="33"/>
        <v>0</v>
      </c>
      <c r="J534" t="b">
        <f t="shared" si="34"/>
        <v>1</v>
      </c>
      <c r="K534" t="b">
        <f t="shared" si="35"/>
        <v>0</v>
      </c>
    </row>
    <row r="535" spans="1:11" x14ac:dyDescent="0.45">
      <c r="A535" t="s">
        <v>3045</v>
      </c>
      <c r="B535" t="str">
        <f t="shared" si="32"/>
        <v>20,4,88098</v>
      </c>
      <c r="C535" t="str" cm="1">
        <f t="array" ref="C535:E535">_xlfn.TEXTSPLIT(B535,",")</f>
        <v>20</v>
      </c>
      <c r="D535" t="str">
        <v>4</v>
      </c>
      <c r="E535" t="str">
        <v>88098</v>
      </c>
      <c r="F535">
        <f>Sheet6!J536</f>
        <v>19</v>
      </c>
      <c r="G535">
        <f>Sheet6!K536</f>
        <v>4</v>
      </c>
      <c r="H535" s="2" t="str">
        <f>Sheet6!A536</f>
        <v>83714</v>
      </c>
      <c r="I535" t="b">
        <f t="shared" si="33"/>
        <v>0</v>
      </c>
      <c r="J535" t="b">
        <f t="shared" si="34"/>
        <v>1</v>
      </c>
      <c r="K535" t="b">
        <f t="shared" si="35"/>
        <v>0</v>
      </c>
    </row>
    <row r="536" spans="1:11" x14ac:dyDescent="0.45">
      <c r="A536" t="s">
        <v>3046</v>
      </c>
      <c r="B536" t="str">
        <f t="shared" si="32"/>
        <v>20,12,89194</v>
      </c>
      <c r="C536" t="str" cm="1">
        <f t="array" ref="C536:E536">_xlfn.TEXTSPLIT(B536,",")</f>
        <v>20</v>
      </c>
      <c r="D536" t="str">
        <v>12</v>
      </c>
      <c r="E536" t="str">
        <v>89194</v>
      </c>
      <c r="F536">
        <f>Sheet6!J537</f>
        <v>19</v>
      </c>
      <c r="G536">
        <f>Sheet6!K537</f>
        <v>12</v>
      </c>
      <c r="H536" s="2" t="str">
        <f>Sheet6!A537</f>
        <v>84810</v>
      </c>
      <c r="I536" t="b">
        <f t="shared" si="33"/>
        <v>0</v>
      </c>
      <c r="J536" t="b">
        <f t="shared" si="34"/>
        <v>1</v>
      </c>
      <c r="K536" t="b">
        <f t="shared" si="35"/>
        <v>0</v>
      </c>
    </row>
    <row r="537" spans="1:11" x14ac:dyDescent="0.45">
      <c r="A537" t="s">
        <v>3047</v>
      </c>
      <c r="B537" t="str">
        <f t="shared" si="32"/>
        <v>20,22,90564</v>
      </c>
      <c r="C537" t="str" cm="1">
        <f t="array" ref="C537:E537">_xlfn.TEXTSPLIT(B537,",")</f>
        <v>20</v>
      </c>
      <c r="D537" t="str">
        <v>22</v>
      </c>
      <c r="E537" t="str">
        <v>90564</v>
      </c>
      <c r="F537">
        <f>Sheet6!J538</f>
        <v>19</v>
      </c>
      <c r="G537">
        <f>Sheet6!K538</f>
        <v>22</v>
      </c>
      <c r="H537" s="2" t="str">
        <f>Sheet6!A538</f>
        <v>86180</v>
      </c>
      <c r="I537" t="b">
        <f t="shared" si="33"/>
        <v>0</v>
      </c>
      <c r="J537" t="b">
        <f t="shared" si="34"/>
        <v>1</v>
      </c>
      <c r="K537" t="b">
        <f t="shared" si="35"/>
        <v>0</v>
      </c>
    </row>
    <row r="538" spans="1:11" x14ac:dyDescent="0.45">
      <c r="A538" t="s">
        <v>3048</v>
      </c>
      <c r="B538" t="str">
        <f t="shared" si="32"/>
        <v>20,30,91660</v>
      </c>
      <c r="C538" t="str" cm="1">
        <f t="array" ref="C538:E538">_xlfn.TEXTSPLIT(B538,",")</f>
        <v>20</v>
      </c>
      <c r="D538" t="str">
        <v>30</v>
      </c>
      <c r="E538" t="str">
        <v>91660</v>
      </c>
      <c r="F538">
        <f>Sheet6!J539</f>
        <v>19</v>
      </c>
      <c r="G538">
        <f>Sheet6!K539</f>
        <v>30</v>
      </c>
      <c r="H538" s="2" t="str">
        <f>Sheet6!A539</f>
        <v>87276</v>
      </c>
      <c r="I538" t="b">
        <f t="shared" si="33"/>
        <v>0</v>
      </c>
      <c r="J538" t="b">
        <f t="shared" si="34"/>
        <v>1</v>
      </c>
      <c r="K538" t="b">
        <f t="shared" si="35"/>
        <v>0</v>
      </c>
    </row>
    <row r="539" spans="1:11" x14ac:dyDescent="0.45">
      <c r="A539" t="s">
        <v>3049</v>
      </c>
      <c r="B539" t="str">
        <f t="shared" si="32"/>
        <v>20,6,88372</v>
      </c>
      <c r="C539" t="str" cm="1">
        <f t="array" ref="C539:E539">_xlfn.TEXTSPLIT(B539,",")</f>
        <v>20</v>
      </c>
      <c r="D539" t="str">
        <v>6</v>
      </c>
      <c r="E539" t="str">
        <v>88372</v>
      </c>
      <c r="F539">
        <f>Sheet6!J540</f>
        <v>19</v>
      </c>
      <c r="G539">
        <f>Sheet6!K540</f>
        <v>6</v>
      </c>
      <c r="H539" s="2" t="str">
        <f>Sheet6!A540</f>
        <v>83988</v>
      </c>
      <c r="I539" t="b">
        <f t="shared" si="33"/>
        <v>0</v>
      </c>
      <c r="J539" t="b">
        <f t="shared" si="34"/>
        <v>1</v>
      </c>
      <c r="K539" t="b">
        <f t="shared" si="35"/>
        <v>0</v>
      </c>
    </row>
    <row r="540" spans="1:11" x14ac:dyDescent="0.45">
      <c r="A540" t="s">
        <v>3050</v>
      </c>
      <c r="B540" t="str">
        <f t="shared" si="32"/>
        <v>20,14,89468</v>
      </c>
      <c r="C540" t="str" cm="1">
        <f t="array" ref="C540:E540">_xlfn.TEXTSPLIT(B540,",")</f>
        <v>20</v>
      </c>
      <c r="D540" t="str">
        <v>14</v>
      </c>
      <c r="E540" t="str">
        <v>89468</v>
      </c>
      <c r="F540">
        <f>Sheet6!J541</f>
        <v>19</v>
      </c>
      <c r="G540">
        <f>Sheet6!K541</f>
        <v>14</v>
      </c>
      <c r="H540" s="2" t="str">
        <f>Sheet6!A541</f>
        <v>85084</v>
      </c>
      <c r="I540" t="b">
        <f t="shared" si="33"/>
        <v>0</v>
      </c>
      <c r="J540" t="b">
        <f t="shared" si="34"/>
        <v>1</v>
      </c>
      <c r="K540" t="b">
        <f t="shared" si="35"/>
        <v>0</v>
      </c>
    </row>
    <row r="541" spans="1:11" x14ac:dyDescent="0.45">
      <c r="A541" t="s">
        <v>3051</v>
      </c>
      <c r="B541" t="str">
        <f t="shared" si="32"/>
        <v>20,24,90838</v>
      </c>
      <c r="C541" t="str" cm="1">
        <f t="array" ref="C541:E541">_xlfn.TEXTSPLIT(B541,",")</f>
        <v>20</v>
      </c>
      <c r="D541" t="str">
        <v>24</v>
      </c>
      <c r="E541" t="str">
        <v>90838</v>
      </c>
      <c r="F541">
        <f>Sheet6!J542</f>
        <v>19</v>
      </c>
      <c r="G541">
        <f>Sheet6!K542</f>
        <v>24</v>
      </c>
      <c r="H541" s="2" t="str">
        <f>Sheet6!A542</f>
        <v>86454</v>
      </c>
      <c r="I541" t="b">
        <f t="shared" si="33"/>
        <v>0</v>
      </c>
      <c r="J541" t="b">
        <f t="shared" si="34"/>
        <v>1</v>
      </c>
      <c r="K541" t="b">
        <f t="shared" si="35"/>
        <v>0</v>
      </c>
    </row>
    <row r="542" spans="1:11" x14ac:dyDescent="0.45">
      <c r="A542" t="s">
        <v>3052</v>
      </c>
      <c r="B542" t="str">
        <f t="shared" si="32"/>
        <v>20,32,91934</v>
      </c>
      <c r="C542" t="str" cm="1">
        <f t="array" ref="C542:E542">_xlfn.TEXTSPLIT(B542,",")</f>
        <v>20</v>
      </c>
      <c r="D542" t="str">
        <v>32</v>
      </c>
      <c r="E542" t="str">
        <v>91934</v>
      </c>
      <c r="F542">
        <f>Sheet6!J543</f>
        <v>19</v>
      </c>
      <c r="G542">
        <f>Sheet6!K543</f>
        <v>32</v>
      </c>
      <c r="H542" s="2" t="str">
        <f>Sheet6!A543</f>
        <v>87550</v>
      </c>
      <c r="I542" t="b">
        <f t="shared" si="33"/>
        <v>0</v>
      </c>
      <c r="J542" t="b">
        <f t="shared" si="34"/>
        <v>1</v>
      </c>
      <c r="K542" t="b">
        <f t="shared" si="35"/>
        <v>0</v>
      </c>
    </row>
    <row r="543" spans="1:11" x14ac:dyDescent="0.45">
      <c r="A543" t="s">
        <v>3053</v>
      </c>
      <c r="B543" t="str">
        <f t="shared" si="32"/>
        <v>20,8,88646</v>
      </c>
      <c r="C543" t="str" cm="1">
        <f t="array" ref="C543:E543">_xlfn.TEXTSPLIT(B543,",")</f>
        <v>20</v>
      </c>
      <c r="D543" t="str">
        <v>8</v>
      </c>
      <c r="E543" t="str">
        <v>88646</v>
      </c>
      <c r="F543">
        <f>Sheet6!J544</f>
        <v>19</v>
      </c>
      <c r="G543">
        <f>Sheet6!K544</f>
        <v>8</v>
      </c>
      <c r="H543" s="2" t="str">
        <f>Sheet6!A544</f>
        <v>84262</v>
      </c>
      <c r="I543" t="b">
        <f t="shared" si="33"/>
        <v>0</v>
      </c>
      <c r="J543" t="b">
        <f t="shared" si="34"/>
        <v>1</v>
      </c>
      <c r="K543" t="b">
        <f t="shared" si="35"/>
        <v>0</v>
      </c>
    </row>
    <row r="544" spans="1:11" x14ac:dyDescent="0.45">
      <c r="A544" t="s">
        <v>3054</v>
      </c>
      <c r="B544" t="str">
        <f t="shared" si="32"/>
        <v>20,16,89742</v>
      </c>
      <c r="C544" t="str" cm="1">
        <f t="array" ref="C544:E544">_xlfn.TEXTSPLIT(B544,",")</f>
        <v>20</v>
      </c>
      <c r="D544" t="str">
        <v>16</v>
      </c>
      <c r="E544" t="str">
        <v>89742</v>
      </c>
      <c r="F544">
        <f>Sheet6!J545</f>
        <v>19</v>
      </c>
      <c r="G544">
        <f>Sheet6!K545</f>
        <v>16</v>
      </c>
      <c r="H544" s="2" t="str">
        <f>Sheet6!A545</f>
        <v>85358</v>
      </c>
      <c r="I544" t="b">
        <f t="shared" si="33"/>
        <v>0</v>
      </c>
      <c r="J544" t="b">
        <f t="shared" si="34"/>
        <v>1</v>
      </c>
      <c r="K544" t="b">
        <f t="shared" si="35"/>
        <v>0</v>
      </c>
    </row>
    <row r="545" spans="1:11" x14ac:dyDescent="0.45">
      <c r="A545" t="s">
        <v>3070</v>
      </c>
      <c r="B545" t="str">
        <f t="shared" si="32"/>
        <v>20,1,87687</v>
      </c>
      <c r="C545" t="str" cm="1">
        <f t="array" ref="C545:E545">_xlfn.TEXTSPLIT(B545,",")</f>
        <v>20</v>
      </c>
      <c r="D545" t="str">
        <v>1</v>
      </c>
      <c r="E545" t="str">
        <v>87687</v>
      </c>
      <c r="F545">
        <f>Sheet6!J546</f>
        <v>20</v>
      </c>
      <c r="G545">
        <f>Sheet6!K546</f>
        <v>1</v>
      </c>
      <c r="H545" s="2" t="str">
        <f>Sheet6!A546</f>
        <v>87687</v>
      </c>
      <c r="I545" t="b">
        <f t="shared" si="33"/>
        <v>1</v>
      </c>
      <c r="J545" t="b">
        <f t="shared" si="34"/>
        <v>1</v>
      </c>
      <c r="K545" t="b">
        <f t="shared" si="35"/>
        <v>1</v>
      </c>
    </row>
    <row r="546" spans="1:11" x14ac:dyDescent="0.45">
      <c r="A546" t="s">
        <v>3067</v>
      </c>
      <c r="B546" t="str">
        <f t="shared" si="32"/>
        <v>20,9,88783</v>
      </c>
      <c r="C546" t="str" cm="1">
        <f t="array" ref="C546:E546">_xlfn.TEXTSPLIT(B546,",")</f>
        <v>20</v>
      </c>
      <c r="D546" t="str">
        <v>9</v>
      </c>
      <c r="E546" t="str">
        <v>88783</v>
      </c>
      <c r="F546">
        <f>Sheet6!J547</f>
        <v>20</v>
      </c>
      <c r="G546">
        <f>Sheet6!K547</f>
        <v>9</v>
      </c>
      <c r="H546" s="2" t="str">
        <f>Sheet6!A547</f>
        <v>88783</v>
      </c>
      <c r="I546" t="b">
        <f t="shared" si="33"/>
        <v>1</v>
      </c>
      <c r="J546" t="b">
        <f t="shared" si="34"/>
        <v>1</v>
      </c>
      <c r="K546" t="b">
        <f t="shared" si="35"/>
        <v>1</v>
      </c>
    </row>
    <row r="547" spans="1:11" x14ac:dyDescent="0.45">
      <c r="A547" t="s">
        <v>3068</v>
      </c>
      <c r="B547" t="str">
        <f t="shared" si="32"/>
        <v>20,17,89879</v>
      </c>
      <c r="C547" t="str" cm="1">
        <f t="array" ref="C547:E547">_xlfn.TEXTSPLIT(B547,",")</f>
        <v>20</v>
      </c>
      <c r="D547" t="str">
        <v>17</v>
      </c>
      <c r="E547" t="str">
        <v>89879</v>
      </c>
      <c r="F547">
        <f>Sheet6!J548</f>
        <v>20</v>
      </c>
      <c r="G547">
        <f>Sheet6!K548</f>
        <v>17</v>
      </c>
      <c r="H547" s="2" t="str">
        <f>Sheet6!A548</f>
        <v>89879</v>
      </c>
      <c r="I547" t="b">
        <f t="shared" si="33"/>
        <v>1</v>
      </c>
      <c r="J547" t="b">
        <f t="shared" si="34"/>
        <v>1</v>
      </c>
      <c r="K547" t="b">
        <f t="shared" si="35"/>
        <v>1</v>
      </c>
    </row>
    <row r="548" spans="1:11" x14ac:dyDescent="0.45">
      <c r="A548" t="s">
        <v>3069</v>
      </c>
      <c r="B548" t="str">
        <f t="shared" si="32"/>
        <v>20,25,90975</v>
      </c>
      <c r="C548" t="str" cm="1">
        <f t="array" ref="C548:E548">_xlfn.TEXTSPLIT(B548,",")</f>
        <v>20</v>
      </c>
      <c r="D548" t="str">
        <v>25</v>
      </c>
      <c r="E548" t="str">
        <v>90975</v>
      </c>
      <c r="F548">
        <f>Sheet6!J549</f>
        <v>20</v>
      </c>
      <c r="G548">
        <f>Sheet6!K549</f>
        <v>25</v>
      </c>
      <c r="H548" s="2" t="str">
        <f>Sheet6!A549</f>
        <v>90975</v>
      </c>
      <c r="I548" t="b">
        <f t="shared" si="33"/>
        <v>1</v>
      </c>
      <c r="J548" t="b">
        <f t="shared" si="34"/>
        <v>1</v>
      </c>
      <c r="K548" t="b">
        <f t="shared" si="35"/>
        <v>1</v>
      </c>
    </row>
    <row r="549" spans="1:11" x14ac:dyDescent="0.45">
      <c r="A549" t="s">
        <v>3055</v>
      </c>
      <c r="B549" t="str">
        <f t="shared" si="32"/>
        <v>20,3,87961</v>
      </c>
      <c r="C549" t="str" cm="1">
        <f t="array" ref="C549:E549">_xlfn.TEXTSPLIT(B549,",")</f>
        <v>20</v>
      </c>
      <c r="D549" t="str">
        <v>3</v>
      </c>
      <c r="E549" t="str">
        <v>87961</v>
      </c>
      <c r="F549">
        <f>Sheet6!J550</f>
        <v>20</v>
      </c>
      <c r="G549">
        <f>Sheet6!K550</f>
        <v>3</v>
      </c>
      <c r="H549" s="2" t="str">
        <f>Sheet6!A550</f>
        <v>87961</v>
      </c>
      <c r="I549" t="b">
        <f t="shared" si="33"/>
        <v>1</v>
      </c>
      <c r="J549" t="b">
        <f t="shared" si="34"/>
        <v>1</v>
      </c>
      <c r="K549" t="b">
        <f t="shared" si="35"/>
        <v>1</v>
      </c>
    </row>
    <row r="550" spans="1:11" x14ac:dyDescent="0.45">
      <c r="A550" t="s">
        <v>3056</v>
      </c>
      <c r="B550" t="str">
        <f t="shared" si="32"/>
        <v>20,11,89057</v>
      </c>
      <c r="C550" t="str" cm="1">
        <f t="array" ref="C550:E550">_xlfn.TEXTSPLIT(B550,",")</f>
        <v>20</v>
      </c>
      <c r="D550" t="str">
        <v>11</v>
      </c>
      <c r="E550" t="str">
        <v>89057</v>
      </c>
      <c r="F550">
        <f>Sheet6!J551</f>
        <v>20</v>
      </c>
      <c r="G550">
        <f>Sheet6!K551</f>
        <v>11</v>
      </c>
      <c r="H550" s="2" t="str">
        <f>Sheet6!A551</f>
        <v>89057</v>
      </c>
      <c r="I550" t="b">
        <f t="shared" si="33"/>
        <v>1</v>
      </c>
      <c r="J550" t="b">
        <f t="shared" si="34"/>
        <v>1</v>
      </c>
      <c r="K550" t="b">
        <f t="shared" si="35"/>
        <v>1</v>
      </c>
    </row>
    <row r="551" spans="1:11" x14ac:dyDescent="0.45">
      <c r="A551" t="s">
        <v>3057</v>
      </c>
      <c r="B551" t="str">
        <f t="shared" si="32"/>
        <v>20,19,90153</v>
      </c>
      <c r="C551" t="str" cm="1">
        <f t="array" ref="C551:E551">_xlfn.TEXTSPLIT(B551,",")</f>
        <v>20</v>
      </c>
      <c r="D551" t="str">
        <v>19</v>
      </c>
      <c r="E551" t="str">
        <v>90153</v>
      </c>
      <c r="F551">
        <f>Sheet6!J552</f>
        <v>20</v>
      </c>
      <c r="G551">
        <f>Sheet6!K552</f>
        <v>19</v>
      </c>
      <c r="H551" s="2" t="str">
        <f>Sheet6!A552</f>
        <v>90153</v>
      </c>
      <c r="I551" t="b">
        <f t="shared" si="33"/>
        <v>1</v>
      </c>
      <c r="J551" t="b">
        <f t="shared" si="34"/>
        <v>1</v>
      </c>
      <c r="K551" t="b">
        <f t="shared" si="35"/>
        <v>1</v>
      </c>
    </row>
    <row r="552" spans="1:11" x14ac:dyDescent="0.45">
      <c r="A552" t="s">
        <v>3058</v>
      </c>
      <c r="B552" t="str">
        <f t="shared" si="32"/>
        <v>20,27,91249</v>
      </c>
      <c r="C552" t="str" cm="1">
        <f t="array" ref="C552:E552">_xlfn.TEXTSPLIT(B552,",")</f>
        <v>20</v>
      </c>
      <c r="D552" t="str">
        <v>27</v>
      </c>
      <c r="E552" t="str">
        <v>91249</v>
      </c>
      <c r="F552">
        <f>Sheet6!J553</f>
        <v>20</v>
      </c>
      <c r="G552">
        <f>Sheet6!K553</f>
        <v>27</v>
      </c>
      <c r="H552" s="2" t="str">
        <f>Sheet6!A553</f>
        <v>91249</v>
      </c>
      <c r="I552" t="b">
        <f t="shared" si="33"/>
        <v>1</v>
      </c>
      <c r="J552" t="b">
        <f t="shared" si="34"/>
        <v>1</v>
      </c>
      <c r="K552" t="b">
        <f t="shared" si="35"/>
        <v>1</v>
      </c>
    </row>
    <row r="553" spans="1:11" x14ac:dyDescent="0.45">
      <c r="A553" t="s">
        <v>3059</v>
      </c>
      <c r="B553" t="str">
        <f t="shared" si="32"/>
        <v>20,5,88235</v>
      </c>
      <c r="C553" t="str" cm="1">
        <f t="array" ref="C553:E553">_xlfn.TEXTSPLIT(B553,",")</f>
        <v>20</v>
      </c>
      <c r="D553" t="str">
        <v>5</v>
      </c>
      <c r="E553" t="str">
        <v>88235</v>
      </c>
      <c r="F553">
        <f>Sheet6!J554</f>
        <v>20</v>
      </c>
      <c r="G553">
        <f>Sheet6!K554</f>
        <v>5</v>
      </c>
      <c r="H553" s="2" t="str">
        <f>Sheet6!A554</f>
        <v>88235</v>
      </c>
      <c r="I553" t="b">
        <f t="shared" si="33"/>
        <v>1</v>
      </c>
      <c r="J553" t="b">
        <f t="shared" si="34"/>
        <v>1</v>
      </c>
      <c r="K553" t="b">
        <f t="shared" si="35"/>
        <v>1</v>
      </c>
    </row>
    <row r="554" spans="1:11" x14ac:dyDescent="0.45">
      <c r="A554" t="s">
        <v>3060</v>
      </c>
      <c r="B554" t="str">
        <f t="shared" si="32"/>
        <v>20,13,89331</v>
      </c>
      <c r="C554" t="str" cm="1">
        <f t="array" ref="C554:E554">_xlfn.TEXTSPLIT(B554,",")</f>
        <v>20</v>
      </c>
      <c r="D554" t="str">
        <v>13</v>
      </c>
      <c r="E554" t="str">
        <v>89331</v>
      </c>
      <c r="F554">
        <f>Sheet6!J555</f>
        <v>20</v>
      </c>
      <c r="G554">
        <f>Sheet6!K555</f>
        <v>13</v>
      </c>
      <c r="H554" s="2" t="str">
        <f>Sheet6!A555</f>
        <v>89331</v>
      </c>
      <c r="I554" t="b">
        <f t="shared" si="33"/>
        <v>1</v>
      </c>
      <c r="J554" t="b">
        <f t="shared" si="34"/>
        <v>1</v>
      </c>
      <c r="K554" t="b">
        <f t="shared" si="35"/>
        <v>1</v>
      </c>
    </row>
    <row r="555" spans="1:11" x14ac:dyDescent="0.45">
      <c r="A555" t="s">
        <v>3061</v>
      </c>
      <c r="B555" t="str">
        <f t="shared" si="32"/>
        <v>20,21,90427</v>
      </c>
      <c r="C555" t="str" cm="1">
        <f t="array" ref="C555:E555">_xlfn.TEXTSPLIT(B555,",")</f>
        <v>20</v>
      </c>
      <c r="D555" t="str">
        <v>21</v>
      </c>
      <c r="E555" t="str">
        <v>90427</v>
      </c>
      <c r="F555">
        <f>Sheet6!J556</f>
        <v>20</v>
      </c>
      <c r="G555">
        <f>Sheet6!K556</f>
        <v>21</v>
      </c>
      <c r="H555" s="2" t="str">
        <f>Sheet6!A556</f>
        <v>90427</v>
      </c>
      <c r="I555" t="b">
        <f t="shared" si="33"/>
        <v>1</v>
      </c>
      <c r="J555" t="b">
        <f t="shared" si="34"/>
        <v>1</v>
      </c>
      <c r="K555" t="b">
        <f t="shared" si="35"/>
        <v>1</v>
      </c>
    </row>
    <row r="556" spans="1:11" x14ac:dyDescent="0.45">
      <c r="A556" t="s">
        <v>3062</v>
      </c>
      <c r="B556" t="str">
        <f t="shared" si="32"/>
        <v>20,29,91523</v>
      </c>
      <c r="C556" t="str" cm="1">
        <f t="array" ref="C556:E556">_xlfn.TEXTSPLIT(B556,",")</f>
        <v>20</v>
      </c>
      <c r="D556" t="str">
        <v>29</v>
      </c>
      <c r="E556" t="str">
        <v>91523</v>
      </c>
      <c r="F556">
        <f>Sheet6!J557</f>
        <v>20</v>
      </c>
      <c r="G556">
        <f>Sheet6!K557</f>
        <v>29</v>
      </c>
      <c r="H556" s="2" t="str">
        <f>Sheet6!A557</f>
        <v>91523</v>
      </c>
      <c r="I556" t="b">
        <f t="shared" si="33"/>
        <v>1</v>
      </c>
      <c r="J556" t="b">
        <f t="shared" si="34"/>
        <v>1</v>
      </c>
      <c r="K556" t="b">
        <f t="shared" si="35"/>
        <v>1</v>
      </c>
    </row>
    <row r="557" spans="1:11" x14ac:dyDescent="0.45">
      <c r="A557" t="s">
        <v>3063</v>
      </c>
      <c r="B557" t="str">
        <f t="shared" si="32"/>
        <v>20,7,88509</v>
      </c>
      <c r="C557" t="str" cm="1">
        <f t="array" ref="C557:E557">_xlfn.TEXTSPLIT(B557,",")</f>
        <v>20</v>
      </c>
      <c r="D557" t="str">
        <v>7</v>
      </c>
      <c r="E557" t="str">
        <v>88509</v>
      </c>
      <c r="F557">
        <f>Sheet6!J558</f>
        <v>20</v>
      </c>
      <c r="G557">
        <f>Sheet6!K558</f>
        <v>7</v>
      </c>
      <c r="H557" s="2" t="str">
        <f>Sheet6!A558</f>
        <v>88509</v>
      </c>
      <c r="I557" t="b">
        <f t="shared" si="33"/>
        <v>1</v>
      </c>
      <c r="J557" t="b">
        <f t="shared" si="34"/>
        <v>1</v>
      </c>
      <c r="K557" t="b">
        <f t="shared" si="35"/>
        <v>1</v>
      </c>
    </row>
    <row r="558" spans="1:11" x14ac:dyDescent="0.45">
      <c r="A558" t="s">
        <v>3064</v>
      </c>
      <c r="B558" t="str">
        <f t="shared" si="32"/>
        <v>20,15,89605</v>
      </c>
      <c r="C558" t="str" cm="1">
        <f t="array" ref="C558:E558">_xlfn.TEXTSPLIT(B558,",")</f>
        <v>20</v>
      </c>
      <c r="D558" t="str">
        <v>15</v>
      </c>
      <c r="E558" t="str">
        <v>89605</v>
      </c>
      <c r="F558">
        <f>Sheet6!J559</f>
        <v>20</v>
      </c>
      <c r="G558">
        <f>Sheet6!K559</f>
        <v>15</v>
      </c>
      <c r="H558" s="2" t="str">
        <f>Sheet6!A559</f>
        <v>89605</v>
      </c>
      <c r="I558" t="b">
        <f t="shared" si="33"/>
        <v>1</v>
      </c>
      <c r="J558" t="b">
        <f t="shared" si="34"/>
        <v>1</v>
      </c>
      <c r="K558" t="b">
        <f t="shared" si="35"/>
        <v>1</v>
      </c>
    </row>
    <row r="559" spans="1:11" x14ac:dyDescent="0.45">
      <c r="A559" t="s">
        <v>3065</v>
      </c>
      <c r="B559" t="str">
        <f t="shared" si="32"/>
        <v>20,23,90701</v>
      </c>
      <c r="C559" t="str" cm="1">
        <f t="array" ref="C559:E559">_xlfn.TEXTSPLIT(B559,",")</f>
        <v>20</v>
      </c>
      <c r="D559" t="str">
        <v>23</v>
      </c>
      <c r="E559" t="str">
        <v>90701</v>
      </c>
      <c r="F559">
        <f>Sheet6!J560</f>
        <v>20</v>
      </c>
      <c r="G559">
        <f>Sheet6!K560</f>
        <v>23</v>
      </c>
      <c r="H559" s="2" t="str">
        <f>Sheet6!A560</f>
        <v>90701</v>
      </c>
      <c r="I559" t="b">
        <f t="shared" si="33"/>
        <v>1</v>
      </c>
      <c r="J559" t="b">
        <f t="shared" si="34"/>
        <v>1</v>
      </c>
      <c r="K559" t="b">
        <f t="shared" si="35"/>
        <v>1</v>
      </c>
    </row>
    <row r="560" spans="1:11" x14ac:dyDescent="0.45">
      <c r="A560" t="s">
        <v>3066</v>
      </c>
      <c r="B560" t="str">
        <f t="shared" si="32"/>
        <v>20,31,91797</v>
      </c>
      <c r="C560" t="str" cm="1">
        <f t="array" ref="C560:E560">_xlfn.TEXTSPLIT(B560,",")</f>
        <v>20</v>
      </c>
      <c r="D560" t="str">
        <v>31</v>
      </c>
      <c r="E560" t="str">
        <v>91797</v>
      </c>
      <c r="F560">
        <f>Sheet6!J561</f>
        <v>20</v>
      </c>
      <c r="G560">
        <f>Sheet6!K561</f>
        <v>31</v>
      </c>
      <c r="H560" s="2" t="str">
        <f>Sheet6!A561</f>
        <v>91797</v>
      </c>
      <c r="I560" t="b">
        <f t="shared" si="33"/>
        <v>1</v>
      </c>
      <c r="J560" t="b">
        <f t="shared" si="34"/>
        <v>1</v>
      </c>
      <c r="K560" t="b">
        <f t="shared" si="35"/>
        <v>1</v>
      </c>
    </row>
    <row r="561" spans="1:11" x14ac:dyDescent="0.45">
      <c r="A561" t="s">
        <v>3071</v>
      </c>
      <c r="B561" t="str">
        <f t="shared" si="32"/>
        <v>21,18,94400</v>
      </c>
      <c r="C561" t="str" cm="1">
        <f t="array" ref="C561:E561">_xlfn.TEXTSPLIT(B561,",")</f>
        <v>21</v>
      </c>
      <c r="D561" t="str">
        <v>18</v>
      </c>
      <c r="E561" t="str">
        <v>94400</v>
      </c>
      <c r="F561">
        <f>Sheet6!J562</f>
        <v>20</v>
      </c>
      <c r="G561">
        <f>Sheet6!K562</f>
        <v>18</v>
      </c>
      <c r="H561" s="2" t="str">
        <f>Sheet6!A562</f>
        <v>90016</v>
      </c>
      <c r="I561" t="b">
        <f t="shared" si="33"/>
        <v>0</v>
      </c>
      <c r="J561" t="b">
        <f t="shared" si="34"/>
        <v>1</v>
      </c>
      <c r="K561" t="b">
        <f t="shared" si="35"/>
        <v>0</v>
      </c>
    </row>
    <row r="562" spans="1:11" x14ac:dyDescent="0.45">
      <c r="A562" t="s">
        <v>3072</v>
      </c>
      <c r="B562" t="str">
        <f t="shared" si="32"/>
        <v>21,26,95496</v>
      </c>
      <c r="C562" t="str" cm="1">
        <f t="array" ref="C562:E562">_xlfn.TEXTSPLIT(B562,",")</f>
        <v>21</v>
      </c>
      <c r="D562" t="str">
        <v>26</v>
      </c>
      <c r="E562" t="str">
        <v>95496</v>
      </c>
      <c r="F562">
        <f>Sheet6!J563</f>
        <v>20</v>
      </c>
      <c r="G562">
        <f>Sheet6!K563</f>
        <v>26</v>
      </c>
      <c r="H562" s="2" t="str">
        <f>Sheet6!A563</f>
        <v>91112</v>
      </c>
      <c r="I562" t="b">
        <f t="shared" si="33"/>
        <v>0</v>
      </c>
      <c r="J562" t="b">
        <f t="shared" si="34"/>
        <v>1</v>
      </c>
      <c r="K562" t="b">
        <f t="shared" si="35"/>
        <v>0</v>
      </c>
    </row>
    <row r="563" spans="1:11" x14ac:dyDescent="0.45">
      <c r="A563" t="s">
        <v>3073</v>
      </c>
      <c r="B563" t="str">
        <f t="shared" si="32"/>
        <v>21,2,92208</v>
      </c>
      <c r="C563" t="str" cm="1">
        <f t="array" ref="C563:E563">_xlfn.TEXTSPLIT(B563,",")</f>
        <v>21</v>
      </c>
      <c r="D563" t="str">
        <v>2</v>
      </c>
      <c r="E563" t="str">
        <v>92208</v>
      </c>
      <c r="F563">
        <f>Sheet6!J564</f>
        <v>20</v>
      </c>
      <c r="G563">
        <f>Sheet6!K564</f>
        <v>2</v>
      </c>
      <c r="H563" s="2" t="str">
        <f>Sheet6!A564</f>
        <v>87824</v>
      </c>
      <c r="I563" t="b">
        <f t="shared" si="33"/>
        <v>0</v>
      </c>
      <c r="J563" t="b">
        <f t="shared" si="34"/>
        <v>1</v>
      </c>
      <c r="K563" t="b">
        <f t="shared" si="35"/>
        <v>0</v>
      </c>
    </row>
    <row r="564" spans="1:11" x14ac:dyDescent="0.45">
      <c r="A564" t="s">
        <v>3074</v>
      </c>
      <c r="B564" t="str">
        <f t="shared" si="32"/>
        <v>21,10,93304</v>
      </c>
      <c r="C564" t="str" cm="1">
        <f t="array" ref="C564:E564">_xlfn.TEXTSPLIT(B564,",")</f>
        <v>21</v>
      </c>
      <c r="D564" t="str">
        <v>10</v>
      </c>
      <c r="E564" t="str">
        <v>93304</v>
      </c>
      <c r="F564">
        <f>Sheet6!J565</f>
        <v>20</v>
      </c>
      <c r="G564">
        <f>Sheet6!K565</f>
        <v>10</v>
      </c>
      <c r="H564" s="2" t="str">
        <f>Sheet6!A565</f>
        <v>88920</v>
      </c>
      <c r="I564" t="b">
        <f t="shared" si="33"/>
        <v>0</v>
      </c>
      <c r="J564" t="b">
        <f t="shared" si="34"/>
        <v>1</v>
      </c>
      <c r="K564" t="b">
        <f t="shared" si="35"/>
        <v>0</v>
      </c>
    </row>
    <row r="565" spans="1:11" x14ac:dyDescent="0.45">
      <c r="A565" t="s">
        <v>3075</v>
      </c>
      <c r="B565" t="str">
        <f t="shared" si="32"/>
        <v>21,20,94674</v>
      </c>
      <c r="C565" t="str" cm="1">
        <f t="array" ref="C565:E565">_xlfn.TEXTSPLIT(B565,",")</f>
        <v>21</v>
      </c>
      <c r="D565" t="str">
        <v>20</v>
      </c>
      <c r="E565" t="str">
        <v>94674</v>
      </c>
      <c r="F565">
        <f>Sheet6!J566</f>
        <v>20</v>
      </c>
      <c r="G565">
        <f>Sheet6!K566</f>
        <v>20</v>
      </c>
      <c r="H565" s="2" t="str">
        <f>Sheet6!A566</f>
        <v>90290</v>
      </c>
      <c r="I565" t="b">
        <f t="shared" si="33"/>
        <v>0</v>
      </c>
      <c r="J565" t="b">
        <f t="shared" si="34"/>
        <v>1</v>
      </c>
      <c r="K565" t="b">
        <f t="shared" si="35"/>
        <v>0</v>
      </c>
    </row>
    <row r="566" spans="1:11" x14ac:dyDescent="0.45">
      <c r="A566" t="s">
        <v>3076</v>
      </c>
      <c r="B566" t="str">
        <f t="shared" si="32"/>
        <v>21,28,95770</v>
      </c>
      <c r="C566" t="str" cm="1">
        <f t="array" ref="C566:E566">_xlfn.TEXTSPLIT(B566,",")</f>
        <v>21</v>
      </c>
      <c r="D566" t="str">
        <v>28</v>
      </c>
      <c r="E566" t="str">
        <v>95770</v>
      </c>
      <c r="F566">
        <f>Sheet6!J567</f>
        <v>20</v>
      </c>
      <c r="G566">
        <f>Sheet6!K567</f>
        <v>28</v>
      </c>
      <c r="H566" s="2" t="str">
        <f>Sheet6!A567</f>
        <v>91386</v>
      </c>
      <c r="I566" t="b">
        <f t="shared" si="33"/>
        <v>0</v>
      </c>
      <c r="J566" t="b">
        <f t="shared" si="34"/>
        <v>1</v>
      </c>
      <c r="K566" t="b">
        <f t="shared" si="35"/>
        <v>0</v>
      </c>
    </row>
    <row r="567" spans="1:11" x14ac:dyDescent="0.45">
      <c r="A567" t="s">
        <v>3077</v>
      </c>
      <c r="B567" t="str">
        <f t="shared" si="32"/>
        <v>21,4,92482</v>
      </c>
      <c r="C567" t="str" cm="1">
        <f t="array" ref="C567:E567">_xlfn.TEXTSPLIT(B567,",")</f>
        <v>21</v>
      </c>
      <c r="D567" t="str">
        <v>4</v>
      </c>
      <c r="E567" t="str">
        <v>92482</v>
      </c>
      <c r="F567">
        <f>Sheet6!J568</f>
        <v>20</v>
      </c>
      <c r="G567">
        <f>Sheet6!K568</f>
        <v>4</v>
      </c>
      <c r="H567" s="2" t="str">
        <f>Sheet6!A568</f>
        <v>88098</v>
      </c>
      <c r="I567" t="b">
        <f t="shared" si="33"/>
        <v>0</v>
      </c>
      <c r="J567" t="b">
        <f t="shared" si="34"/>
        <v>1</v>
      </c>
      <c r="K567" t="b">
        <f t="shared" si="35"/>
        <v>0</v>
      </c>
    </row>
    <row r="568" spans="1:11" x14ac:dyDescent="0.45">
      <c r="A568" t="s">
        <v>3078</v>
      </c>
      <c r="B568" t="str">
        <f t="shared" si="32"/>
        <v>21,12,93578</v>
      </c>
      <c r="C568" t="str" cm="1">
        <f t="array" ref="C568:E568">_xlfn.TEXTSPLIT(B568,",")</f>
        <v>21</v>
      </c>
      <c r="D568" t="str">
        <v>12</v>
      </c>
      <c r="E568" t="str">
        <v>93578</v>
      </c>
      <c r="F568">
        <f>Sheet6!J569</f>
        <v>20</v>
      </c>
      <c r="G568">
        <f>Sheet6!K569</f>
        <v>12</v>
      </c>
      <c r="H568" s="2" t="str">
        <f>Sheet6!A569</f>
        <v>89194</v>
      </c>
      <c r="I568" t="b">
        <f t="shared" si="33"/>
        <v>0</v>
      </c>
      <c r="J568" t="b">
        <f t="shared" si="34"/>
        <v>1</v>
      </c>
      <c r="K568" t="b">
        <f t="shared" si="35"/>
        <v>0</v>
      </c>
    </row>
    <row r="569" spans="1:11" x14ac:dyDescent="0.45">
      <c r="A569" t="s">
        <v>3079</v>
      </c>
      <c r="B569" t="str">
        <f t="shared" si="32"/>
        <v>21,22,94948</v>
      </c>
      <c r="C569" t="str" cm="1">
        <f t="array" ref="C569:E569">_xlfn.TEXTSPLIT(B569,",")</f>
        <v>21</v>
      </c>
      <c r="D569" t="str">
        <v>22</v>
      </c>
      <c r="E569" t="str">
        <v>94948</v>
      </c>
      <c r="F569">
        <f>Sheet6!J570</f>
        <v>20</v>
      </c>
      <c r="G569">
        <f>Sheet6!K570</f>
        <v>22</v>
      </c>
      <c r="H569" s="2" t="str">
        <f>Sheet6!A570</f>
        <v>90564</v>
      </c>
      <c r="I569" t="b">
        <f t="shared" si="33"/>
        <v>0</v>
      </c>
      <c r="J569" t="b">
        <f t="shared" si="34"/>
        <v>1</v>
      </c>
      <c r="K569" t="b">
        <f t="shared" si="35"/>
        <v>0</v>
      </c>
    </row>
    <row r="570" spans="1:11" x14ac:dyDescent="0.45">
      <c r="A570" t="s">
        <v>3080</v>
      </c>
      <c r="B570" t="str">
        <f t="shared" si="32"/>
        <v>21,30,96044</v>
      </c>
      <c r="C570" t="str" cm="1">
        <f t="array" ref="C570:E570">_xlfn.TEXTSPLIT(B570,",")</f>
        <v>21</v>
      </c>
      <c r="D570" t="str">
        <v>30</v>
      </c>
      <c r="E570" t="str">
        <v>96044</v>
      </c>
      <c r="F570">
        <f>Sheet6!J571</f>
        <v>20</v>
      </c>
      <c r="G570">
        <f>Sheet6!K571</f>
        <v>30</v>
      </c>
      <c r="H570" s="2" t="str">
        <f>Sheet6!A571</f>
        <v>91660</v>
      </c>
      <c r="I570" t="b">
        <f t="shared" si="33"/>
        <v>0</v>
      </c>
      <c r="J570" t="b">
        <f t="shared" si="34"/>
        <v>1</v>
      </c>
      <c r="K570" t="b">
        <f t="shared" si="35"/>
        <v>0</v>
      </c>
    </row>
    <row r="571" spans="1:11" x14ac:dyDescent="0.45">
      <c r="A571" t="s">
        <v>3081</v>
      </c>
      <c r="B571" t="str">
        <f t="shared" si="32"/>
        <v>21,6,92756</v>
      </c>
      <c r="C571" t="str" cm="1">
        <f t="array" ref="C571:E571">_xlfn.TEXTSPLIT(B571,",")</f>
        <v>21</v>
      </c>
      <c r="D571" t="str">
        <v>6</v>
      </c>
      <c r="E571" t="str">
        <v>92756</v>
      </c>
      <c r="F571">
        <f>Sheet6!J572</f>
        <v>20</v>
      </c>
      <c r="G571">
        <f>Sheet6!K572</f>
        <v>6</v>
      </c>
      <c r="H571" s="2" t="str">
        <f>Sheet6!A572</f>
        <v>88372</v>
      </c>
      <c r="I571" t="b">
        <f t="shared" si="33"/>
        <v>0</v>
      </c>
      <c r="J571" t="b">
        <f t="shared" si="34"/>
        <v>1</v>
      </c>
      <c r="K571" t="b">
        <f t="shared" si="35"/>
        <v>0</v>
      </c>
    </row>
    <row r="572" spans="1:11" x14ac:dyDescent="0.45">
      <c r="A572" t="s">
        <v>3082</v>
      </c>
      <c r="B572" t="str">
        <f t="shared" si="32"/>
        <v>21,14,93852</v>
      </c>
      <c r="C572" t="str" cm="1">
        <f t="array" ref="C572:E572">_xlfn.TEXTSPLIT(B572,",")</f>
        <v>21</v>
      </c>
      <c r="D572" t="str">
        <v>14</v>
      </c>
      <c r="E572" t="str">
        <v>93852</v>
      </c>
      <c r="F572">
        <f>Sheet6!J573</f>
        <v>20</v>
      </c>
      <c r="G572">
        <f>Sheet6!K573</f>
        <v>14</v>
      </c>
      <c r="H572" s="2" t="str">
        <f>Sheet6!A573</f>
        <v>89468</v>
      </c>
      <c r="I572" t="b">
        <f t="shared" si="33"/>
        <v>0</v>
      </c>
      <c r="J572" t="b">
        <f t="shared" si="34"/>
        <v>1</v>
      </c>
      <c r="K572" t="b">
        <f t="shared" si="35"/>
        <v>0</v>
      </c>
    </row>
    <row r="573" spans="1:11" x14ac:dyDescent="0.45">
      <c r="A573" t="s">
        <v>3083</v>
      </c>
      <c r="B573" t="str">
        <f t="shared" si="32"/>
        <v>21,24,95222</v>
      </c>
      <c r="C573" t="str" cm="1">
        <f t="array" ref="C573:E573">_xlfn.TEXTSPLIT(B573,",")</f>
        <v>21</v>
      </c>
      <c r="D573" t="str">
        <v>24</v>
      </c>
      <c r="E573" t="str">
        <v>95222</v>
      </c>
      <c r="F573">
        <f>Sheet6!J574</f>
        <v>20</v>
      </c>
      <c r="G573">
        <f>Sheet6!K574</f>
        <v>24</v>
      </c>
      <c r="H573" s="2" t="str">
        <f>Sheet6!A574</f>
        <v>90838</v>
      </c>
      <c r="I573" t="b">
        <f t="shared" si="33"/>
        <v>0</v>
      </c>
      <c r="J573" t="b">
        <f t="shared" si="34"/>
        <v>1</v>
      </c>
      <c r="K573" t="b">
        <f t="shared" si="35"/>
        <v>0</v>
      </c>
    </row>
    <row r="574" spans="1:11" x14ac:dyDescent="0.45">
      <c r="A574" t="s">
        <v>3084</v>
      </c>
      <c r="B574" t="str">
        <f t="shared" si="32"/>
        <v>21,32,96318</v>
      </c>
      <c r="C574" t="str" cm="1">
        <f t="array" ref="C574:E574">_xlfn.TEXTSPLIT(B574,",")</f>
        <v>21</v>
      </c>
      <c r="D574" t="str">
        <v>32</v>
      </c>
      <c r="E574" t="str">
        <v>96318</v>
      </c>
      <c r="F574">
        <f>Sheet6!J575</f>
        <v>20</v>
      </c>
      <c r="G574">
        <f>Sheet6!K575</f>
        <v>32</v>
      </c>
      <c r="H574" s="2" t="str">
        <f>Sheet6!A575</f>
        <v>91934</v>
      </c>
      <c r="I574" t="b">
        <f t="shared" si="33"/>
        <v>0</v>
      </c>
      <c r="J574" t="b">
        <f t="shared" si="34"/>
        <v>1</v>
      </c>
      <c r="K574" t="b">
        <f t="shared" si="35"/>
        <v>0</v>
      </c>
    </row>
    <row r="575" spans="1:11" x14ac:dyDescent="0.45">
      <c r="A575" t="s">
        <v>3085</v>
      </c>
      <c r="B575" t="str">
        <f t="shared" si="32"/>
        <v>21,8,93030</v>
      </c>
      <c r="C575" t="str" cm="1">
        <f t="array" ref="C575:E575">_xlfn.TEXTSPLIT(B575,",")</f>
        <v>21</v>
      </c>
      <c r="D575" t="str">
        <v>8</v>
      </c>
      <c r="E575" t="str">
        <v>93030</v>
      </c>
      <c r="F575">
        <f>Sheet6!J576</f>
        <v>20</v>
      </c>
      <c r="G575">
        <f>Sheet6!K576</f>
        <v>8</v>
      </c>
      <c r="H575" s="2" t="str">
        <f>Sheet6!A576</f>
        <v>88646</v>
      </c>
      <c r="I575" t="b">
        <f t="shared" si="33"/>
        <v>0</v>
      </c>
      <c r="J575" t="b">
        <f t="shared" si="34"/>
        <v>1</v>
      </c>
      <c r="K575" t="b">
        <f t="shared" si="35"/>
        <v>0</v>
      </c>
    </row>
    <row r="576" spans="1:11" x14ac:dyDescent="0.45">
      <c r="A576" t="s">
        <v>3086</v>
      </c>
      <c r="B576" t="str">
        <f t="shared" si="32"/>
        <v>21,16,94126</v>
      </c>
      <c r="C576" t="str" cm="1">
        <f t="array" ref="C576:E576">_xlfn.TEXTSPLIT(B576,",")</f>
        <v>21</v>
      </c>
      <c r="D576" t="str">
        <v>16</v>
      </c>
      <c r="E576" t="str">
        <v>94126</v>
      </c>
      <c r="F576">
        <f>Sheet6!J577</f>
        <v>20</v>
      </c>
      <c r="G576">
        <f>Sheet6!K577</f>
        <v>16</v>
      </c>
      <c r="H576" s="2" t="str">
        <f>Sheet6!A577</f>
        <v>89742</v>
      </c>
      <c r="I576" t="b">
        <f t="shared" si="33"/>
        <v>0</v>
      </c>
      <c r="J576" t="b">
        <f t="shared" si="34"/>
        <v>1</v>
      </c>
      <c r="K576" t="b">
        <f t="shared" si="35"/>
        <v>0</v>
      </c>
    </row>
    <row r="577" spans="1:11" x14ac:dyDescent="0.45">
      <c r="A577" t="s">
        <v>3102</v>
      </c>
      <c r="B577" t="str">
        <f t="shared" si="32"/>
        <v>21,1,92071</v>
      </c>
      <c r="C577" t="str" cm="1">
        <f t="array" ref="C577:E577">_xlfn.TEXTSPLIT(B577,",")</f>
        <v>21</v>
      </c>
      <c r="D577" t="str">
        <v>1</v>
      </c>
      <c r="E577" t="str">
        <v>92071</v>
      </c>
      <c r="F577">
        <f>Sheet6!J578</f>
        <v>21</v>
      </c>
      <c r="G577">
        <f>Sheet6!K578</f>
        <v>1</v>
      </c>
      <c r="H577" s="2" t="str">
        <f>Sheet6!A578</f>
        <v>92071</v>
      </c>
      <c r="I577" t="b">
        <f t="shared" si="33"/>
        <v>1</v>
      </c>
      <c r="J577" t="b">
        <f t="shared" si="34"/>
        <v>1</v>
      </c>
      <c r="K577" t="b">
        <f t="shared" si="35"/>
        <v>1</v>
      </c>
    </row>
    <row r="578" spans="1:11" x14ac:dyDescent="0.45">
      <c r="A578" t="s">
        <v>3099</v>
      </c>
      <c r="B578" t="str">
        <f t="shared" ref="B578:B641" si="36">SUBSTITUTE(SUBSTITUTE(SUBSTITUTE(SUBSTITUTE(A578,"Reading from TRACK[",""),"], SECTOR[",","),"], OFFSET[",","),"]","")</f>
        <v>21,9,93167</v>
      </c>
      <c r="C578" t="str" cm="1">
        <f t="array" ref="C578:E578">_xlfn.TEXTSPLIT(B578,",")</f>
        <v>21</v>
      </c>
      <c r="D578" t="str">
        <v>9</v>
      </c>
      <c r="E578" t="str">
        <v>93167</v>
      </c>
      <c r="F578">
        <f>Sheet6!J579</f>
        <v>21</v>
      </c>
      <c r="G578">
        <f>Sheet6!K579</f>
        <v>9</v>
      </c>
      <c r="H578" s="2" t="str">
        <f>Sheet6!A579</f>
        <v>93167</v>
      </c>
      <c r="I578" t="b">
        <f t="shared" ref="I578:I641" si="37">VALUE(C578)=F578</f>
        <v>1</v>
      </c>
      <c r="J578" t="b">
        <f t="shared" ref="J578:J641" si="38">VALUE(D578)=G578</f>
        <v>1</v>
      </c>
      <c r="K578" t="b">
        <f t="shared" ref="K578:K641" si="39">E578=H578</f>
        <v>1</v>
      </c>
    </row>
    <row r="579" spans="1:11" x14ac:dyDescent="0.45">
      <c r="A579" t="s">
        <v>3100</v>
      </c>
      <c r="B579" t="str">
        <f t="shared" si="36"/>
        <v>21,17,94263</v>
      </c>
      <c r="C579" t="str" cm="1">
        <f t="array" ref="C579:E579">_xlfn.TEXTSPLIT(B579,",")</f>
        <v>21</v>
      </c>
      <c r="D579" t="str">
        <v>17</v>
      </c>
      <c r="E579" t="str">
        <v>94263</v>
      </c>
      <c r="F579">
        <f>Sheet6!J580</f>
        <v>21</v>
      </c>
      <c r="G579">
        <f>Sheet6!K580</f>
        <v>17</v>
      </c>
      <c r="H579" s="2" t="str">
        <f>Sheet6!A580</f>
        <v>94263</v>
      </c>
      <c r="I579" t="b">
        <f t="shared" si="37"/>
        <v>1</v>
      </c>
      <c r="J579" t="b">
        <f t="shared" si="38"/>
        <v>1</v>
      </c>
      <c r="K579" t="b">
        <f t="shared" si="39"/>
        <v>1</v>
      </c>
    </row>
    <row r="580" spans="1:11" x14ac:dyDescent="0.45">
      <c r="A580" t="s">
        <v>3101</v>
      </c>
      <c r="B580" t="str">
        <f t="shared" si="36"/>
        <v>21,25,95359</v>
      </c>
      <c r="C580" t="str" cm="1">
        <f t="array" ref="C580:E580">_xlfn.TEXTSPLIT(B580,",")</f>
        <v>21</v>
      </c>
      <c r="D580" t="str">
        <v>25</v>
      </c>
      <c r="E580" t="str">
        <v>95359</v>
      </c>
      <c r="F580">
        <f>Sheet6!J581</f>
        <v>21</v>
      </c>
      <c r="G580">
        <f>Sheet6!K581</f>
        <v>25</v>
      </c>
      <c r="H580" s="2" t="str">
        <f>Sheet6!A581</f>
        <v>95359</v>
      </c>
      <c r="I580" t="b">
        <f t="shared" si="37"/>
        <v>1</v>
      </c>
      <c r="J580" t="b">
        <f t="shared" si="38"/>
        <v>1</v>
      </c>
      <c r="K580" t="b">
        <f t="shared" si="39"/>
        <v>1</v>
      </c>
    </row>
    <row r="581" spans="1:11" x14ac:dyDescent="0.45">
      <c r="A581" t="s">
        <v>3087</v>
      </c>
      <c r="B581" t="str">
        <f t="shared" si="36"/>
        <v>21,3,92345</v>
      </c>
      <c r="C581" t="str" cm="1">
        <f t="array" ref="C581:E581">_xlfn.TEXTSPLIT(B581,",")</f>
        <v>21</v>
      </c>
      <c r="D581" t="str">
        <v>3</v>
      </c>
      <c r="E581" t="str">
        <v>92345</v>
      </c>
      <c r="F581">
        <f>Sheet6!J582</f>
        <v>21</v>
      </c>
      <c r="G581">
        <f>Sheet6!K582</f>
        <v>3</v>
      </c>
      <c r="H581" s="2" t="str">
        <f>Sheet6!A582</f>
        <v>92345</v>
      </c>
      <c r="I581" t="b">
        <f t="shared" si="37"/>
        <v>1</v>
      </c>
      <c r="J581" t="b">
        <f t="shared" si="38"/>
        <v>1</v>
      </c>
      <c r="K581" t="b">
        <f t="shared" si="39"/>
        <v>1</v>
      </c>
    </row>
    <row r="582" spans="1:11" x14ac:dyDescent="0.45">
      <c r="A582" t="s">
        <v>3088</v>
      </c>
      <c r="B582" t="str">
        <f t="shared" si="36"/>
        <v>21,11,93441</v>
      </c>
      <c r="C582" t="str" cm="1">
        <f t="array" ref="C582:E582">_xlfn.TEXTSPLIT(B582,",")</f>
        <v>21</v>
      </c>
      <c r="D582" t="str">
        <v>11</v>
      </c>
      <c r="E582" t="str">
        <v>93441</v>
      </c>
      <c r="F582">
        <f>Sheet6!J583</f>
        <v>21</v>
      </c>
      <c r="G582">
        <f>Sheet6!K583</f>
        <v>11</v>
      </c>
      <c r="H582" s="2" t="str">
        <f>Sheet6!A583</f>
        <v>93441</v>
      </c>
      <c r="I582" t="b">
        <f t="shared" si="37"/>
        <v>1</v>
      </c>
      <c r="J582" t="b">
        <f t="shared" si="38"/>
        <v>1</v>
      </c>
      <c r="K582" t="b">
        <f t="shared" si="39"/>
        <v>1</v>
      </c>
    </row>
    <row r="583" spans="1:11" x14ac:dyDescent="0.45">
      <c r="A583" t="s">
        <v>3089</v>
      </c>
      <c r="B583" t="str">
        <f t="shared" si="36"/>
        <v>21,19,94537</v>
      </c>
      <c r="C583" t="str" cm="1">
        <f t="array" ref="C583:E583">_xlfn.TEXTSPLIT(B583,",")</f>
        <v>21</v>
      </c>
      <c r="D583" t="str">
        <v>19</v>
      </c>
      <c r="E583" t="str">
        <v>94537</v>
      </c>
      <c r="F583">
        <f>Sheet6!J584</f>
        <v>21</v>
      </c>
      <c r="G583">
        <f>Sheet6!K584</f>
        <v>19</v>
      </c>
      <c r="H583" s="2" t="str">
        <f>Sheet6!A584</f>
        <v>94537</v>
      </c>
      <c r="I583" t="b">
        <f t="shared" si="37"/>
        <v>1</v>
      </c>
      <c r="J583" t="b">
        <f t="shared" si="38"/>
        <v>1</v>
      </c>
      <c r="K583" t="b">
        <f t="shared" si="39"/>
        <v>1</v>
      </c>
    </row>
    <row r="584" spans="1:11" x14ac:dyDescent="0.45">
      <c r="A584" t="s">
        <v>3090</v>
      </c>
      <c r="B584" t="str">
        <f t="shared" si="36"/>
        <v>21,27,95633</v>
      </c>
      <c r="C584" t="str" cm="1">
        <f t="array" ref="C584:E584">_xlfn.TEXTSPLIT(B584,",")</f>
        <v>21</v>
      </c>
      <c r="D584" t="str">
        <v>27</v>
      </c>
      <c r="E584" t="str">
        <v>95633</v>
      </c>
      <c r="F584">
        <f>Sheet6!J585</f>
        <v>21</v>
      </c>
      <c r="G584">
        <f>Sheet6!K585</f>
        <v>27</v>
      </c>
      <c r="H584" s="2" t="str">
        <f>Sheet6!A585</f>
        <v>95633</v>
      </c>
      <c r="I584" t="b">
        <f t="shared" si="37"/>
        <v>1</v>
      </c>
      <c r="J584" t="b">
        <f t="shared" si="38"/>
        <v>1</v>
      </c>
      <c r="K584" t="b">
        <f t="shared" si="39"/>
        <v>1</v>
      </c>
    </row>
    <row r="585" spans="1:11" x14ac:dyDescent="0.45">
      <c r="A585" t="s">
        <v>3091</v>
      </c>
      <c r="B585" t="str">
        <f t="shared" si="36"/>
        <v>21,5,92619</v>
      </c>
      <c r="C585" t="str" cm="1">
        <f t="array" ref="C585:E585">_xlfn.TEXTSPLIT(B585,",")</f>
        <v>21</v>
      </c>
      <c r="D585" t="str">
        <v>5</v>
      </c>
      <c r="E585" t="str">
        <v>92619</v>
      </c>
      <c r="F585">
        <f>Sheet6!J586</f>
        <v>21</v>
      </c>
      <c r="G585">
        <f>Sheet6!K586</f>
        <v>5</v>
      </c>
      <c r="H585" s="2" t="str">
        <f>Sheet6!A586</f>
        <v>92619</v>
      </c>
      <c r="I585" t="b">
        <f t="shared" si="37"/>
        <v>1</v>
      </c>
      <c r="J585" t="b">
        <f t="shared" si="38"/>
        <v>1</v>
      </c>
      <c r="K585" t="b">
        <f t="shared" si="39"/>
        <v>1</v>
      </c>
    </row>
    <row r="586" spans="1:11" x14ac:dyDescent="0.45">
      <c r="A586" t="s">
        <v>3092</v>
      </c>
      <c r="B586" t="str">
        <f t="shared" si="36"/>
        <v>21,13,93715</v>
      </c>
      <c r="C586" t="str" cm="1">
        <f t="array" ref="C586:E586">_xlfn.TEXTSPLIT(B586,",")</f>
        <v>21</v>
      </c>
      <c r="D586" t="str">
        <v>13</v>
      </c>
      <c r="E586" t="str">
        <v>93715</v>
      </c>
      <c r="F586">
        <f>Sheet6!J587</f>
        <v>21</v>
      </c>
      <c r="G586">
        <f>Sheet6!K587</f>
        <v>13</v>
      </c>
      <c r="H586" s="2" t="str">
        <f>Sheet6!A587</f>
        <v>93715</v>
      </c>
      <c r="I586" t="b">
        <f t="shared" si="37"/>
        <v>1</v>
      </c>
      <c r="J586" t="b">
        <f t="shared" si="38"/>
        <v>1</v>
      </c>
      <c r="K586" t="b">
        <f t="shared" si="39"/>
        <v>1</v>
      </c>
    </row>
    <row r="587" spans="1:11" x14ac:dyDescent="0.45">
      <c r="A587" t="s">
        <v>3093</v>
      </c>
      <c r="B587" t="str">
        <f t="shared" si="36"/>
        <v>21,21,94811</v>
      </c>
      <c r="C587" t="str" cm="1">
        <f t="array" ref="C587:E587">_xlfn.TEXTSPLIT(B587,",")</f>
        <v>21</v>
      </c>
      <c r="D587" t="str">
        <v>21</v>
      </c>
      <c r="E587" t="str">
        <v>94811</v>
      </c>
      <c r="F587">
        <f>Sheet6!J588</f>
        <v>21</v>
      </c>
      <c r="G587">
        <f>Sheet6!K588</f>
        <v>21</v>
      </c>
      <c r="H587" s="2" t="str">
        <f>Sheet6!A588</f>
        <v>94811</v>
      </c>
      <c r="I587" t="b">
        <f t="shared" si="37"/>
        <v>1</v>
      </c>
      <c r="J587" t="b">
        <f t="shared" si="38"/>
        <v>1</v>
      </c>
      <c r="K587" t="b">
        <f t="shared" si="39"/>
        <v>1</v>
      </c>
    </row>
    <row r="588" spans="1:11" x14ac:dyDescent="0.45">
      <c r="A588" t="s">
        <v>3094</v>
      </c>
      <c r="B588" t="str">
        <f t="shared" si="36"/>
        <v>21,29,95907</v>
      </c>
      <c r="C588" t="str" cm="1">
        <f t="array" ref="C588:E588">_xlfn.TEXTSPLIT(B588,",")</f>
        <v>21</v>
      </c>
      <c r="D588" t="str">
        <v>29</v>
      </c>
      <c r="E588" t="str">
        <v>95907</v>
      </c>
      <c r="F588">
        <f>Sheet6!J589</f>
        <v>21</v>
      </c>
      <c r="G588">
        <f>Sheet6!K589</f>
        <v>29</v>
      </c>
      <c r="H588" s="2" t="str">
        <f>Sheet6!A589</f>
        <v>95907</v>
      </c>
      <c r="I588" t="b">
        <f t="shared" si="37"/>
        <v>1</v>
      </c>
      <c r="J588" t="b">
        <f t="shared" si="38"/>
        <v>1</v>
      </c>
      <c r="K588" t="b">
        <f t="shared" si="39"/>
        <v>1</v>
      </c>
    </row>
    <row r="589" spans="1:11" x14ac:dyDescent="0.45">
      <c r="A589" t="s">
        <v>3095</v>
      </c>
      <c r="B589" t="str">
        <f t="shared" si="36"/>
        <v>21,7,92893</v>
      </c>
      <c r="C589" t="str" cm="1">
        <f t="array" ref="C589:E589">_xlfn.TEXTSPLIT(B589,",")</f>
        <v>21</v>
      </c>
      <c r="D589" t="str">
        <v>7</v>
      </c>
      <c r="E589" t="str">
        <v>92893</v>
      </c>
      <c r="F589">
        <f>Sheet6!J590</f>
        <v>21</v>
      </c>
      <c r="G589">
        <f>Sheet6!K590</f>
        <v>7</v>
      </c>
      <c r="H589" s="2" t="str">
        <f>Sheet6!A590</f>
        <v>92893</v>
      </c>
      <c r="I589" t="b">
        <f t="shared" si="37"/>
        <v>1</v>
      </c>
      <c r="J589" t="b">
        <f t="shared" si="38"/>
        <v>1</v>
      </c>
      <c r="K589" t="b">
        <f t="shared" si="39"/>
        <v>1</v>
      </c>
    </row>
    <row r="590" spans="1:11" x14ac:dyDescent="0.45">
      <c r="A590" t="s">
        <v>3096</v>
      </c>
      <c r="B590" t="str">
        <f t="shared" si="36"/>
        <v>21,15,93989</v>
      </c>
      <c r="C590" t="str" cm="1">
        <f t="array" ref="C590:E590">_xlfn.TEXTSPLIT(B590,",")</f>
        <v>21</v>
      </c>
      <c r="D590" t="str">
        <v>15</v>
      </c>
      <c r="E590" t="str">
        <v>93989</v>
      </c>
      <c r="F590">
        <f>Sheet6!J591</f>
        <v>21</v>
      </c>
      <c r="G590">
        <f>Sheet6!K591</f>
        <v>15</v>
      </c>
      <c r="H590" s="2" t="str">
        <f>Sheet6!A591</f>
        <v>93989</v>
      </c>
      <c r="I590" t="b">
        <f t="shared" si="37"/>
        <v>1</v>
      </c>
      <c r="J590" t="b">
        <f t="shared" si="38"/>
        <v>1</v>
      </c>
      <c r="K590" t="b">
        <f t="shared" si="39"/>
        <v>1</v>
      </c>
    </row>
    <row r="591" spans="1:11" x14ac:dyDescent="0.45">
      <c r="A591" t="s">
        <v>3097</v>
      </c>
      <c r="B591" t="str">
        <f t="shared" si="36"/>
        <v>21,23,95085</v>
      </c>
      <c r="C591" t="str" cm="1">
        <f t="array" ref="C591:E591">_xlfn.TEXTSPLIT(B591,",")</f>
        <v>21</v>
      </c>
      <c r="D591" t="str">
        <v>23</v>
      </c>
      <c r="E591" t="str">
        <v>95085</v>
      </c>
      <c r="F591">
        <f>Sheet6!J592</f>
        <v>21</v>
      </c>
      <c r="G591">
        <f>Sheet6!K592</f>
        <v>23</v>
      </c>
      <c r="H591" s="2" t="str">
        <f>Sheet6!A592</f>
        <v>95085</v>
      </c>
      <c r="I591" t="b">
        <f t="shared" si="37"/>
        <v>1</v>
      </c>
      <c r="J591" t="b">
        <f t="shared" si="38"/>
        <v>1</v>
      </c>
      <c r="K591" t="b">
        <f t="shared" si="39"/>
        <v>1</v>
      </c>
    </row>
    <row r="592" spans="1:11" x14ac:dyDescent="0.45">
      <c r="A592" t="s">
        <v>3098</v>
      </c>
      <c r="B592" t="str">
        <f t="shared" si="36"/>
        <v>21,31,96181</v>
      </c>
      <c r="C592" t="str" cm="1">
        <f t="array" ref="C592:E592">_xlfn.TEXTSPLIT(B592,",")</f>
        <v>21</v>
      </c>
      <c r="D592" t="str">
        <v>31</v>
      </c>
      <c r="E592" t="str">
        <v>96181</v>
      </c>
      <c r="F592">
        <f>Sheet6!J593</f>
        <v>21</v>
      </c>
      <c r="G592">
        <f>Sheet6!K593</f>
        <v>31</v>
      </c>
      <c r="H592" s="2" t="str">
        <f>Sheet6!A593</f>
        <v>96181</v>
      </c>
      <c r="I592" t="b">
        <f t="shared" si="37"/>
        <v>1</v>
      </c>
      <c r="J592" t="b">
        <f t="shared" si="38"/>
        <v>1</v>
      </c>
      <c r="K592" t="b">
        <f t="shared" si="39"/>
        <v>1</v>
      </c>
    </row>
    <row r="593" spans="1:11" x14ac:dyDescent="0.45">
      <c r="A593" t="s">
        <v>3103</v>
      </c>
      <c r="B593" t="str">
        <f t="shared" si="36"/>
        <v>22,18,98784</v>
      </c>
      <c r="C593" t="str" cm="1">
        <f t="array" ref="C593:E593">_xlfn.TEXTSPLIT(B593,",")</f>
        <v>22</v>
      </c>
      <c r="D593" t="str">
        <v>18</v>
      </c>
      <c r="E593" t="str">
        <v>98784</v>
      </c>
      <c r="F593">
        <f>Sheet6!J594</f>
        <v>21</v>
      </c>
      <c r="G593">
        <f>Sheet6!K594</f>
        <v>18</v>
      </c>
      <c r="H593" s="2" t="str">
        <f>Sheet6!A594</f>
        <v>94400</v>
      </c>
      <c r="I593" t="b">
        <f t="shared" si="37"/>
        <v>0</v>
      </c>
      <c r="J593" t="b">
        <f t="shared" si="38"/>
        <v>1</v>
      </c>
      <c r="K593" t="b">
        <f t="shared" si="39"/>
        <v>0</v>
      </c>
    </row>
    <row r="594" spans="1:11" x14ac:dyDescent="0.45">
      <c r="A594" t="s">
        <v>3104</v>
      </c>
      <c r="B594" t="str">
        <f t="shared" si="36"/>
        <v>22,26,99880</v>
      </c>
      <c r="C594" t="str" cm="1">
        <f t="array" ref="C594:E594">_xlfn.TEXTSPLIT(B594,",")</f>
        <v>22</v>
      </c>
      <c r="D594" t="str">
        <v>26</v>
      </c>
      <c r="E594" t="str">
        <v>99880</v>
      </c>
      <c r="F594">
        <f>Sheet6!J595</f>
        <v>21</v>
      </c>
      <c r="G594">
        <f>Sheet6!K595</f>
        <v>26</v>
      </c>
      <c r="H594" s="2" t="str">
        <f>Sheet6!A595</f>
        <v>95496</v>
      </c>
      <c r="I594" t="b">
        <f t="shared" si="37"/>
        <v>0</v>
      </c>
      <c r="J594" t="b">
        <f t="shared" si="38"/>
        <v>1</v>
      </c>
      <c r="K594" t="b">
        <f t="shared" si="39"/>
        <v>0</v>
      </c>
    </row>
    <row r="595" spans="1:11" x14ac:dyDescent="0.45">
      <c r="A595" t="s">
        <v>3105</v>
      </c>
      <c r="B595" t="str">
        <f t="shared" si="36"/>
        <v>22,2,96592</v>
      </c>
      <c r="C595" t="str" cm="1">
        <f t="array" ref="C595:E595">_xlfn.TEXTSPLIT(B595,",")</f>
        <v>22</v>
      </c>
      <c r="D595" t="str">
        <v>2</v>
      </c>
      <c r="E595" t="str">
        <v>96592</v>
      </c>
      <c r="F595">
        <f>Sheet6!J596</f>
        <v>21</v>
      </c>
      <c r="G595">
        <f>Sheet6!K596</f>
        <v>2</v>
      </c>
      <c r="H595" s="2" t="str">
        <f>Sheet6!A596</f>
        <v>92208</v>
      </c>
      <c r="I595" t="b">
        <f t="shared" si="37"/>
        <v>0</v>
      </c>
      <c r="J595" t="b">
        <f t="shared" si="38"/>
        <v>1</v>
      </c>
      <c r="K595" t="b">
        <f t="shared" si="39"/>
        <v>0</v>
      </c>
    </row>
    <row r="596" spans="1:11" x14ac:dyDescent="0.45">
      <c r="A596" t="s">
        <v>3106</v>
      </c>
      <c r="B596" t="str">
        <f t="shared" si="36"/>
        <v>22,10,97688</v>
      </c>
      <c r="C596" t="str" cm="1">
        <f t="array" ref="C596:E596">_xlfn.TEXTSPLIT(B596,",")</f>
        <v>22</v>
      </c>
      <c r="D596" t="str">
        <v>10</v>
      </c>
      <c r="E596" t="str">
        <v>97688</v>
      </c>
      <c r="F596">
        <f>Sheet6!J597</f>
        <v>21</v>
      </c>
      <c r="G596">
        <f>Sheet6!K597</f>
        <v>10</v>
      </c>
      <c r="H596" s="2" t="str">
        <f>Sheet6!A597</f>
        <v>93304</v>
      </c>
      <c r="I596" t="b">
        <f t="shared" si="37"/>
        <v>0</v>
      </c>
      <c r="J596" t="b">
        <f t="shared" si="38"/>
        <v>1</v>
      </c>
      <c r="K596" t="b">
        <f t="shared" si="39"/>
        <v>0</v>
      </c>
    </row>
    <row r="597" spans="1:11" x14ac:dyDescent="0.45">
      <c r="A597" t="s">
        <v>3107</v>
      </c>
      <c r="B597" t="str">
        <f t="shared" si="36"/>
        <v>22,20,99058</v>
      </c>
      <c r="C597" t="str" cm="1">
        <f t="array" ref="C597:E597">_xlfn.TEXTSPLIT(B597,",")</f>
        <v>22</v>
      </c>
      <c r="D597" t="str">
        <v>20</v>
      </c>
      <c r="E597" t="str">
        <v>99058</v>
      </c>
      <c r="F597">
        <f>Sheet6!J598</f>
        <v>21</v>
      </c>
      <c r="G597">
        <f>Sheet6!K598</f>
        <v>20</v>
      </c>
      <c r="H597" s="2" t="str">
        <f>Sheet6!A598</f>
        <v>94674</v>
      </c>
      <c r="I597" t="b">
        <f t="shared" si="37"/>
        <v>0</v>
      </c>
      <c r="J597" t="b">
        <f t="shared" si="38"/>
        <v>1</v>
      </c>
      <c r="K597" t="b">
        <f t="shared" si="39"/>
        <v>0</v>
      </c>
    </row>
    <row r="598" spans="1:11" x14ac:dyDescent="0.45">
      <c r="A598" t="s">
        <v>3108</v>
      </c>
      <c r="B598" t="str">
        <f t="shared" si="36"/>
        <v>22,28,100154</v>
      </c>
      <c r="C598" t="str" cm="1">
        <f t="array" ref="C598:E598">_xlfn.TEXTSPLIT(B598,",")</f>
        <v>22</v>
      </c>
      <c r="D598" t="str">
        <v>28</v>
      </c>
      <c r="E598" t="str">
        <v>100154</v>
      </c>
      <c r="F598">
        <f>Sheet6!J599</f>
        <v>21</v>
      </c>
      <c r="G598">
        <f>Sheet6!K599</f>
        <v>28</v>
      </c>
      <c r="H598" s="2" t="str">
        <f>Sheet6!A599</f>
        <v>95770</v>
      </c>
      <c r="I598" t="b">
        <f t="shared" si="37"/>
        <v>0</v>
      </c>
      <c r="J598" t="b">
        <f t="shared" si="38"/>
        <v>1</v>
      </c>
      <c r="K598" t="b">
        <f t="shared" si="39"/>
        <v>0</v>
      </c>
    </row>
    <row r="599" spans="1:11" x14ac:dyDescent="0.45">
      <c r="A599" t="s">
        <v>3109</v>
      </c>
      <c r="B599" t="str">
        <f t="shared" si="36"/>
        <v>22,4,96866</v>
      </c>
      <c r="C599" t="str" cm="1">
        <f t="array" ref="C599:E599">_xlfn.TEXTSPLIT(B599,",")</f>
        <v>22</v>
      </c>
      <c r="D599" t="str">
        <v>4</v>
      </c>
      <c r="E599" t="str">
        <v>96866</v>
      </c>
      <c r="F599">
        <f>Sheet6!J600</f>
        <v>21</v>
      </c>
      <c r="G599">
        <f>Sheet6!K600</f>
        <v>4</v>
      </c>
      <c r="H599" s="2" t="str">
        <f>Sheet6!A600</f>
        <v>92482</v>
      </c>
      <c r="I599" t="b">
        <f t="shared" si="37"/>
        <v>0</v>
      </c>
      <c r="J599" t="b">
        <f t="shared" si="38"/>
        <v>1</v>
      </c>
      <c r="K599" t="b">
        <f t="shared" si="39"/>
        <v>0</v>
      </c>
    </row>
    <row r="600" spans="1:11" x14ac:dyDescent="0.45">
      <c r="A600" t="s">
        <v>3110</v>
      </c>
      <c r="B600" t="str">
        <f t="shared" si="36"/>
        <v>22,12,97962</v>
      </c>
      <c r="C600" t="str" cm="1">
        <f t="array" ref="C600:E600">_xlfn.TEXTSPLIT(B600,",")</f>
        <v>22</v>
      </c>
      <c r="D600" t="str">
        <v>12</v>
      </c>
      <c r="E600" t="str">
        <v>97962</v>
      </c>
      <c r="F600">
        <f>Sheet6!J601</f>
        <v>21</v>
      </c>
      <c r="G600">
        <f>Sheet6!K601</f>
        <v>12</v>
      </c>
      <c r="H600" s="2" t="str">
        <f>Sheet6!A601</f>
        <v>93578</v>
      </c>
      <c r="I600" t="b">
        <f t="shared" si="37"/>
        <v>0</v>
      </c>
      <c r="J600" t="b">
        <f t="shared" si="38"/>
        <v>1</v>
      </c>
      <c r="K600" t="b">
        <f t="shared" si="39"/>
        <v>0</v>
      </c>
    </row>
    <row r="601" spans="1:11" x14ac:dyDescent="0.45">
      <c r="A601" t="s">
        <v>3111</v>
      </c>
      <c r="B601" t="str">
        <f t="shared" si="36"/>
        <v>22,22,99332</v>
      </c>
      <c r="C601" t="str" cm="1">
        <f t="array" ref="C601:E601">_xlfn.TEXTSPLIT(B601,",")</f>
        <v>22</v>
      </c>
      <c r="D601" t="str">
        <v>22</v>
      </c>
      <c r="E601" t="str">
        <v>99332</v>
      </c>
      <c r="F601">
        <f>Sheet6!J602</f>
        <v>21</v>
      </c>
      <c r="G601">
        <f>Sheet6!K602</f>
        <v>22</v>
      </c>
      <c r="H601" s="2" t="str">
        <f>Sheet6!A602</f>
        <v>94948</v>
      </c>
      <c r="I601" t="b">
        <f t="shared" si="37"/>
        <v>0</v>
      </c>
      <c r="J601" t="b">
        <f t="shared" si="38"/>
        <v>1</v>
      </c>
      <c r="K601" t="b">
        <f t="shared" si="39"/>
        <v>0</v>
      </c>
    </row>
    <row r="602" spans="1:11" x14ac:dyDescent="0.45">
      <c r="A602" t="s">
        <v>3112</v>
      </c>
      <c r="B602" t="str">
        <f t="shared" si="36"/>
        <v>22,30,100428</v>
      </c>
      <c r="C602" t="str" cm="1">
        <f t="array" ref="C602:E602">_xlfn.TEXTSPLIT(B602,",")</f>
        <v>22</v>
      </c>
      <c r="D602" t="str">
        <v>30</v>
      </c>
      <c r="E602" t="str">
        <v>100428</v>
      </c>
      <c r="F602">
        <f>Sheet6!J603</f>
        <v>21</v>
      </c>
      <c r="G602">
        <f>Sheet6!K603</f>
        <v>30</v>
      </c>
      <c r="H602" s="2" t="str">
        <f>Sheet6!A603</f>
        <v>96044</v>
      </c>
      <c r="I602" t="b">
        <f t="shared" si="37"/>
        <v>0</v>
      </c>
      <c r="J602" t="b">
        <f t="shared" si="38"/>
        <v>1</v>
      </c>
      <c r="K602" t="b">
        <f t="shared" si="39"/>
        <v>0</v>
      </c>
    </row>
    <row r="603" spans="1:11" x14ac:dyDescent="0.45">
      <c r="A603" t="s">
        <v>3113</v>
      </c>
      <c r="B603" t="str">
        <f t="shared" si="36"/>
        <v>22,6,97140</v>
      </c>
      <c r="C603" t="str" cm="1">
        <f t="array" ref="C603:E603">_xlfn.TEXTSPLIT(B603,",")</f>
        <v>22</v>
      </c>
      <c r="D603" t="str">
        <v>6</v>
      </c>
      <c r="E603" t="str">
        <v>97140</v>
      </c>
      <c r="F603">
        <f>Sheet6!J604</f>
        <v>21</v>
      </c>
      <c r="G603">
        <f>Sheet6!K604</f>
        <v>6</v>
      </c>
      <c r="H603" s="2" t="str">
        <f>Sheet6!A604</f>
        <v>92756</v>
      </c>
      <c r="I603" t="b">
        <f t="shared" si="37"/>
        <v>0</v>
      </c>
      <c r="J603" t="b">
        <f t="shared" si="38"/>
        <v>1</v>
      </c>
      <c r="K603" t="b">
        <f t="shared" si="39"/>
        <v>0</v>
      </c>
    </row>
    <row r="604" spans="1:11" x14ac:dyDescent="0.45">
      <c r="A604" t="s">
        <v>3114</v>
      </c>
      <c r="B604" t="str">
        <f t="shared" si="36"/>
        <v>22,14,98236</v>
      </c>
      <c r="C604" t="str" cm="1">
        <f t="array" ref="C604:E604">_xlfn.TEXTSPLIT(B604,",")</f>
        <v>22</v>
      </c>
      <c r="D604" t="str">
        <v>14</v>
      </c>
      <c r="E604" t="str">
        <v>98236</v>
      </c>
      <c r="F604">
        <f>Sheet6!J605</f>
        <v>21</v>
      </c>
      <c r="G604">
        <f>Sheet6!K605</f>
        <v>14</v>
      </c>
      <c r="H604" s="2" t="str">
        <f>Sheet6!A605</f>
        <v>93852</v>
      </c>
      <c r="I604" t="b">
        <f t="shared" si="37"/>
        <v>0</v>
      </c>
      <c r="J604" t="b">
        <f t="shared" si="38"/>
        <v>1</v>
      </c>
      <c r="K604" t="b">
        <f t="shared" si="39"/>
        <v>0</v>
      </c>
    </row>
    <row r="605" spans="1:11" x14ac:dyDescent="0.45">
      <c r="A605" t="s">
        <v>3115</v>
      </c>
      <c r="B605" t="str">
        <f t="shared" si="36"/>
        <v>22,24,99606</v>
      </c>
      <c r="C605" t="str" cm="1">
        <f t="array" ref="C605:E605">_xlfn.TEXTSPLIT(B605,",")</f>
        <v>22</v>
      </c>
      <c r="D605" t="str">
        <v>24</v>
      </c>
      <c r="E605" t="str">
        <v>99606</v>
      </c>
      <c r="F605">
        <f>Sheet6!J606</f>
        <v>21</v>
      </c>
      <c r="G605">
        <f>Sheet6!K606</f>
        <v>24</v>
      </c>
      <c r="H605" s="2" t="str">
        <f>Sheet6!A606</f>
        <v>95222</v>
      </c>
      <c r="I605" t="b">
        <f t="shared" si="37"/>
        <v>0</v>
      </c>
      <c r="J605" t="b">
        <f t="shared" si="38"/>
        <v>1</v>
      </c>
      <c r="K605" t="b">
        <f t="shared" si="39"/>
        <v>0</v>
      </c>
    </row>
    <row r="606" spans="1:11" x14ac:dyDescent="0.45">
      <c r="A606" t="s">
        <v>3116</v>
      </c>
      <c r="B606" t="str">
        <f t="shared" si="36"/>
        <v>22,32,100702</v>
      </c>
      <c r="C606" t="str" cm="1">
        <f t="array" ref="C606:E606">_xlfn.TEXTSPLIT(B606,",")</f>
        <v>22</v>
      </c>
      <c r="D606" t="str">
        <v>32</v>
      </c>
      <c r="E606" t="str">
        <v>100702</v>
      </c>
      <c r="F606">
        <f>Sheet6!J607</f>
        <v>21</v>
      </c>
      <c r="G606">
        <f>Sheet6!K607</f>
        <v>32</v>
      </c>
      <c r="H606" s="2" t="str">
        <f>Sheet6!A607</f>
        <v>96318</v>
      </c>
      <c r="I606" t="b">
        <f t="shared" si="37"/>
        <v>0</v>
      </c>
      <c r="J606" t="b">
        <f t="shared" si="38"/>
        <v>1</v>
      </c>
      <c r="K606" t="b">
        <f t="shared" si="39"/>
        <v>0</v>
      </c>
    </row>
    <row r="607" spans="1:11" x14ac:dyDescent="0.45">
      <c r="A607" t="s">
        <v>3117</v>
      </c>
      <c r="B607" t="str">
        <f t="shared" si="36"/>
        <v>22,8,97414</v>
      </c>
      <c r="C607" t="str" cm="1">
        <f t="array" ref="C607:E607">_xlfn.TEXTSPLIT(B607,",")</f>
        <v>22</v>
      </c>
      <c r="D607" t="str">
        <v>8</v>
      </c>
      <c r="E607" t="str">
        <v>97414</v>
      </c>
      <c r="F607">
        <f>Sheet6!J608</f>
        <v>21</v>
      </c>
      <c r="G607">
        <f>Sheet6!K608</f>
        <v>8</v>
      </c>
      <c r="H607" s="2" t="str">
        <f>Sheet6!A608</f>
        <v>93030</v>
      </c>
      <c r="I607" t="b">
        <f t="shared" si="37"/>
        <v>0</v>
      </c>
      <c r="J607" t="b">
        <f t="shared" si="38"/>
        <v>1</v>
      </c>
      <c r="K607" t="b">
        <f t="shared" si="39"/>
        <v>0</v>
      </c>
    </row>
    <row r="608" spans="1:11" x14ac:dyDescent="0.45">
      <c r="A608" t="s">
        <v>3118</v>
      </c>
      <c r="B608" t="str">
        <f t="shared" si="36"/>
        <v>22,16,98510</v>
      </c>
      <c r="C608" t="str" cm="1">
        <f t="array" ref="C608:E608">_xlfn.TEXTSPLIT(B608,",")</f>
        <v>22</v>
      </c>
      <c r="D608" t="str">
        <v>16</v>
      </c>
      <c r="E608" t="str">
        <v>98510</v>
      </c>
      <c r="F608">
        <f>Sheet6!J609</f>
        <v>21</v>
      </c>
      <c r="G608">
        <f>Sheet6!K609</f>
        <v>16</v>
      </c>
      <c r="H608" s="2" t="str">
        <f>Sheet6!A609</f>
        <v>94126</v>
      </c>
      <c r="I608" t="b">
        <f t="shared" si="37"/>
        <v>0</v>
      </c>
      <c r="J608" t="b">
        <f t="shared" si="38"/>
        <v>1</v>
      </c>
      <c r="K608" t="b">
        <f t="shared" si="39"/>
        <v>0</v>
      </c>
    </row>
    <row r="609" spans="1:11" x14ac:dyDescent="0.45">
      <c r="A609" t="s">
        <v>3134</v>
      </c>
      <c r="B609" t="str">
        <f t="shared" si="36"/>
        <v>22,1,96455</v>
      </c>
      <c r="C609" t="str" cm="1">
        <f t="array" ref="C609:E609">_xlfn.TEXTSPLIT(B609,",")</f>
        <v>22</v>
      </c>
      <c r="D609" t="str">
        <v>1</v>
      </c>
      <c r="E609" t="str">
        <v>96455</v>
      </c>
      <c r="F609">
        <f>Sheet6!J610</f>
        <v>22</v>
      </c>
      <c r="G609">
        <f>Sheet6!K610</f>
        <v>1</v>
      </c>
      <c r="H609" s="2" t="str">
        <f>Sheet6!A610</f>
        <v>96455</v>
      </c>
      <c r="I609" t="b">
        <f t="shared" si="37"/>
        <v>1</v>
      </c>
      <c r="J609" t="b">
        <f t="shared" si="38"/>
        <v>1</v>
      </c>
      <c r="K609" t="b">
        <f t="shared" si="39"/>
        <v>1</v>
      </c>
    </row>
    <row r="610" spans="1:11" x14ac:dyDescent="0.45">
      <c r="A610" t="s">
        <v>3131</v>
      </c>
      <c r="B610" t="str">
        <f t="shared" si="36"/>
        <v>22,9,97551</v>
      </c>
      <c r="C610" t="str" cm="1">
        <f t="array" ref="C610:E610">_xlfn.TEXTSPLIT(B610,",")</f>
        <v>22</v>
      </c>
      <c r="D610" t="str">
        <v>9</v>
      </c>
      <c r="E610" t="str">
        <v>97551</v>
      </c>
      <c r="F610">
        <f>Sheet6!J611</f>
        <v>22</v>
      </c>
      <c r="G610">
        <f>Sheet6!K611</f>
        <v>9</v>
      </c>
      <c r="H610" s="2" t="str">
        <f>Sheet6!A611</f>
        <v>97551</v>
      </c>
      <c r="I610" t="b">
        <f t="shared" si="37"/>
        <v>1</v>
      </c>
      <c r="J610" t="b">
        <f t="shared" si="38"/>
        <v>1</v>
      </c>
      <c r="K610" t="b">
        <f t="shared" si="39"/>
        <v>1</v>
      </c>
    </row>
    <row r="611" spans="1:11" x14ac:dyDescent="0.45">
      <c r="A611" t="s">
        <v>3132</v>
      </c>
      <c r="B611" t="str">
        <f t="shared" si="36"/>
        <v>22,17,98647</v>
      </c>
      <c r="C611" t="str" cm="1">
        <f t="array" ref="C611:E611">_xlfn.TEXTSPLIT(B611,",")</f>
        <v>22</v>
      </c>
      <c r="D611" t="str">
        <v>17</v>
      </c>
      <c r="E611" t="str">
        <v>98647</v>
      </c>
      <c r="F611">
        <f>Sheet6!J612</f>
        <v>22</v>
      </c>
      <c r="G611">
        <f>Sheet6!K612</f>
        <v>17</v>
      </c>
      <c r="H611" s="2" t="str">
        <f>Sheet6!A612</f>
        <v>98647</v>
      </c>
      <c r="I611" t="b">
        <f t="shared" si="37"/>
        <v>1</v>
      </c>
      <c r="J611" t="b">
        <f t="shared" si="38"/>
        <v>1</v>
      </c>
      <c r="K611" t="b">
        <f t="shared" si="39"/>
        <v>1</v>
      </c>
    </row>
    <row r="612" spans="1:11" x14ac:dyDescent="0.45">
      <c r="A612" t="s">
        <v>3133</v>
      </c>
      <c r="B612" t="str">
        <f t="shared" si="36"/>
        <v>22,25,99743</v>
      </c>
      <c r="C612" t="str" cm="1">
        <f t="array" ref="C612:E612">_xlfn.TEXTSPLIT(B612,",")</f>
        <v>22</v>
      </c>
      <c r="D612" t="str">
        <v>25</v>
      </c>
      <c r="E612" t="str">
        <v>99743</v>
      </c>
      <c r="F612">
        <f>Sheet6!J613</f>
        <v>22</v>
      </c>
      <c r="G612">
        <f>Sheet6!K613</f>
        <v>25</v>
      </c>
      <c r="H612" s="2" t="str">
        <f>Sheet6!A613</f>
        <v>99743</v>
      </c>
      <c r="I612" t="b">
        <f t="shared" si="37"/>
        <v>1</v>
      </c>
      <c r="J612" t="b">
        <f t="shared" si="38"/>
        <v>1</v>
      </c>
      <c r="K612" t="b">
        <f t="shared" si="39"/>
        <v>1</v>
      </c>
    </row>
    <row r="613" spans="1:11" x14ac:dyDescent="0.45">
      <c r="A613" t="s">
        <v>3119</v>
      </c>
      <c r="B613" t="str">
        <f t="shared" si="36"/>
        <v>22,3,96729</v>
      </c>
      <c r="C613" t="str" cm="1">
        <f t="array" ref="C613:E613">_xlfn.TEXTSPLIT(B613,",")</f>
        <v>22</v>
      </c>
      <c r="D613" t="str">
        <v>3</v>
      </c>
      <c r="E613" t="str">
        <v>96729</v>
      </c>
      <c r="F613">
        <f>Sheet6!J614</f>
        <v>22</v>
      </c>
      <c r="G613">
        <f>Sheet6!K614</f>
        <v>3</v>
      </c>
      <c r="H613" s="2" t="str">
        <f>Sheet6!A614</f>
        <v>96729</v>
      </c>
      <c r="I613" t="b">
        <f t="shared" si="37"/>
        <v>1</v>
      </c>
      <c r="J613" t="b">
        <f t="shared" si="38"/>
        <v>1</v>
      </c>
      <c r="K613" t="b">
        <f t="shared" si="39"/>
        <v>1</v>
      </c>
    </row>
    <row r="614" spans="1:11" x14ac:dyDescent="0.45">
      <c r="A614" t="s">
        <v>3120</v>
      </c>
      <c r="B614" t="str">
        <f t="shared" si="36"/>
        <v>22,11,97825</v>
      </c>
      <c r="C614" t="str" cm="1">
        <f t="array" ref="C614:E614">_xlfn.TEXTSPLIT(B614,",")</f>
        <v>22</v>
      </c>
      <c r="D614" t="str">
        <v>11</v>
      </c>
      <c r="E614" t="str">
        <v>97825</v>
      </c>
      <c r="F614">
        <f>Sheet6!J615</f>
        <v>22</v>
      </c>
      <c r="G614">
        <f>Sheet6!K615</f>
        <v>11</v>
      </c>
      <c r="H614" s="2" t="str">
        <f>Sheet6!A615</f>
        <v>97825</v>
      </c>
      <c r="I614" t="b">
        <f t="shared" si="37"/>
        <v>1</v>
      </c>
      <c r="J614" t="b">
        <f t="shared" si="38"/>
        <v>1</v>
      </c>
      <c r="K614" t="b">
        <f t="shared" si="39"/>
        <v>1</v>
      </c>
    </row>
    <row r="615" spans="1:11" x14ac:dyDescent="0.45">
      <c r="A615" t="s">
        <v>3121</v>
      </c>
      <c r="B615" t="str">
        <f t="shared" si="36"/>
        <v>22,19,98921</v>
      </c>
      <c r="C615" t="str" cm="1">
        <f t="array" ref="C615:E615">_xlfn.TEXTSPLIT(B615,",")</f>
        <v>22</v>
      </c>
      <c r="D615" t="str">
        <v>19</v>
      </c>
      <c r="E615" t="str">
        <v>98921</v>
      </c>
      <c r="F615">
        <f>Sheet6!J616</f>
        <v>22</v>
      </c>
      <c r="G615">
        <f>Sheet6!K616</f>
        <v>19</v>
      </c>
      <c r="H615" s="2" t="str">
        <f>Sheet6!A616</f>
        <v>98921</v>
      </c>
      <c r="I615" t="b">
        <f t="shared" si="37"/>
        <v>1</v>
      </c>
      <c r="J615" t="b">
        <f t="shared" si="38"/>
        <v>1</v>
      </c>
      <c r="K615" t="b">
        <f t="shared" si="39"/>
        <v>1</v>
      </c>
    </row>
    <row r="616" spans="1:11" x14ac:dyDescent="0.45">
      <c r="A616" t="s">
        <v>3122</v>
      </c>
      <c r="B616" t="str">
        <f t="shared" si="36"/>
        <v>22,27,100017</v>
      </c>
      <c r="C616" t="str" cm="1">
        <f t="array" ref="C616:E616">_xlfn.TEXTSPLIT(B616,",")</f>
        <v>22</v>
      </c>
      <c r="D616" t="str">
        <v>27</v>
      </c>
      <c r="E616" t="str">
        <v>100017</v>
      </c>
      <c r="F616">
        <f>Sheet6!J617</f>
        <v>22</v>
      </c>
      <c r="G616">
        <f>Sheet6!K617</f>
        <v>27</v>
      </c>
      <c r="H616" s="2" t="str">
        <f>Sheet6!A617</f>
        <v>100017</v>
      </c>
      <c r="I616" t="b">
        <f t="shared" si="37"/>
        <v>1</v>
      </c>
      <c r="J616" t="b">
        <f t="shared" si="38"/>
        <v>1</v>
      </c>
      <c r="K616" t="b">
        <f t="shared" si="39"/>
        <v>1</v>
      </c>
    </row>
    <row r="617" spans="1:11" x14ac:dyDescent="0.45">
      <c r="A617" t="s">
        <v>3123</v>
      </c>
      <c r="B617" t="str">
        <f t="shared" si="36"/>
        <v>22,5,97003</v>
      </c>
      <c r="C617" t="str" cm="1">
        <f t="array" ref="C617:E617">_xlfn.TEXTSPLIT(B617,",")</f>
        <v>22</v>
      </c>
      <c r="D617" t="str">
        <v>5</v>
      </c>
      <c r="E617" t="str">
        <v>97003</v>
      </c>
      <c r="F617">
        <f>Sheet6!J618</f>
        <v>22</v>
      </c>
      <c r="G617">
        <f>Sheet6!K618</f>
        <v>5</v>
      </c>
      <c r="H617" s="2" t="str">
        <f>Sheet6!A618</f>
        <v>97003</v>
      </c>
      <c r="I617" t="b">
        <f t="shared" si="37"/>
        <v>1</v>
      </c>
      <c r="J617" t="b">
        <f t="shared" si="38"/>
        <v>1</v>
      </c>
      <c r="K617" t="b">
        <f t="shared" si="39"/>
        <v>1</v>
      </c>
    </row>
    <row r="618" spans="1:11" x14ac:dyDescent="0.45">
      <c r="A618" t="s">
        <v>3124</v>
      </c>
      <c r="B618" t="str">
        <f t="shared" si="36"/>
        <v>22,13,98099</v>
      </c>
      <c r="C618" t="str" cm="1">
        <f t="array" ref="C618:E618">_xlfn.TEXTSPLIT(B618,",")</f>
        <v>22</v>
      </c>
      <c r="D618" t="str">
        <v>13</v>
      </c>
      <c r="E618" t="str">
        <v>98099</v>
      </c>
      <c r="F618">
        <f>Sheet6!J619</f>
        <v>22</v>
      </c>
      <c r="G618">
        <f>Sheet6!K619</f>
        <v>13</v>
      </c>
      <c r="H618" s="2" t="str">
        <f>Sheet6!A619</f>
        <v>98099</v>
      </c>
      <c r="I618" t="b">
        <f t="shared" si="37"/>
        <v>1</v>
      </c>
      <c r="J618" t="b">
        <f t="shared" si="38"/>
        <v>1</v>
      </c>
      <c r="K618" t="b">
        <f t="shared" si="39"/>
        <v>1</v>
      </c>
    </row>
    <row r="619" spans="1:11" x14ac:dyDescent="0.45">
      <c r="A619" t="s">
        <v>3125</v>
      </c>
      <c r="B619" t="str">
        <f t="shared" si="36"/>
        <v>22,21,99195</v>
      </c>
      <c r="C619" t="str" cm="1">
        <f t="array" ref="C619:E619">_xlfn.TEXTSPLIT(B619,",")</f>
        <v>22</v>
      </c>
      <c r="D619" t="str">
        <v>21</v>
      </c>
      <c r="E619" t="str">
        <v>99195</v>
      </c>
      <c r="F619">
        <f>Sheet6!J620</f>
        <v>22</v>
      </c>
      <c r="G619">
        <f>Sheet6!K620</f>
        <v>21</v>
      </c>
      <c r="H619" s="2" t="str">
        <f>Sheet6!A620</f>
        <v>99195</v>
      </c>
      <c r="I619" t="b">
        <f t="shared" si="37"/>
        <v>1</v>
      </c>
      <c r="J619" t="b">
        <f t="shared" si="38"/>
        <v>1</v>
      </c>
      <c r="K619" t="b">
        <f t="shared" si="39"/>
        <v>1</v>
      </c>
    </row>
    <row r="620" spans="1:11" x14ac:dyDescent="0.45">
      <c r="A620" t="s">
        <v>3126</v>
      </c>
      <c r="B620" t="str">
        <f t="shared" si="36"/>
        <v>22,29,100291</v>
      </c>
      <c r="C620" t="str" cm="1">
        <f t="array" ref="C620:E620">_xlfn.TEXTSPLIT(B620,",")</f>
        <v>22</v>
      </c>
      <c r="D620" t="str">
        <v>29</v>
      </c>
      <c r="E620" t="str">
        <v>100291</v>
      </c>
      <c r="F620">
        <f>Sheet6!J621</f>
        <v>22</v>
      </c>
      <c r="G620">
        <f>Sheet6!K621</f>
        <v>29</v>
      </c>
      <c r="H620" s="2" t="str">
        <f>Sheet6!A621</f>
        <v>100291</v>
      </c>
      <c r="I620" t="b">
        <f t="shared" si="37"/>
        <v>1</v>
      </c>
      <c r="J620" t="b">
        <f t="shared" si="38"/>
        <v>1</v>
      </c>
      <c r="K620" t="b">
        <f t="shared" si="39"/>
        <v>1</v>
      </c>
    </row>
    <row r="621" spans="1:11" x14ac:dyDescent="0.45">
      <c r="A621" t="s">
        <v>3127</v>
      </c>
      <c r="B621" t="str">
        <f t="shared" si="36"/>
        <v>22,7,97277</v>
      </c>
      <c r="C621" t="str" cm="1">
        <f t="array" ref="C621:E621">_xlfn.TEXTSPLIT(B621,",")</f>
        <v>22</v>
      </c>
      <c r="D621" t="str">
        <v>7</v>
      </c>
      <c r="E621" t="str">
        <v>97277</v>
      </c>
      <c r="F621">
        <f>Sheet6!J622</f>
        <v>22</v>
      </c>
      <c r="G621">
        <f>Sheet6!K622</f>
        <v>7</v>
      </c>
      <c r="H621" s="2" t="str">
        <f>Sheet6!A622</f>
        <v>97277</v>
      </c>
      <c r="I621" t="b">
        <f t="shared" si="37"/>
        <v>1</v>
      </c>
      <c r="J621" t="b">
        <f t="shared" si="38"/>
        <v>1</v>
      </c>
      <c r="K621" t="b">
        <f t="shared" si="39"/>
        <v>1</v>
      </c>
    </row>
    <row r="622" spans="1:11" x14ac:dyDescent="0.45">
      <c r="A622" t="s">
        <v>3128</v>
      </c>
      <c r="B622" t="str">
        <f t="shared" si="36"/>
        <v>22,15,98373</v>
      </c>
      <c r="C622" t="str" cm="1">
        <f t="array" ref="C622:E622">_xlfn.TEXTSPLIT(B622,",")</f>
        <v>22</v>
      </c>
      <c r="D622" t="str">
        <v>15</v>
      </c>
      <c r="E622" t="str">
        <v>98373</v>
      </c>
      <c r="F622">
        <f>Sheet6!J623</f>
        <v>22</v>
      </c>
      <c r="G622">
        <f>Sheet6!K623</f>
        <v>15</v>
      </c>
      <c r="H622" s="2" t="str">
        <f>Sheet6!A623</f>
        <v>98373</v>
      </c>
      <c r="I622" t="b">
        <f t="shared" si="37"/>
        <v>1</v>
      </c>
      <c r="J622" t="b">
        <f t="shared" si="38"/>
        <v>1</v>
      </c>
      <c r="K622" t="b">
        <f t="shared" si="39"/>
        <v>1</v>
      </c>
    </row>
    <row r="623" spans="1:11" x14ac:dyDescent="0.45">
      <c r="A623" t="s">
        <v>3129</v>
      </c>
      <c r="B623" t="str">
        <f t="shared" si="36"/>
        <v>22,23,99469</v>
      </c>
      <c r="C623" t="str" cm="1">
        <f t="array" ref="C623:E623">_xlfn.TEXTSPLIT(B623,",")</f>
        <v>22</v>
      </c>
      <c r="D623" t="str">
        <v>23</v>
      </c>
      <c r="E623" t="str">
        <v>99469</v>
      </c>
      <c r="F623">
        <f>Sheet6!J624</f>
        <v>22</v>
      </c>
      <c r="G623">
        <f>Sheet6!K624</f>
        <v>23</v>
      </c>
      <c r="H623" s="2" t="str">
        <f>Sheet6!A624</f>
        <v>99469</v>
      </c>
      <c r="I623" t="b">
        <f t="shared" si="37"/>
        <v>1</v>
      </c>
      <c r="J623" t="b">
        <f t="shared" si="38"/>
        <v>1</v>
      </c>
      <c r="K623" t="b">
        <f t="shared" si="39"/>
        <v>1</v>
      </c>
    </row>
    <row r="624" spans="1:11" x14ac:dyDescent="0.45">
      <c r="A624" t="s">
        <v>3130</v>
      </c>
      <c r="B624" t="str">
        <f t="shared" si="36"/>
        <v>22,31,100565</v>
      </c>
      <c r="C624" t="str" cm="1">
        <f t="array" ref="C624:E624">_xlfn.TEXTSPLIT(B624,",")</f>
        <v>22</v>
      </c>
      <c r="D624" t="str">
        <v>31</v>
      </c>
      <c r="E624" t="str">
        <v>100565</v>
      </c>
      <c r="F624">
        <f>Sheet6!J625</f>
        <v>22</v>
      </c>
      <c r="G624">
        <f>Sheet6!K625</f>
        <v>31</v>
      </c>
      <c r="H624" s="2" t="str">
        <f>Sheet6!A625</f>
        <v>100565</v>
      </c>
      <c r="I624" t="b">
        <f t="shared" si="37"/>
        <v>1</v>
      </c>
      <c r="J624" t="b">
        <f t="shared" si="38"/>
        <v>1</v>
      </c>
      <c r="K624" t="b">
        <f t="shared" si="39"/>
        <v>1</v>
      </c>
    </row>
    <row r="625" spans="1:11" x14ac:dyDescent="0.45">
      <c r="A625" t="s">
        <v>3135</v>
      </c>
      <c r="B625" t="str">
        <f t="shared" si="36"/>
        <v>23,18,103168</v>
      </c>
      <c r="C625" t="str" cm="1">
        <f t="array" ref="C625:E625">_xlfn.TEXTSPLIT(B625,",")</f>
        <v>23</v>
      </c>
      <c r="D625" t="str">
        <v>18</v>
      </c>
      <c r="E625" t="str">
        <v>103168</v>
      </c>
      <c r="F625">
        <f>Sheet6!J626</f>
        <v>22</v>
      </c>
      <c r="G625">
        <f>Sheet6!K626</f>
        <v>18</v>
      </c>
      <c r="H625" s="2" t="str">
        <f>Sheet6!A626</f>
        <v>98784</v>
      </c>
      <c r="I625" t="b">
        <f t="shared" si="37"/>
        <v>0</v>
      </c>
      <c r="J625" t="b">
        <f t="shared" si="38"/>
        <v>1</v>
      </c>
      <c r="K625" t="b">
        <f t="shared" si="39"/>
        <v>0</v>
      </c>
    </row>
    <row r="626" spans="1:11" x14ac:dyDescent="0.45">
      <c r="A626" t="s">
        <v>3136</v>
      </c>
      <c r="B626" t="str">
        <f t="shared" si="36"/>
        <v>23,26,104264</v>
      </c>
      <c r="C626" t="str" cm="1">
        <f t="array" ref="C626:E626">_xlfn.TEXTSPLIT(B626,",")</f>
        <v>23</v>
      </c>
      <c r="D626" t="str">
        <v>26</v>
      </c>
      <c r="E626" t="str">
        <v>104264</v>
      </c>
      <c r="F626">
        <f>Sheet6!J627</f>
        <v>22</v>
      </c>
      <c r="G626">
        <f>Sheet6!K627</f>
        <v>26</v>
      </c>
      <c r="H626" s="2" t="str">
        <f>Sheet6!A627</f>
        <v>99880</v>
      </c>
      <c r="I626" t="b">
        <f t="shared" si="37"/>
        <v>0</v>
      </c>
      <c r="J626" t="b">
        <f t="shared" si="38"/>
        <v>1</v>
      </c>
      <c r="K626" t="b">
        <f t="shared" si="39"/>
        <v>0</v>
      </c>
    </row>
    <row r="627" spans="1:11" x14ac:dyDescent="0.45">
      <c r="A627" t="s">
        <v>3137</v>
      </c>
      <c r="B627" t="str">
        <f t="shared" si="36"/>
        <v>23,2,100976</v>
      </c>
      <c r="C627" t="str" cm="1">
        <f t="array" ref="C627:E627">_xlfn.TEXTSPLIT(B627,",")</f>
        <v>23</v>
      </c>
      <c r="D627" t="str">
        <v>2</v>
      </c>
      <c r="E627" t="str">
        <v>100976</v>
      </c>
      <c r="F627">
        <f>Sheet6!J628</f>
        <v>22</v>
      </c>
      <c r="G627">
        <f>Sheet6!K628</f>
        <v>2</v>
      </c>
      <c r="H627" s="2" t="str">
        <f>Sheet6!A628</f>
        <v>96592</v>
      </c>
      <c r="I627" t="b">
        <f t="shared" si="37"/>
        <v>0</v>
      </c>
      <c r="J627" t="b">
        <f t="shared" si="38"/>
        <v>1</v>
      </c>
      <c r="K627" t="b">
        <f t="shared" si="39"/>
        <v>0</v>
      </c>
    </row>
    <row r="628" spans="1:11" x14ac:dyDescent="0.45">
      <c r="A628" t="s">
        <v>3138</v>
      </c>
      <c r="B628" t="str">
        <f t="shared" si="36"/>
        <v>23,10,102072</v>
      </c>
      <c r="C628" t="str" cm="1">
        <f t="array" ref="C628:E628">_xlfn.TEXTSPLIT(B628,",")</f>
        <v>23</v>
      </c>
      <c r="D628" t="str">
        <v>10</v>
      </c>
      <c r="E628" t="str">
        <v>102072</v>
      </c>
      <c r="F628">
        <f>Sheet6!J629</f>
        <v>22</v>
      </c>
      <c r="G628">
        <f>Sheet6!K629</f>
        <v>10</v>
      </c>
      <c r="H628" s="2" t="str">
        <f>Sheet6!A629</f>
        <v>97688</v>
      </c>
      <c r="I628" t="b">
        <f t="shared" si="37"/>
        <v>0</v>
      </c>
      <c r="J628" t="b">
        <f t="shared" si="38"/>
        <v>1</v>
      </c>
      <c r="K628" t="b">
        <f t="shared" si="39"/>
        <v>0</v>
      </c>
    </row>
    <row r="629" spans="1:11" x14ac:dyDescent="0.45">
      <c r="A629" t="s">
        <v>3139</v>
      </c>
      <c r="B629" t="str">
        <f t="shared" si="36"/>
        <v>23,20,103442</v>
      </c>
      <c r="C629" t="str" cm="1">
        <f t="array" ref="C629:E629">_xlfn.TEXTSPLIT(B629,",")</f>
        <v>23</v>
      </c>
      <c r="D629" t="str">
        <v>20</v>
      </c>
      <c r="E629" t="str">
        <v>103442</v>
      </c>
      <c r="F629">
        <f>Sheet6!J630</f>
        <v>22</v>
      </c>
      <c r="G629">
        <f>Sheet6!K630</f>
        <v>20</v>
      </c>
      <c r="H629" s="2" t="str">
        <f>Sheet6!A630</f>
        <v>99058</v>
      </c>
      <c r="I629" t="b">
        <f t="shared" si="37"/>
        <v>0</v>
      </c>
      <c r="J629" t="b">
        <f t="shared" si="38"/>
        <v>1</v>
      </c>
      <c r="K629" t="b">
        <f t="shared" si="39"/>
        <v>0</v>
      </c>
    </row>
    <row r="630" spans="1:11" x14ac:dyDescent="0.45">
      <c r="A630" t="s">
        <v>3140</v>
      </c>
      <c r="B630" t="str">
        <f t="shared" si="36"/>
        <v>23,28,104538</v>
      </c>
      <c r="C630" t="str" cm="1">
        <f t="array" ref="C630:E630">_xlfn.TEXTSPLIT(B630,",")</f>
        <v>23</v>
      </c>
      <c r="D630" t="str">
        <v>28</v>
      </c>
      <c r="E630" t="str">
        <v>104538</v>
      </c>
      <c r="F630">
        <f>Sheet6!J631</f>
        <v>22</v>
      </c>
      <c r="G630">
        <f>Sheet6!K631</f>
        <v>28</v>
      </c>
      <c r="H630" s="2" t="str">
        <f>Sheet6!A631</f>
        <v>100154</v>
      </c>
      <c r="I630" t="b">
        <f t="shared" si="37"/>
        <v>0</v>
      </c>
      <c r="J630" t="b">
        <f t="shared" si="38"/>
        <v>1</v>
      </c>
      <c r="K630" t="b">
        <f t="shared" si="39"/>
        <v>0</v>
      </c>
    </row>
    <row r="631" spans="1:11" x14ac:dyDescent="0.45">
      <c r="A631" t="s">
        <v>3141</v>
      </c>
      <c r="B631" t="str">
        <f t="shared" si="36"/>
        <v>23,4,101250</v>
      </c>
      <c r="C631" t="str" cm="1">
        <f t="array" ref="C631:E631">_xlfn.TEXTSPLIT(B631,",")</f>
        <v>23</v>
      </c>
      <c r="D631" t="str">
        <v>4</v>
      </c>
      <c r="E631" t="str">
        <v>101250</v>
      </c>
      <c r="F631">
        <f>Sheet6!J632</f>
        <v>22</v>
      </c>
      <c r="G631">
        <f>Sheet6!K632</f>
        <v>4</v>
      </c>
      <c r="H631" s="2" t="str">
        <f>Sheet6!A632</f>
        <v>96866</v>
      </c>
      <c r="I631" t="b">
        <f t="shared" si="37"/>
        <v>0</v>
      </c>
      <c r="J631" t="b">
        <f t="shared" si="38"/>
        <v>1</v>
      </c>
      <c r="K631" t="b">
        <f t="shared" si="39"/>
        <v>0</v>
      </c>
    </row>
    <row r="632" spans="1:11" x14ac:dyDescent="0.45">
      <c r="A632" t="s">
        <v>3142</v>
      </c>
      <c r="B632" t="str">
        <f t="shared" si="36"/>
        <v>23,12,102346</v>
      </c>
      <c r="C632" t="str" cm="1">
        <f t="array" ref="C632:E632">_xlfn.TEXTSPLIT(B632,",")</f>
        <v>23</v>
      </c>
      <c r="D632" t="str">
        <v>12</v>
      </c>
      <c r="E632" t="str">
        <v>102346</v>
      </c>
      <c r="F632">
        <f>Sheet6!J633</f>
        <v>22</v>
      </c>
      <c r="G632">
        <f>Sheet6!K633</f>
        <v>12</v>
      </c>
      <c r="H632" s="2" t="str">
        <f>Sheet6!A633</f>
        <v>97962</v>
      </c>
      <c r="I632" t="b">
        <f t="shared" si="37"/>
        <v>0</v>
      </c>
      <c r="J632" t="b">
        <f t="shared" si="38"/>
        <v>1</v>
      </c>
      <c r="K632" t="b">
        <f t="shared" si="39"/>
        <v>0</v>
      </c>
    </row>
    <row r="633" spans="1:11" x14ac:dyDescent="0.45">
      <c r="A633" t="s">
        <v>3143</v>
      </c>
      <c r="B633" t="str">
        <f t="shared" si="36"/>
        <v>23,22,103716</v>
      </c>
      <c r="C633" t="str" cm="1">
        <f t="array" ref="C633:E633">_xlfn.TEXTSPLIT(B633,",")</f>
        <v>23</v>
      </c>
      <c r="D633" t="str">
        <v>22</v>
      </c>
      <c r="E633" t="str">
        <v>103716</v>
      </c>
      <c r="F633">
        <f>Sheet6!J634</f>
        <v>22</v>
      </c>
      <c r="G633">
        <f>Sheet6!K634</f>
        <v>22</v>
      </c>
      <c r="H633" s="2" t="str">
        <f>Sheet6!A634</f>
        <v>99332</v>
      </c>
      <c r="I633" t="b">
        <f t="shared" si="37"/>
        <v>0</v>
      </c>
      <c r="J633" t="b">
        <f t="shared" si="38"/>
        <v>1</v>
      </c>
      <c r="K633" t="b">
        <f t="shared" si="39"/>
        <v>0</v>
      </c>
    </row>
    <row r="634" spans="1:11" x14ac:dyDescent="0.45">
      <c r="A634" t="s">
        <v>3144</v>
      </c>
      <c r="B634" t="str">
        <f t="shared" si="36"/>
        <v>23,30,104812</v>
      </c>
      <c r="C634" t="str" cm="1">
        <f t="array" ref="C634:E634">_xlfn.TEXTSPLIT(B634,",")</f>
        <v>23</v>
      </c>
      <c r="D634" t="str">
        <v>30</v>
      </c>
      <c r="E634" t="str">
        <v>104812</v>
      </c>
      <c r="F634">
        <f>Sheet6!J635</f>
        <v>22</v>
      </c>
      <c r="G634">
        <f>Sheet6!K635</f>
        <v>30</v>
      </c>
      <c r="H634" s="2" t="str">
        <f>Sheet6!A635</f>
        <v>100428</v>
      </c>
      <c r="I634" t="b">
        <f t="shared" si="37"/>
        <v>0</v>
      </c>
      <c r="J634" t="b">
        <f t="shared" si="38"/>
        <v>1</v>
      </c>
      <c r="K634" t="b">
        <f t="shared" si="39"/>
        <v>0</v>
      </c>
    </row>
    <row r="635" spans="1:11" x14ac:dyDescent="0.45">
      <c r="A635" t="s">
        <v>3145</v>
      </c>
      <c r="B635" t="str">
        <f t="shared" si="36"/>
        <v>23,6,101524</v>
      </c>
      <c r="C635" t="str" cm="1">
        <f t="array" ref="C635:E635">_xlfn.TEXTSPLIT(B635,",")</f>
        <v>23</v>
      </c>
      <c r="D635" t="str">
        <v>6</v>
      </c>
      <c r="E635" t="str">
        <v>101524</v>
      </c>
      <c r="F635">
        <f>Sheet6!J636</f>
        <v>22</v>
      </c>
      <c r="G635">
        <f>Sheet6!K636</f>
        <v>6</v>
      </c>
      <c r="H635" s="2" t="str">
        <f>Sheet6!A636</f>
        <v>97140</v>
      </c>
      <c r="I635" t="b">
        <f t="shared" si="37"/>
        <v>0</v>
      </c>
      <c r="J635" t="b">
        <f t="shared" si="38"/>
        <v>1</v>
      </c>
      <c r="K635" t="b">
        <f t="shared" si="39"/>
        <v>0</v>
      </c>
    </row>
    <row r="636" spans="1:11" x14ac:dyDescent="0.45">
      <c r="A636" t="s">
        <v>3146</v>
      </c>
      <c r="B636" t="str">
        <f t="shared" si="36"/>
        <v>23,14,102620</v>
      </c>
      <c r="C636" t="str" cm="1">
        <f t="array" ref="C636:E636">_xlfn.TEXTSPLIT(B636,",")</f>
        <v>23</v>
      </c>
      <c r="D636" t="str">
        <v>14</v>
      </c>
      <c r="E636" t="str">
        <v>102620</v>
      </c>
      <c r="F636">
        <f>Sheet6!J637</f>
        <v>22</v>
      </c>
      <c r="G636">
        <f>Sheet6!K637</f>
        <v>14</v>
      </c>
      <c r="H636" s="2" t="str">
        <f>Sheet6!A637</f>
        <v>98236</v>
      </c>
      <c r="I636" t="b">
        <f t="shared" si="37"/>
        <v>0</v>
      </c>
      <c r="J636" t="b">
        <f t="shared" si="38"/>
        <v>1</v>
      </c>
      <c r="K636" t="b">
        <f t="shared" si="39"/>
        <v>0</v>
      </c>
    </row>
    <row r="637" spans="1:11" x14ac:dyDescent="0.45">
      <c r="A637" t="s">
        <v>3147</v>
      </c>
      <c r="B637" t="str">
        <f t="shared" si="36"/>
        <v>23,24,103990</v>
      </c>
      <c r="C637" t="str" cm="1">
        <f t="array" ref="C637:E637">_xlfn.TEXTSPLIT(B637,",")</f>
        <v>23</v>
      </c>
      <c r="D637" t="str">
        <v>24</v>
      </c>
      <c r="E637" t="str">
        <v>103990</v>
      </c>
      <c r="F637">
        <f>Sheet6!J638</f>
        <v>22</v>
      </c>
      <c r="G637">
        <f>Sheet6!K638</f>
        <v>24</v>
      </c>
      <c r="H637" s="2" t="str">
        <f>Sheet6!A638</f>
        <v>99606</v>
      </c>
      <c r="I637" t="b">
        <f t="shared" si="37"/>
        <v>0</v>
      </c>
      <c r="J637" t="b">
        <f t="shared" si="38"/>
        <v>1</v>
      </c>
      <c r="K637" t="b">
        <f t="shared" si="39"/>
        <v>0</v>
      </c>
    </row>
    <row r="638" spans="1:11" x14ac:dyDescent="0.45">
      <c r="A638" t="s">
        <v>3148</v>
      </c>
      <c r="B638" t="str">
        <f t="shared" si="36"/>
        <v>23,32,105086</v>
      </c>
      <c r="C638" t="str" cm="1">
        <f t="array" ref="C638:E638">_xlfn.TEXTSPLIT(B638,",")</f>
        <v>23</v>
      </c>
      <c r="D638" t="str">
        <v>32</v>
      </c>
      <c r="E638" t="str">
        <v>105086</v>
      </c>
      <c r="F638">
        <f>Sheet6!J639</f>
        <v>22</v>
      </c>
      <c r="G638">
        <f>Sheet6!K639</f>
        <v>32</v>
      </c>
      <c r="H638" s="2" t="str">
        <f>Sheet6!A639</f>
        <v>100702</v>
      </c>
      <c r="I638" t="b">
        <f t="shared" si="37"/>
        <v>0</v>
      </c>
      <c r="J638" t="b">
        <f t="shared" si="38"/>
        <v>1</v>
      </c>
      <c r="K638" t="b">
        <f t="shared" si="39"/>
        <v>0</v>
      </c>
    </row>
    <row r="639" spans="1:11" x14ac:dyDescent="0.45">
      <c r="A639" t="s">
        <v>3149</v>
      </c>
      <c r="B639" t="str">
        <f t="shared" si="36"/>
        <v>23,8,101798</v>
      </c>
      <c r="C639" t="str" cm="1">
        <f t="array" ref="C639:E639">_xlfn.TEXTSPLIT(B639,",")</f>
        <v>23</v>
      </c>
      <c r="D639" t="str">
        <v>8</v>
      </c>
      <c r="E639" t="str">
        <v>101798</v>
      </c>
      <c r="F639">
        <f>Sheet6!J640</f>
        <v>22</v>
      </c>
      <c r="G639">
        <f>Sheet6!K640</f>
        <v>8</v>
      </c>
      <c r="H639" s="2" t="str">
        <f>Sheet6!A640</f>
        <v>97414</v>
      </c>
      <c r="I639" t="b">
        <f t="shared" si="37"/>
        <v>0</v>
      </c>
      <c r="J639" t="b">
        <f t="shared" si="38"/>
        <v>1</v>
      </c>
      <c r="K639" t="b">
        <f t="shared" si="39"/>
        <v>0</v>
      </c>
    </row>
    <row r="640" spans="1:11" x14ac:dyDescent="0.45">
      <c r="A640" t="s">
        <v>3150</v>
      </c>
      <c r="B640" t="str">
        <f t="shared" si="36"/>
        <v>23,16,102894</v>
      </c>
      <c r="C640" t="str" cm="1">
        <f t="array" ref="C640:E640">_xlfn.TEXTSPLIT(B640,",")</f>
        <v>23</v>
      </c>
      <c r="D640" t="str">
        <v>16</v>
      </c>
      <c r="E640" t="str">
        <v>102894</v>
      </c>
      <c r="F640">
        <f>Sheet6!J641</f>
        <v>22</v>
      </c>
      <c r="G640">
        <f>Sheet6!K641</f>
        <v>16</v>
      </c>
      <c r="H640" s="2" t="str">
        <f>Sheet6!A641</f>
        <v>98510</v>
      </c>
      <c r="I640" t="b">
        <f t="shared" si="37"/>
        <v>0</v>
      </c>
      <c r="J640" t="b">
        <f t="shared" si="38"/>
        <v>1</v>
      </c>
      <c r="K640" t="b">
        <f t="shared" si="39"/>
        <v>0</v>
      </c>
    </row>
    <row r="641" spans="1:11" x14ac:dyDescent="0.45">
      <c r="A641" t="s">
        <v>3166</v>
      </c>
      <c r="B641" t="str">
        <f t="shared" si="36"/>
        <v>23,1,100839</v>
      </c>
      <c r="C641" t="str" cm="1">
        <f t="array" ref="C641:E641">_xlfn.TEXTSPLIT(B641,",")</f>
        <v>23</v>
      </c>
      <c r="D641" t="str">
        <v>1</v>
      </c>
      <c r="E641" t="str">
        <v>100839</v>
      </c>
      <c r="F641">
        <f>Sheet6!J642</f>
        <v>23</v>
      </c>
      <c r="G641">
        <f>Sheet6!K642</f>
        <v>1</v>
      </c>
      <c r="H641" s="2" t="str">
        <f>Sheet6!A642</f>
        <v>100839</v>
      </c>
      <c r="I641" t="b">
        <f t="shared" si="37"/>
        <v>1</v>
      </c>
      <c r="J641" t="b">
        <f t="shared" si="38"/>
        <v>1</v>
      </c>
      <c r="K641" t="b">
        <f t="shared" si="39"/>
        <v>1</v>
      </c>
    </row>
    <row r="642" spans="1:11" x14ac:dyDescent="0.45">
      <c r="A642" t="s">
        <v>3163</v>
      </c>
      <c r="B642" t="str">
        <f t="shared" ref="B642:B705" si="40">SUBSTITUTE(SUBSTITUTE(SUBSTITUTE(SUBSTITUTE(A642,"Reading from TRACK[",""),"], SECTOR[",","),"], OFFSET[",","),"]","")</f>
        <v>23,9,101935</v>
      </c>
      <c r="C642" t="str" cm="1">
        <f t="array" ref="C642:E642">_xlfn.TEXTSPLIT(B642,",")</f>
        <v>23</v>
      </c>
      <c r="D642" t="str">
        <v>9</v>
      </c>
      <c r="E642" t="str">
        <v>101935</v>
      </c>
      <c r="F642">
        <f>Sheet6!J643</f>
        <v>23</v>
      </c>
      <c r="G642">
        <f>Sheet6!K643</f>
        <v>9</v>
      </c>
      <c r="H642" s="2" t="str">
        <f>Sheet6!A643</f>
        <v>101935</v>
      </c>
      <c r="I642" t="b">
        <f t="shared" ref="I642:I705" si="41">VALUE(C642)=F642</f>
        <v>1</v>
      </c>
      <c r="J642" t="b">
        <f t="shared" ref="J642:J705" si="42">VALUE(D642)=G642</f>
        <v>1</v>
      </c>
      <c r="K642" t="b">
        <f t="shared" ref="K642:K705" si="43">E642=H642</f>
        <v>1</v>
      </c>
    </row>
    <row r="643" spans="1:11" x14ac:dyDescent="0.45">
      <c r="A643" t="s">
        <v>3164</v>
      </c>
      <c r="B643" t="str">
        <f t="shared" si="40"/>
        <v>23,17,103031</v>
      </c>
      <c r="C643" t="str" cm="1">
        <f t="array" ref="C643:E643">_xlfn.TEXTSPLIT(B643,",")</f>
        <v>23</v>
      </c>
      <c r="D643" t="str">
        <v>17</v>
      </c>
      <c r="E643" t="str">
        <v>103031</v>
      </c>
      <c r="F643">
        <f>Sheet6!J644</f>
        <v>23</v>
      </c>
      <c r="G643">
        <f>Sheet6!K644</f>
        <v>17</v>
      </c>
      <c r="H643" s="2" t="str">
        <f>Sheet6!A644</f>
        <v>103031</v>
      </c>
      <c r="I643" t="b">
        <f t="shared" si="41"/>
        <v>1</v>
      </c>
      <c r="J643" t="b">
        <f t="shared" si="42"/>
        <v>1</v>
      </c>
      <c r="K643" t="b">
        <f t="shared" si="43"/>
        <v>1</v>
      </c>
    </row>
    <row r="644" spans="1:11" x14ac:dyDescent="0.45">
      <c r="A644" t="s">
        <v>3165</v>
      </c>
      <c r="B644" t="str">
        <f t="shared" si="40"/>
        <v>23,25,104127</v>
      </c>
      <c r="C644" t="str" cm="1">
        <f t="array" ref="C644:E644">_xlfn.TEXTSPLIT(B644,",")</f>
        <v>23</v>
      </c>
      <c r="D644" t="str">
        <v>25</v>
      </c>
      <c r="E644" t="str">
        <v>104127</v>
      </c>
      <c r="F644">
        <f>Sheet6!J645</f>
        <v>23</v>
      </c>
      <c r="G644">
        <f>Sheet6!K645</f>
        <v>25</v>
      </c>
      <c r="H644" s="2" t="str">
        <f>Sheet6!A645</f>
        <v>104127</v>
      </c>
      <c r="I644" t="b">
        <f t="shared" si="41"/>
        <v>1</v>
      </c>
      <c r="J644" t="b">
        <f t="shared" si="42"/>
        <v>1</v>
      </c>
      <c r="K644" t="b">
        <f t="shared" si="43"/>
        <v>1</v>
      </c>
    </row>
    <row r="645" spans="1:11" x14ac:dyDescent="0.45">
      <c r="A645" t="s">
        <v>3151</v>
      </c>
      <c r="B645" t="str">
        <f t="shared" si="40"/>
        <v>23,3,101113</v>
      </c>
      <c r="C645" t="str" cm="1">
        <f t="array" ref="C645:E645">_xlfn.TEXTSPLIT(B645,",")</f>
        <v>23</v>
      </c>
      <c r="D645" t="str">
        <v>3</v>
      </c>
      <c r="E645" t="str">
        <v>101113</v>
      </c>
      <c r="F645">
        <f>Sheet6!J646</f>
        <v>23</v>
      </c>
      <c r="G645">
        <f>Sheet6!K646</f>
        <v>3</v>
      </c>
      <c r="H645" s="2" t="str">
        <f>Sheet6!A646</f>
        <v>101113</v>
      </c>
      <c r="I645" t="b">
        <f t="shared" si="41"/>
        <v>1</v>
      </c>
      <c r="J645" t="b">
        <f t="shared" si="42"/>
        <v>1</v>
      </c>
      <c r="K645" t="b">
        <f t="shared" si="43"/>
        <v>1</v>
      </c>
    </row>
    <row r="646" spans="1:11" x14ac:dyDescent="0.45">
      <c r="A646" t="s">
        <v>3152</v>
      </c>
      <c r="B646" t="str">
        <f t="shared" si="40"/>
        <v>23,11,102209</v>
      </c>
      <c r="C646" t="str" cm="1">
        <f t="array" ref="C646:E646">_xlfn.TEXTSPLIT(B646,",")</f>
        <v>23</v>
      </c>
      <c r="D646" t="str">
        <v>11</v>
      </c>
      <c r="E646" t="str">
        <v>102209</v>
      </c>
      <c r="F646">
        <f>Sheet6!J647</f>
        <v>23</v>
      </c>
      <c r="G646">
        <f>Sheet6!K647</f>
        <v>11</v>
      </c>
      <c r="H646" s="2" t="str">
        <f>Sheet6!A647</f>
        <v>102209</v>
      </c>
      <c r="I646" t="b">
        <f t="shared" si="41"/>
        <v>1</v>
      </c>
      <c r="J646" t="b">
        <f t="shared" si="42"/>
        <v>1</v>
      </c>
      <c r="K646" t="b">
        <f t="shared" si="43"/>
        <v>1</v>
      </c>
    </row>
    <row r="647" spans="1:11" x14ac:dyDescent="0.45">
      <c r="A647" t="s">
        <v>3153</v>
      </c>
      <c r="B647" t="str">
        <f t="shared" si="40"/>
        <v>23,19,103305</v>
      </c>
      <c r="C647" t="str" cm="1">
        <f t="array" ref="C647:E647">_xlfn.TEXTSPLIT(B647,",")</f>
        <v>23</v>
      </c>
      <c r="D647" t="str">
        <v>19</v>
      </c>
      <c r="E647" t="str">
        <v>103305</v>
      </c>
      <c r="F647">
        <f>Sheet6!J648</f>
        <v>23</v>
      </c>
      <c r="G647">
        <f>Sheet6!K648</f>
        <v>19</v>
      </c>
      <c r="H647" s="2" t="str">
        <f>Sheet6!A648</f>
        <v>103305</v>
      </c>
      <c r="I647" t="b">
        <f t="shared" si="41"/>
        <v>1</v>
      </c>
      <c r="J647" t="b">
        <f t="shared" si="42"/>
        <v>1</v>
      </c>
      <c r="K647" t="b">
        <f t="shared" si="43"/>
        <v>1</v>
      </c>
    </row>
    <row r="648" spans="1:11" x14ac:dyDescent="0.45">
      <c r="A648" t="s">
        <v>3154</v>
      </c>
      <c r="B648" t="str">
        <f t="shared" si="40"/>
        <v>23,27,104401</v>
      </c>
      <c r="C648" t="str" cm="1">
        <f t="array" ref="C648:E648">_xlfn.TEXTSPLIT(B648,",")</f>
        <v>23</v>
      </c>
      <c r="D648" t="str">
        <v>27</v>
      </c>
      <c r="E648" t="str">
        <v>104401</v>
      </c>
      <c r="F648">
        <f>Sheet6!J649</f>
        <v>23</v>
      </c>
      <c r="G648">
        <f>Sheet6!K649</f>
        <v>27</v>
      </c>
      <c r="H648" s="2" t="str">
        <f>Sheet6!A649</f>
        <v>104401</v>
      </c>
      <c r="I648" t="b">
        <f t="shared" si="41"/>
        <v>1</v>
      </c>
      <c r="J648" t="b">
        <f t="shared" si="42"/>
        <v>1</v>
      </c>
      <c r="K648" t="b">
        <f t="shared" si="43"/>
        <v>1</v>
      </c>
    </row>
    <row r="649" spans="1:11" x14ac:dyDescent="0.45">
      <c r="A649" t="s">
        <v>3155</v>
      </c>
      <c r="B649" t="str">
        <f t="shared" si="40"/>
        <v>23,5,101387</v>
      </c>
      <c r="C649" t="str" cm="1">
        <f t="array" ref="C649:E649">_xlfn.TEXTSPLIT(B649,",")</f>
        <v>23</v>
      </c>
      <c r="D649" t="str">
        <v>5</v>
      </c>
      <c r="E649" t="str">
        <v>101387</v>
      </c>
      <c r="F649">
        <f>Sheet6!J650</f>
        <v>23</v>
      </c>
      <c r="G649">
        <f>Sheet6!K650</f>
        <v>5</v>
      </c>
      <c r="H649" s="2" t="str">
        <f>Sheet6!A650</f>
        <v>101387</v>
      </c>
      <c r="I649" t="b">
        <f t="shared" si="41"/>
        <v>1</v>
      </c>
      <c r="J649" t="b">
        <f t="shared" si="42"/>
        <v>1</v>
      </c>
      <c r="K649" t="b">
        <f t="shared" si="43"/>
        <v>1</v>
      </c>
    </row>
    <row r="650" spans="1:11" x14ac:dyDescent="0.45">
      <c r="A650" t="s">
        <v>3156</v>
      </c>
      <c r="B650" t="str">
        <f t="shared" si="40"/>
        <v>23,13,102483</v>
      </c>
      <c r="C650" t="str" cm="1">
        <f t="array" ref="C650:E650">_xlfn.TEXTSPLIT(B650,",")</f>
        <v>23</v>
      </c>
      <c r="D650" t="str">
        <v>13</v>
      </c>
      <c r="E650" t="str">
        <v>102483</v>
      </c>
      <c r="F650">
        <f>Sheet6!J651</f>
        <v>23</v>
      </c>
      <c r="G650">
        <f>Sheet6!K651</f>
        <v>13</v>
      </c>
      <c r="H650" s="2" t="str">
        <f>Sheet6!A651</f>
        <v>102483</v>
      </c>
      <c r="I650" t="b">
        <f t="shared" si="41"/>
        <v>1</v>
      </c>
      <c r="J650" t="b">
        <f t="shared" si="42"/>
        <v>1</v>
      </c>
      <c r="K650" t="b">
        <f t="shared" si="43"/>
        <v>1</v>
      </c>
    </row>
    <row r="651" spans="1:11" x14ac:dyDescent="0.45">
      <c r="A651" t="s">
        <v>3157</v>
      </c>
      <c r="B651" t="str">
        <f t="shared" si="40"/>
        <v>23,21,103579</v>
      </c>
      <c r="C651" t="str" cm="1">
        <f t="array" ref="C651:E651">_xlfn.TEXTSPLIT(B651,",")</f>
        <v>23</v>
      </c>
      <c r="D651" t="str">
        <v>21</v>
      </c>
      <c r="E651" t="str">
        <v>103579</v>
      </c>
      <c r="F651">
        <f>Sheet6!J652</f>
        <v>23</v>
      </c>
      <c r="G651">
        <f>Sheet6!K652</f>
        <v>21</v>
      </c>
      <c r="H651" s="2" t="str">
        <f>Sheet6!A652</f>
        <v>103579</v>
      </c>
      <c r="I651" t="b">
        <f t="shared" si="41"/>
        <v>1</v>
      </c>
      <c r="J651" t="b">
        <f t="shared" si="42"/>
        <v>1</v>
      </c>
      <c r="K651" t="b">
        <f t="shared" si="43"/>
        <v>1</v>
      </c>
    </row>
    <row r="652" spans="1:11" x14ac:dyDescent="0.45">
      <c r="A652" t="s">
        <v>3158</v>
      </c>
      <c r="B652" t="str">
        <f t="shared" si="40"/>
        <v>23,29,104675</v>
      </c>
      <c r="C652" t="str" cm="1">
        <f t="array" ref="C652:E652">_xlfn.TEXTSPLIT(B652,",")</f>
        <v>23</v>
      </c>
      <c r="D652" t="str">
        <v>29</v>
      </c>
      <c r="E652" t="str">
        <v>104675</v>
      </c>
      <c r="F652">
        <f>Sheet6!J653</f>
        <v>23</v>
      </c>
      <c r="G652">
        <f>Sheet6!K653</f>
        <v>29</v>
      </c>
      <c r="H652" s="2" t="str">
        <f>Sheet6!A653</f>
        <v>104675</v>
      </c>
      <c r="I652" t="b">
        <f t="shared" si="41"/>
        <v>1</v>
      </c>
      <c r="J652" t="b">
        <f t="shared" si="42"/>
        <v>1</v>
      </c>
      <c r="K652" t="b">
        <f t="shared" si="43"/>
        <v>1</v>
      </c>
    </row>
    <row r="653" spans="1:11" x14ac:dyDescent="0.45">
      <c r="A653" t="s">
        <v>3159</v>
      </c>
      <c r="B653" t="str">
        <f t="shared" si="40"/>
        <v>23,7,101661</v>
      </c>
      <c r="C653" t="str" cm="1">
        <f t="array" ref="C653:E653">_xlfn.TEXTSPLIT(B653,",")</f>
        <v>23</v>
      </c>
      <c r="D653" t="str">
        <v>7</v>
      </c>
      <c r="E653" t="str">
        <v>101661</v>
      </c>
      <c r="F653">
        <f>Sheet6!J654</f>
        <v>23</v>
      </c>
      <c r="G653">
        <f>Sheet6!K654</f>
        <v>7</v>
      </c>
      <c r="H653" s="2" t="str">
        <f>Sheet6!A654</f>
        <v>101661</v>
      </c>
      <c r="I653" t="b">
        <f t="shared" si="41"/>
        <v>1</v>
      </c>
      <c r="J653" t="b">
        <f t="shared" si="42"/>
        <v>1</v>
      </c>
      <c r="K653" t="b">
        <f t="shared" si="43"/>
        <v>1</v>
      </c>
    </row>
    <row r="654" spans="1:11" x14ac:dyDescent="0.45">
      <c r="A654" t="s">
        <v>3160</v>
      </c>
      <c r="B654" t="str">
        <f t="shared" si="40"/>
        <v>23,15,102757</v>
      </c>
      <c r="C654" t="str" cm="1">
        <f t="array" ref="C654:E654">_xlfn.TEXTSPLIT(B654,",")</f>
        <v>23</v>
      </c>
      <c r="D654" t="str">
        <v>15</v>
      </c>
      <c r="E654" t="str">
        <v>102757</v>
      </c>
      <c r="F654">
        <f>Sheet6!J655</f>
        <v>23</v>
      </c>
      <c r="G654">
        <f>Sheet6!K655</f>
        <v>15</v>
      </c>
      <c r="H654" s="2" t="str">
        <f>Sheet6!A655</f>
        <v>102757</v>
      </c>
      <c r="I654" t="b">
        <f t="shared" si="41"/>
        <v>1</v>
      </c>
      <c r="J654" t="b">
        <f t="shared" si="42"/>
        <v>1</v>
      </c>
      <c r="K654" t="b">
        <f t="shared" si="43"/>
        <v>1</v>
      </c>
    </row>
    <row r="655" spans="1:11" x14ac:dyDescent="0.45">
      <c r="A655" t="s">
        <v>3161</v>
      </c>
      <c r="B655" t="str">
        <f t="shared" si="40"/>
        <v>23,23,103853</v>
      </c>
      <c r="C655" t="str" cm="1">
        <f t="array" ref="C655:E655">_xlfn.TEXTSPLIT(B655,",")</f>
        <v>23</v>
      </c>
      <c r="D655" t="str">
        <v>23</v>
      </c>
      <c r="E655" t="str">
        <v>103853</v>
      </c>
      <c r="F655">
        <f>Sheet6!J656</f>
        <v>23</v>
      </c>
      <c r="G655">
        <f>Sheet6!K656</f>
        <v>23</v>
      </c>
      <c r="H655" s="2" t="str">
        <f>Sheet6!A656</f>
        <v>103853</v>
      </c>
      <c r="I655" t="b">
        <f t="shared" si="41"/>
        <v>1</v>
      </c>
      <c r="J655" t="b">
        <f t="shared" si="42"/>
        <v>1</v>
      </c>
      <c r="K655" t="b">
        <f t="shared" si="43"/>
        <v>1</v>
      </c>
    </row>
    <row r="656" spans="1:11" x14ac:dyDescent="0.45">
      <c r="A656" t="s">
        <v>3162</v>
      </c>
      <c r="B656" t="str">
        <f t="shared" si="40"/>
        <v>23,31,104949</v>
      </c>
      <c r="C656" t="str" cm="1">
        <f t="array" ref="C656:E656">_xlfn.TEXTSPLIT(B656,",")</f>
        <v>23</v>
      </c>
      <c r="D656" t="str">
        <v>31</v>
      </c>
      <c r="E656" t="str">
        <v>104949</v>
      </c>
      <c r="F656">
        <f>Sheet6!J657</f>
        <v>23</v>
      </c>
      <c r="G656">
        <f>Sheet6!K657</f>
        <v>31</v>
      </c>
      <c r="H656" s="2" t="str">
        <f>Sheet6!A657</f>
        <v>104949</v>
      </c>
      <c r="I656" t="b">
        <f t="shared" si="41"/>
        <v>1</v>
      </c>
      <c r="J656" t="b">
        <f t="shared" si="42"/>
        <v>1</v>
      </c>
      <c r="K656" t="b">
        <f t="shared" si="43"/>
        <v>1</v>
      </c>
    </row>
    <row r="657" spans="1:11" x14ac:dyDescent="0.45">
      <c r="A657" t="s">
        <v>3167</v>
      </c>
      <c r="B657" t="str">
        <f t="shared" si="40"/>
        <v>24,18,107552</v>
      </c>
      <c r="C657" t="str" cm="1">
        <f t="array" ref="C657:E657">_xlfn.TEXTSPLIT(B657,",")</f>
        <v>24</v>
      </c>
      <c r="D657" t="str">
        <v>18</v>
      </c>
      <c r="E657" t="str">
        <v>107552</v>
      </c>
      <c r="F657">
        <f>Sheet6!J658</f>
        <v>23</v>
      </c>
      <c r="G657">
        <f>Sheet6!K658</f>
        <v>18</v>
      </c>
      <c r="H657" s="2" t="str">
        <f>Sheet6!A658</f>
        <v>103168</v>
      </c>
      <c r="I657" t="b">
        <f t="shared" si="41"/>
        <v>0</v>
      </c>
      <c r="J657" t="b">
        <f t="shared" si="42"/>
        <v>1</v>
      </c>
      <c r="K657" t="b">
        <f t="shared" si="43"/>
        <v>0</v>
      </c>
    </row>
    <row r="658" spans="1:11" x14ac:dyDescent="0.45">
      <c r="A658" t="s">
        <v>3168</v>
      </c>
      <c r="B658" t="str">
        <f t="shared" si="40"/>
        <v>24,26,108648</v>
      </c>
      <c r="C658" t="str" cm="1">
        <f t="array" ref="C658:E658">_xlfn.TEXTSPLIT(B658,",")</f>
        <v>24</v>
      </c>
      <c r="D658" t="str">
        <v>26</v>
      </c>
      <c r="E658" t="str">
        <v>108648</v>
      </c>
      <c r="F658">
        <f>Sheet6!J659</f>
        <v>23</v>
      </c>
      <c r="G658">
        <f>Sheet6!K659</f>
        <v>26</v>
      </c>
      <c r="H658" s="2" t="str">
        <f>Sheet6!A659</f>
        <v>104264</v>
      </c>
      <c r="I658" t="b">
        <f t="shared" si="41"/>
        <v>0</v>
      </c>
      <c r="J658" t="b">
        <f t="shared" si="42"/>
        <v>1</v>
      </c>
      <c r="K658" t="b">
        <f t="shared" si="43"/>
        <v>0</v>
      </c>
    </row>
    <row r="659" spans="1:11" x14ac:dyDescent="0.45">
      <c r="A659" t="s">
        <v>3169</v>
      </c>
      <c r="B659" t="str">
        <f t="shared" si="40"/>
        <v>24,2,105360</v>
      </c>
      <c r="C659" t="str" cm="1">
        <f t="array" ref="C659:E659">_xlfn.TEXTSPLIT(B659,",")</f>
        <v>24</v>
      </c>
      <c r="D659" t="str">
        <v>2</v>
      </c>
      <c r="E659" t="str">
        <v>105360</v>
      </c>
      <c r="F659">
        <f>Sheet6!J660</f>
        <v>23</v>
      </c>
      <c r="G659">
        <f>Sheet6!K660</f>
        <v>2</v>
      </c>
      <c r="H659" s="2" t="str">
        <f>Sheet6!A660</f>
        <v>100976</v>
      </c>
      <c r="I659" t="b">
        <f t="shared" si="41"/>
        <v>0</v>
      </c>
      <c r="J659" t="b">
        <f t="shared" si="42"/>
        <v>1</v>
      </c>
      <c r="K659" t="b">
        <f t="shared" si="43"/>
        <v>0</v>
      </c>
    </row>
    <row r="660" spans="1:11" x14ac:dyDescent="0.45">
      <c r="A660" t="s">
        <v>3170</v>
      </c>
      <c r="B660" t="str">
        <f t="shared" si="40"/>
        <v>24,10,106456</v>
      </c>
      <c r="C660" t="str" cm="1">
        <f t="array" ref="C660:E660">_xlfn.TEXTSPLIT(B660,",")</f>
        <v>24</v>
      </c>
      <c r="D660" t="str">
        <v>10</v>
      </c>
      <c r="E660" t="str">
        <v>106456</v>
      </c>
      <c r="F660">
        <f>Sheet6!J661</f>
        <v>23</v>
      </c>
      <c r="G660">
        <f>Sheet6!K661</f>
        <v>10</v>
      </c>
      <c r="H660" s="2" t="str">
        <f>Sheet6!A661</f>
        <v>102072</v>
      </c>
      <c r="I660" t="b">
        <f t="shared" si="41"/>
        <v>0</v>
      </c>
      <c r="J660" t="b">
        <f t="shared" si="42"/>
        <v>1</v>
      </c>
      <c r="K660" t="b">
        <f t="shared" si="43"/>
        <v>0</v>
      </c>
    </row>
    <row r="661" spans="1:11" x14ac:dyDescent="0.45">
      <c r="A661" t="s">
        <v>3171</v>
      </c>
      <c r="B661" t="str">
        <f t="shared" si="40"/>
        <v>24,20,107826</v>
      </c>
      <c r="C661" t="str" cm="1">
        <f t="array" ref="C661:E661">_xlfn.TEXTSPLIT(B661,",")</f>
        <v>24</v>
      </c>
      <c r="D661" t="str">
        <v>20</v>
      </c>
      <c r="E661" t="str">
        <v>107826</v>
      </c>
      <c r="F661">
        <f>Sheet6!J662</f>
        <v>23</v>
      </c>
      <c r="G661">
        <f>Sheet6!K662</f>
        <v>20</v>
      </c>
      <c r="H661" s="2" t="str">
        <f>Sheet6!A662</f>
        <v>103442</v>
      </c>
      <c r="I661" t="b">
        <f t="shared" si="41"/>
        <v>0</v>
      </c>
      <c r="J661" t="b">
        <f t="shared" si="42"/>
        <v>1</v>
      </c>
      <c r="K661" t="b">
        <f t="shared" si="43"/>
        <v>0</v>
      </c>
    </row>
    <row r="662" spans="1:11" x14ac:dyDescent="0.45">
      <c r="A662" t="s">
        <v>3172</v>
      </c>
      <c r="B662" t="str">
        <f t="shared" si="40"/>
        <v>24,28,108922</v>
      </c>
      <c r="C662" t="str" cm="1">
        <f t="array" ref="C662:E662">_xlfn.TEXTSPLIT(B662,",")</f>
        <v>24</v>
      </c>
      <c r="D662" t="str">
        <v>28</v>
      </c>
      <c r="E662" t="str">
        <v>108922</v>
      </c>
      <c r="F662">
        <f>Sheet6!J663</f>
        <v>23</v>
      </c>
      <c r="G662">
        <f>Sheet6!K663</f>
        <v>28</v>
      </c>
      <c r="H662" s="2" t="str">
        <f>Sheet6!A663</f>
        <v>104538</v>
      </c>
      <c r="I662" t="b">
        <f t="shared" si="41"/>
        <v>0</v>
      </c>
      <c r="J662" t="b">
        <f t="shared" si="42"/>
        <v>1</v>
      </c>
      <c r="K662" t="b">
        <f t="shared" si="43"/>
        <v>0</v>
      </c>
    </row>
    <row r="663" spans="1:11" x14ac:dyDescent="0.45">
      <c r="A663" t="s">
        <v>3173</v>
      </c>
      <c r="B663" t="str">
        <f t="shared" si="40"/>
        <v>24,4,105634</v>
      </c>
      <c r="C663" t="str" cm="1">
        <f t="array" ref="C663:E663">_xlfn.TEXTSPLIT(B663,",")</f>
        <v>24</v>
      </c>
      <c r="D663" t="str">
        <v>4</v>
      </c>
      <c r="E663" t="str">
        <v>105634</v>
      </c>
      <c r="F663">
        <f>Sheet6!J664</f>
        <v>23</v>
      </c>
      <c r="G663">
        <f>Sheet6!K664</f>
        <v>4</v>
      </c>
      <c r="H663" s="2" t="str">
        <f>Sheet6!A664</f>
        <v>101250</v>
      </c>
      <c r="I663" t="b">
        <f t="shared" si="41"/>
        <v>0</v>
      </c>
      <c r="J663" t="b">
        <f t="shared" si="42"/>
        <v>1</v>
      </c>
      <c r="K663" t="b">
        <f t="shared" si="43"/>
        <v>0</v>
      </c>
    </row>
    <row r="664" spans="1:11" x14ac:dyDescent="0.45">
      <c r="A664" t="s">
        <v>3174</v>
      </c>
      <c r="B664" t="str">
        <f t="shared" si="40"/>
        <v>24,12,106730</v>
      </c>
      <c r="C664" t="str" cm="1">
        <f t="array" ref="C664:E664">_xlfn.TEXTSPLIT(B664,",")</f>
        <v>24</v>
      </c>
      <c r="D664" t="str">
        <v>12</v>
      </c>
      <c r="E664" t="str">
        <v>106730</v>
      </c>
      <c r="F664">
        <f>Sheet6!J665</f>
        <v>23</v>
      </c>
      <c r="G664">
        <f>Sheet6!K665</f>
        <v>12</v>
      </c>
      <c r="H664" s="2" t="str">
        <f>Sheet6!A665</f>
        <v>102346</v>
      </c>
      <c r="I664" t="b">
        <f t="shared" si="41"/>
        <v>0</v>
      </c>
      <c r="J664" t="b">
        <f t="shared" si="42"/>
        <v>1</v>
      </c>
      <c r="K664" t="b">
        <f t="shared" si="43"/>
        <v>0</v>
      </c>
    </row>
    <row r="665" spans="1:11" x14ac:dyDescent="0.45">
      <c r="A665" t="s">
        <v>3175</v>
      </c>
      <c r="B665" t="str">
        <f t="shared" si="40"/>
        <v>24,22,108100</v>
      </c>
      <c r="C665" t="str" cm="1">
        <f t="array" ref="C665:E665">_xlfn.TEXTSPLIT(B665,",")</f>
        <v>24</v>
      </c>
      <c r="D665" t="str">
        <v>22</v>
      </c>
      <c r="E665" t="str">
        <v>108100</v>
      </c>
      <c r="F665">
        <f>Sheet6!J666</f>
        <v>23</v>
      </c>
      <c r="G665">
        <f>Sheet6!K666</f>
        <v>22</v>
      </c>
      <c r="H665" s="2" t="str">
        <f>Sheet6!A666</f>
        <v>103716</v>
      </c>
      <c r="I665" t="b">
        <f t="shared" si="41"/>
        <v>0</v>
      </c>
      <c r="J665" t="b">
        <f t="shared" si="42"/>
        <v>1</v>
      </c>
      <c r="K665" t="b">
        <f t="shared" si="43"/>
        <v>0</v>
      </c>
    </row>
    <row r="666" spans="1:11" x14ac:dyDescent="0.45">
      <c r="A666" t="s">
        <v>3176</v>
      </c>
      <c r="B666" t="str">
        <f t="shared" si="40"/>
        <v>24,30,109196</v>
      </c>
      <c r="C666" t="str" cm="1">
        <f t="array" ref="C666:E666">_xlfn.TEXTSPLIT(B666,",")</f>
        <v>24</v>
      </c>
      <c r="D666" t="str">
        <v>30</v>
      </c>
      <c r="E666" t="str">
        <v>109196</v>
      </c>
      <c r="F666">
        <f>Sheet6!J667</f>
        <v>23</v>
      </c>
      <c r="G666">
        <f>Sheet6!K667</f>
        <v>30</v>
      </c>
      <c r="H666" s="2" t="str">
        <f>Sheet6!A667</f>
        <v>104812</v>
      </c>
      <c r="I666" t="b">
        <f t="shared" si="41"/>
        <v>0</v>
      </c>
      <c r="J666" t="b">
        <f t="shared" si="42"/>
        <v>1</v>
      </c>
      <c r="K666" t="b">
        <f t="shared" si="43"/>
        <v>0</v>
      </c>
    </row>
    <row r="667" spans="1:11" x14ac:dyDescent="0.45">
      <c r="A667" t="s">
        <v>3177</v>
      </c>
      <c r="B667" t="str">
        <f t="shared" si="40"/>
        <v>24,6,105908</v>
      </c>
      <c r="C667" t="str" cm="1">
        <f t="array" ref="C667:E667">_xlfn.TEXTSPLIT(B667,",")</f>
        <v>24</v>
      </c>
      <c r="D667" t="str">
        <v>6</v>
      </c>
      <c r="E667" t="str">
        <v>105908</v>
      </c>
      <c r="F667">
        <f>Sheet6!J668</f>
        <v>23</v>
      </c>
      <c r="G667">
        <f>Sheet6!K668</f>
        <v>6</v>
      </c>
      <c r="H667" s="2" t="str">
        <f>Sheet6!A668</f>
        <v>101524</v>
      </c>
      <c r="I667" t="b">
        <f t="shared" si="41"/>
        <v>0</v>
      </c>
      <c r="J667" t="b">
        <f t="shared" si="42"/>
        <v>1</v>
      </c>
      <c r="K667" t="b">
        <f t="shared" si="43"/>
        <v>0</v>
      </c>
    </row>
    <row r="668" spans="1:11" x14ac:dyDescent="0.45">
      <c r="A668" t="s">
        <v>3178</v>
      </c>
      <c r="B668" t="str">
        <f t="shared" si="40"/>
        <v>24,14,107004</v>
      </c>
      <c r="C668" t="str" cm="1">
        <f t="array" ref="C668:E668">_xlfn.TEXTSPLIT(B668,",")</f>
        <v>24</v>
      </c>
      <c r="D668" t="str">
        <v>14</v>
      </c>
      <c r="E668" t="str">
        <v>107004</v>
      </c>
      <c r="F668">
        <f>Sheet6!J669</f>
        <v>23</v>
      </c>
      <c r="G668">
        <f>Sheet6!K669</f>
        <v>14</v>
      </c>
      <c r="H668" s="2" t="str">
        <f>Sheet6!A669</f>
        <v>102620</v>
      </c>
      <c r="I668" t="b">
        <f t="shared" si="41"/>
        <v>0</v>
      </c>
      <c r="J668" t="b">
        <f t="shared" si="42"/>
        <v>1</v>
      </c>
      <c r="K668" t="b">
        <f t="shared" si="43"/>
        <v>0</v>
      </c>
    </row>
    <row r="669" spans="1:11" x14ac:dyDescent="0.45">
      <c r="A669" t="s">
        <v>3179</v>
      </c>
      <c r="B669" t="str">
        <f t="shared" si="40"/>
        <v>24,24,108374</v>
      </c>
      <c r="C669" t="str" cm="1">
        <f t="array" ref="C669:E669">_xlfn.TEXTSPLIT(B669,",")</f>
        <v>24</v>
      </c>
      <c r="D669" t="str">
        <v>24</v>
      </c>
      <c r="E669" t="str">
        <v>108374</v>
      </c>
      <c r="F669">
        <f>Sheet6!J670</f>
        <v>23</v>
      </c>
      <c r="G669">
        <f>Sheet6!K670</f>
        <v>24</v>
      </c>
      <c r="H669" s="2" t="str">
        <f>Sheet6!A670</f>
        <v>103990</v>
      </c>
      <c r="I669" t="b">
        <f t="shared" si="41"/>
        <v>0</v>
      </c>
      <c r="J669" t="b">
        <f t="shared" si="42"/>
        <v>1</v>
      </c>
      <c r="K669" t="b">
        <f t="shared" si="43"/>
        <v>0</v>
      </c>
    </row>
    <row r="670" spans="1:11" x14ac:dyDescent="0.45">
      <c r="A670" t="s">
        <v>3180</v>
      </c>
      <c r="B670" t="str">
        <f t="shared" si="40"/>
        <v>24,32,109470</v>
      </c>
      <c r="C670" t="str" cm="1">
        <f t="array" ref="C670:E670">_xlfn.TEXTSPLIT(B670,",")</f>
        <v>24</v>
      </c>
      <c r="D670" t="str">
        <v>32</v>
      </c>
      <c r="E670" t="str">
        <v>109470</v>
      </c>
      <c r="F670">
        <f>Sheet6!J671</f>
        <v>23</v>
      </c>
      <c r="G670">
        <f>Sheet6!K671</f>
        <v>32</v>
      </c>
      <c r="H670" s="2" t="str">
        <f>Sheet6!A671</f>
        <v>105086</v>
      </c>
      <c r="I670" t="b">
        <f t="shared" si="41"/>
        <v>0</v>
      </c>
      <c r="J670" t="b">
        <f t="shared" si="42"/>
        <v>1</v>
      </c>
      <c r="K670" t="b">
        <f t="shared" si="43"/>
        <v>0</v>
      </c>
    </row>
    <row r="671" spans="1:11" x14ac:dyDescent="0.45">
      <c r="A671" t="s">
        <v>3181</v>
      </c>
      <c r="B671" t="str">
        <f t="shared" si="40"/>
        <v>24,8,106182</v>
      </c>
      <c r="C671" t="str" cm="1">
        <f t="array" ref="C671:E671">_xlfn.TEXTSPLIT(B671,",")</f>
        <v>24</v>
      </c>
      <c r="D671" t="str">
        <v>8</v>
      </c>
      <c r="E671" t="str">
        <v>106182</v>
      </c>
      <c r="F671">
        <f>Sheet6!J672</f>
        <v>23</v>
      </c>
      <c r="G671">
        <f>Sheet6!K672</f>
        <v>8</v>
      </c>
      <c r="H671" s="2" t="str">
        <f>Sheet6!A672</f>
        <v>101798</v>
      </c>
      <c r="I671" t="b">
        <f t="shared" si="41"/>
        <v>0</v>
      </c>
      <c r="J671" t="b">
        <f t="shared" si="42"/>
        <v>1</v>
      </c>
      <c r="K671" t="b">
        <f t="shared" si="43"/>
        <v>0</v>
      </c>
    </row>
    <row r="672" spans="1:11" x14ac:dyDescent="0.45">
      <c r="A672" t="s">
        <v>3182</v>
      </c>
      <c r="B672" t="str">
        <f t="shared" si="40"/>
        <v>24,16,107278</v>
      </c>
      <c r="C672" t="str" cm="1">
        <f t="array" ref="C672:E672">_xlfn.TEXTSPLIT(B672,",")</f>
        <v>24</v>
      </c>
      <c r="D672" t="str">
        <v>16</v>
      </c>
      <c r="E672" t="str">
        <v>107278</v>
      </c>
      <c r="F672">
        <f>Sheet6!J673</f>
        <v>23</v>
      </c>
      <c r="G672">
        <f>Sheet6!K673</f>
        <v>16</v>
      </c>
      <c r="H672" s="2" t="str">
        <f>Sheet6!A673</f>
        <v>102894</v>
      </c>
      <c r="I672" t="b">
        <f t="shared" si="41"/>
        <v>0</v>
      </c>
      <c r="J672" t="b">
        <f t="shared" si="42"/>
        <v>1</v>
      </c>
      <c r="K672" t="b">
        <f t="shared" si="43"/>
        <v>0</v>
      </c>
    </row>
    <row r="673" spans="1:11" x14ac:dyDescent="0.45">
      <c r="A673" t="s">
        <v>3198</v>
      </c>
      <c r="B673" t="str">
        <f t="shared" si="40"/>
        <v>24,1,105223</v>
      </c>
      <c r="C673" t="str" cm="1">
        <f t="array" ref="C673:E673">_xlfn.TEXTSPLIT(B673,",")</f>
        <v>24</v>
      </c>
      <c r="D673" t="str">
        <v>1</v>
      </c>
      <c r="E673" t="str">
        <v>105223</v>
      </c>
      <c r="F673">
        <f>Sheet6!J674</f>
        <v>24</v>
      </c>
      <c r="G673">
        <f>Sheet6!K674</f>
        <v>1</v>
      </c>
      <c r="H673" s="2" t="str">
        <f>Sheet6!A674</f>
        <v>105223</v>
      </c>
      <c r="I673" t="b">
        <f t="shared" si="41"/>
        <v>1</v>
      </c>
      <c r="J673" t="b">
        <f t="shared" si="42"/>
        <v>1</v>
      </c>
      <c r="K673" t="b">
        <f t="shared" si="43"/>
        <v>1</v>
      </c>
    </row>
    <row r="674" spans="1:11" x14ac:dyDescent="0.45">
      <c r="A674" t="s">
        <v>3195</v>
      </c>
      <c r="B674" t="str">
        <f t="shared" si="40"/>
        <v>24,9,106319</v>
      </c>
      <c r="C674" t="str" cm="1">
        <f t="array" ref="C674:E674">_xlfn.TEXTSPLIT(B674,",")</f>
        <v>24</v>
      </c>
      <c r="D674" t="str">
        <v>9</v>
      </c>
      <c r="E674" t="str">
        <v>106319</v>
      </c>
      <c r="F674">
        <f>Sheet6!J675</f>
        <v>24</v>
      </c>
      <c r="G674">
        <f>Sheet6!K675</f>
        <v>9</v>
      </c>
      <c r="H674" s="2" t="str">
        <f>Sheet6!A675</f>
        <v>106319</v>
      </c>
      <c r="I674" t="b">
        <f t="shared" si="41"/>
        <v>1</v>
      </c>
      <c r="J674" t="b">
        <f t="shared" si="42"/>
        <v>1</v>
      </c>
      <c r="K674" t="b">
        <f t="shared" si="43"/>
        <v>1</v>
      </c>
    </row>
    <row r="675" spans="1:11" x14ac:dyDescent="0.45">
      <c r="A675" t="s">
        <v>3196</v>
      </c>
      <c r="B675" t="str">
        <f t="shared" si="40"/>
        <v>24,17,107415</v>
      </c>
      <c r="C675" t="str" cm="1">
        <f t="array" ref="C675:E675">_xlfn.TEXTSPLIT(B675,",")</f>
        <v>24</v>
      </c>
      <c r="D675" t="str">
        <v>17</v>
      </c>
      <c r="E675" t="str">
        <v>107415</v>
      </c>
      <c r="F675">
        <f>Sheet6!J676</f>
        <v>24</v>
      </c>
      <c r="G675">
        <f>Sheet6!K676</f>
        <v>17</v>
      </c>
      <c r="H675" s="2" t="str">
        <f>Sheet6!A676</f>
        <v>107415</v>
      </c>
      <c r="I675" t="b">
        <f t="shared" si="41"/>
        <v>1</v>
      </c>
      <c r="J675" t="b">
        <f t="shared" si="42"/>
        <v>1</v>
      </c>
      <c r="K675" t="b">
        <f t="shared" si="43"/>
        <v>1</v>
      </c>
    </row>
    <row r="676" spans="1:11" x14ac:dyDescent="0.45">
      <c r="A676" t="s">
        <v>3197</v>
      </c>
      <c r="B676" t="str">
        <f t="shared" si="40"/>
        <v>24,25,108511</v>
      </c>
      <c r="C676" t="str" cm="1">
        <f t="array" ref="C676:E676">_xlfn.TEXTSPLIT(B676,",")</f>
        <v>24</v>
      </c>
      <c r="D676" t="str">
        <v>25</v>
      </c>
      <c r="E676" t="str">
        <v>108511</v>
      </c>
      <c r="F676">
        <f>Sheet6!J677</f>
        <v>24</v>
      </c>
      <c r="G676">
        <f>Sheet6!K677</f>
        <v>25</v>
      </c>
      <c r="H676" s="2" t="str">
        <f>Sheet6!A677</f>
        <v>108511</v>
      </c>
      <c r="I676" t="b">
        <f t="shared" si="41"/>
        <v>1</v>
      </c>
      <c r="J676" t="b">
        <f t="shared" si="42"/>
        <v>1</v>
      </c>
      <c r="K676" t="b">
        <f t="shared" si="43"/>
        <v>1</v>
      </c>
    </row>
    <row r="677" spans="1:11" x14ac:dyDescent="0.45">
      <c r="A677" t="s">
        <v>3183</v>
      </c>
      <c r="B677" t="str">
        <f t="shared" si="40"/>
        <v>24,3,105497</v>
      </c>
      <c r="C677" t="str" cm="1">
        <f t="array" ref="C677:E677">_xlfn.TEXTSPLIT(B677,",")</f>
        <v>24</v>
      </c>
      <c r="D677" t="str">
        <v>3</v>
      </c>
      <c r="E677" t="str">
        <v>105497</v>
      </c>
      <c r="F677">
        <f>Sheet6!J678</f>
        <v>24</v>
      </c>
      <c r="G677">
        <f>Sheet6!K678</f>
        <v>3</v>
      </c>
      <c r="H677" s="2" t="str">
        <f>Sheet6!A678</f>
        <v>105497</v>
      </c>
      <c r="I677" t="b">
        <f t="shared" si="41"/>
        <v>1</v>
      </c>
      <c r="J677" t="b">
        <f t="shared" si="42"/>
        <v>1</v>
      </c>
      <c r="K677" t="b">
        <f t="shared" si="43"/>
        <v>1</v>
      </c>
    </row>
    <row r="678" spans="1:11" x14ac:dyDescent="0.45">
      <c r="A678" t="s">
        <v>3184</v>
      </c>
      <c r="B678" t="str">
        <f t="shared" si="40"/>
        <v>24,11,106593</v>
      </c>
      <c r="C678" t="str" cm="1">
        <f t="array" ref="C678:E678">_xlfn.TEXTSPLIT(B678,",")</f>
        <v>24</v>
      </c>
      <c r="D678" t="str">
        <v>11</v>
      </c>
      <c r="E678" t="str">
        <v>106593</v>
      </c>
      <c r="F678">
        <f>Sheet6!J679</f>
        <v>24</v>
      </c>
      <c r="G678">
        <f>Sheet6!K679</f>
        <v>11</v>
      </c>
      <c r="H678" s="2" t="str">
        <f>Sheet6!A679</f>
        <v>106593</v>
      </c>
      <c r="I678" t="b">
        <f t="shared" si="41"/>
        <v>1</v>
      </c>
      <c r="J678" t="b">
        <f t="shared" si="42"/>
        <v>1</v>
      </c>
      <c r="K678" t="b">
        <f t="shared" si="43"/>
        <v>1</v>
      </c>
    </row>
    <row r="679" spans="1:11" x14ac:dyDescent="0.45">
      <c r="A679" t="s">
        <v>3185</v>
      </c>
      <c r="B679" t="str">
        <f t="shared" si="40"/>
        <v>24,19,107689</v>
      </c>
      <c r="C679" t="str" cm="1">
        <f t="array" ref="C679:E679">_xlfn.TEXTSPLIT(B679,",")</f>
        <v>24</v>
      </c>
      <c r="D679" t="str">
        <v>19</v>
      </c>
      <c r="E679" t="str">
        <v>107689</v>
      </c>
      <c r="F679">
        <f>Sheet6!J680</f>
        <v>24</v>
      </c>
      <c r="G679">
        <f>Sheet6!K680</f>
        <v>19</v>
      </c>
      <c r="H679" s="2" t="str">
        <f>Sheet6!A680</f>
        <v>107689</v>
      </c>
      <c r="I679" t="b">
        <f t="shared" si="41"/>
        <v>1</v>
      </c>
      <c r="J679" t="b">
        <f t="shared" si="42"/>
        <v>1</v>
      </c>
      <c r="K679" t="b">
        <f t="shared" si="43"/>
        <v>1</v>
      </c>
    </row>
    <row r="680" spans="1:11" x14ac:dyDescent="0.45">
      <c r="A680" t="s">
        <v>3186</v>
      </c>
      <c r="B680" t="str">
        <f t="shared" si="40"/>
        <v>24,27,108785</v>
      </c>
      <c r="C680" t="str" cm="1">
        <f t="array" ref="C680:E680">_xlfn.TEXTSPLIT(B680,",")</f>
        <v>24</v>
      </c>
      <c r="D680" t="str">
        <v>27</v>
      </c>
      <c r="E680" t="str">
        <v>108785</v>
      </c>
      <c r="F680">
        <f>Sheet6!J681</f>
        <v>24</v>
      </c>
      <c r="G680">
        <f>Sheet6!K681</f>
        <v>27</v>
      </c>
      <c r="H680" s="2" t="str">
        <f>Sheet6!A681</f>
        <v>108785</v>
      </c>
      <c r="I680" t="b">
        <f t="shared" si="41"/>
        <v>1</v>
      </c>
      <c r="J680" t="b">
        <f t="shared" si="42"/>
        <v>1</v>
      </c>
      <c r="K680" t="b">
        <f t="shared" si="43"/>
        <v>1</v>
      </c>
    </row>
    <row r="681" spans="1:11" x14ac:dyDescent="0.45">
      <c r="A681" t="s">
        <v>3187</v>
      </c>
      <c r="B681" t="str">
        <f t="shared" si="40"/>
        <v>24,5,105771</v>
      </c>
      <c r="C681" t="str" cm="1">
        <f t="array" ref="C681:E681">_xlfn.TEXTSPLIT(B681,",")</f>
        <v>24</v>
      </c>
      <c r="D681" t="str">
        <v>5</v>
      </c>
      <c r="E681" t="str">
        <v>105771</v>
      </c>
      <c r="F681">
        <f>Sheet6!J682</f>
        <v>24</v>
      </c>
      <c r="G681">
        <f>Sheet6!K682</f>
        <v>5</v>
      </c>
      <c r="H681" s="2" t="str">
        <f>Sheet6!A682</f>
        <v>105771</v>
      </c>
      <c r="I681" t="b">
        <f t="shared" si="41"/>
        <v>1</v>
      </c>
      <c r="J681" t="b">
        <f t="shared" si="42"/>
        <v>1</v>
      </c>
      <c r="K681" t="b">
        <f t="shared" si="43"/>
        <v>1</v>
      </c>
    </row>
    <row r="682" spans="1:11" x14ac:dyDescent="0.45">
      <c r="A682" t="s">
        <v>3188</v>
      </c>
      <c r="B682" t="str">
        <f t="shared" si="40"/>
        <v>24,13,106867</v>
      </c>
      <c r="C682" t="str" cm="1">
        <f t="array" ref="C682:E682">_xlfn.TEXTSPLIT(B682,",")</f>
        <v>24</v>
      </c>
      <c r="D682" t="str">
        <v>13</v>
      </c>
      <c r="E682" t="str">
        <v>106867</v>
      </c>
      <c r="F682">
        <f>Sheet6!J683</f>
        <v>24</v>
      </c>
      <c r="G682">
        <f>Sheet6!K683</f>
        <v>13</v>
      </c>
      <c r="H682" s="2" t="str">
        <f>Sheet6!A683</f>
        <v>106867</v>
      </c>
      <c r="I682" t="b">
        <f t="shared" si="41"/>
        <v>1</v>
      </c>
      <c r="J682" t="b">
        <f t="shared" si="42"/>
        <v>1</v>
      </c>
      <c r="K682" t="b">
        <f t="shared" si="43"/>
        <v>1</v>
      </c>
    </row>
    <row r="683" spans="1:11" x14ac:dyDescent="0.45">
      <c r="A683" t="s">
        <v>3189</v>
      </c>
      <c r="B683" t="str">
        <f t="shared" si="40"/>
        <v>24,21,107963</v>
      </c>
      <c r="C683" t="str" cm="1">
        <f t="array" ref="C683:E683">_xlfn.TEXTSPLIT(B683,",")</f>
        <v>24</v>
      </c>
      <c r="D683" t="str">
        <v>21</v>
      </c>
      <c r="E683" t="str">
        <v>107963</v>
      </c>
      <c r="F683">
        <f>Sheet6!J684</f>
        <v>24</v>
      </c>
      <c r="G683">
        <f>Sheet6!K684</f>
        <v>21</v>
      </c>
      <c r="H683" s="2" t="str">
        <f>Sheet6!A684</f>
        <v>107963</v>
      </c>
      <c r="I683" t="b">
        <f t="shared" si="41"/>
        <v>1</v>
      </c>
      <c r="J683" t="b">
        <f t="shared" si="42"/>
        <v>1</v>
      </c>
      <c r="K683" t="b">
        <f t="shared" si="43"/>
        <v>1</v>
      </c>
    </row>
    <row r="684" spans="1:11" x14ac:dyDescent="0.45">
      <c r="A684" t="s">
        <v>3190</v>
      </c>
      <c r="B684" t="str">
        <f t="shared" si="40"/>
        <v>24,29,109059</v>
      </c>
      <c r="C684" t="str" cm="1">
        <f t="array" ref="C684:E684">_xlfn.TEXTSPLIT(B684,",")</f>
        <v>24</v>
      </c>
      <c r="D684" t="str">
        <v>29</v>
      </c>
      <c r="E684" t="str">
        <v>109059</v>
      </c>
      <c r="F684">
        <f>Sheet6!J685</f>
        <v>24</v>
      </c>
      <c r="G684">
        <f>Sheet6!K685</f>
        <v>29</v>
      </c>
      <c r="H684" s="2" t="str">
        <f>Sheet6!A685</f>
        <v>109059</v>
      </c>
      <c r="I684" t="b">
        <f t="shared" si="41"/>
        <v>1</v>
      </c>
      <c r="J684" t="b">
        <f t="shared" si="42"/>
        <v>1</v>
      </c>
      <c r="K684" t="b">
        <f t="shared" si="43"/>
        <v>1</v>
      </c>
    </row>
    <row r="685" spans="1:11" x14ac:dyDescent="0.45">
      <c r="A685" t="s">
        <v>3191</v>
      </c>
      <c r="B685" t="str">
        <f t="shared" si="40"/>
        <v>24,7,106045</v>
      </c>
      <c r="C685" t="str" cm="1">
        <f t="array" ref="C685:E685">_xlfn.TEXTSPLIT(B685,",")</f>
        <v>24</v>
      </c>
      <c r="D685" t="str">
        <v>7</v>
      </c>
      <c r="E685" t="str">
        <v>106045</v>
      </c>
      <c r="F685">
        <f>Sheet6!J686</f>
        <v>24</v>
      </c>
      <c r="G685">
        <f>Sheet6!K686</f>
        <v>7</v>
      </c>
      <c r="H685" s="2" t="str">
        <f>Sheet6!A686</f>
        <v>106045</v>
      </c>
      <c r="I685" t="b">
        <f t="shared" si="41"/>
        <v>1</v>
      </c>
      <c r="J685" t="b">
        <f t="shared" si="42"/>
        <v>1</v>
      </c>
      <c r="K685" t="b">
        <f t="shared" si="43"/>
        <v>1</v>
      </c>
    </row>
    <row r="686" spans="1:11" x14ac:dyDescent="0.45">
      <c r="A686" t="s">
        <v>3192</v>
      </c>
      <c r="B686" t="str">
        <f t="shared" si="40"/>
        <v>24,15,107141</v>
      </c>
      <c r="C686" t="str" cm="1">
        <f t="array" ref="C686:E686">_xlfn.TEXTSPLIT(B686,",")</f>
        <v>24</v>
      </c>
      <c r="D686" t="str">
        <v>15</v>
      </c>
      <c r="E686" t="str">
        <v>107141</v>
      </c>
      <c r="F686">
        <f>Sheet6!J687</f>
        <v>24</v>
      </c>
      <c r="G686">
        <f>Sheet6!K687</f>
        <v>15</v>
      </c>
      <c r="H686" s="2" t="str">
        <f>Sheet6!A687</f>
        <v>107141</v>
      </c>
      <c r="I686" t="b">
        <f t="shared" si="41"/>
        <v>1</v>
      </c>
      <c r="J686" t="b">
        <f t="shared" si="42"/>
        <v>1</v>
      </c>
      <c r="K686" t="b">
        <f t="shared" si="43"/>
        <v>1</v>
      </c>
    </row>
    <row r="687" spans="1:11" x14ac:dyDescent="0.45">
      <c r="A687" t="s">
        <v>3193</v>
      </c>
      <c r="B687" t="str">
        <f t="shared" si="40"/>
        <v>24,23,108237</v>
      </c>
      <c r="C687" t="str" cm="1">
        <f t="array" ref="C687:E687">_xlfn.TEXTSPLIT(B687,",")</f>
        <v>24</v>
      </c>
      <c r="D687" t="str">
        <v>23</v>
      </c>
      <c r="E687" t="str">
        <v>108237</v>
      </c>
      <c r="F687">
        <f>Sheet6!J688</f>
        <v>24</v>
      </c>
      <c r="G687">
        <f>Sheet6!K688</f>
        <v>23</v>
      </c>
      <c r="H687" s="2" t="str">
        <f>Sheet6!A688</f>
        <v>108237</v>
      </c>
      <c r="I687" t="b">
        <f t="shared" si="41"/>
        <v>1</v>
      </c>
      <c r="J687" t="b">
        <f t="shared" si="42"/>
        <v>1</v>
      </c>
      <c r="K687" t="b">
        <f t="shared" si="43"/>
        <v>1</v>
      </c>
    </row>
    <row r="688" spans="1:11" x14ac:dyDescent="0.45">
      <c r="A688" t="s">
        <v>3194</v>
      </c>
      <c r="B688" t="str">
        <f t="shared" si="40"/>
        <v>24,31,109333</v>
      </c>
      <c r="C688" t="str" cm="1">
        <f t="array" ref="C688:E688">_xlfn.TEXTSPLIT(B688,",")</f>
        <v>24</v>
      </c>
      <c r="D688" t="str">
        <v>31</v>
      </c>
      <c r="E688" t="str">
        <v>109333</v>
      </c>
      <c r="F688">
        <f>Sheet6!J689</f>
        <v>24</v>
      </c>
      <c r="G688">
        <f>Sheet6!K689</f>
        <v>31</v>
      </c>
      <c r="H688" s="2" t="str">
        <f>Sheet6!A689</f>
        <v>109333</v>
      </c>
      <c r="I688" t="b">
        <f t="shared" si="41"/>
        <v>1</v>
      </c>
      <c r="J688" t="b">
        <f t="shared" si="42"/>
        <v>1</v>
      </c>
      <c r="K688" t="b">
        <f t="shared" si="43"/>
        <v>1</v>
      </c>
    </row>
    <row r="689" spans="1:11" x14ac:dyDescent="0.45">
      <c r="A689" t="s">
        <v>3199</v>
      </c>
      <c r="B689" t="str">
        <f t="shared" si="40"/>
        <v>25,18,111936</v>
      </c>
      <c r="C689" t="str" cm="1">
        <f t="array" ref="C689:E689">_xlfn.TEXTSPLIT(B689,",")</f>
        <v>25</v>
      </c>
      <c r="D689" t="str">
        <v>18</v>
      </c>
      <c r="E689" t="str">
        <v>111936</v>
      </c>
      <c r="F689">
        <f>Sheet6!J690</f>
        <v>24</v>
      </c>
      <c r="G689">
        <f>Sheet6!K690</f>
        <v>18</v>
      </c>
      <c r="H689" s="2" t="str">
        <f>Sheet6!A690</f>
        <v>107552</v>
      </c>
      <c r="I689" t="b">
        <f t="shared" si="41"/>
        <v>0</v>
      </c>
      <c r="J689" t="b">
        <f t="shared" si="42"/>
        <v>1</v>
      </c>
      <c r="K689" t="b">
        <f t="shared" si="43"/>
        <v>0</v>
      </c>
    </row>
    <row r="690" spans="1:11" x14ac:dyDescent="0.45">
      <c r="A690" t="s">
        <v>3200</v>
      </c>
      <c r="B690" t="str">
        <f t="shared" si="40"/>
        <v>25,26,113032</v>
      </c>
      <c r="C690" t="str" cm="1">
        <f t="array" ref="C690:E690">_xlfn.TEXTSPLIT(B690,",")</f>
        <v>25</v>
      </c>
      <c r="D690" t="str">
        <v>26</v>
      </c>
      <c r="E690" t="str">
        <v>113032</v>
      </c>
      <c r="F690">
        <f>Sheet6!J691</f>
        <v>24</v>
      </c>
      <c r="G690">
        <f>Sheet6!K691</f>
        <v>26</v>
      </c>
      <c r="H690" s="2" t="str">
        <f>Sheet6!A691</f>
        <v>108648</v>
      </c>
      <c r="I690" t="b">
        <f t="shared" si="41"/>
        <v>0</v>
      </c>
      <c r="J690" t="b">
        <f t="shared" si="42"/>
        <v>1</v>
      </c>
      <c r="K690" t="b">
        <f t="shared" si="43"/>
        <v>0</v>
      </c>
    </row>
    <row r="691" spans="1:11" x14ac:dyDescent="0.45">
      <c r="A691" t="s">
        <v>3201</v>
      </c>
      <c r="B691" t="str">
        <f t="shared" si="40"/>
        <v>25,2,109744</v>
      </c>
      <c r="C691" t="str" cm="1">
        <f t="array" ref="C691:E691">_xlfn.TEXTSPLIT(B691,",")</f>
        <v>25</v>
      </c>
      <c r="D691" t="str">
        <v>2</v>
      </c>
      <c r="E691" t="str">
        <v>109744</v>
      </c>
      <c r="F691">
        <f>Sheet6!J692</f>
        <v>24</v>
      </c>
      <c r="G691">
        <f>Sheet6!K692</f>
        <v>2</v>
      </c>
      <c r="H691" s="2" t="str">
        <f>Sheet6!A692</f>
        <v>105360</v>
      </c>
      <c r="I691" t="b">
        <f t="shared" si="41"/>
        <v>0</v>
      </c>
      <c r="J691" t="b">
        <f t="shared" si="42"/>
        <v>1</v>
      </c>
      <c r="K691" t="b">
        <f t="shared" si="43"/>
        <v>0</v>
      </c>
    </row>
    <row r="692" spans="1:11" x14ac:dyDescent="0.45">
      <c r="A692" t="s">
        <v>3202</v>
      </c>
      <c r="B692" t="str">
        <f t="shared" si="40"/>
        <v>25,10,110840</v>
      </c>
      <c r="C692" t="str" cm="1">
        <f t="array" ref="C692:E692">_xlfn.TEXTSPLIT(B692,",")</f>
        <v>25</v>
      </c>
      <c r="D692" t="str">
        <v>10</v>
      </c>
      <c r="E692" t="str">
        <v>110840</v>
      </c>
      <c r="F692">
        <f>Sheet6!J693</f>
        <v>24</v>
      </c>
      <c r="G692">
        <f>Sheet6!K693</f>
        <v>10</v>
      </c>
      <c r="H692" s="2" t="str">
        <f>Sheet6!A693</f>
        <v>106456</v>
      </c>
      <c r="I692" t="b">
        <f t="shared" si="41"/>
        <v>0</v>
      </c>
      <c r="J692" t="b">
        <f t="shared" si="42"/>
        <v>1</v>
      </c>
      <c r="K692" t="b">
        <f t="shared" si="43"/>
        <v>0</v>
      </c>
    </row>
    <row r="693" spans="1:11" x14ac:dyDescent="0.45">
      <c r="A693" t="s">
        <v>3203</v>
      </c>
      <c r="B693" t="str">
        <f t="shared" si="40"/>
        <v>25,20,112210</v>
      </c>
      <c r="C693" t="str" cm="1">
        <f t="array" ref="C693:E693">_xlfn.TEXTSPLIT(B693,",")</f>
        <v>25</v>
      </c>
      <c r="D693" t="str">
        <v>20</v>
      </c>
      <c r="E693" t="str">
        <v>112210</v>
      </c>
      <c r="F693">
        <f>Sheet6!J694</f>
        <v>24</v>
      </c>
      <c r="G693">
        <f>Sheet6!K694</f>
        <v>20</v>
      </c>
      <c r="H693" s="2" t="str">
        <f>Sheet6!A694</f>
        <v>107826</v>
      </c>
      <c r="I693" t="b">
        <f t="shared" si="41"/>
        <v>0</v>
      </c>
      <c r="J693" t="b">
        <f t="shared" si="42"/>
        <v>1</v>
      </c>
      <c r="K693" t="b">
        <f t="shared" si="43"/>
        <v>0</v>
      </c>
    </row>
    <row r="694" spans="1:11" x14ac:dyDescent="0.45">
      <c r="A694" t="s">
        <v>3204</v>
      </c>
      <c r="B694" t="str">
        <f t="shared" si="40"/>
        <v>25,28,113306</v>
      </c>
      <c r="C694" t="str" cm="1">
        <f t="array" ref="C694:E694">_xlfn.TEXTSPLIT(B694,",")</f>
        <v>25</v>
      </c>
      <c r="D694" t="str">
        <v>28</v>
      </c>
      <c r="E694" t="str">
        <v>113306</v>
      </c>
      <c r="F694">
        <f>Sheet6!J695</f>
        <v>24</v>
      </c>
      <c r="G694">
        <f>Sheet6!K695</f>
        <v>28</v>
      </c>
      <c r="H694" s="2" t="str">
        <f>Sheet6!A695</f>
        <v>108922</v>
      </c>
      <c r="I694" t="b">
        <f t="shared" si="41"/>
        <v>0</v>
      </c>
      <c r="J694" t="b">
        <f t="shared" si="42"/>
        <v>1</v>
      </c>
      <c r="K694" t="b">
        <f t="shared" si="43"/>
        <v>0</v>
      </c>
    </row>
    <row r="695" spans="1:11" x14ac:dyDescent="0.45">
      <c r="A695" t="s">
        <v>3205</v>
      </c>
      <c r="B695" t="str">
        <f t="shared" si="40"/>
        <v>25,4,110018</v>
      </c>
      <c r="C695" t="str" cm="1">
        <f t="array" ref="C695:E695">_xlfn.TEXTSPLIT(B695,",")</f>
        <v>25</v>
      </c>
      <c r="D695" t="str">
        <v>4</v>
      </c>
      <c r="E695" t="str">
        <v>110018</v>
      </c>
      <c r="F695">
        <f>Sheet6!J696</f>
        <v>24</v>
      </c>
      <c r="G695">
        <f>Sheet6!K696</f>
        <v>4</v>
      </c>
      <c r="H695" s="2" t="str">
        <f>Sheet6!A696</f>
        <v>105634</v>
      </c>
      <c r="I695" t="b">
        <f t="shared" si="41"/>
        <v>0</v>
      </c>
      <c r="J695" t="b">
        <f t="shared" si="42"/>
        <v>1</v>
      </c>
      <c r="K695" t="b">
        <f t="shared" si="43"/>
        <v>0</v>
      </c>
    </row>
    <row r="696" spans="1:11" x14ac:dyDescent="0.45">
      <c r="A696" t="s">
        <v>3206</v>
      </c>
      <c r="B696" t="str">
        <f t="shared" si="40"/>
        <v>25,12,111114</v>
      </c>
      <c r="C696" t="str" cm="1">
        <f t="array" ref="C696:E696">_xlfn.TEXTSPLIT(B696,",")</f>
        <v>25</v>
      </c>
      <c r="D696" t="str">
        <v>12</v>
      </c>
      <c r="E696" t="str">
        <v>111114</v>
      </c>
      <c r="F696">
        <f>Sheet6!J697</f>
        <v>24</v>
      </c>
      <c r="G696">
        <f>Sheet6!K697</f>
        <v>12</v>
      </c>
      <c r="H696" s="2" t="str">
        <f>Sheet6!A697</f>
        <v>106730</v>
      </c>
      <c r="I696" t="b">
        <f t="shared" si="41"/>
        <v>0</v>
      </c>
      <c r="J696" t="b">
        <f t="shared" si="42"/>
        <v>1</v>
      </c>
      <c r="K696" t="b">
        <f t="shared" si="43"/>
        <v>0</v>
      </c>
    </row>
    <row r="697" spans="1:11" x14ac:dyDescent="0.45">
      <c r="A697" t="s">
        <v>3207</v>
      </c>
      <c r="B697" t="str">
        <f t="shared" si="40"/>
        <v>25,22,112484</v>
      </c>
      <c r="C697" t="str" cm="1">
        <f t="array" ref="C697:E697">_xlfn.TEXTSPLIT(B697,",")</f>
        <v>25</v>
      </c>
      <c r="D697" t="str">
        <v>22</v>
      </c>
      <c r="E697" t="str">
        <v>112484</v>
      </c>
      <c r="F697">
        <f>Sheet6!J698</f>
        <v>24</v>
      </c>
      <c r="G697">
        <f>Sheet6!K698</f>
        <v>22</v>
      </c>
      <c r="H697" s="2" t="str">
        <f>Sheet6!A698</f>
        <v>108100</v>
      </c>
      <c r="I697" t="b">
        <f t="shared" si="41"/>
        <v>0</v>
      </c>
      <c r="J697" t="b">
        <f t="shared" si="42"/>
        <v>1</v>
      </c>
      <c r="K697" t="b">
        <f t="shared" si="43"/>
        <v>0</v>
      </c>
    </row>
    <row r="698" spans="1:11" x14ac:dyDescent="0.45">
      <c r="A698" t="s">
        <v>3208</v>
      </c>
      <c r="B698" t="str">
        <f t="shared" si="40"/>
        <v>25,30,113580</v>
      </c>
      <c r="C698" t="str" cm="1">
        <f t="array" ref="C698:E698">_xlfn.TEXTSPLIT(B698,",")</f>
        <v>25</v>
      </c>
      <c r="D698" t="str">
        <v>30</v>
      </c>
      <c r="E698" t="str">
        <v>113580</v>
      </c>
      <c r="F698">
        <f>Sheet6!J699</f>
        <v>24</v>
      </c>
      <c r="G698">
        <f>Sheet6!K699</f>
        <v>30</v>
      </c>
      <c r="H698" s="2" t="str">
        <f>Sheet6!A699</f>
        <v>109196</v>
      </c>
      <c r="I698" t="b">
        <f t="shared" si="41"/>
        <v>0</v>
      </c>
      <c r="J698" t="b">
        <f t="shared" si="42"/>
        <v>1</v>
      </c>
      <c r="K698" t="b">
        <f t="shared" si="43"/>
        <v>0</v>
      </c>
    </row>
    <row r="699" spans="1:11" x14ac:dyDescent="0.45">
      <c r="A699" t="s">
        <v>3209</v>
      </c>
      <c r="B699" t="str">
        <f t="shared" si="40"/>
        <v>25,6,110292</v>
      </c>
      <c r="C699" t="str" cm="1">
        <f t="array" ref="C699:E699">_xlfn.TEXTSPLIT(B699,",")</f>
        <v>25</v>
      </c>
      <c r="D699" t="str">
        <v>6</v>
      </c>
      <c r="E699" t="str">
        <v>110292</v>
      </c>
      <c r="F699">
        <f>Sheet6!J700</f>
        <v>24</v>
      </c>
      <c r="G699">
        <f>Sheet6!K700</f>
        <v>6</v>
      </c>
      <c r="H699" s="2" t="str">
        <f>Sheet6!A700</f>
        <v>105908</v>
      </c>
      <c r="I699" t="b">
        <f t="shared" si="41"/>
        <v>0</v>
      </c>
      <c r="J699" t="b">
        <f t="shared" si="42"/>
        <v>1</v>
      </c>
      <c r="K699" t="b">
        <f t="shared" si="43"/>
        <v>0</v>
      </c>
    </row>
    <row r="700" spans="1:11" x14ac:dyDescent="0.45">
      <c r="A700" t="s">
        <v>3210</v>
      </c>
      <c r="B700" t="str">
        <f t="shared" si="40"/>
        <v>25,14,111388</v>
      </c>
      <c r="C700" t="str" cm="1">
        <f t="array" ref="C700:E700">_xlfn.TEXTSPLIT(B700,",")</f>
        <v>25</v>
      </c>
      <c r="D700" t="str">
        <v>14</v>
      </c>
      <c r="E700" t="str">
        <v>111388</v>
      </c>
      <c r="F700">
        <f>Sheet6!J701</f>
        <v>24</v>
      </c>
      <c r="G700">
        <f>Sheet6!K701</f>
        <v>14</v>
      </c>
      <c r="H700" s="2" t="str">
        <f>Sheet6!A701</f>
        <v>107004</v>
      </c>
      <c r="I700" t="b">
        <f t="shared" si="41"/>
        <v>0</v>
      </c>
      <c r="J700" t="b">
        <f t="shared" si="42"/>
        <v>1</v>
      </c>
      <c r="K700" t="b">
        <f t="shared" si="43"/>
        <v>0</v>
      </c>
    </row>
    <row r="701" spans="1:11" x14ac:dyDescent="0.45">
      <c r="A701" t="s">
        <v>3211</v>
      </c>
      <c r="B701" t="str">
        <f t="shared" si="40"/>
        <v>25,24,112758</v>
      </c>
      <c r="C701" t="str" cm="1">
        <f t="array" ref="C701:E701">_xlfn.TEXTSPLIT(B701,",")</f>
        <v>25</v>
      </c>
      <c r="D701" t="str">
        <v>24</v>
      </c>
      <c r="E701" t="str">
        <v>112758</v>
      </c>
      <c r="F701">
        <f>Sheet6!J702</f>
        <v>24</v>
      </c>
      <c r="G701">
        <f>Sheet6!K702</f>
        <v>24</v>
      </c>
      <c r="H701" s="2" t="str">
        <f>Sheet6!A702</f>
        <v>108374</v>
      </c>
      <c r="I701" t="b">
        <f t="shared" si="41"/>
        <v>0</v>
      </c>
      <c r="J701" t="b">
        <f t="shared" si="42"/>
        <v>1</v>
      </c>
      <c r="K701" t="b">
        <f t="shared" si="43"/>
        <v>0</v>
      </c>
    </row>
    <row r="702" spans="1:11" x14ac:dyDescent="0.45">
      <c r="A702" t="s">
        <v>3212</v>
      </c>
      <c r="B702" t="str">
        <f t="shared" si="40"/>
        <v>25,32,113854</v>
      </c>
      <c r="C702" t="str" cm="1">
        <f t="array" ref="C702:E702">_xlfn.TEXTSPLIT(B702,",")</f>
        <v>25</v>
      </c>
      <c r="D702" t="str">
        <v>32</v>
      </c>
      <c r="E702" t="str">
        <v>113854</v>
      </c>
      <c r="F702">
        <f>Sheet6!J703</f>
        <v>24</v>
      </c>
      <c r="G702">
        <f>Sheet6!K703</f>
        <v>32</v>
      </c>
      <c r="H702" s="2" t="str">
        <f>Sheet6!A703</f>
        <v>109470</v>
      </c>
      <c r="I702" t="b">
        <f t="shared" si="41"/>
        <v>0</v>
      </c>
      <c r="J702" t="b">
        <f t="shared" si="42"/>
        <v>1</v>
      </c>
      <c r="K702" t="b">
        <f t="shared" si="43"/>
        <v>0</v>
      </c>
    </row>
    <row r="703" spans="1:11" x14ac:dyDescent="0.45">
      <c r="A703" t="s">
        <v>3213</v>
      </c>
      <c r="B703" t="str">
        <f t="shared" si="40"/>
        <v>25,8,110566</v>
      </c>
      <c r="C703" t="str" cm="1">
        <f t="array" ref="C703:E703">_xlfn.TEXTSPLIT(B703,",")</f>
        <v>25</v>
      </c>
      <c r="D703" t="str">
        <v>8</v>
      </c>
      <c r="E703" t="str">
        <v>110566</v>
      </c>
      <c r="F703">
        <f>Sheet6!J704</f>
        <v>24</v>
      </c>
      <c r="G703">
        <f>Sheet6!K704</f>
        <v>8</v>
      </c>
      <c r="H703" s="2" t="str">
        <f>Sheet6!A704</f>
        <v>106182</v>
      </c>
      <c r="I703" t="b">
        <f t="shared" si="41"/>
        <v>0</v>
      </c>
      <c r="J703" t="b">
        <f t="shared" si="42"/>
        <v>1</v>
      </c>
      <c r="K703" t="b">
        <f t="shared" si="43"/>
        <v>0</v>
      </c>
    </row>
    <row r="704" spans="1:11" x14ac:dyDescent="0.45">
      <c r="A704" t="s">
        <v>3214</v>
      </c>
      <c r="B704" t="str">
        <f t="shared" si="40"/>
        <v>25,16,111662</v>
      </c>
      <c r="C704" t="str" cm="1">
        <f t="array" ref="C704:E704">_xlfn.TEXTSPLIT(B704,",")</f>
        <v>25</v>
      </c>
      <c r="D704" t="str">
        <v>16</v>
      </c>
      <c r="E704" t="str">
        <v>111662</v>
      </c>
      <c r="F704">
        <f>Sheet6!J705</f>
        <v>24</v>
      </c>
      <c r="G704">
        <f>Sheet6!K705</f>
        <v>16</v>
      </c>
      <c r="H704" s="2" t="str">
        <f>Sheet6!A705</f>
        <v>107278</v>
      </c>
      <c r="I704" t="b">
        <f t="shared" si="41"/>
        <v>0</v>
      </c>
      <c r="J704" t="b">
        <f t="shared" si="42"/>
        <v>1</v>
      </c>
      <c r="K704" t="b">
        <f t="shared" si="43"/>
        <v>0</v>
      </c>
    </row>
    <row r="705" spans="1:11" x14ac:dyDescent="0.45">
      <c r="A705" t="s">
        <v>3230</v>
      </c>
      <c r="B705" t="str">
        <f t="shared" si="40"/>
        <v>25,1,109607</v>
      </c>
      <c r="C705" t="str" cm="1">
        <f t="array" ref="C705:E705">_xlfn.TEXTSPLIT(B705,",")</f>
        <v>25</v>
      </c>
      <c r="D705" t="str">
        <v>1</v>
      </c>
      <c r="E705" t="str">
        <v>109607</v>
      </c>
      <c r="F705">
        <f>Sheet6!J706</f>
        <v>25</v>
      </c>
      <c r="G705">
        <f>Sheet6!K706</f>
        <v>1</v>
      </c>
      <c r="H705" s="2" t="str">
        <f>Sheet6!A706</f>
        <v>109607</v>
      </c>
      <c r="I705" t="b">
        <f t="shared" si="41"/>
        <v>1</v>
      </c>
      <c r="J705" t="b">
        <f t="shared" si="42"/>
        <v>1</v>
      </c>
      <c r="K705" t="b">
        <f t="shared" si="43"/>
        <v>1</v>
      </c>
    </row>
    <row r="706" spans="1:11" x14ac:dyDescent="0.45">
      <c r="A706" t="s">
        <v>3227</v>
      </c>
      <c r="B706" t="str">
        <f t="shared" ref="B706:B769" si="44">SUBSTITUTE(SUBSTITUTE(SUBSTITUTE(SUBSTITUTE(A706,"Reading from TRACK[",""),"], SECTOR[",","),"], OFFSET[",","),"]","")</f>
        <v>25,9,110703</v>
      </c>
      <c r="C706" t="str" cm="1">
        <f t="array" ref="C706:E706">_xlfn.TEXTSPLIT(B706,",")</f>
        <v>25</v>
      </c>
      <c r="D706" t="str">
        <v>9</v>
      </c>
      <c r="E706" t="str">
        <v>110703</v>
      </c>
      <c r="F706">
        <f>Sheet6!J707</f>
        <v>25</v>
      </c>
      <c r="G706">
        <f>Sheet6!K707</f>
        <v>9</v>
      </c>
      <c r="H706" s="2" t="str">
        <f>Sheet6!A707</f>
        <v>110703</v>
      </c>
      <c r="I706" t="b">
        <f t="shared" ref="I706:I769" si="45">VALUE(C706)=F706</f>
        <v>1</v>
      </c>
      <c r="J706" t="b">
        <f t="shared" ref="J706:J769" si="46">VALUE(D706)=G706</f>
        <v>1</v>
      </c>
      <c r="K706" t="b">
        <f t="shared" ref="K706:K769" si="47">E706=H706</f>
        <v>1</v>
      </c>
    </row>
    <row r="707" spans="1:11" x14ac:dyDescent="0.45">
      <c r="A707" t="s">
        <v>3228</v>
      </c>
      <c r="B707" t="str">
        <f t="shared" si="44"/>
        <v>25,17,111799</v>
      </c>
      <c r="C707" t="str" cm="1">
        <f t="array" ref="C707:E707">_xlfn.TEXTSPLIT(B707,",")</f>
        <v>25</v>
      </c>
      <c r="D707" t="str">
        <v>17</v>
      </c>
      <c r="E707" t="str">
        <v>111799</v>
      </c>
      <c r="F707">
        <f>Sheet6!J708</f>
        <v>25</v>
      </c>
      <c r="G707">
        <f>Sheet6!K708</f>
        <v>17</v>
      </c>
      <c r="H707" s="2" t="str">
        <f>Sheet6!A708</f>
        <v>111799</v>
      </c>
      <c r="I707" t="b">
        <f t="shared" si="45"/>
        <v>1</v>
      </c>
      <c r="J707" t="b">
        <f t="shared" si="46"/>
        <v>1</v>
      </c>
      <c r="K707" t="b">
        <f t="shared" si="47"/>
        <v>1</v>
      </c>
    </row>
    <row r="708" spans="1:11" x14ac:dyDescent="0.45">
      <c r="A708" t="s">
        <v>3229</v>
      </c>
      <c r="B708" t="str">
        <f t="shared" si="44"/>
        <v>25,25,112895</v>
      </c>
      <c r="C708" t="str" cm="1">
        <f t="array" ref="C708:E708">_xlfn.TEXTSPLIT(B708,",")</f>
        <v>25</v>
      </c>
      <c r="D708" t="str">
        <v>25</v>
      </c>
      <c r="E708" t="str">
        <v>112895</v>
      </c>
      <c r="F708">
        <f>Sheet6!J709</f>
        <v>25</v>
      </c>
      <c r="G708">
        <f>Sheet6!K709</f>
        <v>25</v>
      </c>
      <c r="H708" s="2" t="str">
        <f>Sheet6!A709</f>
        <v>112895</v>
      </c>
      <c r="I708" t="b">
        <f t="shared" si="45"/>
        <v>1</v>
      </c>
      <c r="J708" t="b">
        <f t="shared" si="46"/>
        <v>1</v>
      </c>
      <c r="K708" t="b">
        <f t="shared" si="47"/>
        <v>1</v>
      </c>
    </row>
    <row r="709" spans="1:11" x14ac:dyDescent="0.45">
      <c r="A709" t="s">
        <v>3215</v>
      </c>
      <c r="B709" t="str">
        <f t="shared" si="44"/>
        <v>25,3,109881</v>
      </c>
      <c r="C709" t="str" cm="1">
        <f t="array" ref="C709:E709">_xlfn.TEXTSPLIT(B709,",")</f>
        <v>25</v>
      </c>
      <c r="D709" t="str">
        <v>3</v>
      </c>
      <c r="E709" t="str">
        <v>109881</v>
      </c>
      <c r="F709">
        <f>Sheet6!J710</f>
        <v>25</v>
      </c>
      <c r="G709">
        <f>Sheet6!K710</f>
        <v>3</v>
      </c>
      <c r="H709" s="2" t="str">
        <f>Sheet6!A710</f>
        <v>109881</v>
      </c>
      <c r="I709" t="b">
        <f t="shared" si="45"/>
        <v>1</v>
      </c>
      <c r="J709" t="b">
        <f t="shared" si="46"/>
        <v>1</v>
      </c>
      <c r="K709" t="b">
        <f t="shared" si="47"/>
        <v>1</v>
      </c>
    </row>
    <row r="710" spans="1:11" x14ac:dyDescent="0.45">
      <c r="A710" t="s">
        <v>3216</v>
      </c>
      <c r="B710" t="str">
        <f t="shared" si="44"/>
        <v>25,11,110977</v>
      </c>
      <c r="C710" t="str" cm="1">
        <f t="array" ref="C710:E710">_xlfn.TEXTSPLIT(B710,",")</f>
        <v>25</v>
      </c>
      <c r="D710" t="str">
        <v>11</v>
      </c>
      <c r="E710" t="str">
        <v>110977</v>
      </c>
      <c r="F710">
        <f>Sheet6!J711</f>
        <v>25</v>
      </c>
      <c r="G710">
        <f>Sheet6!K711</f>
        <v>11</v>
      </c>
      <c r="H710" s="2" t="str">
        <f>Sheet6!A711</f>
        <v>110977</v>
      </c>
      <c r="I710" t="b">
        <f t="shared" si="45"/>
        <v>1</v>
      </c>
      <c r="J710" t="b">
        <f t="shared" si="46"/>
        <v>1</v>
      </c>
      <c r="K710" t="b">
        <f t="shared" si="47"/>
        <v>1</v>
      </c>
    </row>
    <row r="711" spans="1:11" x14ac:dyDescent="0.45">
      <c r="A711" t="s">
        <v>3217</v>
      </c>
      <c r="B711" t="str">
        <f t="shared" si="44"/>
        <v>25,19,112073</v>
      </c>
      <c r="C711" t="str" cm="1">
        <f t="array" ref="C711:E711">_xlfn.TEXTSPLIT(B711,",")</f>
        <v>25</v>
      </c>
      <c r="D711" t="str">
        <v>19</v>
      </c>
      <c r="E711" t="str">
        <v>112073</v>
      </c>
      <c r="F711">
        <f>Sheet6!J712</f>
        <v>25</v>
      </c>
      <c r="G711">
        <f>Sheet6!K712</f>
        <v>19</v>
      </c>
      <c r="H711" s="2" t="str">
        <f>Sheet6!A712</f>
        <v>112073</v>
      </c>
      <c r="I711" t="b">
        <f t="shared" si="45"/>
        <v>1</v>
      </c>
      <c r="J711" t="b">
        <f t="shared" si="46"/>
        <v>1</v>
      </c>
      <c r="K711" t="b">
        <f t="shared" si="47"/>
        <v>1</v>
      </c>
    </row>
    <row r="712" spans="1:11" x14ac:dyDescent="0.45">
      <c r="A712" t="s">
        <v>3218</v>
      </c>
      <c r="B712" t="str">
        <f t="shared" si="44"/>
        <v>25,27,113169</v>
      </c>
      <c r="C712" t="str" cm="1">
        <f t="array" ref="C712:E712">_xlfn.TEXTSPLIT(B712,",")</f>
        <v>25</v>
      </c>
      <c r="D712" t="str">
        <v>27</v>
      </c>
      <c r="E712" t="str">
        <v>113169</v>
      </c>
      <c r="F712">
        <f>Sheet6!J713</f>
        <v>25</v>
      </c>
      <c r="G712">
        <f>Sheet6!K713</f>
        <v>27</v>
      </c>
      <c r="H712" s="2" t="str">
        <f>Sheet6!A713</f>
        <v>113169</v>
      </c>
      <c r="I712" t="b">
        <f t="shared" si="45"/>
        <v>1</v>
      </c>
      <c r="J712" t="b">
        <f t="shared" si="46"/>
        <v>1</v>
      </c>
      <c r="K712" t="b">
        <f t="shared" si="47"/>
        <v>1</v>
      </c>
    </row>
    <row r="713" spans="1:11" x14ac:dyDescent="0.45">
      <c r="A713" t="s">
        <v>3219</v>
      </c>
      <c r="B713" t="str">
        <f t="shared" si="44"/>
        <v>25,5,110155</v>
      </c>
      <c r="C713" t="str" cm="1">
        <f t="array" ref="C713:E713">_xlfn.TEXTSPLIT(B713,",")</f>
        <v>25</v>
      </c>
      <c r="D713" t="str">
        <v>5</v>
      </c>
      <c r="E713" t="str">
        <v>110155</v>
      </c>
      <c r="F713">
        <f>Sheet6!J714</f>
        <v>25</v>
      </c>
      <c r="G713">
        <f>Sheet6!K714</f>
        <v>5</v>
      </c>
      <c r="H713" s="2" t="str">
        <f>Sheet6!A714</f>
        <v>110155</v>
      </c>
      <c r="I713" t="b">
        <f t="shared" si="45"/>
        <v>1</v>
      </c>
      <c r="J713" t="b">
        <f t="shared" si="46"/>
        <v>1</v>
      </c>
      <c r="K713" t="b">
        <f t="shared" si="47"/>
        <v>1</v>
      </c>
    </row>
    <row r="714" spans="1:11" x14ac:dyDescent="0.45">
      <c r="A714" t="s">
        <v>3220</v>
      </c>
      <c r="B714" t="str">
        <f t="shared" si="44"/>
        <v>25,13,111251</v>
      </c>
      <c r="C714" t="str" cm="1">
        <f t="array" ref="C714:E714">_xlfn.TEXTSPLIT(B714,",")</f>
        <v>25</v>
      </c>
      <c r="D714" t="str">
        <v>13</v>
      </c>
      <c r="E714" t="str">
        <v>111251</v>
      </c>
      <c r="F714">
        <f>Sheet6!J715</f>
        <v>25</v>
      </c>
      <c r="G714">
        <f>Sheet6!K715</f>
        <v>13</v>
      </c>
      <c r="H714" s="2" t="str">
        <f>Sheet6!A715</f>
        <v>111251</v>
      </c>
      <c r="I714" t="b">
        <f t="shared" si="45"/>
        <v>1</v>
      </c>
      <c r="J714" t="b">
        <f t="shared" si="46"/>
        <v>1</v>
      </c>
      <c r="K714" t="b">
        <f t="shared" si="47"/>
        <v>1</v>
      </c>
    </row>
    <row r="715" spans="1:11" x14ac:dyDescent="0.45">
      <c r="A715" t="s">
        <v>3221</v>
      </c>
      <c r="B715" t="str">
        <f t="shared" si="44"/>
        <v>25,21,112347</v>
      </c>
      <c r="C715" t="str" cm="1">
        <f t="array" ref="C715:E715">_xlfn.TEXTSPLIT(B715,",")</f>
        <v>25</v>
      </c>
      <c r="D715" t="str">
        <v>21</v>
      </c>
      <c r="E715" t="str">
        <v>112347</v>
      </c>
      <c r="F715">
        <f>Sheet6!J716</f>
        <v>25</v>
      </c>
      <c r="G715">
        <f>Sheet6!K716</f>
        <v>21</v>
      </c>
      <c r="H715" s="2" t="str">
        <f>Sheet6!A716</f>
        <v>112347</v>
      </c>
      <c r="I715" t="b">
        <f t="shared" si="45"/>
        <v>1</v>
      </c>
      <c r="J715" t="b">
        <f t="shared" si="46"/>
        <v>1</v>
      </c>
      <c r="K715" t="b">
        <f t="shared" si="47"/>
        <v>1</v>
      </c>
    </row>
    <row r="716" spans="1:11" x14ac:dyDescent="0.45">
      <c r="A716" t="s">
        <v>3222</v>
      </c>
      <c r="B716" t="str">
        <f t="shared" si="44"/>
        <v>25,29,113443</v>
      </c>
      <c r="C716" t="str" cm="1">
        <f t="array" ref="C716:E716">_xlfn.TEXTSPLIT(B716,",")</f>
        <v>25</v>
      </c>
      <c r="D716" t="str">
        <v>29</v>
      </c>
      <c r="E716" t="str">
        <v>113443</v>
      </c>
      <c r="F716">
        <f>Sheet6!J717</f>
        <v>25</v>
      </c>
      <c r="G716">
        <f>Sheet6!K717</f>
        <v>29</v>
      </c>
      <c r="H716" s="2" t="str">
        <f>Sheet6!A717</f>
        <v>113443</v>
      </c>
      <c r="I716" t="b">
        <f t="shared" si="45"/>
        <v>1</v>
      </c>
      <c r="J716" t="b">
        <f t="shared" si="46"/>
        <v>1</v>
      </c>
      <c r="K716" t="b">
        <f t="shared" si="47"/>
        <v>1</v>
      </c>
    </row>
    <row r="717" spans="1:11" x14ac:dyDescent="0.45">
      <c r="A717" t="s">
        <v>3223</v>
      </c>
      <c r="B717" t="str">
        <f t="shared" si="44"/>
        <v>25,7,110429</v>
      </c>
      <c r="C717" t="str" cm="1">
        <f t="array" ref="C717:E717">_xlfn.TEXTSPLIT(B717,",")</f>
        <v>25</v>
      </c>
      <c r="D717" t="str">
        <v>7</v>
      </c>
      <c r="E717" t="str">
        <v>110429</v>
      </c>
      <c r="F717">
        <f>Sheet6!J718</f>
        <v>25</v>
      </c>
      <c r="G717">
        <f>Sheet6!K718</f>
        <v>7</v>
      </c>
      <c r="H717" s="2" t="str">
        <f>Sheet6!A718</f>
        <v>110429</v>
      </c>
      <c r="I717" t="b">
        <f t="shared" si="45"/>
        <v>1</v>
      </c>
      <c r="J717" t="b">
        <f t="shared" si="46"/>
        <v>1</v>
      </c>
      <c r="K717" t="b">
        <f t="shared" si="47"/>
        <v>1</v>
      </c>
    </row>
    <row r="718" spans="1:11" x14ac:dyDescent="0.45">
      <c r="A718" t="s">
        <v>3224</v>
      </c>
      <c r="B718" t="str">
        <f t="shared" si="44"/>
        <v>25,15,111525</v>
      </c>
      <c r="C718" t="str" cm="1">
        <f t="array" ref="C718:E718">_xlfn.TEXTSPLIT(B718,",")</f>
        <v>25</v>
      </c>
      <c r="D718" t="str">
        <v>15</v>
      </c>
      <c r="E718" t="str">
        <v>111525</v>
      </c>
      <c r="F718">
        <f>Sheet6!J719</f>
        <v>25</v>
      </c>
      <c r="G718">
        <f>Sheet6!K719</f>
        <v>15</v>
      </c>
      <c r="H718" s="2" t="str">
        <f>Sheet6!A719</f>
        <v>111525</v>
      </c>
      <c r="I718" t="b">
        <f t="shared" si="45"/>
        <v>1</v>
      </c>
      <c r="J718" t="b">
        <f t="shared" si="46"/>
        <v>1</v>
      </c>
      <c r="K718" t="b">
        <f t="shared" si="47"/>
        <v>1</v>
      </c>
    </row>
    <row r="719" spans="1:11" x14ac:dyDescent="0.45">
      <c r="A719" t="s">
        <v>3225</v>
      </c>
      <c r="B719" t="str">
        <f t="shared" si="44"/>
        <v>25,23,112621</v>
      </c>
      <c r="C719" t="str" cm="1">
        <f t="array" ref="C719:E719">_xlfn.TEXTSPLIT(B719,",")</f>
        <v>25</v>
      </c>
      <c r="D719" t="str">
        <v>23</v>
      </c>
      <c r="E719" t="str">
        <v>112621</v>
      </c>
      <c r="F719">
        <f>Sheet6!J720</f>
        <v>25</v>
      </c>
      <c r="G719">
        <f>Sheet6!K720</f>
        <v>23</v>
      </c>
      <c r="H719" s="2" t="str">
        <f>Sheet6!A720</f>
        <v>112621</v>
      </c>
      <c r="I719" t="b">
        <f t="shared" si="45"/>
        <v>1</v>
      </c>
      <c r="J719" t="b">
        <f t="shared" si="46"/>
        <v>1</v>
      </c>
      <c r="K719" t="b">
        <f t="shared" si="47"/>
        <v>1</v>
      </c>
    </row>
    <row r="720" spans="1:11" x14ac:dyDescent="0.45">
      <c r="A720" t="s">
        <v>3226</v>
      </c>
      <c r="B720" t="str">
        <f t="shared" si="44"/>
        <v>25,31,113717</v>
      </c>
      <c r="C720" t="str" cm="1">
        <f t="array" ref="C720:E720">_xlfn.TEXTSPLIT(B720,",")</f>
        <v>25</v>
      </c>
      <c r="D720" t="str">
        <v>31</v>
      </c>
      <c r="E720" t="str">
        <v>113717</v>
      </c>
      <c r="F720">
        <f>Sheet6!J721</f>
        <v>25</v>
      </c>
      <c r="G720">
        <f>Sheet6!K721</f>
        <v>31</v>
      </c>
      <c r="H720" s="2" t="str">
        <f>Sheet6!A721</f>
        <v>113717</v>
      </c>
      <c r="I720" t="b">
        <f t="shared" si="45"/>
        <v>1</v>
      </c>
      <c r="J720" t="b">
        <f t="shared" si="46"/>
        <v>1</v>
      </c>
      <c r="K720" t="b">
        <f t="shared" si="47"/>
        <v>1</v>
      </c>
    </row>
    <row r="721" spans="1:11" x14ac:dyDescent="0.45">
      <c r="A721" t="s">
        <v>3231</v>
      </c>
      <c r="B721" t="str">
        <f t="shared" si="44"/>
        <v>26,18,116320</v>
      </c>
      <c r="C721" t="str" cm="1">
        <f t="array" ref="C721:E721">_xlfn.TEXTSPLIT(B721,",")</f>
        <v>26</v>
      </c>
      <c r="D721" t="str">
        <v>18</v>
      </c>
      <c r="E721" t="str">
        <v>116320</v>
      </c>
      <c r="F721">
        <f>Sheet6!J722</f>
        <v>25</v>
      </c>
      <c r="G721">
        <f>Sheet6!K722</f>
        <v>18</v>
      </c>
      <c r="H721" s="2" t="str">
        <f>Sheet6!A722</f>
        <v>111936</v>
      </c>
      <c r="I721" t="b">
        <f t="shared" si="45"/>
        <v>0</v>
      </c>
      <c r="J721" t="b">
        <f t="shared" si="46"/>
        <v>1</v>
      </c>
      <c r="K721" t="b">
        <f t="shared" si="47"/>
        <v>0</v>
      </c>
    </row>
    <row r="722" spans="1:11" x14ac:dyDescent="0.45">
      <c r="A722" t="s">
        <v>3232</v>
      </c>
      <c r="B722" t="str">
        <f t="shared" si="44"/>
        <v>26,26,117416</v>
      </c>
      <c r="C722" t="str" cm="1">
        <f t="array" ref="C722:E722">_xlfn.TEXTSPLIT(B722,",")</f>
        <v>26</v>
      </c>
      <c r="D722" t="str">
        <v>26</v>
      </c>
      <c r="E722" t="str">
        <v>117416</v>
      </c>
      <c r="F722">
        <f>Sheet6!J723</f>
        <v>25</v>
      </c>
      <c r="G722">
        <f>Sheet6!K723</f>
        <v>26</v>
      </c>
      <c r="H722" s="2" t="str">
        <f>Sheet6!A723</f>
        <v>113032</v>
      </c>
      <c r="I722" t="b">
        <f t="shared" si="45"/>
        <v>0</v>
      </c>
      <c r="J722" t="b">
        <f t="shared" si="46"/>
        <v>1</v>
      </c>
      <c r="K722" t="b">
        <f t="shared" si="47"/>
        <v>0</v>
      </c>
    </row>
    <row r="723" spans="1:11" x14ac:dyDescent="0.45">
      <c r="A723" t="s">
        <v>3233</v>
      </c>
      <c r="B723" t="str">
        <f t="shared" si="44"/>
        <v>26,2,114128</v>
      </c>
      <c r="C723" t="str" cm="1">
        <f t="array" ref="C723:E723">_xlfn.TEXTSPLIT(B723,",")</f>
        <v>26</v>
      </c>
      <c r="D723" t="str">
        <v>2</v>
      </c>
      <c r="E723" t="str">
        <v>114128</v>
      </c>
      <c r="F723">
        <f>Sheet6!J724</f>
        <v>25</v>
      </c>
      <c r="G723">
        <f>Sheet6!K724</f>
        <v>2</v>
      </c>
      <c r="H723" s="2" t="str">
        <f>Sheet6!A724</f>
        <v>109744</v>
      </c>
      <c r="I723" t="b">
        <f t="shared" si="45"/>
        <v>0</v>
      </c>
      <c r="J723" t="b">
        <f t="shared" si="46"/>
        <v>1</v>
      </c>
      <c r="K723" t="b">
        <f t="shared" si="47"/>
        <v>0</v>
      </c>
    </row>
    <row r="724" spans="1:11" x14ac:dyDescent="0.45">
      <c r="A724" t="s">
        <v>3234</v>
      </c>
      <c r="B724" t="str">
        <f t="shared" si="44"/>
        <v>26,10,115224</v>
      </c>
      <c r="C724" t="str" cm="1">
        <f t="array" ref="C724:E724">_xlfn.TEXTSPLIT(B724,",")</f>
        <v>26</v>
      </c>
      <c r="D724" t="str">
        <v>10</v>
      </c>
      <c r="E724" t="str">
        <v>115224</v>
      </c>
      <c r="F724">
        <f>Sheet6!J725</f>
        <v>25</v>
      </c>
      <c r="G724">
        <f>Sheet6!K725</f>
        <v>10</v>
      </c>
      <c r="H724" s="2" t="str">
        <f>Sheet6!A725</f>
        <v>110840</v>
      </c>
      <c r="I724" t="b">
        <f t="shared" si="45"/>
        <v>0</v>
      </c>
      <c r="J724" t="b">
        <f t="shared" si="46"/>
        <v>1</v>
      </c>
      <c r="K724" t="b">
        <f t="shared" si="47"/>
        <v>0</v>
      </c>
    </row>
    <row r="725" spans="1:11" x14ac:dyDescent="0.45">
      <c r="A725" t="s">
        <v>3235</v>
      </c>
      <c r="B725" t="str">
        <f t="shared" si="44"/>
        <v>26,20,116594</v>
      </c>
      <c r="C725" t="str" cm="1">
        <f t="array" ref="C725:E725">_xlfn.TEXTSPLIT(B725,",")</f>
        <v>26</v>
      </c>
      <c r="D725" t="str">
        <v>20</v>
      </c>
      <c r="E725" t="str">
        <v>116594</v>
      </c>
      <c r="F725">
        <f>Sheet6!J726</f>
        <v>25</v>
      </c>
      <c r="G725">
        <f>Sheet6!K726</f>
        <v>20</v>
      </c>
      <c r="H725" s="2" t="str">
        <f>Sheet6!A726</f>
        <v>112210</v>
      </c>
      <c r="I725" t="b">
        <f t="shared" si="45"/>
        <v>0</v>
      </c>
      <c r="J725" t="b">
        <f t="shared" si="46"/>
        <v>1</v>
      </c>
      <c r="K725" t="b">
        <f t="shared" si="47"/>
        <v>0</v>
      </c>
    </row>
    <row r="726" spans="1:11" x14ac:dyDescent="0.45">
      <c r="A726" t="s">
        <v>3236</v>
      </c>
      <c r="B726" t="str">
        <f t="shared" si="44"/>
        <v>26,28,117690</v>
      </c>
      <c r="C726" t="str" cm="1">
        <f t="array" ref="C726:E726">_xlfn.TEXTSPLIT(B726,",")</f>
        <v>26</v>
      </c>
      <c r="D726" t="str">
        <v>28</v>
      </c>
      <c r="E726" t="str">
        <v>117690</v>
      </c>
      <c r="F726">
        <f>Sheet6!J727</f>
        <v>25</v>
      </c>
      <c r="G726">
        <f>Sheet6!K727</f>
        <v>28</v>
      </c>
      <c r="H726" s="2" t="str">
        <f>Sheet6!A727</f>
        <v>113306</v>
      </c>
      <c r="I726" t="b">
        <f t="shared" si="45"/>
        <v>0</v>
      </c>
      <c r="J726" t="b">
        <f t="shared" si="46"/>
        <v>1</v>
      </c>
      <c r="K726" t="b">
        <f t="shared" si="47"/>
        <v>0</v>
      </c>
    </row>
    <row r="727" spans="1:11" x14ac:dyDescent="0.45">
      <c r="A727" t="s">
        <v>3237</v>
      </c>
      <c r="B727" t="str">
        <f t="shared" si="44"/>
        <v>26,4,114402</v>
      </c>
      <c r="C727" t="str" cm="1">
        <f t="array" ref="C727:E727">_xlfn.TEXTSPLIT(B727,",")</f>
        <v>26</v>
      </c>
      <c r="D727" t="str">
        <v>4</v>
      </c>
      <c r="E727" t="str">
        <v>114402</v>
      </c>
      <c r="F727">
        <f>Sheet6!J728</f>
        <v>25</v>
      </c>
      <c r="G727">
        <f>Sheet6!K728</f>
        <v>4</v>
      </c>
      <c r="H727" s="2" t="str">
        <f>Sheet6!A728</f>
        <v>110018</v>
      </c>
      <c r="I727" t="b">
        <f t="shared" si="45"/>
        <v>0</v>
      </c>
      <c r="J727" t="b">
        <f t="shared" si="46"/>
        <v>1</v>
      </c>
      <c r="K727" t="b">
        <f t="shared" si="47"/>
        <v>0</v>
      </c>
    </row>
    <row r="728" spans="1:11" x14ac:dyDescent="0.45">
      <c r="A728" t="s">
        <v>3238</v>
      </c>
      <c r="B728" t="str">
        <f t="shared" si="44"/>
        <v>26,12,115498</v>
      </c>
      <c r="C728" t="str" cm="1">
        <f t="array" ref="C728:E728">_xlfn.TEXTSPLIT(B728,",")</f>
        <v>26</v>
      </c>
      <c r="D728" t="str">
        <v>12</v>
      </c>
      <c r="E728" t="str">
        <v>115498</v>
      </c>
      <c r="F728">
        <f>Sheet6!J729</f>
        <v>25</v>
      </c>
      <c r="G728">
        <f>Sheet6!K729</f>
        <v>12</v>
      </c>
      <c r="H728" s="2" t="str">
        <f>Sheet6!A729</f>
        <v>111114</v>
      </c>
      <c r="I728" t="b">
        <f t="shared" si="45"/>
        <v>0</v>
      </c>
      <c r="J728" t="b">
        <f t="shared" si="46"/>
        <v>1</v>
      </c>
      <c r="K728" t="b">
        <f t="shared" si="47"/>
        <v>0</v>
      </c>
    </row>
    <row r="729" spans="1:11" x14ac:dyDescent="0.45">
      <c r="A729" t="s">
        <v>3239</v>
      </c>
      <c r="B729" t="str">
        <f t="shared" si="44"/>
        <v>26,22,116868</v>
      </c>
      <c r="C729" t="str" cm="1">
        <f t="array" ref="C729:E729">_xlfn.TEXTSPLIT(B729,",")</f>
        <v>26</v>
      </c>
      <c r="D729" t="str">
        <v>22</v>
      </c>
      <c r="E729" t="str">
        <v>116868</v>
      </c>
      <c r="F729">
        <f>Sheet6!J730</f>
        <v>25</v>
      </c>
      <c r="G729">
        <f>Sheet6!K730</f>
        <v>22</v>
      </c>
      <c r="H729" s="2" t="str">
        <f>Sheet6!A730</f>
        <v>112484</v>
      </c>
      <c r="I729" t="b">
        <f t="shared" si="45"/>
        <v>0</v>
      </c>
      <c r="J729" t="b">
        <f t="shared" si="46"/>
        <v>1</v>
      </c>
      <c r="K729" t="b">
        <f t="shared" si="47"/>
        <v>0</v>
      </c>
    </row>
    <row r="730" spans="1:11" x14ac:dyDescent="0.45">
      <c r="A730" t="s">
        <v>3240</v>
      </c>
      <c r="B730" t="str">
        <f t="shared" si="44"/>
        <v>26,30,117964</v>
      </c>
      <c r="C730" t="str" cm="1">
        <f t="array" ref="C730:E730">_xlfn.TEXTSPLIT(B730,",")</f>
        <v>26</v>
      </c>
      <c r="D730" t="str">
        <v>30</v>
      </c>
      <c r="E730" t="str">
        <v>117964</v>
      </c>
      <c r="F730">
        <f>Sheet6!J731</f>
        <v>25</v>
      </c>
      <c r="G730">
        <f>Sheet6!K731</f>
        <v>30</v>
      </c>
      <c r="H730" s="2" t="str">
        <f>Sheet6!A731</f>
        <v>113580</v>
      </c>
      <c r="I730" t="b">
        <f t="shared" si="45"/>
        <v>0</v>
      </c>
      <c r="J730" t="b">
        <f t="shared" si="46"/>
        <v>1</v>
      </c>
      <c r="K730" t="b">
        <f t="shared" si="47"/>
        <v>0</v>
      </c>
    </row>
    <row r="731" spans="1:11" x14ac:dyDescent="0.45">
      <c r="A731" t="s">
        <v>3241</v>
      </c>
      <c r="B731" t="str">
        <f t="shared" si="44"/>
        <v>26,6,114676</v>
      </c>
      <c r="C731" t="str" cm="1">
        <f t="array" ref="C731:E731">_xlfn.TEXTSPLIT(B731,",")</f>
        <v>26</v>
      </c>
      <c r="D731" t="str">
        <v>6</v>
      </c>
      <c r="E731" t="str">
        <v>114676</v>
      </c>
      <c r="F731">
        <f>Sheet6!J732</f>
        <v>25</v>
      </c>
      <c r="G731">
        <f>Sheet6!K732</f>
        <v>6</v>
      </c>
      <c r="H731" s="2" t="str">
        <f>Sheet6!A732</f>
        <v>110292</v>
      </c>
      <c r="I731" t="b">
        <f t="shared" si="45"/>
        <v>0</v>
      </c>
      <c r="J731" t="b">
        <f t="shared" si="46"/>
        <v>1</v>
      </c>
      <c r="K731" t="b">
        <f t="shared" si="47"/>
        <v>0</v>
      </c>
    </row>
    <row r="732" spans="1:11" x14ac:dyDescent="0.45">
      <c r="A732" t="s">
        <v>3242</v>
      </c>
      <c r="B732" t="str">
        <f t="shared" si="44"/>
        <v>26,14,115772</v>
      </c>
      <c r="C732" t="str" cm="1">
        <f t="array" ref="C732:E732">_xlfn.TEXTSPLIT(B732,",")</f>
        <v>26</v>
      </c>
      <c r="D732" t="str">
        <v>14</v>
      </c>
      <c r="E732" t="str">
        <v>115772</v>
      </c>
      <c r="F732">
        <f>Sheet6!J733</f>
        <v>25</v>
      </c>
      <c r="G732">
        <f>Sheet6!K733</f>
        <v>14</v>
      </c>
      <c r="H732" s="2" t="str">
        <f>Sheet6!A733</f>
        <v>111388</v>
      </c>
      <c r="I732" t="b">
        <f t="shared" si="45"/>
        <v>0</v>
      </c>
      <c r="J732" t="b">
        <f t="shared" si="46"/>
        <v>1</v>
      </c>
      <c r="K732" t="b">
        <f t="shared" si="47"/>
        <v>0</v>
      </c>
    </row>
    <row r="733" spans="1:11" x14ac:dyDescent="0.45">
      <c r="A733" t="s">
        <v>3243</v>
      </c>
      <c r="B733" t="str">
        <f t="shared" si="44"/>
        <v>26,24,117142</v>
      </c>
      <c r="C733" t="str" cm="1">
        <f t="array" ref="C733:E733">_xlfn.TEXTSPLIT(B733,",")</f>
        <v>26</v>
      </c>
      <c r="D733" t="str">
        <v>24</v>
      </c>
      <c r="E733" t="str">
        <v>117142</v>
      </c>
      <c r="F733">
        <f>Sheet6!J734</f>
        <v>25</v>
      </c>
      <c r="G733">
        <f>Sheet6!K734</f>
        <v>24</v>
      </c>
      <c r="H733" s="2" t="str">
        <f>Sheet6!A734</f>
        <v>112758</v>
      </c>
      <c r="I733" t="b">
        <f t="shared" si="45"/>
        <v>0</v>
      </c>
      <c r="J733" t="b">
        <f t="shared" si="46"/>
        <v>1</v>
      </c>
      <c r="K733" t="b">
        <f t="shared" si="47"/>
        <v>0</v>
      </c>
    </row>
    <row r="734" spans="1:11" x14ac:dyDescent="0.45">
      <c r="A734" t="s">
        <v>3244</v>
      </c>
      <c r="B734" t="str">
        <f t="shared" si="44"/>
        <v>26,32,118238</v>
      </c>
      <c r="C734" t="str" cm="1">
        <f t="array" ref="C734:E734">_xlfn.TEXTSPLIT(B734,",")</f>
        <v>26</v>
      </c>
      <c r="D734" t="str">
        <v>32</v>
      </c>
      <c r="E734" t="str">
        <v>118238</v>
      </c>
      <c r="F734">
        <f>Sheet6!J735</f>
        <v>25</v>
      </c>
      <c r="G734">
        <f>Sheet6!K735</f>
        <v>32</v>
      </c>
      <c r="H734" s="2" t="str">
        <f>Sheet6!A735</f>
        <v>113854</v>
      </c>
      <c r="I734" t="b">
        <f t="shared" si="45"/>
        <v>0</v>
      </c>
      <c r="J734" t="b">
        <f t="shared" si="46"/>
        <v>1</v>
      </c>
      <c r="K734" t="b">
        <f t="shared" si="47"/>
        <v>0</v>
      </c>
    </row>
    <row r="735" spans="1:11" x14ac:dyDescent="0.45">
      <c r="A735" t="s">
        <v>3245</v>
      </c>
      <c r="B735" t="str">
        <f t="shared" si="44"/>
        <v>26,8,114950</v>
      </c>
      <c r="C735" t="str" cm="1">
        <f t="array" ref="C735:E735">_xlfn.TEXTSPLIT(B735,",")</f>
        <v>26</v>
      </c>
      <c r="D735" t="str">
        <v>8</v>
      </c>
      <c r="E735" t="str">
        <v>114950</v>
      </c>
      <c r="F735">
        <f>Sheet6!J736</f>
        <v>25</v>
      </c>
      <c r="G735">
        <f>Sheet6!K736</f>
        <v>8</v>
      </c>
      <c r="H735" s="2" t="str">
        <f>Sheet6!A736</f>
        <v>110566</v>
      </c>
      <c r="I735" t="b">
        <f t="shared" si="45"/>
        <v>0</v>
      </c>
      <c r="J735" t="b">
        <f t="shared" si="46"/>
        <v>1</v>
      </c>
      <c r="K735" t="b">
        <f t="shared" si="47"/>
        <v>0</v>
      </c>
    </row>
    <row r="736" spans="1:11" x14ac:dyDescent="0.45">
      <c r="A736" t="s">
        <v>3246</v>
      </c>
      <c r="B736" t="str">
        <f t="shared" si="44"/>
        <v>26,16,116046</v>
      </c>
      <c r="C736" t="str" cm="1">
        <f t="array" ref="C736:E736">_xlfn.TEXTSPLIT(B736,",")</f>
        <v>26</v>
      </c>
      <c r="D736" t="str">
        <v>16</v>
      </c>
      <c r="E736" t="str">
        <v>116046</v>
      </c>
      <c r="F736">
        <f>Sheet6!J737</f>
        <v>25</v>
      </c>
      <c r="G736">
        <f>Sheet6!K737</f>
        <v>16</v>
      </c>
      <c r="H736" s="2" t="str">
        <f>Sheet6!A737</f>
        <v>111662</v>
      </c>
      <c r="I736" t="b">
        <f t="shared" si="45"/>
        <v>0</v>
      </c>
      <c r="J736" t="b">
        <f t="shared" si="46"/>
        <v>1</v>
      </c>
      <c r="K736" t="b">
        <f t="shared" si="47"/>
        <v>0</v>
      </c>
    </row>
    <row r="737" spans="1:11" x14ac:dyDescent="0.45">
      <c r="A737" t="s">
        <v>3262</v>
      </c>
      <c r="B737" t="str">
        <f t="shared" si="44"/>
        <v>26,1,113991</v>
      </c>
      <c r="C737" t="str" cm="1">
        <f t="array" ref="C737:E737">_xlfn.TEXTSPLIT(B737,",")</f>
        <v>26</v>
      </c>
      <c r="D737" t="str">
        <v>1</v>
      </c>
      <c r="E737" t="str">
        <v>113991</v>
      </c>
      <c r="F737">
        <f>Sheet6!J738</f>
        <v>26</v>
      </c>
      <c r="G737">
        <f>Sheet6!K738</f>
        <v>1</v>
      </c>
      <c r="H737" s="2" t="str">
        <f>Sheet6!A738</f>
        <v>113991</v>
      </c>
      <c r="I737" t="b">
        <f t="shared" si="45"/>
        <v>1</v>
      </c>
      <c r="J737" t="b">
        <f t="shared" si="46"/>
        <v>1</v>
      </c>
      <c r="K737" t="b">
        <f t="shared" si="47"/>
        <v>1</v>
      </c>
    </row>
    <row r="738" spans="1:11" x14ac:dyDescent="0.45">
      <c r="A738" t="s">
        <v>3259</v>
      </c>
      <c r="B738" t="str">
        <f t="shared" si="44"/>
        <v>26,9,115087</v>
      </c>
      <c r="C738" t="str" cm="1">
        <f t="array" ref="C738:E738">_xlfn.TEXTSPLIT(B738,",")</f>
        <v>26</v>
      </c>
      <c r="D738" t="str">
        <v>9</v>
      </c>
      <c r="E738" t="str">
        <v>115087</v>
      </c>
      <c r="F738">
        <f>Sheet6!J739</f>
        <v>26</v>
      </c>
      <c r="G738">
        <f>Sheet6!K739</f>
        <v>9</v>
      </c>
      <c r="H738" s="2" t="str">
        <f>Sheet6!A739</f>
        <v>115087</v>
      </c>
      <c r="I738" t="b">
        <f t="shared" si="45"/>
        <v>1</v>
      </c>
      <c r="J738" t="b">
        <f t="shared" si="46"/>
        <v>1</v>
      </c>
      <c r="K738" t="b">
        <f t="shared" si="47"/>
        <v>1</v>
      </c>
    </row>
    <row r="739" spans="1:11" x14ac:dyDescent="0.45">
      <c r="A739" t="s">
        <v>3260</v>
      </c>
      <c r="B739" t="str">
        <f t="shared" si="44"/>
        <v>26,17,116183</v>
      </c>
      <c r="C739" t="str" cm="1">
        <f t="array" ref="C739:E739">_xlfn.TEXTSPLIT(B739,",")</f>
        <v>26</v>
      </c>
      <c r="D739" t="str">
        <v>17</v>
      </c>
      <c r="E739" t="str">
        <v>116183</v>
      </c>
      <c r="F739">
        <f>Sheet6!J740</f>
        <v>26</v>
      </c>
      <c r="G739">
        <f>Sheet6!K740</f>
        <v>17</v>
      </c>
      <c r="H739" s="2" t="str">
        <f>Sheet6!A740</f>
        <v>116183</v>
      </c>
      <c r="I739" t="b">
        <f t="shared" si="45"/>
        <v>1</v>
      </c>
      <c r="J739" t="b">
        <f t="shared" si="46"/>
        <v>1</v>
      </c>
      <c r="K739" t="b">
        <f t="shared" si="47"/>
        <v>1</v>
      </c>
    </row>
    <row r="740" spans="1:11" x14ac:dyDescent="0.45">
      <c r="A740" t="s">
        <v>3261</v>
      </c>
      <c r="B740" t="str">
        <f t="shared" si="44"/>
        <v>26,25,117279</v>
      </c>
      <c r="C740" t="str" cm="1">
        <f t="array" ref="C740:E740">_xlfn.TEXTSPLIT(B740,",")</f>
        <v>26</v>
      </c>
      <c r="D740" t="str">
        <v>25</v>
      </c>
      <c r="E740" t="str">
        <v>117279</v>
      </c>
      <c r="F740">
        <f>Sheet6!J741</f>
        <v>26</v>
      </c>
      <c r="G740">
        <f>Sheet6!K741</f>
        <v>25</v>
      </c>
      <c r="H740" s="2" t="str">
        <f>Sheet6!A741</f>
        <v>117279</v>
      </c>
      <c r="I740" t="b">
        <f t="shared" si="45"/>
        <v>1</v>
      </c>
      <c r="J740" t="b">
        <f t="shared" si="46"/>
        <v>1</v>
      </c>
      <c r="K740" t="b">
        <f t="shared" si="47"/>
        <v>1</v>
      </c>
    </row>
    <row r="741" spans="1:11" x14ac:dyDescent="0.45">
      <c r="A741" t="s">
        <v>3247</v>
      </c>
      <c r="B741" t="str">
        <f t="shared" si="44"/>
        <v>26,3,114265</v>
      </c>
      <c r="C741" t="str" cm="1">
        <f t="array" ref="C741:E741">_xlfn.TEXTSPLIT(B741,",")</f>
        <v>26</v>
      </c>
      <c r="D741" t="str">
        <v>3</v>
      </c>
      <c r="E741" t="str">
        <v>114265</v>
      </c>
      <c r="F741">
        <f>Sheet6!J742</f>
        <v>26</v>
      </c>
      <c r="G741">
        <f>Sheet6!K742</f>
        <v>3</v>
      </c>
      <c r="H741" s="2" t="str">
        <f>Sheet6!A742</f>
        <v>114265</v>
      </c>
      <c r="I741" t="b">
        <f t="shared" si="45"/>
        <v>1</v>
      </c>
      <c r="J741" t="b">
        <f t="shared" si="46"/>
        <v>1</v>
      </c>
      <c r="K741" t="b">
        <f t="shared" si="47"/>
        <v>1</v>
      </c>
    </row>
    <row r="742" spans="1:11" x14ac:dyDescent="0.45">
      <c r="A742" t="s">
        <v>3248</v>
      </c>
      <c r="B742" t="str">
        <f t="shared" si="44"/>
        <v>26,11,115361</v>
      </c>
      <c r="C742" t="str" cm="1">
        <f t="array" ref="C742:E742">_xlfn.TEXTSPLIT(B742,",")</f>
        <v>26</v>
      </c>
      <c r="D742" t="str">
        <v>11</v>
      </c>
      <c r="E742" t="str">
        <v>115361</v>
      </c>
      <c r="F742">
        <f>Sheet6!J743</f>
        <v>26</v>
      </c>
      <c r="G742">
        <f>Sheet6!K743</f>
        <v>11</v>
      </c>
      <c r="H742" s="2" t="str">
        <f>Sheet6!A743</f>
        <v>115361</v>
      </c>
      <c r="I742" t="b">
        <f t="shared" si="45"/>
        <v>1</v>
      </c>
      <c r="J742" t="b">
        <f t="shared" si="46"/>
        <v>1</v>
      </c>
      <c r="K742" t="b">
        <f t="shared" si="47"/>
        <v>1</v>
      </c>
    </row>
    <row r="743" spans="1:11" x14ac:dyDescent="0.45">
      <c r="A743" t="s">
        <v>3249</v>
      </c>
      <c r="B743" t="str">
        <f t="shared" si="44"/>
        <v>26,19,116457</v>
      </c>
      <c r="C743" t="str" cm="1">
        <f t="array" ref="C743:E743">_xlfn.TEXTSPLIT(B743,",")</f>
        <v>26</v>
      </c>
      <c r="D743" t="str">
        <v>19</v>
      </c>
      <c r="E743" t="str">
        <v>116457</v>
      </c>
      <c r="F743">
        <f>Sheet6!J744</f>
        <v>26</v>
      </c>
      <c r="G743">
        <f>Sheet6!K744</f>
        <v>19</v>
      </c>
      <c r="H743" s="2" t="str">
        <f>Sheet6!A744</f>
        <v>116457</v>
      </c>
      <c r="I743" t="b">
        <f t="shared" si="45"/>
        <v>1</v>
      </c>
      <c r="J743" t="b">
        <f t="shared" si="46"/>
        <v>1</v>
      </c>
      <c r="K743" t="b">
        <f t="shared" si="47"/>
        <v>1</v>
      </c>
    </row>
    <row r="744" spans="1:11" x14ac:dyDescent="0.45">
      <c r="A744" t="s">
        <v>3250</v>
      </c>
      <c r="B744" t="str">
        <f t="shared" si="44"/>
        <v>26,27,117553</v>
      </c>
      <c r="C744" t="str" cm="1">
        <f t="array" ref="C744:E744">_xlfn.TEXTSPLIT(B744,",")</f>
        <v>26</v>
      </c>
      <c r="D744" t="str">
        <v>27</v>
      </c>
      <c r="E744" t="str">
        <v>117553</v>
      </c>
      <c r="F744">
        <f>Sheet6!J745</f>
        <v>26</v>
      </c>
      <c r="G744">
        <f>Sheet6!K745</f>
        <v>27</v>
      </c>
      <c r="H744" s="2" t="str">
        <f>Sheet6!A745</f>
        <v>117553</v>
      </c>
      <c r="I744" t="b">
        <f t="shared" si="45"/>
        <v>1</v>
      </c>
      <c r="J744" t="b">
        <f t="shared" si="46"/>
        <v>1</v>
      </c>
      <c r="K744" t="b">
        <f t="shared" si="47"/>
        <v>1</v>
      </c>
    </row>
    <row r="745" spans="1:11" x14ac:dyDescent="0.45">
      <c r="A745" t="s">
        <v>3251</v>
      </c>
      <c r="B745" t="str">
        <f t="shared" si="44"/>
        <v>26,5,114539</v>
      </c>
      <c r="C745" t="str" cm="1">
        <f t="array" ref="C745:E745">_xlfn.TEXTSPLIT(B745,",")</f>
        <v>26</v>
      </c>
      <c r="D745" t="str">
        <v>5</v>
      </c>
      <c r="E745" t="str">
        <v>114539</v>
      </c>
      <c r="F745">
        <f>Sheet6!J746</f>
        <v>26</v>
      </c>
      <c r="G745">
        <f>Sheet6!K746</f>
        <v>5</v>
      </c>
      <c r="H745" s="2" t="str">
        <f>Sheet6!A746</f>
        <v>114539</v>
      </c>
      <c r="I745" t="b">
        <f t="shared" si="45"/>
        <v>1</v>
      </c>
      <c r="J745" t="b">
        <f t="shared" si="46"/>
        <v>1</v>
      </c>
      <c r="K745" t="b">
        <f t="shared" si="47"/>
        <v>1</v>
      </c>
    </row>
    <row r="746" spans="1:11" x14ac:dyDescent="0.45">
      <c r="A746" t="s">
        <v>3252</v>
      </c>
      <c r="B746" t="str">
        <f t="shared" si="44"/>
        <v>26,13,115635</v>
      </c>
      <c r="C746" t="str" cm="1">
        <f t="array" ref="C746:E746">_xlfn.TEXTSPLIT(B746,",")</f>
        <v>26</v>
      </c>
      <c r="D746" t="str">
        <v>13</v>
      </c>
      <c r="E746" t="str">
        <v>115635</v>
      </c>
      <c r="F746">
        <f>Sheet6!J747</f>
        <v>26</v>
      </c>
      <c r="G746">
        <f>Sheet6!K747</f>
        <v>13</v>
      </c>
      <c r="H746" s="2" t="str">
        <f>Sheet6!A747</f>
        <v>115635</v>
      </c>
      <c r="I746" t="b">
        <f t="shared" si="45"/>
        <v>1</v>
      </c>
      <c r="J746" t="b">
        <f t="shared" si="46"/>
        <v>1</v>
      </c>
      <c r="K746" t="b">
        <f t="shared" si="47"/>
        <v>1</v>
      </c>
    </row>
    <row r="747" spans="1:11" x14ac:dyDescent="0.45">
      <c r="A747" t="s">
        <v>3253</v>
      </c>
      <c r="B747" t="str">
        <f t="shared" si="44"/>
        <v>26,21,116731</v>
      </c>
      <c r="C747" t="str" cm="1">
        <f t="array" ref="C747:E747">_xlfn.TEXTSPLIT(B747,",")</f>
        <v>26</v>
      </c>
      <c r="D747" t="str">
        <v>21</v>
      </c>
      <c r="E747" t="str">
        <v>116731</v>
      </c>
      <c r="F747">
        <f>Sheet6!J748</f>
        <v>26</v>
      </c>
      <c r="G747">
        <f>Sheet6!K748</f>
        <v>21</v>
      </c>
      <c r="H747" s="2" t="str">
        <f>Sheet6!A748</f>
        <v>116731</v>
      </c>
      <c r="I747" t="b">
        <f t="shared" si="45"/>
        <v>1</v>
      </c>
      <c r="J747" t="b">
        <f t="shared" si="46"/>
        <v>1</v>
      </c>
      <c r="K747" t="b">
        <f t="shared" si="47"/>
        <v>1</v>
      </c>
    </row>
    <row r="748" spans="1:11" x14ac:dyDescent="0.45">
      <c r="A748" t="s">
        <v>3254</v>
      </c>
      <c r="B748" t="str">
        <f t="shared" si="44"/>
        <v>26,29,117827</v>
      </c>
      <c r="C748" t="str" cm="1">
        <f t="array" ref="C748:E748">_xlfn.TEXTSPLIT(B748,",")</f>
        <v>26</v>
      </c>
      <c r="D748" t="str">
        <v>29</v>
      </c>
      <c r="E748" t="str">
        <v>117827</v>
      </c>
      <c r="F748">
        <f>Sheet6!J749</f>
        <v>26</v>
      </c>
      <c r="G748">
        <f>Sheet6!K749</f>
        <v>29</v>
      </c>
      <c r="H748" s="2" t="str">
        <f>Sheet6!A749</f>
        <v>117827</v>
      </c>
      <c r="I748" t="b">
        <f t="shared" si="45"/>
        <v>1</v>
      </c>
      <c r="J748" t="b">
        <f t="shared" si="46"/>
        <v>1</v>
      </c>
      <c r="K748" t="b">
        <f t="shared" si="47"/>
        <v>1</v>
      </c>
    </row>
    <row r="749" spans="1:11" x14ac:dyDescent="0.45">
      <c r="A749" t="s">
        <v>3255</v>
      </c>
      <c r="B749" t="str">
        <f t="shared" si="44"/>
        <v>26,7,114813</v>
      </c>
      <c r="C749" t="str" cm="1">
        <f t="array" ref="C749:E749">_xlfn.TEXTSPLIT(B749,",")</f>
        <v>26</v>
      </c>
      <c r="D749" t="str">
        <v>7</v>
      </c>
      <c r="E749" t="str">
        <v>114813</v>
      </c>
      <c r="F749">
        <f>Sheet6!J750</f>
        <v>26</v>
      </c>
      <c r="G749">
        <f>Sheet6!K750</f>
        <v>7</v>
      </c>
      <c r="H749" s="2" t="str">
        <f>Sheet6!A750</f>
        <v>114813</v>
      </c>
      <c r="I749" t="b">
        <f t="shared" si="45"/>
        <v>1</v>
      </c>
      <c r="J749" t="b">
        <f t="shared" si="46"/>
        <v>1</v>
      </c>
      <c r="K749" t="b">
        <f t="shared" si="47"/>
        <v>1</v>
      </c>
    </row>
    <row r="750" spans="1:11" x14ac:dyDescent="0.45">
      <c r="A750" t="s">
        <v>3256</v>
      </c>
      <c r="B750" t="str">
        <f t="shared" si="44"/>
        <v>26,15,115909</v>
      </c>
      <c r="C750" t="str" cm="1">
        <f t="array" ref="C750:E750">_xlfn.TEXTSPLIT(B750,",")</f>
        <v>26</v>
      </c>
      <c r="D750" t="str">
        <v>15</v>
      </c>
      <c r="E750" t="str">
        <v>115909</v>
      </c>
      <c r="F750">
        <f>Sheet6!J751</f>
        <v>26</v>
      </c>
      <c r="G750">
        <f>Sheet6!K751</f>
        <v>15</v>
      </c>
      <c r="H750" s="2" t="str">
        <f>Sheet6!A751</f>
        <v>115909</v>
      </c>
      <c r="I750" t="b">
        <f t="shared" si="45"/>
        <v>1</v>
      </c>
      <c r="J750" t="b">
        <f t="shared" si="46"/>
        <v>1</v>
      </c>
      <c r="K750" t="b">
        <f t="shared" si="47"/>
        <v>1</v>
      </c>
    </row>
    <row r="751" spans="1:11" x14ac:dyDescent="0.45">
      <c r="A751" t="s">
        <v>3257</v>
      </c>
      <c r="B751" t="str">
        <f t="shared" si="44"/>
        <v>26,23,117005</v>
      </c>
      <c r="C751" t="str" cm="1">
        <f t="array" ref="C751:E751">_xlfn.TEXTSPLIT(B751,",")</f>
        <v>26</v>
      </c>
      <c r="D751" t="str">
        <v>23</v>
      </c>
      <c r="E751" t="str">
        <v>117005</v>
      </c>
      <c r="F751">
        <f>Sheet6!J752</f>
        <v>26</v>
      </c>
      <c r="G751">
        <f>Sheet6!K752</f>
        <v>23</v>
      </c>
      <c r="H751" s="2" t="str">
        <f>Sheet6!A752</f>
        <v>117005</v>
      </c>
      <c r="I751" t="b">
        <f t="shared" si="45"/>
        <v>1</v>
      </c>
      <c r="J751" t="b">
        <f t="shared" si="46"/>
        <v>1</v>
      </c>
      <c r="K751" t="b">
        <f t="shared" si="47"/>
        <v>1</v>
      </c>
    </row>
    <row r="752" spans="1:11" x14ac:dyDescent="0.45">
      <c r="A752" t="s">
        <v>3258</v>
      </c>
      <c r="B752" t="str">
        <f t="shared" si="44"/>
        <v>26,31,118101</v>
      </c>
      <c r="C752" t="str" cm="1">
        <f t="array" ref="C752:E752">_xlfn.TEXTSPLIT(B752,",")</f>
        <v>26</v>
      </c>
      <c r="D752" t="str">
        <v>31</v>
      </c>
      <c r="E752" t="str">
        <v>118101</v>
      </c>
      <c r="F752">
        <f>Sheet6!J753</f>
        <v>26</v>
      </c>
      <c r="G752">
        <f>Sheet6!K753</f>
        <v>31</v>
      </c>
      <c r="H752" s="2" t="str">
        <f>Sheet6!A753</f>
        <v>118101</v>
      </c>
      <c r="I752" t="b">
        <f t="shared" si="45"/>
        <v>1</v>
      </c>
      <c r="J752" t="b">
        <f t="shared" si="46"/>
        <v>1</v>
      </c>
      <c r="K752" t="b">
        <f t="shared" si="47"/>
        <v>1</v>
      </c>
    </row>
    <row r="753" spans="1:11" x14ac:dyDescent="0.45">
      <c r="A753" t="s">
        <v>3263</v>
      </c>
      <c r="B753" t="str">
        <f t="shared" si="44"/>
        <v>27,18,120704</v>
      </c>
      <c r="C753" t="str" cm="1">
        <f t="array" ref="C753:E753">_xlfn.TEXTSPLIT(B753,",")</f>
        <v>27</v>
      </c>
      <c r="D753" t="str">
        <v>18</v>
      </c>
      <c r="E753" t="str">
        <v>120704</v>
      </c>
      <c r="F753">
        <f>Sheet6!J754</f>
        <v>26</v>
      </c>
      <c r="G753">
        <f>Sheet6!K754</f>
        <v>18</v>
      </c>
      <c r="H753" s="2" t="str">
        <f>Sheet6!A754</f>
        <v>116320</v>
      </c>
      <c r="I753" t="b">
        <f t="shared" si="45"/>
        <v>0</v>
      </c>
      <c r="J753" t="b">
        <f t="shared" si="46"/>
        <v>1</v>
      </c>
      <c r="K753" t="b">
        <f t="shared" si="47"/>
        <v>0</v>
      </c>
    </row>
    <row r="754" spans="1:11" x14ac:dyDescent="0.45">
      <c r="A754" t="s">
        <v>3264</v>
      </c>
      <c r="B754" t="str">
        <f t="shared" si="44"/>
        <v>27,26,121800</v>
      </c>
      <c r="C754" t="str" cm="1">
        <f t="array" ref="C754:E754">_xlfn.TEXTSPLIT(B754,",")</f>
        <v>27</v>
      </c>
      <c r="D754" t="str">
        <v>26</v>
      </c>
      <c r="E754" t="str">
        <v>121800</v>
      </c>
      <c r="F754">
        <f>Sheet6!J755</f>
        <v>26</v>
      </c>
      <c r="G754">
        <f>Sheet6!K755</f>
        <v>26</v>
      </c>
      <c r="H754" s="2" t="str">
        <f>Sheet6!A755</f>
        <v>117416</v>
      </c>
      <c r="I754" t="b">
        <f t="shared" si="45"/>
        <v>0</v>
      </c>
      <c r="J754" t="b">
        <f t="shared" si="46"/>
        <v>1</v>
      </c>
      <c r="K754" t="b">
        <f t="shared" si="47"/>
        <v>0</v>
      </c>
    </row>
    <row r="755" spans="1:11" x14ac:dyDescent="0.45">
      <c r="A755" t="s">
        <v>3265</v>
      </c>
      <c r="B755" t="str">
        <f t="shared" si="44"/>
        <v>27,2,118512</v>
      </c>
      <c r="C755" t="str" cm="1">
        <f t="array" ref="C755:E755">_xlfn.TEXTSPLIT(B755,",")</f>
        <v>27</v>
      </c>
      <c r="D755" t="str">
        <v>2</v>
      </c>
      <c r="E755" t="str">
        <v>118512</v>
      </c>
      <c r="F755">
        <f>Sheet6!J756</f>
        <v>26</v>
      </c>
      <c r="G755">
        <f>Sheet6!K756</f>
        <v>2</v>
      </c>
      <c r="H755" s="2" t="str">
        <f>Sheet6!A756</f>
        <v>114128</v>
      </c>
      <c r="I755" t="b">
        <f t="shared" si="45"/>
        <v>0</v>
      </c>
      <c r="J755" t="b">
        <f t="shared" si="46"/>
        <v>1</v>
      </c>
      <c r="K755" t="b">
        <f t="shared" si="47"/>
        <v>0</v>
      </c>
    </row>
    <row r="756" spans="1:11" x14ac:dyDescent="0.45">
      <c r="A756" t="s">
        <v>3266</v>
      </c>
      <c r="B756" t="str">
        <f t="shared" si="44"/>
        <v>27,10,119608</v>
      </c>
      <c r="C756" t="str" cm="1">
        <f t="array" ref="C756:E756">_xlfn.TEXTSPLIT(B756,",")</f>
        <v>27</v>
      </c>
      <c r="D756" t="str">
        <v>10</v>
      </c>
      <c r="E756" t="str">
        <v>119608</v>
      </c>
      <c r="F756">
        <f>Sheet6!J757</f>
        <v>26</v>
      </c>
      <c r="G756">
        <f>Sheet6!K757</f>
        <v>10</v>
      </c>
      <c r="H756" s="2" t="str">
        <f>Sheet6!A757</f>
        <v>115224</v>
      </c>
      <c r="I756" t="b">
        <f t="shared" si="45"/>
        <v>0</v>
      </c>
      <c r="J756" t="b">
        <f t="shared" si="46"/>
        <v>1</v>
      </c>
      <c r="K756" t="b">
        <f t="shared" si="47"/>
        <v>0</v>
      </c>
    </row>
    <row r="757" spans="1:11" x14ac:dyDescent="0.45">
      <c r="A757" t="s">
        <v>3267</v>
      </c>
      <c r="B757" t="str">
        <f t="shared" si="44"/>
        <v>27,20,120978</v>
      </c>
      <c r="C757" t="str" cm="1">
        <f t="array" ref="C757:E757">_xlfn.TEXTSPLIT(B757,",")</f>
        <v>27</v>
      </c>
      <c r="D757" t="str">
        <v>20</v>
      </c>
      <c r="E757" t="str">
        <v>120978</v>
      </c>
      <c r="F757">
        <f>Sheet6!J758</f>
        <v>26</v>
      </c>
      <c r="G757">
        <f>Sheet6!K758</f>
        <v>20</v>
      </c>
      <c r="H757" s="2" t="str">
        <f>Sheet6!A758</f>
        <v>116594</v>
      </c>
      <c r="I757" t="b">
        <f t="shared" si="45"/>
        <v>0</v>
      </c>
      <c r="J757" t="b">
        <f t="shared" si="46"/>
        <v>1</v>
      </c>
      <c r="K757" t="b">
        <f t="shared" si="47"/>
        <v>0</v>
      </c>
    </row>
    <row r="758" spans="1:11" x14ac:dyDescent="0.45">
      <c r="A758" t="s">
        <v>3268</v>
      </c>
      <c r="B758" t="str">
        <f t="shared" si="44"/>
        <v>27,28,122074</v>
      </c>
      <c r="C758" t="str" cm="1">
        <f t="array" ref="C758:E758">_xlfn.TEXTSPLIT(B758,",")</f>
        <v>27</v>
      </c>
      <c r="D758" t="str">
        <v>28</v>
      </c>
      <c r="E758" t="str">
        <v>122074</v>
      </c>
      <c r="F758">
        <f>Sheet6!J759</f>
        <v>26</v>
      </c>
      <c r="G758">
        <f>Sheet6!K759</f>
        <v>28</v>
      </c>
      <c r="H758" s="2" t="str">
        <f>Sheet6!A759</f>
        <v>117690</v>
      </c>
      <c r="I758" t="b">
        <f t="shared" si="45"/>
        <v>0</v>
      </c>
      <c r="J758" t="b">
        <f t="shared" si="46"/>
        <v>1</v>
      </c>
      <c r="K758" t="b">
        <f t="shared" si="47"/>
        <v>0</v>
      </c>
    </row>
    <row r="759" spans="1:11" x14ac:dyDescent="0.45">
      <c r="A759" t="s">
        <v>3269</v>
      </c>
      <c r="B759" t="str">
        <f t="shared" si="44"/>
        <v>27,4,118786</v>
      </c>
      <c r="C759" t="str" cm="1">
        <f t="array" ref="C759:E759">_xlfn.TEXTSPLIT(B759,",")</f>
        <v>27</v>
      </c>
      <c r="D759" t="str">
        <v>4</v>
      </c>
      <c r="E759" t="str">
        <v>118786</v>
      </c>
      <c r="F759">
        <f>Sheet6!J760</f>
        <v>26</v>
      </c>
      <c r="G759">
        <f>Sheet6!K760</f>
        <v>4</v>
      </c>
      <c r="H759" s="2" t="str">
        <f>Sheet6!A760</f>
        <v>114402</v>
      </c>
      <c r="I759" t="b">
        <f t="shared" si="45"/>
        <v>0</v>
      </c>
      <c r="J759" t="b">
        <f t="shared" si="46"/>
        <v>1</v>
      </c>
      <c r="K759" t="b">
        <f t="shared" si="47"/>
        <v>0</v>
      </c>
    </row>
    <row r="760" spans="1:11" x14ac:dyDescent="0.45">
      <c r="A760" t="s">
        <v>3270</v>
      </c>
      <c r="B760" t="str">
        <f t="shared" si="44"/>
        <v>27,12,119882</v>
      </c>
      <c r="C760" t="str" cm="1">
        <f t="array" ref="C760:E760">_xlfn.TEXTSPLIT(B760,",")</f>
        <v>27</v>
      </c>
      <c r="D760" t="str">
        <v>12</v>
      </c>
      <c r="E760" t="str">
        <v>119882</v>
      </c>
      <c r="F760">
        <f>Sheet6!J761</f>
        <v>26</v>
      </c>
      <c r="G760">
        <f>Sheet6!K761</f>
        <v>12</v>
      </c>
      <c r="H760" s="2" t="str">
        <f>Sheet6!A761</f>
        <v>115498</v>
      </c>
      <c r="I760" t="b">
        <f t="shared" si="45"/>
        <v>0</v>
      </c>
      <c r="J760" t="b">
        <f t="shared" si="46"/>
        <v>1</v>
      </c>
      <c r="K760" t="b">
        <f t="shared" si="47"/>
        <v>0</v>
      </c>
    </row>
    <row r="761" spans="1:11" x14ac:dyDescent="0.45">
      <c r="A761" t="s">
        <v>3271</v>
      </c>
      <c r="B761" t="str">
        <f t="shared" si="44"/>
        <v>27,22,121252</v>
      </c>
      <c r="C761" t="str" cm="1">
        <f t="array" ref="C761:E761">_xlfn.TEXTSPLIT(B761,",")</f>
        <v>27</v>
      </c>
      <c r="D761" t="str">
        <v>22</v>
      </c>
      <c r="E761" t="str">
        <v>121252</v>
      </c>
      <c r="F761">
        <f>Sheet6!J762</f>
        <v>26</v>
      </c>
      <c r="G761">
        <f>Sheet6!K762</f>
        <v>22</v>
      </c>
      <c r="H761" s="2" t="str">
        <f>Sheet6!A762</f>
        <v>116868</v>
      </c>
      <c r="I761" t="b">
        <f t="shared" si="45"/>
        <v>0</v>
      </c>
      <c r="J761" t="b">
        <f t="shared" si="46"/>
        <v>1</v>
      </c>
      <c r="K761" t="b">
        <f t="shared" si="47"/>
        <v>0</v>
      </c>
    </row>
    <row r="762" spans="1:11" x14ac:dyDescent="0.45">
      <c r="A762" t="s">
        <v>3272</v>
      </c>
      <c r="B762" t="str">
        <f t="shared" si="44"/>
        <v>27,30,122348</v>
      </c>
      <c r="C762" t="str" cm="1">
        <f t="array" ref="C762:E762">_xlfn.TEXTSPLIT(B762,",")</f>
        <v>27</v>
      </c>
      <c r="D762" t="str">
        <v>30</v>
      </c>
      <c r="E762" t="str">
        <v>122348</v>
      </c>
      <c r="F762">
        <f>Sheet6!J763</f>
        <v>26</v>
      </c>
      <c r="G762">
        <f>Sheet6!K763</f>
        <v>30</v>
      </c>
      <c r="H762" s="2" t="str">
        <f>Sheet6!A763</f>
        <v>117964</v>
      </c>
      <c r="I762" t="b">
        <f t="shared" si="45"/>
        <v>0</v>
      </c>
      <c r="J762" t="b">
        <f t="shared" si="46"/>
        <v>1</v>
      </c>
      <c r="K762" t="b">
        <f t="shared" si="47"/>
        <v>0</v>
      </c>
    </row>
    <row r="763" spans="1:11" x14ac:dyDescent="0.45">
      <c r="A763" t="s">
        <v>3273</v>
      </c>
      <c r="B763" t="str">
        <f t="shared" si="44"/>
        <v>27,6,119060</v>
      </c>
      <c r="C763" t="str" cm="1">
        <f t="array" ref="C763:E763">_xlfn.TEXTSPLIT(B763,",")</f>
        <v>27</v>
      </c>
      <c r="D763" t="str">
        <v>6</v>
      </c>
      <c r="E763" t="str">
        <v>119060</v>
      </c>
      <c r="F763">
        <f>Sheet6!J764</f>
        <v>26</v>
      </c>
      <c r="G763">
        <f>Sheet6!K764</f>
        <v>6</v>
      </c>
      <c r="H763" s="2" t="str">
        <f>Sheet6!A764</f>
        <v>114676</v>
      </c>
      <c r="I763" t="b">
        <f t="shared" si="45"/>
        <v>0</v>
      </c>
      <c r="J763" t="b">
        <f t="shared" si="46"/>
        <v>1</v>
      </c>
      <c r="K763" t="b">
        <f t="shared" si="47"/>
        <v>0</v>
      </c>
    </row>
    <row r="764" spans="1:11" x14ac:dyDescent="0.45">
      <c r="A764" t="s">
        <v>3274</v>
      </c>
      <c r="B764" t="str">
        <f t="shared" si="44"/>
        <v>27,14,120156</v>
      </c>
      <c r="C764" t="str" cm="1">
        <f t="array" ref="C764:E764">_xlfn.TEXTSPLIT(B764,",")</f>
        <v>27</v>
      </c>
      <c r="D764" t="str">
        <v>14</v>
      </c>
      <c r="E764" t="str">
        <v>120156</v>
      </c>
      <c r="F764">
        <f>Sheet6!J765</f>
        <v>26</v>
      </c>
      <c r="G764">
        <f>Sheet6!K765</f>
        <v>14</v>
      </c>
      <c r="H764" s="2" t="str">
        <f>Sheet6!A765</f>
        <v>115772</v>
      </c>
      <c r="I764" t="b">
        <f t="shared" si="45"/>
        <v>0</v>
      </c>
      <c r="J764" t="b">
        <f t="shared" si="46"/>
        <v>1</v>
      </c>
      <c r="K764" t="b">
        <f t="shared" si="47"/>
        <v>0</v>
      </c>
    </row>
    <row r="765" spans="1:11" x14ac:dyDescent="0.45">
      <c r="A765" t="s">
        <v>3275</v>
      </c>
      <c r="B765" t="str">
        <f t="shared" si="44"/>
        <v>27,24,121526</v>
      </c>
      <c r="C765" t="str" cm="1">
        <f t="array" ref="C765:E765">_xlfn.TEXTSPLIT(B765,",")</f>
        <v>27</v>
      </c>
      <c r="D765" t="str">
        <v>24</v>
      </c>
      <c r="E765" t="str">
        <v>121526</v>
      </c>
      <c r="F765">
        <f>Sheet6!J766</f>
        <v>26</v>
      </c>
      <c r="G765">
        <f>Sheet6!K766</f>
        <v>24</v>
      </c>
      <c r="H765" s="2" t="str">
        <f>Sheet6!A766</f>
        <v>117142</v>
      </c>
      <c r="I765" t="b">
        <f t="shared" si="45"/>
        <v>0</v>
      </c>
      <c r="J765" t="b">
        <f t="shared" si="46"/>
        <v>1</v>
      </c>
      <c r="K765" t="b">
        <f t="shared" si="47"/>
        <v>0</v>
      </c>
    </row>
    <row r="766" spans="1:11" x14ac:dyDescent="0.45">
      <c r="A766" t="s">
        <v>3276</v>
      </c>
      <c r="B766" t="str">
        <f t="shared" si="44"/>
        <v>27,32,122622</v>
      </c>
      <c r="C766" t="str" cm="1">
        <f t="array" ref="C766:E766">_xlfn.TEXTSPLIT(B766,",")</f>
        <v>27</v>
      </c>
      <c r="D766" t="str">
        <v>32</v>
      </c>
      <c r="E766" t="str">
        <v>122622</v>
      </c>
      <c r="F766">
        <f>Sheet6!J767</f>
        <v>26</v>
      </c>
      <c r="G766">
        <f>Sheet6!K767</f>
        <v>32</v>
      </c>
      <c r="H766" s="2" t="str">
        <f>Sheet6!A767</f>
        <v>118238</v>
      </c>
      <c r="I766" t="b">
        <f t="shared" si="45"/>
        <v>0</v>
      </c>
      <c r="J766" t="b">
        <f t="shared" si="46"/>
        <v>1</v>
      </c>
      <c r="K766" t="b">
        <f t="shared" si="47"/>
        <v>0</v>
      </c>
    </row>
    <row r="767" spans="1:11" x14ac:dyDescent="0.45">
      <c r="A767" t="s">
        <v>3277</v>
      </c>
      <c r="B767" t="str">
        <f t="shared" si="44"/>
        <v>27,8,119334</v>
      </c>
      <c r="C767" t="str" cm="1">
        <f t="array" ref="C767:E767">_xlfn.TEXTSPLIT(B767,",")</f>
        <v>27</v>
      </c>
      <c r="D767" t="str">
        <v>8</v>
      </c>
      <c r="E767" t="str">
        <v>119334</v>
      </c>
      <c r="F767">
        <f>Sheet6!J768</f>
        <v>26</v>
      </c>
      <c r="G767">
        <f>Sheet6!K768</f>
        <v>8</v>
      </c>
      <c r="H767" s="2" t="str">
        <f>Sheet6!A768</f>
        <v>114950</v>
      </c>
      <c r="I767" t="b">
        <f t="shared" si="45"/>
        <v>0</v>
      </c>
      <c r="J767" t="b">
        <f t="shared" si="46"/>
        <v>1</v>
      </c>
      <c r="K767" t="b">
        <f t="shared" si="47"/>
        <v>0</v>
      </c>
    </row>
    <row r="768" spans="1:11" x14ac:dyDescent="0.45">
      <c r="A768" t="s">
        <v>3278</v>
      </c>
      <c r="B768" t="str">
        <f t="shared" si="44"/>
        <v>27,16,120430</v>
      </c>
      <c r="C768" t="str" cm="1">
        <f t="array" ref="C768:E768">_xlfn.TEXTSPLIT(B768,",")</f>
        <v>27</v>
      </c>
      <c r="D768" t="str">
        <v>16</v>
      </c>
      <c r="E768" t="str">
        <v>120430</v>
      </c>
      <c r="F768">
        <f>Sheet6!J769</f>
        <v>26</v>
      </c>
      <c r="G768">
        <f>Sheet6!K769</f>
        <v>16</v>
      </c>
      <c r="H768" s="2" t="str">
        <f>Sheet6!A769</f>
        <v>116046</v>
      </c>
      <c r="I768" t="b">
        <f t="shared" si="45"/>
        <v>0</v>
      </c>
      <c r="J768" t="b">
        <f t="shared" si="46"/>
        <v>1</v>
      </c>
      <c r="K768" t="b">
        <f t="shared" si="47"/>
        <v>0</v>
      </c>
    </row>
    <row r="769" spans="1:11" x14ac:dyDescent="0.45">
      <c r="A769" t="s">
        <v>3294</v>
      </c>
      <c r="B769" t="str">
        <f t="shared" si="44"/>
        <v>27,1,118375</v>
      </c>
      <c r="C769" t="str" cm="1">
        <f t="array" ref="C769:E769">_xlfn.TEXTSPLIT(B769,",")</f>
        <v>27</v>
      </c>
      <c r="D769" t="str">
        <v>1</v>
      </c>
      <c r="E769" t="str">
        <v>118375</v>
      </c>
      <c r="F769">
        <f>Sheet6!J770</f>
        <v>27</v>
      </c>
      <c r="G769">
        <f>Sheet6!K770</f>
        <v>1</v>
      </c>
      <c r="H769" s="2" t="str">
        <f>Sheet6!A770</f>
        <v>118375</v>
      </c>
      <c r="I769" t="b">
        <f t="shared" si="45"/>
        <v>1</v>
      </c>
      <c r="J769" t="b">
        <f t="shared" si="46"/>
        <v>1</v>
      </c>
      <c r="K769" t="b">
        <f t="shared" si="47"/>
        <v>1</v>
      </c>
    </row>
    <row r="770" spans="1:11" x14ac:dyDescent="0.45">
      <c r="A770" t="s">
        <v>3291</v>
      </c>
      <c r="B770" t="str">
        <f t="shared" ref="B770:B833" si="48">SUBSTITUTE(SUBSTITUTE(SUBSTITUTE(SUBSTITUTE(A770,"Reading from TRACK[",""),"], SECTOR[",","),"], OFFSET[",","),"]","")</f>
        <v>27,9,119471</v>
      </c>
      <c r="C770" t="str" cm="1">
        <f t="array" ref="C770:E770">_xlfn.TEXTSPLIT(B770,",")</f>
        <v>27</v>
      </c>
      <c r="D770" t="str">
        <v>9</v>
      </c>
      <c r="E770" t="str">
        <v>119471</v>
      </c>
      <c r="F770">
        <f>Sheet6!J771</f>
        <v>27</v>
      </c>
      <c r="G770">
        <f>Sheet6!K771</f>
        <v>9</v>
      </c>
      <c r="H770" s="2" t="str">
        <f>Sheet6!A771</f>
        <v>119471</v>
      </c>
      <c r="I770" t="b">
        <f t="shared" ref="I770:I833" si="49">VALUE(C770)=F770</f>
        <v>1</v>
      </c>
      <c r="J770" t="b">
        <f t="shared" ref="J770:J833" si="50">VALUE(D770)=G770</f>
        <v>1</v>
      </c>
      <c r="K770" t="b">
        <f t="shared" ref="K770:K833" si="51">E770=H770</f>
        <v>1</v>
      </c>
    </row>
    <row r="771" spans="1:11" x14ac:dyDescent="0.45">
      <c r="A771" t="s">
        <v>3292</v>
      </c>
      <c r="B771" t="str">
        <f t="shared" si="48"/>
        <v>27,17,120567</v>
      </c>
      <c r="C771" t="str" cm="1">
        <f t="array" ref="C771:E771">_xlfn.TEXTSPLIT(B771,",")</f>
        <v>27</v>
      </c>
      <c r="D771" t="str">
        <v>17</v>
      </c>
      <c r="E771" t="str">
        <v>120567</v>
      </c>
      <c r="F771">
        <f>Sheet6!J772</f>
        <v>27</v>
      </c>
      <c r="G771">
        <f>Sheet6!K772</f>
        <v>17</v>
      </c>
      <c r="H771" s="2" t="str">
        <f>Sheet6!A772</f>
        <v>120567</v>
      </c>
      <c r="I771" t="b">
        <f t="shared" si="49"/>
        <v>1</v>
      </c>
      <c r="J771" t="b">
        <f t="shared" si="50"/>
        <v>1</v>
      </c>
      <c r="K771" t="b">
        <f t="shared" si="51"/>
        <v>1</v>
      </c>
    </row>
    <row r="772" spans="1:11" x14ac:dyDescent="0.45">
      <c r="A772" t="s">
        <v>3293</v>
      </c>
      <c r="B772" t="str">
        <f t="shared" si="48"/>
        <v>27,25,121663</v>
      </c>
      <c r="C772" t="str" cm="1">
        <f t="array" ref="C772:E772">_xlfn.TEXTSPLIT(B772,",")</f>
        <v>27</v>
      </c>
      <c r="D772" t="str">
        <v>25</v>
      </c>
      <c r="E772" t="str">
        <v>121663</v>
      </c>
      <c r="F772">
        <f>Sheet6!J773</f>
        <v>27</v>
      </c>
      <c r="G772">
        <f>Sheet6!K773</f>
        <v>25</v>
      </c>
      <c r="H772" s="2" t="str">
        <f>Sheet6!A773</f>
        <v>121663</v>
      </c>
      <c r="I772" t="b">
        <f t="shared" si="49"/>
        <v>1</v>
      </c>
      <c r="J772" t="b">
        <f t="shared" si="50"/>
        <v>1</v>
      </c>
      <c r="K772" t="b">
        <f t="shared" si="51"/>
        <v>1</v>
      </c>
    </row>
    <row r="773" spans="1:11" x14ac:dyDescent="0.45">
      <c r="A773" t="s">
        <v>3279</v>
      </c>
      <c r="B773" t="str">
        <f t="shared" si="48"/>
        <v>27,3,118649</v>
      </c>
      <c r="C773" t="str" cm="1">
        <f t="array" ref="C773:E773">_xlfn.TEXTSPLIT(B773,",")</f>
        <v>27</v>
      </c>
      <c r="D773" t="str">
        <v>3</v>
      </c>
      <c r="E773" t="str">
        <v>118649</v>
      </c>
      <c r="F773">
        <f>Sheet6!J774</f>
        <v>27</v>
      </c>
      <c r="G773">
        <f>Sheet6!K774</f>
        <v>3</v>
      </c>
      <c r="H773" s="2" t="str">
        <f>Sheet6!A774</f>
        <v>118649</v>
      </c>
      <c r="I773" t="b">
        <f t="shared" si="49"/>
        <v>1</v>
      </c>
      <c r="J773" t="b">
        <f t="shared" si="50"/>
        <v>1</v>
      </c>
      <c r="K773" t="b">
        <f t="shared" si="51"/>
        <v>1</v>
      </c>
    </row>
    <row r="774" spans="1:11" x14ac:dyDescent="0.45">
      <c r="A774" t="s">
        <v>3280</v>
      </c>
      <c r="B774" t="str">
        <f t="shared" si="48"/>
        <v>27,11,119745</v>
      </c>
      <c r="C774" t="str" cm="1">
        <f t="array" ref="C774:E774">_xlfn.TEXTSPLIT(B774,",")</f>
        <v>27</v>
      </c>
      <c r="D774" t="str">
        <v>11</v>
      </c>
      <c r="E774" t="str">
        <v>119745</v>
      </c>
      <c r="F774">
        <f>Sheet6!J775</f>
        <v>27</v>
      </c>
      <c r="G774">
        <f>Sheet6!K775</f>
        <v>11</v>
      </c>
      <c r="H774" s="2" t="str">
        <f>Sheet6!A775</f>
        <v>119745</v>
      </c>
      <c r="I774" t="b">
        <f t="shared" si="49"/>
        <v>1</v>
      </c>
      <c r="J774" t="b">
        <f t="shared" si="50"/>
        <v>1</v>
      </c>
      <c r="K774" t="b">
        <f t="shared" si="51"/>
        <v>1</v>
      </c>
    </row>
    <row r="775" spans="1:11" x14ac:dyDescent="0.45">
      <c r="A775" t="s">
        <v>3281</v>
      </c>
      <c r="B775" t="str">
        <f t="shared" si="48"/>
        <v>27,19,120841</v>
      </c>
      <c r="C775" t="str" cm="1">
        <f t="array" ref="C775:E775">_xlfn.TEXTSPLIT(B775,",")</f>
        <v>27</v>
      </c>
      <c r="D775" t="str">
        <v>19</v>
      </c>
      <c r="E775" t="str">
        <v>120841</v>
      </c>
      <c r="F775">
        <f>Sheet6!J776</f>
        <v>27</v>
      </c>
      <c r="G775">
        <f>Sheet6!K776</f>
        <v>19</v>
      </c>
      <c r="H775" s="2" t="str">
        <f>Sheet6!A776</f>
        <v>120841</v>
      </c>
      <c r="I775" t="b">
        <f t="shared" si="49"/>
        <v>1</v>
      </c>
      <c r="J775" t="b">
        <f t="shared" si="50"/>
        <v>1</v>
      </c>
      <c r="K775" t="b">
        <f t="shared" si="51"/>
        <v>1</v>
      </c>
    </row>
    <row r="776" spans="1:11" x14ac:dyDescent="0.45">
      <c r="A776" t="s">
        <v>3282</v>
      </c>
      <c r="B776" t="str">
        <f t="shared" si="48"/>
        <v>27,27,121937</v>
      </c>
      <c r="C776" t="str" cm="1">
        <f t="array" ref="C776:E776">_xlfn.TEXTSPLIT(B776,",")</f>
        <v>27</v>
      </c>
      <c r="D776" t="str">
        <v>27</v>
      </c>
      <c r="E776" t="str">
        <v>121937</v>
      </c>
      <c r="F776">
        <f>Sheet6!J777</f>
        <v>27</v>
      </c>
      <c r="G776">
        <f>Sheet6!K777</f>
        <v>27</v>
      </c>
      <c r="H776" s="2" t="str">
        <f>Sheet6!A777</f>
        <v>121937</v>
      </c>
      <c r="I776" t="b">
        <f t="shared" si="49"/>
        <v>1</v>
      </c>
      <c r="J776" t="b">
        <f t="shared" si="50"/>
        <v>1</v>
      </c>
      <c r="K776" t="b">
        <f t="shared" si="51"/>
        <v>1</v>
      </c>
    </row>
    <row r="777" spans="1:11" x14ac:dyDescent="0.45">
      <c r="A777" t="s">
        <v>3283</v>
      </c>
      <c r="B777" t="str">
        <f t="shared" si="48"/>
        <v>27,5,118923</v>
      </c>
      <c r="C777" t="str" cm="1">
        <f t="array" ref="C777:E777">_xlfn.TEXTSPLIT(B777,",")</f>
        <v>27</v>
      </c>
      <c r="D777" t="str">
        <v>5</v>
      </c>
      <c r="E777" t="str">
        <v>118923</v>
      </c>
      <c r="F777">
        <f>Sheet6!J778</f>
        <v>27</v>
      </c>
      <c r="G777">
        <f>Sheet6!K778</f>
        <v>5</v>
      </c>
      <c r="H777" s="2" t="str">
        <f>Sheet6!A778</f>
        <v>118923</v>
      </c>
      <c r="I777" t="b">
        <f t="shared" si="49"/>
        <v>1</v>
      </c>
      <c r="J777" t="b">
        <f t="shared" si="50"/>
        <v>1</v>
      </c>
      <c r="K777" t="b">
        <f t="shared" si="51"/>
        <v>1</v>
      </c>
    </row>
    <row r="778" spans="1:11" x14ac:dyDescent="0.45">
      <c r="A778" t="s">
        <v>3284</v>
      </c>
      <c r="B778" t="str">
        <f t="shared" si="48"/>
        <v>27,13,120019</v>
      </c>
      <c r="C778" t="str" cm="1">
        <f t="array" ref="C778:E778">_xlfn.TEXTSPLIT(B778,",")</f>
        <v>27</v>
      </c>
      <c r="D778" t="str">
        <v>13</v>
      </c>
      <c r="E778" t="str">
        <v>120019</v>
      </c>
      <c r="F778">
        <f>Sheet6!J779</f>
        <v>27</v>
      </c>
      <c r="G778">
        <f>Sheet6!K779</f>
        <v>13</v>
      </c>
      <c r="H778" s="2" t="str">
        <f>Sheet6!A779</f>
        <v>120019</v>
      </c>
      <c r="I778" t="b">
        <f t="shared" si="49"/>
        <v>1</v>
      </c>
      <c r="J778" t="b">
        <f t="shared" si="50"/>
        <v>1</v>
      </c>
      <c r="K778" t="b">
        <f t="shared" si="51"/>
        <v>1</v>
      </c>
    </row>
    <row r="779" spans="1:11" x14ac:dyDescent="0.45">
      <c r="A779" t="s">
        <v>3285</v>
      </c>
      <c r="B779" t="str">
        <f t="shared" si="48"/>
        <v>27,21,121115</v>
      </c>
      <c r="C779" t="str" cm="1">
        <f t="array" ref="C779:E779">_xlfn.TEXTSPLIT(B779,",")</f>
        <v>27</v>
      </c>
      <c r="D779" t="str">
        <v>21</v>
      </c>
      <c r="E779" t="str">
        <v>121115</v>
      </c>
      <c r="F779">
        <f>Sheet6!J780</f>
        <v>27</v>
      </c>
      <c r="G779">
        <f>Sheet6!K780</f>
        <v>21</v>
      </c>
      <c r="H779" s="2" t="str">
        <f>Sheet6!A780</f>
        <v>121115</v>
      </c>
      <c r="I779" t="b">
        <f t="shared" si="49"/>
        <v>1</v>
      </c>
      <c r="J779" t="b">
        <f t="shared" si="50"/>
        <v>1</v>
      </c>
      <c r="K779" t="b">
        <f t="shared" si="51"/>
        <v>1</v>
      </c>
    </row>
    <row r="780" spans="1:11" x14ac:dyDescent="0.45">
      <c r="A780" t="s">
        <v>3286</v>
      </c>
      <c r="B780" t="str">
        <f t="shared" si="48"/>
        <v>27,29,122211</v>
      </c>
      <c r="C780" t="str" cm="1">
        <f t="array" ref="C780:E780">_xlfn.TEXTSPLIT(B780,",")</f>
        <v>27</v>
      </c>
      <c r="D780" t="str">
        <v>29</v>
      </c>
      <c r="E780" t="str">
        <v>122211</v>
      </c>
      <c r="F780">
        <f>Sheet6!J781</f>
        <v>27</v>
      </c>
      <c r="G780">
        <f>Sheet6!K781</f>
        <v>29</v>
      </c>
      <c r="H780" s="2" t="str">
        <f>Sheet6!A781</f>
        <v>122211</v>
      </c>
      <c r="I780" t="b">
        <f t="shared" si="49"/>
        <v>1</v>
      </c>
      <c r="J780" t="b">
        <f t="shared" si="50"/>
        <v>1</v>
      </c>
      <c r="K780" t="b">
        <f t="shared" si="51"/>
        <v>1</v>
      </c>
    </row>
    <row r="781" spans="1:11" x14ac:dyDescent="0.45">
      <c r="A781" t="s">
        <v>3287</v>
      </c>
      <c r="B781" t="str">
        <f t="shared" si="48"/>
        <v>27,7,119197</v>
      </c>
      <c r="C781" t="str" cm="1">
        <f t="array" ref="C781:E781">_xlfn.TEXTSPLIT(B781,",")</f>
        <v>27</v>
      </c>
      <c r="D781" t="str">
        <v>7</v>
      </c>
      <c r="E781" t="str">
        <v>119197</v>
      </c>
      <c r="F781">
        <f>Sheet6!J782</f>
        <v>27</v>
      </c>
      <c r="G781">
        <f>Sheet6!K782</f>
        <v>7</v>
      </c>
      <c r="H781" s="2" t="str">
        <f>Sheet6!A782</f>
        <v>119197</v>
      </c>
      <c r="I781" t="b">
        <f t="shared" si="49"/>
        <v>1</v>
      </c>
      <c r="J781" t="b">
        <f t="shared" si="50"/>
        <v>1</v>
      </c>
      <c r="K781" t="b">
        <f t="shared" si="51"/>
        <v>1</v>
      </c>
    </row>
    <row r="782" spans="1:11" x14ac:dyDescent="0.45">
      <c r="A782" t="s">
        <v>3288</v>
      </c>
      <c r="B782" t="str">
        <f t="shared" si="48"/>
        <v>27,15,120293</v>
      </c>
      <c r="C782" t="str" cm="1">
        <f t="array" ref="C782:E782">_xlfn.TEXTSPLIT(B782,",")</f>
        <v>27</v>
      </c>
      <c r="D782" t="str">
        <v>15</v>
      </c>
      <c r="E782" t="str">
        <v>120293</v>
      </c>
      <c r="F782">
        <f>Sheet6!J783</f>
        <v>27</v>
      </c>
      <c r="G782">
        <f>Sheet6!K783</f>
        <v>15</v>
      </c>
      <c r="H782" s="2" t="str">
        <f>Sheet6!A783</f>
        <v>120293</v>
      </c>
      <c r="I782" t="b">
        <f t="shared" si="49"/>
        <v>1</v>
      </c>
      <c r="J782" t="b">
        <f t="shared" si="50"/>
        <v>1</v>
      </c>
      <c r="K782" t="b">
        <f t="shared" si="51"/>
        <v>1</v>
      </c>
    </row>
    <row r="783" spans="1:11" x14ac:dyDescent="0.45">
      <c r="A783" t="s">
        <v>3289</v>
      </c>
      <c r="B783" t="str">
        <f t="shared" si="48"/>
        <v>27,23,121389</v>
      </c>
      <c r="C783" t="str" cm="1">
        <f t="array" ref="C783:E783">_xlfn.TEXTSPLIT(B783,",")</f>
        <v>27</v>
      </c>
      <c r="D783" t="str">
        <v>23</v>
      </c>
      <c r="E783" t="str">
        <v>121389</v>
      </c>
      <c r="F783">
        <f>Sheet6!J784</f>
        <v>27</v>
      </c>
      <c r="G783">
        <f>Sheet6!K784</f>
        <v>23</v>
      </c>
      <c r="H783" s="2" t="str">
        <f>Sheet6!A784</f>
        <v>121389</v>
      </c>
      <c r="I783" t="b">
        <f t="shared" si="49"/>
        <v>1</v>
      </c>
      <c r="J783" t="b">
        <f t="shared" si="50"/>
        <v>1</v>
      </c>
      <c r="K783" t="b">
        <f t="shared" si="51"/>
        <v>1</v>
      </c>
    </row>
    <row r="784" spans="1:11" x14ac:dyDescent="0.45">
      <c r="A784" t="s">
        <v>3290</v>
      </c>
      <c r="B784" t="str">
        <f t="shared" si="48"/>
        <v>27,31,122485</v>
      </c>
      <c r="C784" t="str" cm="1">
        <f t="array" ref="C784:E784">_xlfn.TEXTSPLIT(B784,",")</f>
        <v>27</v>
      </c>
      <c r="D784" t="str">
        <v>31</v>
      </c>
      <c r="E784" t="str">
        <v>122485</v>
      </c>
      <c r="F784">
        <f>Sheet6!J785</f>
        <v>27</v>
      </c>
      <c r="G784">
        <f>Sheet6!K785</f>
        <v>31</v>
      </c>
      <c r="H784" s="2" t="str">
        <f>Sheet6!A785</f>
        <v>122485</v>
      </c>
      <c r="I784" t="b">
        <f t="shared" si="49"/>
        <v>1</v>
      </c>
      <c r="J784" t="b">
        <f t="shared" si="50"/>
        <v>1</v>
      </c>
      <c r="K784" t="b">
        <f t="shared" si="51"/>
        <v>1</v>
      </c>
    </row>
    <row r="785" spans="1:11" x14ac:dyDescent="0.45">
      <c r="A785" t="s">
        <v>3295</v>
      </c>
      <c r="B785" t="str">
        <f t="shared" si="48"/>
        <v>28,18,125088</v>
      </c>
      <c r="C785" t="str" cm="1">
        <f t="array" ref="C785:E785">_xlfn.TEXTSPLIT(B785,",")</f>
        <v>28</v>
      </c>
      <c r="D785" t="str">
        <v>18</v>
      </c>
      <c r="E785" t="str">
        <v>125088</v>
      </c>
      <c r="F785">
        <f>Sheet6!J786</f>
        <v>27</v>
      </c>
      <c r="G785">
        <f>Sheet6!K786</f>
        <v>18</v>
      </c>
      <c r="H785" s="2" t="str">
        <f>Sheet6!A786</f>
        <v>120704</v>
      </c>
      <c r="I785" t="b">
        <f t="shared" si="49"/>
        <v>0</v>
      </c>
      <c r="J785" t="b">
        <f t="shared" si="50"/>
        <v>1</v>
      </c>
      <c r="K785" t="b">
        <f t="shared" si="51"/>
        <v>0</v>
      </c>
    </row>
    <row r="786" spans="1:11" x14ac:dyDescent="0.45">
      <c r="A786" t="s">
        <v>3296</v>
      </c>
      <c r="B786" t="str">
        <f t="shared" si="48"/>
        <v>28,26,126184</v>
      </c>
      <c r="C786" t="str" cm="1">
        <f t="array" ref="C786:E786">_xlfn.TEXTSPLIT(B786,",")</f>
        <v>28</v>
      </c>
      <c r="D786" t="str">
        <v>26</v>
      </c>
      <c r="E786" t="str">
        <v>126184</v>
      </c>
      <c r="F786">
        <f>Sheet6!J787</f>
        <v>27</v>
      </c>
      <c r="G786">
        <f>Sheet6!K787</f>
        <v>26</v>
      </c>
      <c r="H786" s="2" t="str">
        <f>Sheet6!A787</f>
        <v>121800</v>
      </c>
      <c r="I786" t="b">
        <f t="shared" si="49"/>
        <v>0</v>
      </c>
      <c r="J786" t="b">
        <f t="shared" si="50"/>
        <v>1</v>
      </c>
      <c r="K786" t="b">
        <f t="shared" si="51"/>
        <v>0</v>
      </c>
    </row>
    <row r="787" spans="1:11" x14ac:dyDescent="0.45">
      <c r="A787" t="s">
        <v>3297</v>
      </c>
      <c r="B787" t="str">
        <f t="shared" si="48"/>
        <v>28,2,122896</v>
      </c>
      <c r="C787" t="str" cm="1">
        <f t="array" ref="C787:E787">_xlfn.TEXTSPLIT(B787,",")</f>
        <v>28</v>
      </c>
      <c r="D787" t="str">
        <v>2</v>
      </c>
      <c r="E787" t="str">
        <v>122896</v>
      </c>
      <c r="F787">
        <f>Sheet6!J788</f>
        <v>27</v>
      </c>
      <c r="G787">
        <f>Sheet6!K788</f>
        <v>2</v>
      </c>
      <c r="H787" s="2" t="str">
        <f>Sheet6!A788</f>
        <v>118512</v>
      </c>
      <c r="I787" t="b">
        <f t="shared" si="49"/>
        <v>0</v>
      </c>
      <c r="J787" t="b">
        <f t="shared" si="50"/>
        <v>1</v>
      </c>
      <c r="K787" t="b">
        <f t="shared" si="51"/>
        <v>0</v>
      </c>
    </row>
    <row r="788" spans="1:11" x14ac:dyDescent="0.45">
      <c r="A788" t="s">
        <v>3298</v>
      </c>
      <c r="B788" t="str">
        <f t="shared" si="48"/>
        <v>28,10,123992</v>
      </c>
      <c r="C788" t="str" cm="1">
        <f t="array" ref="C788:E788">_xlfn.TEXTSPLIT(B788,",")</f>
        <v>28</v>
      </c>
      <c r="D788" t="str">
        <v>10</v>
      </c>
      <c r="E788" t="str">
        <v>123992</v>
      </c>
      <c r="F788">
        <f>Sheet6!J789</f>
        <v>27</v>
      </c>
      <c r="G788">
        <f>Sheet6!K789</f>
        <v>10</v>
      </c>
      <c r="H788" s="2" t="str">
        <f>Sheet6!A789</f>
        <v>119608</v>
      </c>
      <c r="I788" t="b">
        <f t="shared" si="49"/>
        <v>0</v>
      </c>
      <c r="J788" t="b">
        <f t="shared" si="50"/>
        <v>1</v>
      </c>
      <c r="K788" t="b">
        <f t="shared" si="51"/>
        <v>0</v>
      </c>
    </row>
    <row r="789" spans="1:11" x14ac:dyDescent="0.45">
      <c r="A789" t="s">
        <v>3299</v>
      </c>
      <c r="B789" t="str">
        <f t="shared" si="48"/>
        <v>28,20,125362</v>
      </c>
      <c r="C789" t="str" cm="1">
        <f t="array" ref="C789:E789">_xlfn.TEXTSPLIT(B789,",")</f>
        <v>28</v>
      </c>
      <c r="D789" t="str">
        <v>20</v>
      </c>
      <c r="E789" t="str">
        <v>125362</v>
      </c>
      <c r="F789">
        <f>Sheet6!J790</f>
        <v>27</v>
      </c>
      <c r="G789">
        <f>Sheet6!K790</f>
        <v>20</v>
      </c>
      <c r="H789" s="2" t="str">
        <f>Sheet6!A790</f>
        <v>120978</v>
      </c>
      <c r="I789" t="b">
        <f t="shared" si="49"/>
        <v>0</v>
      </c>
      <c r="J789" t="b">
        <f t="shared" si="50"/>
        <v>1</v>
      </c>
      <c r="K789" t="b">
        <f t="shared" si="51"/>
        <v>0</v>
      </c>
    </row>
    <row r="790" spans="1:11" x14ac:dyDescent="0.45">
      <c r="A790" t="s">
        <v>3300</v>
      </c>
      <c r="B790" t="str">
        <f t="shared" si="48"/>
        <v>28,28,126458</v>
      </c>
      <c r="C790" t="str" cm="1">
        <f t="array" ref="C790:E790">_xlfn.TEXTSPLIT(B790,",")</f>
        <v>28</v>
      </c>
      <c r="D790" t="str">
        <v>28</v>
      </c>
      <c r="E790" t="str">
        <v>126458</v>
      </c>
      <c r="F790">
        <f>Sheet6!J791</f>
        <v>27</v>
      </c>
      <c r="G790">
        <f>Sheet6!K791</f>
        <v>28</v>
      </c>
      <c r="H790" s="2" t="str">
        <f>Sheet6!A791</f>
        <v>122074</v>
      </c>
      <c r="I790" t="b">
        <f t="shared" si="49"/>
        <v>0</v>
      </c>
      <c r="J790" t="b">
        <f t="shared" si="50"/>
        <v>1</v>
      </c>
      <c r="K790" t="b">
        <f t="shared" si="51"/>
        <v>0</v>
      </c>
    </row>
    <row r="791" spans="1:11" x14ac:dyDescent="0.45">
      <c r="A791" t="s">
        <v>3301</v>
      </c>
      <c r="B791" t="str">
        <f t="shared" si="48"/>
        <v>28,4,123170</v>
      </c>
      <c r="C791" t="str" cm="1">
        <f t="array" ref="C791:E791">_xlfn.TEXTSPLIT(B791,",")</f>
        <v>28</v>
      </c>
      <c r="D791" t="str">
        <v>4</v>
      </c>
      <c r="E791" t="str">
        <v>123170</v>
      </c>
      <c r="F791">
        <f>Sheet6!J792</f>
        <v>27</v>
      </c>
      <c r="G791">
        <f>Sheet6!K792</f>
        <v>4</v>
      </c>
      <c r="H791" s="2" t="str">
        <f>Sheet6!A792</f>
        <v>118786</v>
      </c>
      <c r="I791" t="b">
        <f t="shared" si="49"/>
        <v>0</v>
      </c>
      <c r="J791" t="b">
        <f t="shared" si="50"/>
        <v>1</v>
      </c>
      <c r="K791" t="b">
        <f t="shared" si="51"/>
        <v>0</v>
      </c>
    </row>
    <row r="792" spans="1:11" x14ac:dyDescent="0.45">
      <c r="A792" t="s">
        <v>3302</v>
      </c>
      <c r="B792" t="str">
        <f t="shared" si="48"/>
        <v>28,12,124266</v>
      </c>
      <c r="C792" t="str" cm="1">
        <f t="array" ref="C792:E792">_xlfn.TEXTSPLIT(B792,",")</f>
        <v>28</v>
      </c>
      <c r="D792" t="str">
        <v>12</v>
      </c>
      <c r="E792" t="str">
        <v>124266</v>
      </c>
      <c r="F792">
        <f>Sheet6!J793</f>
        <v>27</v>
      </c>
      <c r="G792">
        <f>Sheet6!K793</f>
        <v>12</v>
      </c>
      <c r="H792" s="2" t="str">
        <f>Sheet6!A793</f>
        <v>119882</v>
      </c>
      <c r="I792" t="b">
        <f t="shared" si="49"/>
        <v>0</v>
      </c>
      <c r="J792" t="b">
        <f t="shared" si="50"/>
        <v>1</v>
      </c>
      <c r="K792" t="b">
        <f t="shared" si="51"/>
        <v>0</v>
      </c>
    </row>
    <row r="793" spans="1:11" x14ac:dyDescent="0.45">
      <c r="A793" t="s">
        <v>3303</v>
      </c>
      <c r="B793" t="str">
        <f t="shared" si="48"/>
        <v>28,22,125636</v>
      </c>
      <c r="C793" t="str" cm="1">
        <f t="array" ref="C793:E793">_xlfn.TEXTSPLIT(B793,",")</f>
        <v>28</v>
      </c>
      <c r="D793" t="str">
        <v>22</v>
      </c>
      <c r="E793" t="str">
        <v>125636</v>
      </c>
      <c r="F793">
        <f>Sheet6!J794</f>
        <v>27</v>
      </c>
      <c r="G793">
        <f>Sheet6!K794</f>
        <v>22</v>
      </c>
      <c r="H793" s="2" t="str">
        <f>Sheet6!A794</f>
        <v>121252</v>
      </c>
      <c r="I793" t="b">
        <f t="shared" si="49"/>
        <v>0</v>
      </c>
      <c r="J793" t="b">
        <f t="shared" si="50"/>
        <v>1</v>
      </c>
      <c r="K793" t="b">
        <f t="shared" si="51"/>
        <v>0</v>
      </c>
    </row>
    <row r="794" spans="1:11" x14ac:dyDescent="0.45">
      <c r="A794" t="s">
        <v>3304</v>
      </c>
      <c r="B794" t="str">
        <f t="shared" si="48"/>
        <v>28,30,126732</v>
      </c>
      <c r="C794" t="str" cm="1">
        <f t="array" ref="C794:E794">_xlfn.TEXTSPLIT(B794,",")</f>
        <v>28</v>
      </c>
      <c r="D794" t="str">
        <v>30</v>
      </c>
      <c r="E794" t="str">
        <v>126732</v>
      </c>
      <c r="F794">
        <f>Sheet6!J795</f>
        <v>27</v>
      </c>
      <c r="G794">
        <f>Sheet6!K795</f>
        <v>30</v>
      </c>
      <c r="H794" s="2" t="str">
        <f>Sheet6!A795</f>
        <v>122348</v>
      </c>
      <c r="I794" t="b">
        <f t="shared" si="49"/>
        <v>0</v>
      </c>
      <c r="J794" t="b">
        <f t="shared" si="50"/>
        <v>1</v>
      </c>
      <c r="K794" t="b">
        <f t="shared" si="51"/>
        <v>0</v>
      </c>
    </row>
    <row r="795" spans="1:11" x14ac:dyDescent="0.45">
      <c r="A795" t="s">
        <v>3305</v>
      </c>
      <c r="B795" t="str">
        <f t="shared" si="48"/>
        <v>28,6,123444</v>
      </c>
      <c r="C795" t="str" cm="1">
        <f t="array" ref="C795:E795">_xlfn.TEXTSPLIT(B795,",")</f>
        <v>28</v>
      </c>
      <c r="D795" t="str">
        <v>6</v>
      </c>
      <c r="E795" t="str">
        <v>123444</v>
      </c>
      <c r="F795">
        <f>Sheet6!J796</f>
        <v>27</v>
      </c>
      <c r="G795">
        <f>Sheet6!K796</f>
        <v>6</v>
      </c>
      <c r="H795" s="2" t="str">
        <f>Sheet6!A796</f>
        <v>119060</v>
      </c>
      <c r="I795" t="b">
        <f t="shared" si="49"/>
        <v>0</v>
      </c>
      <c r="J795" t="b">
        <f t="shared" si="50"/>
        <v>1</v>
      </c>
      <c r="K795" t="b">
        <f t="shared" si="51"/>
        <v>0</v>
      </c>
    </row>
    <row r="796" spans="1:11" x14ac:dyDescent="0.45">
      <c r="A796" t="s">
        <v>3306</v>
      </c>
      <c r="B796" t="str">
        <f t="shared" si="48"/>
        <v>28,14,124540</v>
      </c>
      <c r="C796" t="str" cm="1">
        <f t="array" ref="C796:E796">_xlfn.TEXTSPLIT(B796,",")</f>
        <v>28</v>
      </c>
      <c r="D796" t="str">
        <v>14</v>
      </c>
      <c r="E796" t="str">
        <v>124540</v>
      </c>
      <c r="F796">
        <f>Sheet6!J797</f>
        <v>27</v>
      </c>
      <c r="G796">
        <f>Sheet6!K797</f>
        <v>14</v>
      </c>
      <c r="H796" s="2" t="str">
        <f>Sheet6!A797</f>
        <v>120156</v>
      </c>
      <c r="I796" t="b">
        <f t="shared" si="49"/>
        <v>0</v>
      </c>
      <c r="J796" t="b">
        <f t="shared" si="50"/>
        <v>1</v>
      </c>
      <c r="K796" t="b">
        <f t="shared" si="51"/>
        <v>0</v>
      </c>
    </row>
    <row r="797" spans="1:11" x14ac:dyDescent="0.45">
      <c r="A797" t="s">
        <v>3307</v>
      </c>
      <c r="B797" t="str">
        <f t="shared" si="48"/>
        <v>28,24,125910</v>
      </c>
      <c r="C797" t="str" cm="1">
        <f t="array" ref="C797:E797">_xlfn.TEXTSPLIT(B797,",")</f>
        <v>28</v>
      </c>
      <c r="D797" t="str">
        <v>24</v>
      </c>
      <c r="E797" t="str">
        <v>125910</v>
      </c>
      <c r="F797">
        <f>Sheet6!J798</f>
        <v>27</v>
      </c>
      <c r="G797">
        <f>Sheet6!K798</f>
        <v>24</v>
      </c>
      <c r="H797" s="2" t="str">
        <f>Sheet6!A798</f>
        <v>121526</v>
      </c>
      <c r="I797" t="b">
        <f t="shared" si="49"/>
        <v>0</v>
      </c>
      <c r="J797" t="b">
        <f t="shared" si="50"/>
        <v>1</v>
      </c>
      <c r="K797" t="b">
        <f t="shared" si="51"/>
        <v>0</v>
      </c>
    </row>
    <row r="798" spans="1:11" x14ac:dyDescent="0.45">
      <c r="A798" t="s">
        <v>3308</v>
      </c>
      <c r="B798" t="str">
        <f t="shared" si="48"/>
        <v>28,32,127006</v>
      </c>
      <c r="C798" t="str" cm="1">
        <f t="array" ref="C798:E798">_xlfn.TEXTSPLIT(B798,",")</f>
        <v>28</v>
      </c>
      <c r="D798" t="str">
        <v>32</v>
      </c>
      <c r="E798" t="str">
        <v>127006</v>
      </c>
      <c r="F798">
        <f>Sheet6!J799</f>
        <v>27</v>
      </c>
      <c r="G798">
        <f>Sheet6!K799</f>
        <v>32</v>
      </c>
      <c r="H798" s="2" t="str">
        <f>Sheet6!A799</f>
        <v>122622</v>
      </c>
      <c r="I798" t="b">
        <f t="shared" si="49"/>
        <v>0</v>
      </c>
      <c r="J798" t="b">
        <f t="shared" si="50"/>
        <v>1</v>
      </c>
      <c r="K798" t="b">
        <f t="shared" si="51"/>
        <v>0</v>
      </c>
    </row>
    <row r="799" spans="1:11" x14ac:dyDescent="0.45">
      <c r="A799" t="s">
        <v>3309</v>
      </c>
      <c r="B799" t="str">
        <f t="shared" si="48"/>
        <v>28,8,123718</v>
      </c>
      <c r="C799" t="str" cm="1">
        <f t="array" ref="C799:E799">_xlfn.TEXTSPLIT(B799,",")</f>
        <v>28</v>
      </c>
      <c r="D799" t="str">
        <v>8</v>
      </c>
      <c r="E799" t="str">
        <v>123718</v>
      </c>
      <c r="F799">
        <f>Sheet6!J800</f>
        <v>27</v>
      </c>
      <c r="G799">
        <f>Sheet6!K800</f>
        <v>8</v>
      </c>
      <c r="H799" s="2" t="str">
        <f>Sheet6!A800</f>
        <v>119334</v>
      </c>
      <c r="I799" t="b">
        <f t="shared" si="49"/>
        <v>0</v>
      </c>
      <c r="J799" t="b">
        <f t="shared" si="50"/>
        <v>1</v>
      </c>
      <c r="K799" t="b">
        <f t="shared" si="51"/>
        <v>0</v>
      </c>
    </row>
    <row r="800" spans="1:11" x14ac:dyDescent="0.45">
      <c r="A800" t="s">
        <v>3310</v>
      </c>
      <c r="B800" t="str">
        <f t="shared" si="48"/>
        <v>28,16,124814</v>
      </c>
      <c r="C800" t="str" cm="1">
        <f t="array" ref="C800:E800">_xlfn.TEXTSPLIT(B800,",")</f>
        <v>28</v>
      </c>
      <c r="D800" t="str">
        <v>16</v>
      </c>
      <c r="E800" t="str">
        <v>124814</v>
      </c>
      <c r="F800">
        <f>Sheet6!J801</f>
        <v>27</v>
      </c>
      <c r="G800">
        <f>Sheet6!K801</f>
        <v>16</v>
      </c>
      <c r="H800" s="2" t="str">
        <f>Sheet6!A801</f>
        <v>120430</v>
      </c>
      <c r="I800" t="b">
        <f t="shared" si="49"/>
        <v>0</v>
      </c>
      <c r="J800" t="b">
        <f t="shared" si="50"/>
        <v>1</v>
      </c>
      <c r="K800" t="b">
        <f t="shared" si="51"/>
        <v>0</v>
      </c>
    </row>
    <row r="801" spans="1:11" x14ac:dyDescent="0.45">
      <c r="A801" t="s">
        <v>3326</v>
      </c>
      <c r="B801" t="str">
        <f t="shared" si="48"/>
        <v>28,1,122759</v>
      </c>
      <c r="C801" t="str" cm="1">
        <f t="array" ref="C801:E801">_xlfn.TEXTSPLIT(B801,",")</f>
        <v>28</v>
      </c>
      <c r="D801" t="str">
        <v>1</v>
      </c>
      <c r="E801" t="str">
        <v>122759</v>
      </c>
      <c r="F801">
        <f>Sheet6!J802</f>
        <v>28</v>
      </c>
      <c r="G801">
        <f>Sheet6!K802</f>
        <v>1</v>
      </c>
      <c r="H801" s="2" t="str">
        <f>Sheet6!A802</f>
        <v>122759</v>
      </c>
      <c r="I801" t="b">
        <f t="shared" si="49"/>
        <v>1</v>
      </c>
      <c r="J801" t="b">
        <f t="shared" si="50"/>
        <v>1</v>
      </c>
      <c r="K801" t="b">
        <f t="shared" si="51"/>
        <v>1</v>
      </c>
    </row>
    <row r="802" spans="1:11" x14ac:dyDescent="0.45">
      <c r="A802" t="s">
        <v>3323</v>
      </c>
      <c r="B802" t="str">
        <f t="shared" si="48"/>
        <v>28,9,123855</v>
      </c>
      <c r="C802" t="str" cm="1">
        <f t="array" ref="C802:E802">_xlfn.TEXTSPLIT(B802,",")</f>
        <v>28</v>
      </c>
      <c r="D802" t="str">
        <v>9</v>
      </c>
      <c r="E802" t="str">
        <v>123855</v>
      </c>
      <c r="F802">
        <f>Sheet6!J803</f>
        <v>28</v>
      </c>
      <c r="G802">
        <f>Sheet6!K803</f>
        <v>9</v>
      </c>
      <c r="H802" s="2" t="str">
        <f>Sheet6!A803</f>
        <v>123855</v>
      </c>
      <c r="I802" t="b">
        <f t="shared" si="49"/>
        <v>1</v>
      </c>
      <c r="J802" t="b">
        <f t="shared" si="50"/>
        <v>1</v>
      </c>
      <c r="K802" t="b">
        <f t="shared" si="51"/>
        <v>1</v>
      </c>
    </row>
    <row r="803" spans="1:11" x14ac:dyDescent="0.45">
      <c r="A803" t="s">
        <v>3324</v>
      </c>
      <c r="B803" t="str">
        <f t="shared" si="48"/>
        <v>28,17,124951</v>
      </c>
      <c r="C803" t="str" cm="1">
        <f t="array" ref="C803:E803">_xlfn.TEXTSPLIT(B803,",")</f>
        <v>28</v>
      </c>
      <c r="D803" t="str">
        <v>17</v>
      </c>
      <c r="E803" t="str">
        <v>124951</v>
      </c>
      <c r="F803">
        <f>Sheet6!J804</f>
        <v>28</v>
      </c>
      <c r="G803">
        <f>Sheet6!K804</f>
        <v>17</v>
      </c>
      <c r="H803" s="2" t="str">
        <f>Sheet6!A804</f>
        <v>124951</v>
      </c>
      <c r="I803" t="b">
        <f t="shared" si="49"/>
        <v>1</v>
      </c>
      <c r="J803" t="b">
        <f t="shared" si="50"/>
        <v>1</v>
      </c>
      <c r="K803" t="b">
        <f t="shared" si="51"/>
        <v>1</v>
      </c>
    </row>
    <row r="804" spans="1:11" x14ac:dyDescent="0.45">
      <c r="A804" t="s">
        <v>3325</v>
      </c>
      <c r="B804" t="str">
        <f t="shared" si="48"/>
        <v>28,25,126047</v>
      </c>
      <c r="C804" t="str" cm="1">
        <f t="array" ref="C804:E804">_xlfn.TEXTSPLIT(B804,",")</f>
        <v>28</v>
      </c>
      <c r="D804" t="str">
        <v>25</v>
      </c>
      <c r="E804" t="str">
        <v>126047</v>
      </c>
      <c r="F804">
        <f>Sheet6!J805</f>
        <v>28</v>
      </c>
      <c r="G804">
        <f>Sheet6!K805</f>
        <v>25</v>
      </c>
      <c r="H804" s="2" t="str">
        <f>Sheet6!A805</f>
        <v>126047</v>
      </c>
      <c r="I804" t="b">
        <f t="shared" si="49"/>
        <v>1</v>
      </c>
      <c r="J804" t="b">
        <f t="shared" si="50"/>
        <v>1</v>
      </c>
      <c r="K804" t="b">
        <f t="shared" si="51"/>
        <v>1</v>
      </c>
    </row>
    <row r="805" spans="1:11" x14ac:dyDescent="0.45">
      <c r="A805" t="s">
        <v>3311</v>
      </c>
      <c r="B805" t="str">
        <f t="shared" si="48"/>
        <v>28,3,123033</v>
      </c>
      <c r="C805" t="str" cm="1">
        <f t="array" ref="C805:E805">_xlfn.TEXTSPLIT(B805,",")</f>
        <v>28</v>
      </c>
      <c r="D805" t="str">
        <v>3</v>
      </c>
      <c r="E805" t="str">
        <v>123033</v>
      </c>
      <c r="F805">
        <f>Sheet6!J806</f>
        <v>28</v>
      </c>
      <c r="G805">
        <f>Sheet6!K806</f>
        <v>3</v>
      </c>
      <c r="H805" s="2" t="str">
        <f>Sheet6!A806</f>
        <v>123033</v>
      </c>
      <c r="I805" t="b">
        <f t="shared" si="49"/>
        <v>1</v>
      </c>
      <c r="J805" t="b">
        <f t="shared" si="50"/>
        <v>1</v>
      </c>
      <c r="K805" t="b">
        <f t="shared" si="51"/>
        <v>1</v>
      </c>
    </row>
    <row r="806" spans="1:11" x14ac:dyDescent="0.45">
      <c r="A806" t="s">
        <v>3312</v>
      </c>
      <c r="B806" t="str">
        <f t="shared" si="48"/>
        <v>28,11,124129</v>
      </c>
      <c r="C806" t="str" cm="1">
        <f t="array" ref="C806:E806">_xlfn.TEXTSPLIT(B806,",")</f>
        <v>28</v>
      </c>
      <c r="D806" t="str">
        <v>11</v>
      </c>
      <c r="E806" t="str">
        <v>124129</v>
      </c>
      <c r="F806">
        <f>Sheet6!J807</f>
        <v>28</v>
      </c>
      <c r="G806">
        <f>Sheet6!K807</f>
        <v>11</v>
      </c>
      <c r="H806" s="2" t="str">
        <f>Sheet6!A807</f>
        <v>124129</v>
      </c>
      <c r="I806" t="b">
        <f t="shared" si="49"/>
        <v>1</v>
      </c>
      <c r="J806" t="b">
        <f t="shared" si="50"/>
        <v>1</v>
      </c>
      <c r="K806" t="b">
        <f t="shared" si="51"/>
        <v>1</v>
      </c>
    </row>
    <row r="807" spans="1:11" x14ac:dyDescent="0.45">
      <c r="A807" t="s">
        <v>3313</v>
      </c>
      <c r="B807" t="str">
        <f t="shared" si="48"/>
        <v>28,19,125225</v>
      </c>
      <c r="C807" t="str" cm="1">
        <f t="array" ref="C807:E807">_xlfn.TEXTSPLIT(B807,",")</f>
        <v>28</v>
      </c>
      <c r="D807" t="str">
        <v>19</v>
      </c>
      <c r="E807" t="str">
        <v>125225</v>
      </c>
      <c r="F807">
        <f>Sheet6!J808</f>
        <v>28</v>
      </c>
      <c r="G807">
        <f>Sheet6!K808</f>
        <v>19</v>
      </c>
      <c r="H807" s="2" t="str">
        <f>Sheet6!A808</f>
        <v>125225</v>
      </c>
      <c r="I807" t="b">
        <f t="shared" si="49"/>
        <v>1</v>
      </c>
      <c r="J807" t="b">
        <f t="shared" si="50"/>
        <v>1</v>
      </c>
      <c r="K807" t="b">
        <f t="shared" si="51"/>
        <v>1</v>
      </c>
    </row>
    <row r="808" spans="1:11" x14ac:dyDescent="0.45">
      <c r="A808" t="s">
        <v>3314</v>
      </c>
      <c r="B808" t="str">
        <f t="shared" si="48"/>
        <v>28,27,126321</v>
      </c>
      <c r="C808" t="str" cm="1">
        <f t="array" ref="C808:E808">_xlfn.TEXTSPLIT(B808,",")</f>
        <v>28</v>
      </c>
      <c r="D808" t="str">
        <v>27</v>
      </c>
      <c r="E808" t="str">
        <v>126321</v>
      </c>
      <c r="F808">
        <f>Sheet6!J809</f>
        <v>28</v>
      </c>
      <c r="G808">
        <f>Sheet6!K809</f>
        <v>27</v>
      </c>
      <c r="H808" s="2" t="str">
        <f>Sheet6!A809</f>
        <v>126321</v>
      </c>
      <c r="I808" t="b">
        <f t="shared" si="49"/>
        <v>1</v>
      </c>
      <c r="J808" t="b">
        <f t="shared" si="50"/>
        <v>1</v>
      </c>
      <c r="K808" t="b">
        <f t="shared" si="51"/>
        <v>1</v>
      </c>
    </row>
    <row r="809" spans="1:11" x14ac:dyDescent="0.45">
      <c r="A809" t="s">
        <v>3315</v>
      </c>
      <c r="B809" t="str">
        <f t="shared" si="48"/>
        <v>28,5,123307</v>
      </c>
      <c r="C809" t="str" cm="1">
        <f t="array" ref="C809:E809">_xlfn.TEXTSPLIT(B809,",")</f>
        <v>28</v>
      </c>
      <c r="D809" t="str">
        <v>5</v>
      </c>
      <c r="E809" t="str">
        <v>123307</v>
      </c>
      <c r="F809">
        <f>Sheet6!J810</f>
        <v>28</v>
      </c>
      <c r="G809">
        <f>Sheet6!K810</f>
        <v>5</v>
      </c>
      <c r="H809" s="2" t="str">
        <f>Sheet6!A810</f>
        <v>123307</v>
      </c>
      <c r="I809" t="b">
        <f t="shared" si="49"/>
        <v>1</v>
      </c>
      <c r="J809" t="b">
        <f t="shared" si="50"/>
        <v>1</v>
      </c>
      <c r="K809" t="b">
        <f t="shared" si="51"/>
        <v>1</v>
      </c>
    </row>
    <row r="810" spans="1:11" x14ac:dyDescent="0.45">
      <c r="A810" t="s">
        <v>3316</v>
      </c>
      <c r="B810" t="str">
        <f t="shared" si="48"/>
        <v>28,13,124403</v>
      </c>
      <c r="C810" t="str" cm="1">
        <f t="array" ref="C810:E810">_xlfn.TEXTSPLIT(B810,",")</f>
        <v>28</v>
      </c>
      <c r="D810" t="str">
        <v>13</v>
      </c>
      <c r="E810" t="str">
        <v>124403</v>
      </c>
      <c r="F810">
        <f>Sheet6!J811</f>
        <v>28</v>
      </c>
      <c r="G810">
        <f>Sheet6!K811</f>
        <v>13</v>
      </c>
      <c r="H810" s="2" t="str">
        <f>Sheet6!A811</f>
        <v>124403</v>
      </c>
      <c r="I810" t="b">
        <f t="shared" si="49"/>
        <v>1</v>
      </c>
      <c r="J810" t="b">
        <f t="shared" si="50"/>
        <v>1</v>
      </c>
      <c r="K810" t="b">
        <f t="shared" si="51"/>
        <v>1</v>
      </c>
    </row>
    <row r="811" spans="1:11" x14ac:dyDescent="0.45">
      <c r="A811" t="s">
        <v>3317</v>
      </c>
      <c r="B811" t="str">
        <f t="shared" si="48"/>
        <v>28,21,125499</v>
      </c>
      <c r="C811" t="str" cm="1">
        <f t="array" ref="C811:E811">_xlfn.TEXTSPLIT(B811,",")</f>
        <v>28</v>
      </c>
      <c r="D811" t="str">
        <v>21</v>
      </c>
      <c r="E811" t="str">
        <v>125499</v>
      </c>
      <c r="F811">
        <f>Sheet6!J812</f>
        <v>28</v>
      </c>
      <c r="G811">
        <f>Sheet6!K812</f>
        <v>21</v>
      </c>
      <c r="H811" s="2" t="str">
        <f>Sheet6!A812</f>
        <v>125499</v>
      </c>
      <c r="I811" t="b">
        <f t="shared" si="49"/>
        <v>1</v>
      </c>
      <c r="J811" t="b">
        <f t="shared" si="50"/>
        <v>1</v>
      </c>
      <c r="K811" t="b">
        <f t="shared" si="51"/>
        <v>1</v>
      </c>
    </row>
    <row r="812" spans="1:11" x14ac:dyDescent="0.45">
      <c r="A812" t="s">
        <v>3318</v>
      </c>
      <c r="B812" t="str">
        <f t="shared" si="48"/>
        <v>28,29,126595</v>
      </c>
      <c r="C812" t="str" cm="1">
        <f t="array" ref="C812:E812">_xlfn.TEXTSPLIT(B812,",")</f>
        <v>28</v>
      </c>
      <c r="D812" t="str">
        <v>29</v>
      </c>
      <c r="E812" t="str">
        <v>126595</v>
      </c>
      <c r="F812">
        <f>Sheet6!J813</f>
        <v>28</v>
      </c>
      <c r="G812">
        <f>Sheet6!K813</f>
        <v>29</v>
      </c>
      <c r="H812" s="2" t="str">
        <f>Sheet6!A813</f>
        <v>126595</v>
      </c>
      <c r="I812" t="b">
        <f t="shared" si="49"/>
        <v>1</v>
      </c>
      <c r="J812" t="b">
        <f t="shared" si="50"/>
        <v>1</v>
      </c>
      <c r="K812" t="b">
        <f t="shared" si="51"/>
        <v>1</v>
      </c>
    </row>
    <row r="813" spans="1:11" x14ac:dyDescent="0.45">
      <c r="A813" t="s">
        <v>3319</v>
      </c>
      <c r="B813" t="str">
        <f t="shared" si="48"/>
        <v>28,7,123581</v>
      </c>
      <c r="C813" t="str" cm="1">
        <f t="array" ref="C813:E813">_xlfn.TEXTSPLIT(B813,",")</f>
        <v>28</v>
      </c>
      <c r="D813" t="str">
        <v>7</v>
      </c>
      <c r="E813" t="str">
        <v>123581</v>
      </c>
      <c r="F813">
        <f>Sheet6!J814</f>
        <v>28</v>
      </c>
      <c r="G813">
        <f>Sheet6!K814</f>
        <v>7</v>
      </c>
      <c r="H813" s="2" t="str">
        <f>Sheet6!A814</f>
        <v>123581</v>
      </c>
      <c r="I813" t="b">
        <f t="shared" si="49"/>
        <v>1</v>
      </c>
      <c r="J813" t="b">
        <f t="shared" si="50"/>
        <v>1</v>
      </c>
      <c r="K813" t="b">
        <f t="shared" si="51"/>
        <v>1</v>
      </c>
    </row>
    <row r="814" spans="1:11" x14ac:dyDescent="0.45">
      <c r="A814" t="s">
        <v>3320</v>
      </c>
      <c r="B814" t="str">
        <f t="shared" si="48"/>
        <v>28,15,124677</v>
      </c>
      <c r="C814" t="str" cm="1">
        <f t="array" ref="C814:E814">_xlfn.TEXTSPLIT(B814,",")</f>
        <v>28</v>
      </c>
      <c r="D814" t="str">
        <v>15</v>
      </c>
      <c r="E814" t="str">
        <v>124677</v>
      </c>
      <c r="F814">
        <f>Sheet6!J815</f>
        <v>28</v>
      </c>
      <c r="G814">
        <f>Sheet6!K815</f>
        <v>15</v>
      </c>
      <c r="H814" s="2" t="str">
        <f>Sheet6!A815</f>
        <v>124677</v>
      </c>
      <c r="I814" t="b">
        <f t="shared" si="49"/>
        <v>1</v>
      </c>
      <c r="J814" t="b">
        <f t="shared" si="50"/>
        <v>1</v>
      </c>
      <c r="K814" t="b">
        <f t="shared" si="51"/>
        <v>1</v>
      </c>
    </row>
    <row r="815" spans="1:11" x14ac:dyDescent="0.45">
      <c r="A815" t="s">
        <v>3321</v>
      </c>
      <c r="B815" t="str">
        <f t="shared" si="48"/>
        <v>28,23,125773</v>
      </c>
      <c r="C815" t="str" cm="1">
        <f t="array" ref="C815:E815">_xlfn.TEXTSPLIT(B815,",")</f>
        <v>28</v>
      </c>
      <c r="D815" t="str">
        <v>23</v>
      </c>
      <c r="E815" t="str">
        <v>125773</v>
      </c>
      <c r="F815">
        <f>Sheet6!J816</f>
        <v>28</v>
      </c>
      <c r="G815">
        <f>Sheet6!K816</f>
        <v>23</v>
      </c>
      <c r="H815" s="2" t="str">
        <f>Sheet6!A816</f>
        <v>125773</v>
      </c>
      <c r="I815" t="b">
        <f t="shared" si="49"/>
        <v>1</v>
      </c>
      <c r="J815" t="b">
        <f t="shared" si="50"/>
        <v>1</v>
      </c>
      <c r="K815" t="b">
        <f t="shared" si="51"/>
        <v>1</v>
      </c>
    </row>
    <row r="816" spans="1:11" x14ac:dyDescent="0.45">
      <c r="A816" t="s">
        <v>3322</v>
      </c>
      <c r="B816" t="str">
        <f t="shared" si="48"/>
        <v>28,31,126869</v>
      </c>
      <c r="C816" t="str" cm="1">
        <f t="array" ref="C816:E816">_xlfn.TEXTSPLIT(B816,",")</f>
        <v>28</v>
      </c>
      <c r="D816" t="str">
        <v>31</v>
      </c>
      <c r="E816" t="str">
        <v>126869</v>
      </c>
      <c r="F816">
        <f>Sheet6!J817</f>
        <v>28</v>
      </c>
      <c r="G816">
        <f>Sheet6!K817</f>
        <v>31</v>
      </c>
      <c r="H816" s="2" t="str">
        <f>Sheet6!A817</f>
        <v>126869</v>
      </c>
      <c r="I816" t="b">
        <f t="shared" si="49"/>
        <v>1</v>
      </c>
      <c r="J816" t="b">
        <f t="shared" si="50"/>
        <v>1</v>
      </c>
      <c r="K816" t="b">
        <f t="shared" si="51"/>
        <v>1</v>
      </c>
    </row>
    <row r="817" spans="1:11" x14ac:dyDescent="0.45">
      <c r="A817" t="s">
        <v>3327</v>
      </c>
      <c r="B817" t="str">
        <f t="shared" si="48"/>
        <v>29,18,129472</v>
      </c>
      <c r="C817" t="str" cm="1">
        <f t="array" ref="C817:E817">_xlfn.TEXTSPLIT(B817,",")</f>
        <v>29</v>
      </c>
      <c r="D817" t="str">
        <v>18</v>
      </c>
      <c r="E817" t="str">
        <v>129472</v>
      </c>
      <c r="F817">
        <f>Sheet6!J818</f>
        <v>28</v>
      </c>
      <c r="G817">
        <f>Sheet6!K818</f>
        <v>18</v>
      </c>
      <c r="H817" s="2" t="str">
        <f>Sheet6!A818</f>
        <v>125088</v>
      </c>
      <c r="I817" t="b">
        <f t="shared" si="49"/>
        <v>0</v>
      </c>
      <c r="J817" t="b">
        <f t="shared" si="50"/>
        <v>1</v>
      </c>
      <c r="K817" t="b">
        <f t="shared" si="51"/>
        <v>0</v>
      </c>
    </row>
    <row r="818" spans="1:11" x14ac:dyDescent="0.45">
      <c r="A818" t="s">
        <v>3328</v>
      </c>
      <c r="B818" t="str">
        <f t="shared" si="48"/>
        <v>29,26,130568</v>
      </c>
      <c r="C818" t="str" cm="1">
        <f t="array" ref="C818:E818">_xlfn.TEXTSPLIT(B818,",")</f>
        <v>29</v>
      </c>
      <c r="D818" t="str">
        <v>26</v>
      </c>
      <c r="E818" t="str">
        <v>130568</v>
      </c>
      <c r="F818">
        <f>Sheet6!J819</f>
        <v>28</v>
      </c>
      <c r="G818">
        <f>Sheet6!K819</f>
        <v>26</v>
      </c>
      <c r="H818" s="2" t="str">
        <f>Sheet6!A819</f>
        <v>126184</v>
      </c>
      <c r="I818" t="b">
        <f t="shared" si="49"/>
        <v>0</v>
      </c>
      <c r="J818" t="b">
        <f t="shared" si="50"/>
        <v>1</v>
      </c>
      <c r="K818" t="b">
        <f t="shared" si="51"/>
        <v>0</v>
      </c>
    </row>
    <row r="819" spans="1:11" x14ac:dyDescent="0.45">
      <c r="A819" t="s">
        <v>3329</v>
      </c>
      <c r="B819" t="str">
        <f t="shared" si="48"/>
        <v>29,2,127280</v>
      </c>
      <c r="C819" t="str" cm="1">
        <f t="array" ref="C819:E819">_xlfn.TEXTSPLIT(B819,",")</f>
        <v>29</v>
      </c>
      <c r="D819" t="str">
        <v>2</v>
      </c>
      <c r="E819" t="str">
        <v>127280</v>
      </c>
      <c r="F819">
        <f>Sheet6!J820</f>
        <v>28</v>
      </c>
      <c r="G819">
        <f>Sheet6!K820</f>
        <v>2</v>
      </c>
      <c r="H819" s="2" t="str">
        <f>Sheet6!A820</f>
        <v>122896</v>
      </c>
      <c r="I819" t="b">
        <f t="shared" si="49"/>
        <v>0</v>
      </c>
      <c r="J819" t="b">
        <f t="shared" si="50"/>
        <v>1</v>
      </c>
      <c r="K819" t="b">
        <f t="shared" si="51"/>
        <v>0</v>
      </c>
    </row>
    <row r="820" spans="1:11" x14ac:dyDescent="0.45">
      <c r="A820" t="s">
        <v>3330</v>
      </c>
      <c r="B820" t="str">
        <f t="shared" si="48"/>
        <v>29,10,128376</v>
      </c>
      <c r="C820" t="str" cm="1">
        <f t="array" ref="C820:E820">_xlfn.TEXTSPLIT(B820,",")</f>
        <v>29</v>
      </c>
      <c r="D820" t="str">
        <v>10</v>
      </c>
      <c r="E820" t="str">
        <v>128376</v>
      </c>
      <c r="F820">
        <f>Sheet6!J821</f>
        <v>28</v>
      </c>
      <c r="G820">
        <f>Sheet6!K821</f>
        <v>10</v>
      </c>
      <c r="H820" s="2" t="str">
        <f>Sheet6!A821</f>
        <v>123992</v>
      </c>
      <c r="I820" t="b">
        <f t="shared" si="49"/>
        <v>0</v>
      </c>
      <c r="J820" t="b">
        <f t="shared" si="50"/>
        <v>1</v>
      </c>
      <c r="K820" t="b">
        <f t="shared" si="51"/>
        <v>0</v>
      </c>
    </row>
    <row r="821" spans="1:11" x14ac:dyDescent="0.45">
      <c r="A821" t="s">
        <v>3331</v>
      </c>
      <c r="B821" t="str">
        <f t="shared" si="48"/>
        <v>29,20,129746</v>
      </c>
      <c r="C821" t="str" cm="1">
        <f t="array" ref="C821:E821">_xlfn.TEXTSPLIT(B821,",")</f>
        <v>29</v>
      </c>
      <c r="D821" t="str">
        <v>20</v>
      </c>
      <c r="E821" t="str">
        <v>129746</v>
      </c>
      <c r="F821">
        <f>Sheet6!J822</f>
        <v>28</v>
      </c>
      <c r="G821">
        <f>Sheet6!K822</f>
        <v>20</v>
      </c>
      <c r="H821" s="2" t="str">
        <f>Sheet6!A822</f>
        <v>125362</v>
      </c>
      <c r="I821" t="b">
        <f t="shared" si="49"/>
        <v>0</v>
      </c>
      <c r="J821" t="b">
        <f t="shared" si="50"/>
        <v>1</v>
      </c>
      <c r="K821" t="b">
        <f t="shared" si="51"/>
        <v>0</v>
      </c>
    </row>
    <row r="822" spans="1:11" x14ac:dyDescent="0.45">
      <c r="A822" t="s">
        <v>3332</v>
      </c>
      <c r="B822" t="str">
        <f t="shared" si="48"/>
        <v>29,28,130842</v>
      </c>
      <c r="C822" t="str" cm="1">
        <f t="array" ref="C822:E822">_xlfn.TEXTSPLIT(B822,",")</f>
        <v>29</v>
      </c>
      <c r="D822" t="str">
        <v>28</v>
      </c>
      <c r="E822" t="str">
        <v>130842</v>
      </c>
      <c r="F822">
        <f>Sheet6!J823</f>
        <v>28</v>
      </c>
      <c r="G822">
        <f>Sheet6!K823</f>
        <v>28</v>
      </c>
      <c r="H822" s="2" t="str">
        <f>Sheet6!A823</f>
        <v>126458</v>
      </c>
      <c r="I822" t="b">
        <f t="shared" si="49"/>
        <v>0</v>
      </c>
      <c r="J822" t="b">
        <f t="shared" si="50"/>
        <v>1</v>
      </c>
      <c r="K822" t="b">
        <f t="shared" si="51"/>
        <v>0</v>
      </c>
    </row>
    <row r="823" spans="1:11" x14ac:dyDescent="0.45">
      <c r="A823" t="s">
        <v>3333</v>
      </c>
      <c r="B823" t="str">
        <f t="shared" si="48"/>
        <v>29,4,127554</v>
      </c>
      <c r="C823" t="str" cm="1">
        <f t="array" ref="C823:E823">_xlfn.TEXTSPLIT(B823,",")</f>
        <v>29</v>
      </c>
      <c r="D823" t="str">
        <v>4</v>
      </c>
      <c r="E823" t="str">
        <v>127554</v>
      </c>
      <c r="F823">
        <f>Sheet6!J824</f>
        <v>28</v>
      </c>
      <c r="G823">
        <f>Sheet6!K824</f>
        <v>4</v>
      </c>
      <c r="H823" s="2" t="str">
        <f>Sheet6!A824</f>
        <v>123170</v>
      </c>
      <c r="I823" t="b">
        <f t="shared" si="49"/>
        <v>0</v>
      </c>
      <c r="J823" t="b">
        <f t="shared" si="50"/>
        <v>1</v>
      </c>
      <c r="K823" t="b">
        <f t="shared" si="51"/>
        <v>0</v>
      </c>
    </row>
    <row r="824" spans="1:11" x14ac:dyDescent="0.45">
      <c r="A824" t="s">
        <v>3334</v>
      </c>
      <c r="B824" t="str">
        <f t="shared" si="48"/>
        <v>29,12,128650</v>
      </c>
      <c r="C824" t="str" cm="1">
        <f t="array" ref="C824:E824">_xlfn.TEXTSPLIT(B824,",")</f>
        <v>29</v>
      </c>
      <c r="D824" t="str">
        <v>12</v>
      </c>
      <c r="E824" t="str">
        <v>128650</v>
      </c>
      <c r="F824">
        <f>Sheet6!J825</f>
        <v>28</v>
      </c>
      <c r="G824">
        <f>Sheet6!K825</f>
        <v>12</v>
      </c>
      <c r="H824" s="2" t="str">
        <f>Sheet6!A825</f>
        <v>124266</v>
      </c>
      <c r="I824" t="b">
        <f t="shared" si="49"/>
        <v>0</v>
      </c>
      <c r="J824" t="b">
        <f t="shared" si="50"/>
        <v>1</v>
      </c>
      <c r="K824" t="b">
        <f t="shared" si="51"/>
        <v>0</v>
      </c>
    </row>
    <row r="825" spans="1:11" x14ac:dyDescent="0.45">
      <c r="A825" t="s">
        <v>3335</v>
      </c>
      <c r="B825" t="str">
        <f t="shared" si="48"/>
        <v>29,22,130020</v>
      </c>
      <c r="C825" t="str" cm="1">
        <f t="array" ref="C825:E825">_xlfn.TEXTSPLIT(B825,",")</f>
        <v>29</v>
      </c>
      <c r="D825" t="str">
        <v>22</v>
      </c>
      <c r="E825" t="str">
        <v>130020</v>
      </c>
      <c r="F825">
        <f>Sheet6!J826</f>
        <v>28</v>
      </c>
      <c r="G825">
        <f>Sheet6!K826</f>
        <v>22</v>
      </c>
      <c r="H825" s="2" t="str">
        <f>Sheet6!A826</f>
        <v>125636</v>
      </c>
      <c r="I825" t="b">
        <f t="shared" si="49"/>
        <v>0</v>
      </c>
      <c r="J825" t="b">
        <f t="shared" si="50"/>
        <v>1</v>
      </c>
      <c r="K825" t="b">
        <f t="shared" si="51"/>
        <v>0</v>
      </c>
    </row>
    <row r="826" spans="1:11" x14ac:dyDescent="0.45">
      <c r="A826" t="s">
        <v>3336</v>
      </c>
      <c r="B826" t="str">
        <f t="shared" si="48"/>
        <v>29,30,131116</v>
      </c>
      <c r="C826" t="str" cm="1">
        <f t="array" ref="C826:E826">_xlfn.TEXTSPLIT(B826,",")</f>
        <v>29</v>
      </c>
      <c r="D826" t="str">
        <v>30</v>
      </c>
      <c r="E826" t="str">
        <v>131116</v>
      </c>
      <c r="F826">
        <f>Sheet6!J827</f>
        <v>28</v>
      </c>
      <c r="G826">
        <f>Sheet6!K827</f>
        <v>30</v>
      </c>
      <c r="H826" s="2" t="str">
        <f>Sheet6!A827</f>
        <v>126732</v>
      </c>
      <c r="I826" t="b">
        <f t="shared" si="49"/>
        <v>0</v>
      </c>
      <c r="J826" t="b">
        <f t="shared" si="50"/>
        <v>1</v>
      </c>
      <c r="K826" t="b">
        <f t="shared" si="51"/>
        <v>0</v>
      </c>
    </row>
    <row r="827" spans="1:11" x14ac:dyDescent="0.45">
      <c r="A827" t="s">
        <v>3337</v>
      </c>
      <c r="B827" t="str">
        <f t="shared" si="48"/>
        <v>29,6,127828</v>
      </c>
      <c r="C827" t="str" cm="1">
        <f t="array" ref="C827:E827">_xlfn.TEXTSPLIT(B827,",")</f>
        <v>29</v>
      </c>
      <c r="D827" t="str">
        <v>6</v>
      </c>
      <c r="E827" t="str">
        <v>127828</v>
      </c>
      <c r="F827">
        <f>Sheet6!J828</f>
        <v>28</v>
      </c>
      <c r="G827">
        <f>Sheet6!K828</f>
        <v>6</v>
      </c>
      <c r="H827" s="2" t="str">
        <f>Sheet6!A828</f>
        <v>123444</v>
      </c>
      <c r="I827" t="b">
        <f t="shared" si="49"/>
        <v>0</v>
      </c>
      <c r="J827" t="b">
        <f t="shared" si="50"/>
        <v>1</v>
      </c>
      <c r="K827" t="b">
        <f t="shared" si="51"/>
        <v>0</v>
      </c>
    </row>
    <row r="828" spans="1:11" x14ac:dyDescent="0.45">
      <c r="A828" t="s">
        <v>3338</v>
      </c>
      <c r="B828" t="str">
        <f t="shared" si="48"/>
        <v>29,14,128924</v>
      </c>
      <c r="C828" t="str" cm="1">
        <f t="array" ref="C828:E828">_xlfn.TEXTSPLIT(B828,",")</f>
        <v>29</v>
      </c>
      <c r="D828" t="str">
        <v>14</v>
      </c>
      <c r="E828" t="str">
        <v>128924</v>
      </c>
      <c r="F828">
        <f>Sheet6!J829</f>
        <v>28</v>
      </c>
      <c r="G828">
        <f>Sheet6!K829</f>
        <v>14</v>
      </c>
      <c r="H828" s="2" t="str">
        <f>Sheet6!A829</f>
        <v>124540</v>
      </c>
      <c r="I828" t="b">
        <f t="shared" si="49"/>
        <v>0</v>
      </c>
      <c r="J828" t="b">
        <f t="shared" si="50"/>
        <v>1</v>
      </c>
      <c r="K828" t="b">
        <f t="shared" si="51"/>
        <v>0</v>
      </c>
    </row>
    <row r="829" spans="1:11" x14ac:dyDescent="0.45">
      <c r="A829" t="s">
        <v>3339</v>
      </c>
      <c r="B829" t="str">
        <f t="shared" si="48"/>
        <v>29,24,130294</v>
      </c>
      <c r="C829" t="str" cm="1">
        <f t="array" ref="C829:E829">_xlfn.TEXTSPLIT(B829,",")</f>
        <v>29</v>
      </c>
      <c r="D829" t="str">
        <v>24</v>
      </c>
      <c r="E829" t="str">
        <v>130294</v>
      </c>
      <c r="F829">
        <f>Sheet6!J830</f>
        <v>28</v>
      </c>
      <c r="G829">
        <f>Sheet6!K830</f>
        <v>24</v>
      </c>
      <c r="H829" s="2" t="str">
        <f>Sheet6!A830</f>
        <v>125910</v>
      </c>
      <c r="I829" t="b">
        <f t="shared" si="49"/>
        <v>0</v>
      </c>
      <c r="J829" t="b">
        <f t="shared" si="50"/>
        <v>1</v>
      </c>
      <c r="K829" t="b">
        <f t="shared" si="51"/>
        <v>0</v>
      </c>
    </row>
    <row r="830" spans="1:11" x14ac:dyDescent="0.45">
      <c r="A830" t="s">
        <v>3340</v>
      </c>
      <c r="B830" t="str">
        <f t="shared" si="48"/>
        <v>29,32,131390</v>
      </c>
      <c r="C830" t="str" cm="1">
        <f t="array" ref="C830:E830">_xlfn.TEXTSPLIT(B830,",")</f>
        <v>29</v>
      </c>
      <c r="D830" t="str">
        <v>32</v>
      </c>
      <c r="E830" t="str">
        <v>131390</v>
      </c>
      <c r="F830">
        <f>Sheet6!J831</f>
        <v>28</v>
      </c>
      <c r="G830">
        <f>Sheet6!K831</f>
        <v>32</v>
      </c>
      <c r="H830" s="2" t="str">
        <f>Sheet6!A831</f>
        <v>127006</v>
      </c>
      <c r="I830" t="b">
        <f t="shared" si="49"/>
        <v>0</v>
      </c>
      <c r="J830" t="b">
        <f t="shared" si="50"/>
        <v>1</v>
      </c>
      <c r="K830" t="b">
        <f t="shared" si="51"/>
        <v>0</v>
      </c>
    </row>
    <row r="831" spans="1:11" x14ac:dyDescent="0.45">
      <c r="A831" t="s">
        <v>3341</v>
      </c>
      <c r="B831" t="str">
        <f t="shared" si="48"/>
        <v>29,8,128102</v>
      </c>
      <c r="C831" t="str" cm="1">
        <f t="array" ref="C831:E831">_xlfn.TEXTSPLIT(B831,",")</f>
        <v>29</v>
      </c>
      <c r="D831" t="str">
        <v>8</v>
      </c>
      <c r="E831" t="str">
        <v>128102</v>
      </c>
      <c r="F831">
        <f>Sheet6!J832</f>
        <v>28</v>
      </c>
      <c r="G831">
        <f>Sheet6!K832</f>
        <v>8</v>
      </c>
      <c r="H831" s="2" t="str">
        <f>Sheet6!A832</f>
        <v>123718</v>
      </c>
      <c r="I831" t="b">
        <f t="shared" si="49"/>
        <v>0</v>
      </c>
      <c r="J831" t="b">
        <f t="shared" si="50"/>
        <v>1</v>
      </c>
      <c r="K831" t="b">
        <f t="shared" si="51"/>
        <v>0</v>
      </c>
    </row>
    <row r="832" spans="1:11" x14ac:dyDescent="0.45">
      <c r="A832" t="s">
        <v>3342</v>
      </c>
      <c r="B832" t="str">
        <f t="shared" si="48"/>
        <v>29,16,129198</v>
      </c>
      <c r="C832" t="str" cm="1">
        <f t="array" ref="C832:E832">_xlfn.TEXTSPLIT(B832,",")</f>
        <v>29</v>
      </c>
      <c r="D832" t="str">
        <v>16</v>
      </c>
      <c r="E832" t="str">
        <v>129198</v>
      </c>
      <c r="F832">
        <f>Sheet6!J833</f>
        <v>28</v>
      </c>
      <c r="G832">
        <f>Sheet6!K833</f>
        <v>16</v>
      </c>
      <c r="H832" s="2" t="str">
        <f>Sheet6!A833</f>
        <v>124814</v>
      </c>
      <c r="I832" t="b">
        <f t="shared" si="49"/>
        <v>0</v>
      </c>
      <c r="J832" t="b">
        <f t="shared" si="50"/>
        <v>1</v>
      </c>
      <c r="K832" t="b">
        <f t="shared" si="51"/>
        <v>0</v>
      </c>
    </row>
    <row r="833" spans="1:11" x14ac:dyDescent="0.45">
      <c r="A833" t="s">
        <v>3358</v>
      </c>
      <c r="B833" t="str">
        <f t="shared" si="48"/>
        <v>29,1,127143</v>
      </c>
      <c r="C833" t="str" cm="1">
        <f t="array" ref="C833:E833">_xlfn.TEXTSPLIT(B833,",")</f>
        <v>29</v>
      </c>
      <c r="D833" t="str">
        <v>1</v>
      </c>
      <c r="E833" t="str">
        <v>127143</v>
      </c>
      <c r="F833">
        <f>Sheet6!J834</f>
        <v>29</v>
      </c>
      <c r="G833">
        <f>Sheet6!K834</f>
        <v>1</v>
      </c>
      <c r="H833" s="2" t="str">
        <f>Sheet6!A834</f>
        <v>127143</v>
      </c>
      <c r="I833" t="b">
        <f t="shared" si="49"/>
        <v>1</v>
      </c>
      <c r="J833" t="b">
        <f t="shared" si="50"/>
        <v>1</v>
      </c>
      <c r="K833" t="b">
        <f t="shared" si="51"/>
        <v>1</v>
      </c>
    </row>
    <row r="834" spans="1:11" x14ac:dyDescent="0.45">
      <c r="A834" t="s">
        <v>3355</v>
      </c>
      <c r="B834" t="str">
        <f t="shared" ref="B834:B897" si="52">SUBSTITUTE(SUBSTITUTE(SUBSTITUTE(SUBSTITUTE(A834,"Reading from TRACK[",""),"], SECTOR[",","),"], OFFSET[",","),"]","")</f>
        <v>29,9,128239</v>
      </c>
      <c r="C834" t="str" cm="1">
        <f t="array" ref="C834:E834">_xlfn.TEXTSPLIT(B834,",")</f>
        <v>29</v>
      </c>
      <c r="D834" t="str">
        <v>9</v>
      </c>
      <c r="E834" t="str">
        <v>128239</v>
      </c>
      <c r="F834">
        <f>Sheet6!J835</f>
        <v>29</v>
      </c>
      <c r="G834">
        <f>Sheet6!K835</f>
        <v>9</v>
      </c>
      <c r="H834" s="2" t="str">
        <f>Sheet6!A835</f>
        <v>128239</v>
      </c>
      <c r="I834" t="b">
        <f t="shared" ref="I834:I897" si="53">VALUE(C834)=F834</f>
        <v>1</v>
      </c>
      <c r="J834" t="b">
        <f t="shared" ref="J834:J897" si="54">VALUE(D834)=G834</f>
        <v>1</v>
      </c>
      <c r="K834" t="b">
        <f t="shared" ref="K834:K897" si="55">E834=H834</f>
        <v>1</v>
      </c>
    </row>
    <row r="835" spans="1:11" x14ac:dyDescent="0.45">
      <c r="A835" t="s">
        <v>3356</v>
      </c>
      <c r="B835" t="str">
        <f t="shared" si="52"/>
        <v>29,17,129335</v>
      </c>
      <c r="C835" t="str" cm="1">
        <f t="array" ref="C835:E835">_xlfn.TEXTSPLIT(B835,",")</f>
        <v>29</v>
      </c>
      <c r="D835" t="str">
        <v>17</v>
      </c>
      <c r="E835" t="str">
        <v>129335</v>
      </c>
      <c r="F835">
        <f>Sheet6!J836</f>
        <v>29</v>
      </c>
      <c r="G835">
        <f>Sheet6!K836</f>
        <v>17</v>
      </c>
      <c r="H835" s="2" t="str">
        <f>Sheet6!A836</f>
        <v>129335</v>
      </c>
      <c r="I835" t="b">
        <f t="shared" si="53"/>
        <v>1</v>
      </c>
      <c r="J835" t="b">
        <f t="shared" si="54"/>
        <v>1</v>
      </c>
      <c r="K835" t="b">
        <f t="shared" si="55"/>
        <v>1</v>
      </c>
    </row>
    <row r="836" spans="1:11" x14ac:dyDescent="0.45">
      <c r="A836" t="s">
        <v>3357</v>
      </c>
      <c r="B836" t="str">
        <f t="shared" si="52"/>
        <v>29,25,130431</v>
      </c>
      <c r="C836" t="str" cm="1">
        <f t="array" ref="C836:E836">_xlfn.TEXTSPLIT(B836,",")</f>
        <v>29</v>
      </c>
      <c r="D836" t="str">
        <v>25</v>
      </c>
      <c r="E836" t="str">
        <v>130431</v>
      </c>
      <c r="F836">
        <f>Sheet6!J837</f>
        <v>29</v>
      </c>
      <c r="G836">
        <f>Sheet6!K837</f>
        <v>25</v>
      </c>
      <c r="H836" s="2" t="str">
        <f>Sheet6!A837</f>
        <v>130431</v>
      </c>
      <c r="I836" t="b">
        <f t="shared" si="53"/>
        <v>1</v>
      </c>
      <c r="J836" t="b">
        <f t="shared" si="54"/>
        <v>1</v>
      </c>
      <c r="K836" t="b">
        <f t="shared" si="55"/>
        <v>1</v>
      </c>
    </row>
    <row r="837" spans="1:11" x14ac:dyDescent="0.45">
      <c r="A837" t="s">
        <v>3343</v>
      </c>
      <c r="B837" t="str">
        <f t="shared" si="52"/>
        <v>29,3,127417</v>
      </c>
      <c r="C837" t="str" cm="1">
        <f t="array" ref="C837:E837">_xlfn.TEXTSPLIT(B837,",")</f>
        <v>29</v>
      </c>
      <c r="D837" t="str">
        <v>3</v>
      </c>
      <c r="E837" t="str">
        <v>127417</v>
      </c>
      <c r="F837">
        <f>Sheet6!J838</f>
        <v>29</v>
      </c>
      <c r="G837">
        <f>Sheet6!K838</f>
        <v>3</v>
      </c>
      <c r="H837" s="2" t="str">
        <f>Sheet6!A838</f>
        <v>127417</v>
      </c>
      <c r="I837" t="b">
        <f t="shared" si="53"/>
        <v>1</v>
      </c>
      <c r="J837" t="b">
        <f t="shared" si="54"/>
        <v>1</v>
      </c>
      <c r="K837" t="b">
        <f t="shared" si="55"/>
        <v>1</v>
      </c>
    </row>
    <row r="838" spans="1:11" x14ac:dyDescent="0.45">
      <c r="A838" t="s">
        <v>3344</v>
      </c>
      <c r="B838" t="str">
        <f t="shared" si="52"/>
        <v>29,11,128513</v>
      </c>
      <c r="C838" t="str" cm="1">
        <f t="array" ref="C838:E838">_xlfn.TEXTSPLIT(B838,",")</f>
        <v>29</v>
      </c>
      <c r="D838" t="str">
        <v>11</v>
      </c>
      <c r="E838" t="str">
        <v>128513</v>
      </c>
      <c r="F838">
        <f>Sheet6!J839</f>
        <v>29</v>
      </c>
      <c r="G838">
        <f>Sheet6!K839</f>
        <v>11</v>
      </c>
      <c r="H838" s="2" t="str">
        <f>Sheet6!A839</f>
        <v>128513</v>
      </c>
      <c r="I838" t="b">
        <f t="shared" si="53"/>
        <v>1</v>
      </c>
      <c r="J838" t="b">
        <f t="shared" si="54"/>
        <v>1</v>
      </c>
      <c r="K838" t="b">
        <f t="shared" si="55"/>
        <v>1</v>
      </c>
    </row>
    <row r="839" spans="1:11" x14ac:dyDescent="0.45">
      <c r="A839" t="s">
        <v>3345</v>
      </c>
      <c r="B839" t="str">
        <f t="shared" si="52"/>
        <v>29,19,129609</v>
      </c>
      <c r="C839" t="str" cm="1">
        <f t="array" ref="C839:E839">_xlfn.TEXTSPLIT(B839,",")</f>
        <v>29</v>
      </c>
      <c r="D839" t="str">
        <v>19</v>
      </c>
      <c r="E839" t="str">
        <v>129609</v>
      </c>
      <c r="F839">
        <f>Sheet6!J840</f>
        <v>29</v>
      </c>
      <c r="G839">
        <f>Sheet6!K840</f>
        <v>19</v>
      </c>
      <c r="H839" s="2" t="str">
        <f>Sheet6!A840</f>
        <v>129609</v>
      </c>
      <c r="I839" t="b">
        <f t="shared" si="53"/>
        <v>1</v>
      </c>
      <c r="J839" t="b">
        <f t="shared" si="54"/>
        <v>1</v>
      </c>
      <c r="K839" t="b">
        <f t="shared" si="55"/>
        <v>1</v>
      </c>
    </row>
    <row r="840" spans="1:11" x14ac:dyDescent="0.45">
      <c r="A840" t="s">
        <v>3346</v>
      </c>
      <c r="B840" t="str">
        <f t="shared" si="52"/>
        <v>29,27,130705</v>
      </c>
      <c r="C840" t="str" cm="1">
        <f t="array" ref="C840:E840">_xlfn.TEXTSPLIT(B840,",")</f>
        <v>29</v>
      </c>
      <c r="D840" t="str">
        <v>27</v>
      </c>
      <c r="E840" t="str">
        <v>130705</v>
      </c>
      <c r="F840">
        <f>Sheet6!J841</f>
        <v>29</v>
      </c>
      <c r="G840">
        <f>Sheet6!K841</f>
        <v>27</v>
      </c>
      <c r="H840" s="2" t="str">
        <f>Sheet6!A841</f>
        <v>130705</v>
      </c>
      <c r="I840" t="b">
        <f t="shared" si="53"/>
        <v>1</v>
      </c>
      <c r="J840" t="b">
        <f t="shared" si="54"/>
        <v>1</v>
      </c>
      <c r="K840" t="b">
        <f t="shared" si="55"/>
        <v>1</v>
      </c>
    </row>
    <row r="841" spans="1:11" x14ac:dyDescent="0.45">
      <c r="A841" t="s">
        <v>3347</v>
      </c>
      <c r="B841" t="str">
        <f t="shared" si="52"/>
        <v>29,5,127691</v>
      </c>
      <c r="C841" t="str" cm="1">
        <f t="array" ref="C841:E841">_xlfn.TEXTSPLIT(B841,",")</f>
        <v>29</v>
      </c>
      <c r="D841" t="str">
        <v>5</v>
      </c>
      <c r="E841" t="str">
        <v>127691</v>
      </c>
      <c r="F841">
        <f>Sheet6!J842</f>
        <v>29</v>
      </c>
      <c r="G841">
        <f>Sheet6!K842</f>
        <v>5</v>
      </c>
      <c r="H841" s="2" t="str">
        <f>Sheet6!A842</f>
        <v>127691</v>
      </c>
      <c r="I841" t="b">
        <f t="shared" si="53"/>
        <v>1</v>
      </c>
      <c r="J841" t="b">
        <f t="shared" si="54"/>
        <v>1</v>
      </c>
      <c r="K841" t="b">
        <f t="shared" si="55"/>
        <v>1</v>
      </c>
    </row>
    <row r="842" spans="1:11" x14ac:dyDescent="0.45">
      <c r="A842" t="s">
        <v>3348</v>
      </c>
      <c r="B842" t="str">
        <f t="shared" si="52"/>
        <v>29,13,128787</v>
      </c>
      <c r="C842" t="str" cm="1">
        <f t="array" ref="C842:E842">_xlfn.TEXTSPLIT(B842,",")</f>
        <v>29</v>
      </c>
      <c r="D842" t="str">
        <v>13</v>
      </c>
      <c r="E842" t="str">
        <v>128787</v>
      </c>
      <c r="F842">
        <f>Sheet6!J843</f>
        <v>29</v>
      </c>
      <c r="G842">
        <f>Sheet6!K843</f>
        <v>13</v>
      </c>
      <c r="H842" s="2" t="str">
        <f>Sheet6!A843</f>
        <v>128787</v>
      </c>
      <c r="I842" t="b">
        <f t="shared" si="53"/>
        <v>1</v>
      </c>
      <c r="J842" t="b">
        <f t="shared" si="54"/>
        <v>1</v>
      </c>
      <c r="K842" t="b">
        <f t="shared" si="55"/>
        <v>1</v>
      </c>
    </row>
    <row r="843" spans="1:11" x14ac:dyDescent="0.45">
      <c r="A843" t="s">
        <v>3349</v>
      </c>
      <c r="B843" t="str">
        <f t="shared" si="52"/>
        <v>29,21,129883</v>
      </c>
      <c r="C843" t="str" cm="1">
        <f t="array" ref="C843:E843">_xlfn.TEXTSPLIT(B843,",")</f>
        <v>29</v>
      </c>
      <c r="D843" t="str">
        <v>21</v>
      </c>
      <c r="E843" t="str">
        <v>129883</v>
      </c>
      <c r="F843">
        <f>Sheet6!J844</f>
        <v>29</v>
      </c>
      <c r="G843">
        <f>Sheet6!K844</f>
        <v>21</v>
      </c>
      <c r="H843" s="2" t="str">
        <f>Sheet6!A844</f>
        <v>129883</v>
      </c>
      <c r="I843" t="b">
        <f t="shared" si="53"/>
        <v>1</v>
      </c>
      <c r="J843" t="b">
        <f t="shared" si="54"/>
        <v>1</v>
      </c>
      <c r="K843" t="b">
        <f t="shared" si="55"/>
        <v>1</v>
      </c>
    </row>
    <row r="844" spans="1:11" x14ac:dyDescent="0.45">
      <c r="A844" t="s">
        <v>3350</v>
      </c>
      <c r="B844" t="str">
        <f t="shared" si="52"/>
        <v>29,29,130979</v>
      </c>
      <c r="C844" t="str" cm="1">
        <f t="array" ref="C844:E844">_xlfn.TEXTSPLIT(B844,",")</f>
        <v>29</v>
      </c>
      <c r="D844" t="str">
        <v>29</v>
      </c>
      <c r="E844" t="str">
        <v>130979</v>
      </c>
      <c r="F844">
        <f>Sheet6!J845</f>
        <v>29</v>
      </c>
      <c r="G844">
        <f>Sheet6!K845</f>
        <v>29</v>
      </c>
      <c r="H844" s="2" t="str">
        <f>Sheet6!A845</f>
        <v>130979</v>
      </c>
      <c r="I844" t="b">
        <f t="shared" si="53"/>
        <v>1</v>
      </c>
      <c r="J844" t="b">
        <f t="shared" si="54"/>
        <v>1</v>
      </c>
      <c r="K844" t="b">
        <f t="shared" si="55"/>
        <v>1</v>
      </c>
    </row>
    <row r="845" spans="1:11" x14ac:dyDescent="0.45">
      <c r="A845" t="s">
        <v>3351</v>
      </c>
      <c r="B845" t="str">
        <f t="shared" si="52"/>
        <v>29,7,127965</v>
      </c>
      <c r="C845" t="str" cm="1">
        <f t="array" ref="C845:E845">_xlfn.TEXTSPLIT(B845,",")</f>
        <v>29</v>
      </c>
      <c r="D845" t="str">
        <v>7</v>
      </c>
      <c r="E845" t="str">
        <v>127965</v>
      </c>
      <c r="F845">
        <f>Sheet6!J846</f>
        <v>29</v>
      </c>
      <c r="G845">
        <f>Sheet6!K846</f>
        <v>7</v>
      </c>
      <c r="H845" s="2" t="str">
        <f>Sheet6!A846</f>
        <v>127965</v>
      </c>
      <c r="I845" t="b">
        <f t="shared" si="53"/>
        <v>1</v>
      </c>
      <c r="J845" t="b">
        <f t="shared" si="54"/>
        <v>1</v>
      </c>
      <c r="K845" t="b">
        <f t="shared" si="55"/>
        <v>1</v>
      </c>
    </row>
    <row r="846" spans="1:11" x14ac:dyDescent="0.45">
      <c r="A846" t="s">
        <v>3352</v>
      </c>
      <c r="B846" t="str">
        <f t="shared" si="52"/>
        <v>29,15,129061</v>
      </c>
      <c r="C846" t="str" cm="1">
        <f t="array" ref="C846:E846">_xlfn.TEXTSPLIT(B846,",")</f>
        <v>29</v>
      </c>
      <c r="D846" t="str">
        <v>15</v>
      </c>
      <c r="E846" t="str">
        <v>129061</v>
      </c>
      <c r="F846">
        <f>Sheet6!J847</f>
        <v>29</v>
      </c>
      <c r="G846">
        <f>Sheet6!K847</f>
        <v>15</v>
      </c>
      <c r="H846" s="2" t="str">
        <f>Sheet6!A847</f>
        <v>129061</v>
      </c>
      <c r="I846" t="b">
        <f t="shared" si="53"/>
        <v>1</v>
      </c>
      <c r="J846" t="b">
        <f t="shared" si="54"/>
        <v>1</v>
      </c>
      <c r="K846" t="b">
        <f t="shared" si="55"/>
        <v>1</v>
      </c>
    </row>
    <row r="847" spans="1:11" x14ac:dyDescent="0.45">
      <c r="A847" t="s">
        <v>3353</v>
      </c>
      <c r="B847" t="str">
        <f t="shared" si="52"/>
        <v>29,23,130157</v>
      </c>
      <c r="C847" t="str" cm="1">
        <f t="array" ref="C847:E847">_xlfn.TEXTSPLIT(B847,",")</f>
        <v>29</v>
      </c>
      <c r="D847" t="str">
        <v>23</v>
      </c>
      <c r="E847" t="str">
        <v>130157</v>
      </c>
      <c r="F847">
        <f>Sheet6!J848</f>
        <v>29</v>
      </c>
      <c r="G847">
        <f>Sheet6!K848</f>
        <v>23</v>
      </c>
      <c r="H847" s="2" t="str">
        <f>Sheet6!A848</f>
        <v>130157</v>
      </c>
      <c r="I847" t="b">
        <f t="shared" si="53"/>
        <v>1</v>
      </c>
      <c r="J847" t="b">
        <f t="shared" si="54"/>
        <v>1</v>
      </c>
      <c r="K847" t="b">
        <f t="shared" si="55"/>
        <v>1</v>
      </c>
    </row>
    <row r="848" spans="1:11" x14ac:dyDescent="0.45">
      <c r="A848" t="s">
        <v>3354</v>
      </c>
      <c r="B848" t="str">
        <f t="shared" si="52"/>
        <v>29,31,131253</v>
      </c>
      <c r="C848" t="str" cm="1">
        <f t="array" ref="C848:E848">_xlfn.TEXTSPLIT(B848,",")</f>
        <v>29</v>
      </c>
      <c r="D848" t="str">
        <v>31</v>
      </c>
      <c r="E848" t="str">
        <v>131253</v>
      </c>
      <c r="F848">
        <f>Sheet6!J849</f>
        <v>29</v>
      </c>
      <c r="G848">
        <f>Sheet6!K849</f>
        <v>31</v>
      </c>
      <c r="H848" s="2" t="str">
        <f>Sheet6!A849</f>
        <v>131253</v>
      </c>
      <c r="I848" t="b">
        <f t="shared" si="53"/>
        <v>1</v>
      </c>
      <c r="J848" t="b">
        <f t="shared" si="54"/>
        <v>1</v>
      </c>
      <c r="K848" t="b">
        <f t="shared" si="55"/>
        <v>1</v>
      </c>
    </row>
    <row r="849" spans="1:11" x14ac:dyDescent="0.45">
      <c r="A849" t="s">
        <v>3359</v>
      </c>
      <c r="B849" t="str">
        <f t="shared" si="52"/>
        <v>30,18,133856</v>
      </c>
      <c r="C849" t="str" cm="1">
        <f t="array" ref="C849:E849">_xlfn.TEXTSPLIT(B849,",")</f>
        <v>30</v>
      </c>
      <c r="D849" t="str">
        <v>18</v>
      </c>
      <c r="E849" t="str">
        <v>133856</v>
      </c>
      <c r="F849">
        <f>Sheet6!J850</f>
        <v>29</v>
      </c>
      <c r="G849">
        <f>Sheet6!K850</f>
        <v>18</v>
      </c>
      <c r="H849" s="2" t="str">
        <f>Sheet6!A850</f>
        <v>129472</v>
      </c>
      <c r="I849" t="b">
        <f t="shared" si="53"/>
        <v>0</v>
      </c>
      <c r="J849" t="b">
        <f t="shared" si="54"/>
        <v>1</v>
      </c>
      <c r="K849" t="b">
        <f t="shared" si="55"/>
        <v>0</v>
      </c>
    </row>
    <row r="850" spans="1:11" x14ac:dyDescent="0.45">
      <c r="A850" t="s">
        <v>3360</v>
      </c>
      <c r="B850" t="str">
        <f t="shared" si="52"/>
        <v>30,26,134952</v>
      </c>
      <c r="C850" t="str" cm="1">
        <f t="array" ref="C850:E850">_xlfn.TEXTSPLIT(B850,",")</f>
        <v>30</v>
      </c>
      <c r="D850" t="str">
        <v>26</v>
      </c>
      <c r="E850" t="str">
        <v>134952</v>
      </c>
      <c r="F850">
        <f>Sheet6!J851</f>
        <v>29</v>
      </c>
      <c r="G850">
        <f>Sheet6!K851</f>
        <v>26</v>
      </c>
      <c r="H850" s="2" t="str">
        <f>Sheet6!A851</f>
        <v>130568</v>
      </c>
      <c r="I850" t="b">
        <f t="shared" si="53"/>
        <v>0</v>
      </c>
      <c r="J850" t="b">
        <f t="shared" si="54"/>
        <v>1</v>
      </c>
      <c r="K850" t="b">
        <f t="shared" si="55"/>
        <v>0</v>
      </c>
    </row>
    <row r="851" spans="1:11" x14ac:dyDescent="0.45">
      <c r="A851" t="s">
        <v>3361</v>
      </c>
      <c r="B851" t="str">
        <f t="shared" si="52"/>
        <v>30,2,131664</v>
      </c>
      <c r="C851" t="str" cm="1">
        <f t="array" ref="C851:E851">_xlfn.TEXTSPLIT(B851,",")</f>
        <v>30</v>
      </c>
      <c r="D851" t="str">
        <v>2</v>
      </c>
      <c r="E851" t="str">
        <v>131664</v>
      </c>
      <c r="F851">
        <f>Sheet6!J852</f>
        <v>29</v>
      </c>
      <c r="G851">
        <f>Sheet6!K852</f>
        <v>2</v>
      </c>
      <c r="H851" s="2" t="str">
        <f>Sheet6!A852</f>
        <v>127280</v>
      </c>
      <c r="I851" t="b">
        <f t="shared" si="53"/>
        <v>0</v>
      </c>
      <c r="J851" t="b">
        <f t="shared" si="54"/>
        <v>1</v>
      </c>
      <c r="K851" t="b">
        <f t="shared" si="55"/>
        <v>0</v>
      </c>
    </row>
    <row r="852" spans="1:11" x14ac:dyDescent="0.45">
      <c r="A852" t="s">
        <v>3362</v>
      </c>
      <c r="B852" t="str">
        <f t="shared" si="52"/>
        <v>30,10,132760</v>
      </c>
      <c r="C852" t="str" cm="1">
        <f t="array" ref="C852:E852">_xlfn.TEXTSPLIT(B852,",")</f>
        <v>30</v>
      </c>
      <c r="D852" t="str">
        <v>10</v>
      </c>
      <c r="E852" t="str">
        <v>132760</v>
      </c>
      <c r="F852">
        <f>Sheet6!J853</f>
        <v>29</v>
      </c>
      <c r="G852">
        <f>Sheet6!K853</f>
        <v>10</v>
      </c>
      <c r="H852" s="2" t="str">
        <f>Sheet6!A853</f>
        <v>128376</v>
      </c>
      <c r="I852" t="b">
        <f t="shared" si="53"/>
        <v>0</v>
      </c>
      <c r="J852" t="b">
        <f t="shared" si="54"/>
        <v>1</v>
      </c>
      <c r="K852" t="b">
        <f t="shared" si="55"/>
        <v>0</v>
      </c>
    </row>
    <row r="853" spans="1:11" x14ac:dyDescent="0.45">
      <c r="A853" t="s">
        <v>3363</v>
      </c>
      <c r="B853" t="str">
        <f t="shared" si="52"/>
        <v>30,20,134130</v>
      </c>
      <c r="C853" t="str" cm="1">
        <f t="array" ref="C853:E853">_xlfn.TEXTSPLIT(B853,",")</f>
        <v>30</v>
      </c>
      <c r="D853" t="str">
        <v>20</v>
      </c>
      <c r="E853" t="str">
        <v>134130</v>
      </c>
      <c r="F853">
        <f>Sheet6!J854</f>
        <v>29</v>
      </c>
      <c r="G853">
        <f>Sheet6!K854</f>
        <v>20</v>
      </c>
      <c r="H853" s="2" t="str">
        <f>Sheet6!A854</f>
        <v>129746</v>
      </c>
      <c r="I853" t="b">
        <f t="shared" si="53"/>
        <v>0</v>
      </c>
      <c r="J853" t="b">
        <f t="shared" si="54"/>
        <v>1</v>
      </c>
      <c r="K853" t="b">
        <f t="shared" si="55"/>
        <v>0</v>
      </c>
    </row>
    <row r="854" spans="1:11" x14ac:dyDescent="0.45">
      <c r="A854" t="s">
        <v>3364</v>
      </c>
      <c r="B854" t="str">
        <f t="shared" si="52"/>
        <v>30,28,135226</v>
      </c>
      <c r="C854" t="str" cm="1">
        <f t="array" ref="C854:E854">_xlfn.TEXTSPLIT(B854,",")</f>
        <v>30</v>
      </c>
      <c r="D854" t="str">
        <v>28</v>
      </c>
      <c r="E854" t="str">
        <v>135226</v>
      </c>
      <c r="F854">
        <f>Sheet6!J855</f>
        <v>29</v>
      </c>
      <c r="G854">
        <f>Sheet6!K855</f>
        <v>28</v>
      </c>
      <c r="H854" s="2" t="str">
        <f>Sheet6!A855</f>
        <v>130842</v>
      </c>
      <c r="I854" t="b">
        <f t="shared" si="53"/>
        <v>0</v>
      </c>
      <c r="J854" t="b">
        <f t="shared" si="54"/>
        <v>1</v>
      </c>
      <c r="K854" t="b">
        <f t="shared" si="55"/>
        <v>0</v>
      </c>
    </row>
    <row r="855" spans="1:11" x14ac:dyDescent="0.45">
      <c r="A855" t="s">
        <v>3365</v>
      </c>
      <c r="B855" t="str">
        <f t="shared" si="52"/>
        <v>30,4,131938</v>
      </c>
      <c r="C855" t="str" cm="1">
        <f t="array" ref="C855:E855">_xlfn.TEXTSPLIT(B855,",")</f>
        <v>30</v>
      </c>
      <c r="D855" t="str">
        <v>4</v>
      </c>
      <c r="E855" t="str">
        <v>131938</v>
      </c>
      <c r="F855">
        <f>Sheet6!J856</f>
        <v>29</v>
      </c>
      <c r="G855">
        <f>Sheet6!K856</f>
        <v>4</v>
      </c>
      <c r="H855" s="2" t="str">
        <f>Sheet6!A856</f>
        <v>127554</v>
      </c>
      <c r="I855" t="b">
        <f t="shared" si="53"/>
        <v>0</v>
      </c>
      <c r="J855" t="b">
        <f t="shared" si="54"/>
        <v>1</v>
      </c>
      <c r="K855" t="b">
        <f t="shared" si="55"/>
        <v>0</v>
      </c>
    </row>
    <row r="856" spans="1:11" x14ac:dyDescent="0.45">
      <c r="A856" t="s">
        <v>3366</v>
      </c>
      <c r="B856" t="str">
        <f t="shared" si="52"/>
        <v>30,12,133034</v>
      </c>
      <c r="C856" t="str" cm="1">
        <f t="array" ref="C856:E856">_xlfn.TEXTSPLIT(B856,",")</f>
        <v>30</v>
      </c>
      <c r="D856" t="str">
        <v>12</v>
      </c>
      <c r="E856" t="str">
        <v>133034</v>
      </c>
      <c r="F856">
        <f>Sheet6!J857</f>
        <v>29</v>
      </c>
      <c r="G856">
        <f>Sheet6!K857</f>
        <v>12</v>
      </c>
      <c r="H856" s="2" t="str">
        <f>Sheet6!A857</f>
        <v>128650</v>
      </c>
      <c r="I856" t="b">
        <f t="shared" si="53"/>
        <v>0</v>
      </c>
      <c r="J856" t="b">
        <f t="shared" si="54"/>
        <v>1</v>
      </c>
      <c r="K856" t="b">
        <f t="shared" si="55"/>
        <v>0</v>
      </c>
    </row>
    <row r="857" spans="1:11" x14ac:dyDescent="0.45">
      <c r="A857" t="s">
        <v>3367</v>
      </c>
      <c r="B857" t="str">
        <f t="shared" si="52"/>
        <v>30,22,134404</v>
      </c>
      <c r="C857" t="str" cm="1">
        <f t="array" ref="C857:E857">_xlfn.TEXTSPLIT(B857,",")</f>
        <v>30</v>
      </c>
      <c r="D857" t="str">
        <v>22</v>
      </c>
      <c r="E857" t="str">
        <v>134404</v>
      </c>
      <c r="F857">
        <f>Sheet6!J858</f>
        <v>29</v>
      </c>
      <c r="G857">
        <f>Sheet6!K858</f>
        <v>22</v>
      </c>
      <c r="H857" s="2" t="str">
        <f>Sheet6!A858</f>
        <v>130020</v>
      </c>
      <c r="I857" t="b">
        <f t="shared" si="53"/>
        <v>0</v>
      </c>
      <c r="J857" t="b">
        <f t="shared" si="54"/>
        <v>1</v>
      </c>
      <c r="K857" t="b">
        <f t="shared" si="55"/>
        <v>0</v>
      </c>
    </row>
    <row r="858" spans="1:11" x14ac:dyDescent="0.45">
      <c r="A858" t="s">
        <v>3368</v>
      </c>
      <c r="B858" t="str">
        <f t="shared" si="52"/>
        <v>30,30,135500</v>
      </c>
      <c r="C858" t="str" cm="1">
        <f t="array" ref="C858:E858">_xlfn.TEXTSPLIT(B858,",")</f>
        <v>30</v>
      </c>
      <c r="D858" t="str">
        <v>30</v>
      </c>
      <c r="E858" t="str">
        <v>135500</v>
      </c>
      <c r="F858">
        <f>Sheet6!J859</f>
        <v>29</v>
      </c>
      <c r="G858">
        <f>Sheet6!K859</f>
        <v>30</v>
      </c>
      <c r="H858" s="2" t="str">
        <f>Sheet6!A859</f>
        <v>131116</v>
      </c>
      <c r="I858" t="b">
        <f t="shared" si="53"/>
        <v>0</v>
      </c>
      <c r="J858" t="b">
        <f t="shared" si="54"/>
        <v>1</v>
      </c>
      <c r="K858" t="b">
        <f t="shared" si="55"/>
        <v>0</v>
      </c>
    </row>
    <row r="859" spans="1:11" x14ac:dyDescent="0.45">
      <c r="A859" t="s">
        <v>3369</v>
      </c>
      <c r="B859" t="str">
        <f t="shared" si="52"/>
        <v>30,6,132212</v>
      </c>
      <c r="C859" t="str" cm="1">
        <f t="array" ref="C859:E859">_xlfn.TEXTSPLIT(B859,",")</f>
        <v>30</v>
      </c>
      <c r="D859" t="str">
        <v>6</v>
      </c>
      <c r="E859" t="str">
        <v>132212</v>
      </c>
      <c r="F859">
        <f>Sheet6!J860</f>
        <v>29</v>
      </c>
      <c r="G859">
        <f>Sheet6!K860</f>
        <v>6</v>
      </c>
      <c r="H859" s="2" t="str">
        <f>Sheet6!A860</f>
        <v>127828</v>
      </c>
      <c r="I859" t="b">
        <f t="shared" si="53"/>
        <v>0</v>
      </c>
      <c r="J859" t="b">
        <f t="shared" si="54"/>
        <v>1</v>
      </c>
      <c r="K859" t="b">
        <f t="shared" si="55"/>
        <v>0</v>
      </c>
    </row>
    <row r="860" spans="1:11" x14ac:dyDescent="0.45">
      <c r="A860" t="s">
        <v>3370</v>
      </c>
      <c r="B860" t="str">
        <f t="shared" si="52"/>
        <v>30,14,133308</v>
      </c>
      <c r="C860" t="str" cm="1">
        <f t="array" ref="C860:E860">_xlfn.TEXTSPLIT(B860,",")</f>
        <v>30</v>
      </c>
      <c r="D860" t="str">
        <v>14</v>
      </c>
      <c r="E860" t="str">
        <v>133308</v>
      </c>
      <c r="F860">
        <f>Sheet6!J861</f>
        <v>29</v>
      </c>
      <c r="G860">
        <f>Sheet6!K861</f>
        <v>14</v>
      </c>
      <c r="H860" s="2" t="str">
        <f>Sheet6!A861</f>
        <v>128924</v>
      </c>
      <c r="I860" t="b">
        <f t="shared" si="53"/>
        <v>0</v>
      </c>
      <c r="J860" t="b">
        <f t="shared" si="54"/>
        <v>1</v>
      </c>
      <c r="K860" t="b">
        <f t="shared" si="55"/>
        <v>0</v>
      </c>
    </row>
    <row r="861" spans="1:11" x14ac:dyDescent="0.45">
      <c r="A861" t="s">
        <v>3371</v>
      </c>
      <c r="B861" t="str">
        <f t="shared" si="52"/>
        <v>30,24,134678</v>
      </c>
      <c r="C861" t="str" cm="1">
        <f t="array" ref="C861:E861">_xlfn.TEXTSPLIT(B861,",")</f>
        <v>30</v>
      </c>
      <c r="D861" t="str">
        <v>24</v>
      </c>
      <c r="E861" t="str">
        <v>134678</v>
      </c>
      <c r="F861">
        <f>Sheet6!J862</f>
        <v>29</v>
      </c>
      <c r="G861">
        <f>Sheet6!K862</f>
        <v>24</v>
      </c>
      <c r="H861" s="2" t="str">
        <f>Sheet6!A862</f>
        <v>130294</v>
      </c>
      <c r="I861" t="b">
        <f t="shared" si="53"/>
        <v>0</v>
      </c>
      <c r="J861" t="b">
        <f t="shared" si="54"/>
        <v>1</v>
      </c>
      <c r="K861" t="b">
        <f t="shared" si="55"/>
        <v>0</v>
      </c>
    </row>
    <row r="862" spans="1:11" x14ac:dyDescent="0.45">
      <c r="A862" t="s">
        <v>3372</v>
      </c>
      <c r="B862" t="str">
        <f t="shared" si="52"/>
        <v>30,32,135774</v>
      </c>
      <c r="C862" t="str" cm="1">
        <f t="array" ref="C862:E862">_xlfn.TEXTSPLIT(B862,",")</f>
        <v>30</v>
      </c>
      <c r="D862" t="str">
        <v>32</v>
      </c>
      <c r="E862" t="str">
        <v>135774</v>
      </c>
      <c r="F862">
        <f>Sheet6!J863</f>
        <v>29</v>
      </c>
      <c r="G862">
        <f>Sheet6!K863</f>
        <v>32</v>
      </c>
      <c r="H862" s="2" t="str">
        <f>Sheet6!A863</f>
        <v>131390</v>
      </c>
      <c r="I862" t="b">
        <f t="shared" si="53"/>
        <v>0</v>
      </c>
      <c r="J862" t="b">
        <f t="shared" si="54"/>
        <v>1</v>
      </c>
      <c r="K862" t="b">
        <f t="shared" si="55"/>
        <v>0</v>
      </c>
    </row>
    <row r="863" spans="1:11" x14ac:dyDescent="0.45">
      <c r="A863" t="s">
        <v>3373</v>
      </c>
      <c r="B863" t="str">
        <f t="shared" si="52"/>
        <v>30,8,132486</v>
      </c>
      <c r="C863" t="str" cm="1">
        <f t="array" ref="C863:E863">_xlfn.TEXTSPLIT(B863,",")</f>
        <v>30</v>
      </c>
      <c r="D863" t="str">
        <v>8</v>
      </c>
      <c r="E863" t="str">
        <v>132486</v>
      </c>
      <c r="F863">
        <f>Sheet6!J864</f>
        <v>29</v>
      </c>
      <c r="G863">
        <f>Sheet6!K864</f>
        <v>8</v>
      </c>
      <c r="H863" s="2" t="str">
        <f>Sheet6!A864</f>
        <v>128102</v>
      </c>
      <c r="I863" t="b">
        <f t="shared" si="53"/>
        <v>0</v>
      </c>
      <c r="J863" t="b">
        <f t="shared" si="54"/>
        <v>1</v>
      </c>
      <c r="K863" t="b">
        <f t="shared" si="55"/>
        <v>0</v>
      </c>
    </row>
    <row r="864" spans="1:11" x14ac:dyDescent="0.45">
      <c r="A864" t="s">
        <v>3374</v>
      </c>
      <c r="B864" t="str">
        <f t="shared" si="52"/>
        <v>30,16,133582</v>
      </c>
      <c r="C864" t="str" cm="1">
        <f t="array" ref="C864:E864">_xlfn.TEXTSPLIT(B864,",")</f>
        <v>30</v>
      </c>
      <c r="D864" t="str">
        <v>16</v>
      </c>
      <c r="E864" t="str">
        <v>133582</v>
      </c>
      <c r="F864">
        <f>Sheet6!J865</f>
        <v>29</v>
      </c>
      <c r="G864">
        <f>Sheet6!K865</f>
        <v>16</v>
      </c>
      <c r="H864" s="2" t="str">
        <f>Sheet6!A865</f>
        <v>129198</v>
      </c>
      <c r="I864" t="b">
        <f t="shared" si="53"/>
        <v>0</v>
      </c>
      <c r="J864" t="b">
        <f t="shared" si="54"/>
        <v>1</v>
      </c>
      <c r="K864" t="b">
        <f t="shared" si="55"/>
        <v>0</v>
      </c>
    </row>
    <row r="865" spans="1:11" x14ac:dyDescent="0.45">
      <c r="A865" t="s">
        <v>3390</v>
      </c>
      <c r="B865" t="str">
        <f t="shared" si="52"/>
        <v>30,1,131527</v>
      </c>
      <c r="C865" t="str" cm="1">
        <f t="array" ref="C865:E865">_xlfn.TEXTSPLIT(B865,",")</f>
        <v>30</v>
      </c>
      <c r="D865" t="str">
        <v>1</v>
      </c>
      <c r="E865" t="str">
        <v>131527</v>
      </c>
      <c r="F865">
        <f>Sheet6!J866</f>
        <v>30</v>
      </c>
      <c r="G865">
        <f>Sheet6!K866</f>
        <v>1</v>
      </c>
      <c r="H865" s="2" t="str">
        <f>Sheet6!A866</f>
        <v>131527</v>
      </c>
      <c r="I865" t="b">
        <f t="shared" si="53"/>
        <v>1</v>
      </c>
      <c r="J865" t="b">
        <f t="shared" si="54"/>
        <v>1</v>
      </c>
      <c r="K865" t="b">
        <f t="shared" si="55"/>
        <v>1</v>
      </c>
    </row>
    <row r="866" spans="1:11" x14ac:dyDescent="0.45">
      <c r="A866" t="s">
        <v>3387</v>
      </c>
      <c r="B866" t="str">
        <f t="shared" si="52"/>
        <v>30,9,132623</v>
      </c>
      <c r="C866" t="str" cm="1">
        <f t="array" ref="C866:E866">_xlfn.TEXTSPLIT(B866,",")</f>
        <v>30</v>
      </c>
      <c r="D866" t="str">
        <v>9</v>
      </c>
      <c r="E866" t="str">
        <v>132623</v>
      </c>
      <c r="F866">
        <f>Sheet6!J867</f>
        <v>30</v>
      </c>
      <c r="G866">
        <f>Sheet6!K867</f>
        <v>9</v>
      </c>
      <c r="H866" s="2" t="str">
        <f>Sheet6!A867</f>
        <v>132623</v>
      </c>
      <c r="I866" t="b">
        <f t="shared" si="53"/>
        <v>1</v>
      </c>
      <c r="J866" t="b">
        <f t="shared" si="54"/>
        <v>1</v>
      </c>
      <c r="K866" t="b">
        <f t="shared" si="55"/>
        <v>1</v>
      </c>
    </row>
    <row r="867" spans="1:11" x14ac:dyDescent="0.45">
      <c r="A867" t="s">
        <v>3388</v>
      </c>
      <c r="B867" t="str">
        <f t="shared" si="52"/>
        <v>30,17,133719</v>
      </c>
      <c r="C867" t="str" cm="1">
        <f t="array" ref="C867:E867">_xlfn.TEXTSPLIT(B867,",")</f>
        <v>30</v>
      </c>
      <c r="D867" t="str">
        <v>17</v>
      </c>
      <c r="E867" t="str">
        <v>133719</v>
      </c>
      <c r="F867">
        <f>Sheet6!J868</f>
        <v>30</v>
      </c>
      <c r="G867">
        <f>Sheet6!K868</f>
        <v>17</v>
      </c>
      <c r="H867" s="2" t="str">
        <f>Sheet6!A868</f>
        <v>133719</v>
      </c>
      <c r="I867" t="b">
        <f t="shared" si="53"/>
        <v>1</v>
      </c>
      <c r="J867" t="b">
        <f t="shared" si="54"/>
        <v>1</v>
      </c>
      <c r="K867" t="b">
        <f t="shared" si="55"/>
        <v>1</v>
      </c>
    </row>
    <row r="868" spans="1:11" x14ac:dyDescent="0.45">
      <c r="A868" t="s">
        <v>3389</v>
      </c>
      <c r="B868" t="str">
        <f t="shared" si="52"/>
        <v>30,25,134815</v>
      </c>
      <c r="C868" t="str" cm="1">
        <f t="array" ref="C868:E868">_xlfn.TEXTSPLIT(B868,",")</f>
        <v>30</v>
      </c>
      <c r="D868" t="str">
        <v>25</v>
      </c>
      <c r="E868" t="str">
        <v>134815</v>
      </c>
      <c r="F868">
        <f>Sheet6!J869</f>
        <v>30</v>
      </c>
      <c r="G868">
        <f>Sheet6!K869</f>
        <v>25</v>
      </c>
      <c r="H868" s="2" t="str">
        <f>Sheet6!A869</f>
        <v>134815</v>
      </c>
      <c r="I868" t="b">
        <f t="shared" si="53"/>
        <v>1</v>
      </c>
      <c r="J868" t="b">
        <f t="shared" si="54"/>
        <v>1</v>
      </c>
      <c r="K868" t="b">
        <f t="shared" si="55"/>
        <v>1</v>
      </c>
    </row>
    <row r="869" spans="1:11" x14ac:dyDescent="0.45">
      <c r="A869" t="s">
        <v>3375</v>
      </c>
      <c r="B869" t="str">
        <f t="shared" si="52"/>
        <v>30,3,131801</v>
      </c>
      <c r="C869" t="str" cm="1">
        <f t="array" ref="C869:E869">_xlfn.TEXTSPLIT(B869,",")</f>
        <v>30</v>
      </c>
      <c r="D869" t="str">
        <v>3</v>
      </c>
      <c r="E869" t="str">
        <v>131801</v>
      </c>
      <c r="F869">
        <f>Sheet6!J870</f>
        <v>30</v>
      </c>
      <c r="G869">
        <f>Sheet6!K870</f>
        <v>3</v>
      </c>
      <c r="H869" s="2" t="str">
        <f>Sheet6!A870</f>
        <v>131801</v>
      </c>
      <c r="I869" t="b">
        <f t="shared" si="53"/>
        <v>1</v>
      </c>
      <c r="J869" t="b">
        <f t="shared" si="54"/>
        <v>1</v>
      </c>
      <c r="K869" t="b">
        <f t="shared" si="55"/>
        <v>1</v>
      </c>
    </row>
    <row r="870" spans="1:11" x14ac:dyDescent="0.45">
      <c r="A870" t="s">
        <v>3376</v>
      </c>
      <c r="B870" t="str">
        <f t="shared" si="52"/>
        <v>30,11,132897</v>
      </c>
      <c r="C870" t="str" cm="1">
        <f t="array" ref="C870:E870">_xlfn.TEXTSPLIT(B870,",")</f>
        <v>30</v>
      </c>
      <c r="D870" t="str">
        <v>11</v>
      </c>
      <c r="E870" t="str">
        <v>132897</v>
      </c>
      <c r="F870">
        <f>Sheet6!J871</f>
        <v>30</v>
      </c>
      <c r="G870">
        <f>Sheet6!K871</f>
        <v>11</v>
      </c>
      <c r="H870" s="2" t="str">
        <f>Sheet6!A871</f>
        <v>132897</v>
      </c>
      <c r="I870" t="b">
        <f t="shared" si="53"/>
        <v>1</v>
      </c>
      <c r="J870" t="b">
        <f t="shared" si="54"/>
        <v>1</v>
      </c>
      <c r="K870" t="b">
        <f t="shared" si="55"/>
        <v>1</v>
      </c>
    </row>
    <row r="871" spans="1:11" x14ac:dyDescent="0.45">
      <c r="A871" t="s">
        <v>3377</v>
      </c>
      <c r="B871" t="str">
        <f t="shared" si="52"/>
        <v>30,19,133993</v>
      </c>
      <c r="C871" t="str" cm="1">
        <f t="array" ref="C871:E871">_xlfn.TEXTSPLIT(B871,",")</f>
        <v>30</v>
      </c>
      <c r="D871" t="str">
        <v>19</v>
      </c>
      <c r="E871" t="str">
        <v>133993</v>
      </c>
      <c r="F871">
        <f>Sheet6!J872</f>
        <v>30</v>
      </c>
      <c r="G871">
        <f>Sheet6!K872</f>
        <v>19</v>
      </c>
      <c r="H871" s="2" t="str">
        <f>Sheet6!A872</f>
        <v>133993</v>
      </c>
      <c r="I871" t="b">
        <f t="shared" si="53"/>
        <v>1</v>
      </c>
      <c r="J871" t="b">
        <f t="shared" si="54"/>
        <v>1</v>
      </c>
      <c r="K871" t="b">
        <f t="shared" si="55"/>
        <v>1</v>
      </c>
    </row>
    <row r="872" spans="1:11" x14ac:dyDescent="0.45">
      <c r="A872" t="s">
        <v>3378</v>
      </c>
      <c r="B872" t="str">
        <f t="shared" si="52"/>
        <v>30,27,135089</v>
      </c>
      <c r="C872" t="str" cm="1">
        <f t="array" ref="C872:E872">_xlfn.TEXTSPLIT(B872,",")</f>
        <v>30</v>
      </c>
      <c r="D872" t="str">
        <v>27</v>
      </c>
      <c r="E872" t="str">
        <v>135089</v>
      </c>
      <c r="F872">
        <f>Sheet6!J873</f>
        <v>30</v>
      </c>
      <c r="G872">
        <f>Sheet6!K873</f>
        <v>27</v>
      </c>
      <c r="H872" s="2" t="str">
        <f>Sheet6!A873</f>
        <v>135089</v>
      </c>
      <c r="I872" t="b">
        <f t="shared" si="53"/>
        <v>1</v>
      </c>
      <c r="J872" t="b">
        <f t="shared" si="54"/>
        <v>1</v>
      </c>
      <c r="K872" t="b">
        <f t="shared" si="55"/>
        <v>1</v>
      </c>
    </row>
    <row r="873" spans="1:11" x14ac:dyDescent="0.45">
      <c r="A873" t="s">
        <v>3379</v>
      </c>
      <c r="B873" t="str">
        <f t="shared" si="52"/>
        <v>30,5,132075</v>
      </c>
      <c r="C873" t="str" cm="1">
        <f t="array" ref="C873:E873">_xlfn.TEXTSPLIT(B873,",")</f>
        <v>30</v>
      </c>
      <c r="D873" t="str">
        <v>5</v>
      </c>
      <c r="E873" t="str">
        <v>132075</v>
      </c>
      <c r="F873">
        <f>Sheet6!J874</f>
        <v>30</v>
      </c>
      <c r="G873">
        <f>Sheet6!K874</f>
        <v>5</v>
      </c>
      <c r="H873" s="2" t="str">
        <f>Sheet6!A874</f>
        <v>132075</v>
      </c>
      <c r="I873" t="b">
        <f t="shared" si="53"/>
        <v>1</v>
      </c>
      <c r="J873" t="b">
        <f t="shared" si="54"/>
        <v>1</v>
      </c>
      <c r="K873" t="b">
        <f t="shared" si="55"/>
        <v>1</v>
      </c>
    </row>
    <row r="874" spans="1:11" x14ac:dyDescent="0.45">
      <c r="A874" t="s">
        <v>3380</v>
      </c>
      <c r="B874" t="str">
        <f t="shared" si="52"/>
        <v>30,13,133171</v>
      </c>
      <c r="C874" t="str" cm="1">
        <f t="array" ref="C874:E874">_xlfn.TEXTSPLIT(B874,",")</f>
        <v>30</v>
      </c>
      <c r="D874" t="str">
        <v>13</v>
      </c>
      <c r="E874" t="str">
        <v>133171</v>
      </c>
      <c r="F874">
        <f>Sheet6!J875</f>
        <v>30</v>
      </c>
      <c r="G874">
        <f>Sheet6!K875</f>
        <v>13</v>
      </c>
      <c r="H874" s="2" t="str">
        <f>Sheet6!A875</f>
        <v>133171</v>
      </c>
      <c r="I874" t="b">
        <f t="shared" si="53"/>
        <v>1</v>
      </c>
      <c r="J874" t="b">
        <f t="shared" si="54"/>
        <v>1</v>
      </c>
      <c r="K874" t="b">
        <f t="shared" si="55"/>
        <v>1</v>
      </c>
    </row>
    <row r="875" spans="1:11" x14ac:dyDescent="0.45">
      <c r="A875" t="s">
        <v>3381</v>
      </c>
      <c r="B875" t="str">
        <f t="shared" si="52"/>
        <v>30,21,134267</v>
      </c>
      <c r="C875" t="str" cm="1">
        <f t="array" ref="C875:E875">_xlfn.TEXTSPLIT(B875,",")</f>
        <v>30</v>
      </c>
      <c r="D875" t="str">
        <v>21</v>
      </c>
      <c r="E875" t="str">
        <v>134267</v>
      </c>
      <c r="F875">
        <f>Sheet6!J876</f>
        <v>30</v>
      </c>
      <c r="G875">
        <f>Sheet6!K876</f>
        <v>21</v>
      </c>
      <c r="H875" s="2" t="str">
        <f>Sheet6!A876</f>
        <v>134267</v>
      </c>
      <c r="I875" t="b">
        <f t="shared" si="53"/>
        <v>1</v>
      </c>
      <c r="J875" t="b">
        <f t="shared" si="54"/>
        <v>1</v>
      </c>
      <c r="K875" t="b">
        <f t="shared" si="55"/>
        <v>1</v>
      </c>
    </row>
    <row r="876" spans="1:11" x14ac:dyDescent="0.45">
      <c r="A876" t="s">
        <v>3382</v>
      </c>
      <c r="B876" t="str">
        <f t="shared" si="52"/>
        <v>30,29,135363</v>
      </c>
      <c r="C876" t="str" cm="1">
        <f t="array" ref="C876:E876">_xlfn.TEXTSPLIT(B876,",")</f>
        <v>30</v>
      </c>
      <c r="D876" t="str">
        <v>29</v>
      </c>
      <c r="E876" t="str">
        <v>135363</v>
      </c>
      <c r="F876">
        <f>Sheet6!J877</f>
        <v>30</v>
      </c>
      <c r="G876">
        <f>Sheet6!K877</f>
        <v>29</v>
      </c>
      <c r="H876" s="2" t="str">
        <f>Sheet6!A877</f>
        <v>135363</v>
      </c>
      <c r="I876" t="b">
        <f t="shared" si="53"/>
        <v>1</v>
      </c>
      <c r="J876" t="b">
        <f t="shared" si="54"/>
        <v>1</v>
      </c>
      <c r="K876" t="b">
        <f t="shared" si="55"/>
        <v>1</v>
      </c>
    </row>
    <row r="877" spans="1:11" x14ac:dyDescent="0.45">
      <c r="A877" t="s">
        <v>3383</v>
      </c>
      <c r="B877" t="str">
        <f t="shared" si="52"/>
        <v>30,7,132349</v>
      </c>
      <c r="C877" t="str" cm="1">
        <f t="array" ref="C877:E877">_xlfn.TEXTSPLIT(B877,",")</f>
        <v>30</v>
      </c>
      <c r="D877" t="str">
        <v>7</v>
      </c>
      <c r="E877" t="str">
        <v>132349</v>
      </c>
      <c r="F877">
        <f>Sheet6!J878</f>
        <v>30</v>
      </c>
      <c r="G877">
        <f>Sheet6!K878</f>
        <v>7</v>
      </c>
      <c r="H877" s="2" t="str">
        <f>Sheet6!A878</f>
        <v>132349</v>
      </c>
      <c r="I877" t="b">
        <f t="shared" si="53"/>
        <v>1</v>
      </c>
      <c r="J877" t="b">
        <f t="shared" si="54"/>
        <v>1</v>
      </c>
      <c r="K877" t="b">
        <f t="shared" si="55"/>
        <v>1</v>
      </c>
    </row>
    <row r="878" spans="1:11" x14ac:dyDescent="0.45">
      <c r="A878" t="s">
        <v>3384</v>
      </c>
      <c r="B878" t="str">
        <f t="shared" si="52"/>
        <v>30,15,133445</v>
      </c>
      <c r="C878" t="str" cm="1">
        <f t="array" ref="C878:E878">_xlfn.TEXTSPLIT(B878,",")</f>
        <v>30</v>
      </c>
      <c r="D878" t="str">
        <v>15</v>
      </c>
      <c r="E878" t="str">
        <v>133445</v>
      </c>
      <c r="F878">
        <f>Sheet6!J879</f>
        <v>30</v>
      </c>
      <c r="G878">
        <f>Sheet6!K879</f>
        <v>15</v>
      </c>
      <c r="H878" s="2" t="str">
        <f>Sheet6!A879</f>
        <v>133445</v>
      </c>
      <c r="I878" t="b">
        <f t="shared" si="53"/>
        <v>1</v>
      </c>
      <c r="J878" t="b">
        <f t="shared" si="54"/>
        <v>1</v>
      </c>
      <c r="K878" t="b">
        <f t="shared" si="55"/>
        <v>1</v>
      </c>
    </row>
    <row r="879" spans="1:11" x14ac:dyDescent="0.45">
      <c r="A879" t="s">
        <v>3385</v>
      </c>
      <c r="B879" t="str">
        <f t="shared" si="52"/>
        <v>30,23,134541</v>
      </c>
      <c r="C879" t="str" cm="1">
        <f t="array" ref="C879:E879">_xlfn.TEXTSPLIT(B879,",")</f>
        <v>30</v>
      </c>
      <c r="D879" t="str">
        <v>23</v>
      </c>
      <c r="E879" t="str">
        <v>134541</v>
      </c>
      <c r="F879">
        <f>Sheet6!J880</f>
        <v>30</v>
      </c>
      <c r="G879">
        <f>Sheet6!K880</f>
        <v>23</v>
      </c>
      <c r="H879" s="2" t="str">
        <f>Sheet6!A880</f>
        <v>134541</v>
      </c>
      <c r="I879" t="b">
        <f t="shared" si="53"/>
        <v>1</v>
      </c>
      <c r="J879" t="b">
        <f t="shared" si="54"/>
        <v>1</v>
      </c>
      <c r="K879" t="b">
        <f t="shared" si="55"/>
        <v>1</v>
      </c>
    </row>
    <row r="880" spans="1:11" x14ac:dyDescent="0.45">
      <c r="A880" t="s">
        <v>3386</v>
      </c>
      <c r="B880" t="str">
        <f t="shared" si="52"/>
        <v>30,31,135637</v>
      </c>
      <c r="C880" t="str" cm="1">
        <f t="array" ref="C880:E880">_xlfn.TEXTSPLIT(B880,",")</f>
        <v>30</v>
      </c>
      <c r="D880" t="str">
        <v>31</v>
      </c>
      <c r="E880" t="str">
        <v>135637</v>
      </c>
      <c r="F880">
        <f>Sheet6!J881</f>
        <v>30</v>
      </c>
      <c r="G880">
        <f>Sheet6!K881</f>
        <v>31</v>
      </c>
      <c r="H880" s="2" t="str">
        <f>Sheet6!A881</f>
        <v>135637</v>
      </c>
      <c r="I880" t="b">
        <f t="shared" si="53"/>
        <v>1</v>
      </c>
      <c r="J880" t="b">
        <f t="shared" si="54"/>
        <v>1</v>
      </c>
      <c r="K880" t="b">
        <f t="shared" si="55"/>
        <v>1</v>
      </c>
    </row>
    <row r="881" spans="1:11" x14ac:dyDescent="0.45">
      <c r="A881" t="s">
        <v>3391</v>
      </c>
      <c r="B881" t="str">
        <f t="shared" si="52"/>
        <v>31,18,138240</v>
      </c>
      <c r="C881" t="str" cm="1">
        <f t="array" ref="C881:E881">_xlfn.TEXTSPLIT(B881,",")</f>
        <v>31</v>
      </c>
      <c r="D881" t="str">
        <v>18</v>
      </c>
      <c r="E881" t="str">
        <v>138240</v>
      </c>
      <c r="F881">
        <f>Sheet6!J882</f>
        <v>30</v>
      </c>
      <c r="G881">
        <f>Sheet6!K882</f>
        <v>18</v>
      </c>
      <c r="H881" s="2" t="str">
        <f>Sheet6!A882</f>
        <v>133856</v>
      </c>
      <c r="I881" t="b">
        <f t="shared" si="53"/>
        <v>0</v>
      </c>
      <c r="J881" t="b">
        <f t="shared" si="54"/>
        <v>1</v>
      </c>
      <c r="K881" t="b">
        <f t="shared" si="55"/>
        <v>0</v>
      </c>
    </row>
    <row r="882" spans="1:11" x14ac:dyDescent="0.45">
      <c r="A882" t="s">
        <v>3392</v>
      </c>
      <c r="B882" t="str">
        <f t="shared" si="52"/>
        <v>31,26,139336</v>
      </c>
      <c r="C882" t="str" cm="1">
        <f t="array" ref="C882:E882">_xlfn.TEXTSPLIT(B882,",")</f>
        <v>31</v>
      </c>
      <c r="D882" t="str">
        <v>26</v>
      </c>
      <c r="E882" t="str">
        <v>139336</v>
      </c>
      <c r="F882">
        <f>Sheet6!J883</f>
        <v>30</v>
      </c>
      <c r="G882">
        <f>Sheet6!K883</f>
        <v>26</v>
      </c>
      <c r="H882" s="2" t="str">
        <f>Sheet6!A883</f>
        <v>134952</v>
      </c>
      <c r="I882" t="b">
        <f t="shared" si="53"/>
        <v>0</v>
      </c>
      <c r="J882" t="b">
        <f t="shared" si="54"/>
        <v>1</v>
      </c>
      <c r="K882" t="b">
        <f t="shared" si="55"/>
        <v>0</v>
      </c>
    </row>
    <row r="883" spans="1:11" x14ac:dyDescent="0.45">
      <c r="A883" t="s">
        <v>3393</v>
      </c>
      <c r="B883" t="str">
        <f t="shared" si="52"/>
        <v>31,2,136048</v>
      </c>
      <c r="C883" t="str" cm="1">
        <f t="array" ref="C883:E883">_xlfn.TEXTSPLIT(B883,",")</f>
        <v>31</v>
      </c>
      <c r="D883" t="str">
        <v>2</v>
      </c>
      <c r="E883" t="str">
        <v>136048</v>
      </c>
      <c r="F883">
        <f>Sheet6!J884</f>
        <v>30</v>
      </c>
      <c r="G883">
        <f>Sheet6!K884</f>
        <v>2</v>
      </c>
      <c r="H883" s="2" t="str">
        <f>Sheet6!A884</f>
        <v>131664</v>
      </c>
      <c r="I883" t="b">
        <f t="shared" si="53"/>
        <v>0</v>
      </c>
      <c r="J883" t="b">
        <f t="shared" si="54"/>
        <v>1</v>
      </c>
      <c r="K883" t="b">
        <f t="shared" si="55"/>
        <v>0</v>
      </c>
    </row>
    <row r="884" spans="1:11" x14ac:dyDescent="0.45">
      <c r="A884" t="s">
        <v>3394</v>
      </c>
      <c r="B884" t="str">
        <f t="shared" si="52"/>
        <v>31,10,137144</v>
      </c>
      <c r="C884" t="str" cm="1">
        <f t="array" ref="C884:E884">_xlfn.TEXTSPLIT(B884,",")</f>
        <v>31</v>
      </c>
      <c r="D884" t="str">
        <v>10</v>
      </c>
      <c r="E884" t="str">
        <v>137144</v>
      </c>
      <c r="F884">
        <f>Sheet6!J885</f>
        <v>30</v>
      </c>
      <c r="G884">
        <f>Sheet6!K885</f>
        <v>10</v>
      </c>
      <c r="H884" s="2" t="str">
        <f>Sheet6!A885</f>
        <v>132760</v>
      </c>
      <c r="I884" t="b">
        <f t="shared" si="53"/>
        <v>0</v>
      </c>
      <c r="J884" t="b">
        <f t="shared" si="54"/>
        <v>1</v>
      </c>
      <c r="K884" t="b">
        <f t="shared" si="55"/>
        <v>0</v>
      </c>
    </row>
    <row r="885" spans="1:11" x14ac:dyDescent="0.45">
      <c r="A885" t="s">
        <v>3395</v>
      </c>
      <c r="B885" t="str">
        <f t="shared" si="52"/>
        <v>31,20,138514</v>
      </c>
      <c r="C885" t="str" cm="1">
        <f t="array" ref="C885:E885">_xlfn.TEXTSPLIT(B885,",")</f>
        <v>31</v>
      </c>
      <c r="D885" t="str">
        <v>20</v>
      </c>
      <c r="E885" t="str">
        <v>138514</v>
      </c>
      <c r="F885">
        <f>Sheet6!J886</f>
        <v>30</v>
      </c>
      <c r="G885">
        <f>Sheet6!K886</f>
        <v>20</v>
      </c>
      <c r="H885" s="2" t="str">
        <f>Sheet6!A886</f>
        <v>134130</v>
      </c>
      <c r="I885" t="b">
        <f t="shared" si="53"/>
        <v>0</v>
      </c>
      <c r="J885" t="b">
        <f t="shared" si="54"/>
        <v>1</v>
      </c>
      <c r="K885" t="b">
        <f t="shared" si="55"/>
        <v>0</v>
      </c>
    </row>
    <row r="886" spans="1:11" x14ac:dyDescent="0.45">
      <c r="A886" t="s">
        <v>3396</v>
      </c>
      <c r="B886" t="str">
        <f t="shared" si="52"/>
        <v>31,28,139610</v>
      </c>
      <c r="C886" t="str" cm="1">
        <f t="array" ref="C886:E886">_xlfn.TEXTSPLIT(B886,",")</f>
        <v>31</v>
      </c>
      <c r="D886" t="str">
        <v>28</v>
      </c>
      <c r="E886" t="str">
        <v>139610</v>
      </c>
      <c r="F886">
        <f>Sheet6!J887</f>
        <v>30</v>
      </c>
      <c r="G886">
        <f>Sheet6!K887</f>
        <v>28</v>
      </c>
      <c r="H886" s="2" t="str">
        <f>Sheet6!A887</f>
        <v>135226</v>
      </c>
      <c r="I886" t="b">
        <f t="shared" si="53"/>
        <v>0</v>
      </c>
      <c r="J886" t="b">
        <f t="shared" si="54"/>
        <v>1</v>
      </c>
      <c r="K886" t="b">
        <f t="shared" si="55"/>
        <v>0</v>
      </c>
    </row>
    <row r="887" spans="1:11" x14ac:dyDescent="0.45">
      <c r="A887" t="s">
        <v>3397</v>
      </c>
      <c r="B887" t="str">
        <f t="shared" si="52"/>
        <v>31,4,136322</v>
      </c>
      <c r="C887" t="str" cm="1">
        <f t="array" ref="C887:E887">_xlfn.TEXTSPLIT(B887,",")</f>
        <v>31</v>
      </c>
      <c r="D887" t="str">
        <v>4</v>
      </c>
      <c r="E887" t="str">
        <v>136322</v>
      </c>
      <c r="F887">
        <f>Sheet6!J888</f>
        <v>30</v>
      </c>
      <c r="G887">
        <f>Sheet6!K888</f>
        <v>4</v>
      </c>
      <c r="H887" s="2" t="str">
        <f>Sheet6!A888</f>
        <v>131938</v>
      </c>
      <c r="I887" t="b">
        <f t="shared" si="53"/>
        <v>0</v>
      </c>
      <c r="J887" t="b">
        <f t="shared" si="54"/>
        <v>1</v>
      </c>
      <c r="K887" t="b">
        <f t="shared" si="55"/>
        <v>0</v>
      </c>
    </row>
    <row r="888" spans="1:11" x14ac:dyDescent="0.45">
      <c r="A888" t="s">
        <v>3398</v>
      </c>
      <c r="B888" t="str">
        <f t="shared" si="52"/>
        <v>31,12,137418</v>
      </c>
      <c r="C888" t="str" cm="1">
        <f t="array" ref="C888:E888">_xlfn.TEXTSPLIT(B888,",")</f>
        <v>31</v>
      </c>
      <c r="D888" t="str">
        <v>12</v>
      </c>
      <c r="E888" t="str">
        <v>137418</v>
      </c>
      <c r="F888">
        <f>Sheet6!J889</f>
        <v>30</v>
      </c>
      <c r="G888">
        <f>Sheet6!K889</f>
        <v>12</v>
      </c>
      <c r="H888" s="2" t="str">
        <f>Sheet6!A889</f>
        <v>133034</v>
      </c>
      <c r="I888" t="b">
        <f t="shared" si="53"/>
        <v>0</v>
      </c>
      <c r="J888" t="b">
        <f t="shared" si="54"/>
        <v>1</v>
      </c>
      <c r="K888" t="b">
        <f t="shared" si="55"/>
        <v>0</v>
      </c>
    </row>
    <row r="889" spans="1:11" x14ac:dyDescent="0.45">
      <c r="A889" t="s">
        <v>3399</v>
      </c>
      <c r="B889" t="str">
        <f t="shared" si="52"/>
        <v>31,22,138788</v>
      </c>
      <c r="C889" t="str" cm="1">
        <f t="array" ref="C889:E889">_xlfn.TEXTSPLIT(B889,",")</f>
        <v>31</v>
      </c>
      <c r="D889" t="str">
        <v>22</v>
      </c>
      <c r="E889" t="str">
        <v>138788</v>
      </c>
      <c r="F889">
        <f>Sheet6!J890</f>
        <v>30</v>
      </c>
      <c r="G889">
        <f>Sheet6!K890</f>
        <v>22</v>
      </c>
      <c r="H889" s="2" t="str">
        <f>Sheet6!A890</f>
        <v>134404</v>
      </c>
      <c r="I889" t="b">
        <f t="shared" si="53"/>
        <v>0</v>
      </c>
      <c r="J889" t="b">
        <f t="shared" si="54"/>
        <v>1</v>
      </c>
      <c r="K889" t="b">
        <f t="shared" si="55"/>
        <v>0</v>
      </c>
    </row>
    <row r="890" spans="1:11" x14ac:dyDescent="0.45">
      <c r="A890" t="s">
        <v>3400</v>
      </c>
      <c r="B890" t="str">
        <f t="shared" si="52"/>
        <v>31,30,139884</v>
      </c>
      <c r="C890" t="str" cm="1">
        <f t="array" ref="C890:E890">_xlfn.TEXTSPLIT(B890,",")</f>
        <v>31</v>
      </c>
      <c r="D890" t="str">
        <v>30</v>
      </c>
      <c r="E890" t="str">
        <v>139884</v>
      </c>
      <c r="F890">
        <f>Sheet6!J891</f>
        <v>30</v>
      </c>
      <c r="G890">
        <f>Sheet6!K891</f>
        <v>30</v>
      </c>
      <c r="H890" s="2" t="str">
        <f>Sheet6!A891</f>
        <v>135500</v>
      </c>
      <c r="I890" t="b">
        <f t="shared" si="53"/>
        <v>0</v>
      </c>
      <c r="J890" t="b">
        <f t="shared" si="54"/>
        <v>1</v>
      </c>
      <c r="K890" t="b">
        <f t="shared" si="55"/>
        <v>0</v>
      </c>
    </row>
    <row r="891" spans="1:11" x14ac:dyDescent="0.45">
      <c r="A891" t="s">
        <v>3401</v>
      </c>
      <c r="B891" t="str">
        <f t="shared" si="52"/>
        <v>31,6,136596</v>
      </c>
      <c r="C891" t="str" cm="1">
        <f t="array" ref="C891:E891">_xlfn.TEXTSPLIT(B891,",")</f>
        <v>31</v>
      </c>
      <c r="D891" t="str">
        <v>6</v>
      </c>
      <c r="E891" t="str">
        <v>136596</v>
      </c>
      <c r="F891">
        <f>Sheet6!J892</f>
        <v>30</v>
      </c>
      <c r="G891">
        <f>Sheet6!K892</f>
        <v>6</v>
      </c>
      <c r="H891" s="2" t="str">
        <f>Sheet6!A892</f>
        <v>132212</v>
      </c>
      <c r="I891" t="b">
        <f t="shared" si="53"/>
        <v>0</v>
      </c>
      <c r="J891" t="b">
        <f t="shared" si="54"/>
        <v>1</v>
      </c>
      <c r="K891" t="b">
        <f t="shared" si="55"/>
        <v>0</v>
      </c>
    </row>
    <row r="892" spans="1:11" x14ac:dyDescent="0.45">
      <c r="A892" t="s">
        <v>3402</v>
      </c>
      <c r="B892" t="str">
        <f t="shared" si="52"/>
        <v>31,14,137692</v>
      </c>
      <c r="C892" t="str" cm="1">
        <f t="array" ref="C892:E892">_xlfn.TEXTSPLIT(B892,",")</f>
        <v>31</v>
      </c>
      <c r="D892" t="str">
        <v>14</v>
      </c>
      <c r="E892" t="str">
        <v>137692</v>
      </c>
      <c r="F892">
        <f>Sheet6!J893</f>
        <v>30</v>
      </c>
      <c r="G892">
        <f>Sheet6!K893</f>
        <v>14</v>
      </c>
      <c r="H892" s="2" t="str">
        <f>Sheet6!A893</f>
        <v>133308</v>
      </c>
      <c r="I892" t="b">
        <f t="shared" si="53"/>
        <v>0</v>
      </c>
      <c r="J892" t="b">
        <f t="shared" si="54"/>
        <v>1</v>
      </c>
      <c r="K892" t="b">
        <f t="shared" si="55"/>
        <v>0</v>
      </c>
    </row>
    <row r="893" spans="1:11" x14ac:dyDescent="0.45">
      <c r="A893" t="s">
        <v>3403</v>
      </c>
      <c r="B893" t="str">
        <f t="shared" si="52"/>
        <v>31,24,139062</v>
      </c>
      <c r="C893" t="str" cm="1">
        <f t="array" ref="C893:E893">_xlfn.TEXTSPLIT(B893,",")</f>
        <v>31</v>
      </c>
      <c r="D893" t="str">
        <v>24</v>
      </c>
      <c r="E893" t="str">
        <v>139062</v>
      </c>
      <c r="F893">
        <f>Sheet6!J894</f>
        <v>30</v>
      </c>
      <c r="G893">
        <f>Sheet6!K894</f>
        <v>24</v>
      </c>
      <c r="H893" s="2" t="str">
        <f>Sheet6!A894</f>
        <v>134678</v>
      </c>
      <c r="I893" t="b">
        <f t="shared" si="53"/>
        <v>0</v>
      </c>
      <c r="J893" t="b">
        <f t="shared" si="54"/>
        <v>1</v>
      </c>
      <c r="K893" t="b">
        <f t="shared" si="55"/>
        <v>0</v>
      </c>
    </row>
    <row r="894" spans="1:11" x14ac:dyDescent="0.45">
      <c r="A894" t="s">
        <v>3404</v>
      </c>
      <c r="B894" t="str">
        <f t="shared" si="52"/>
        <v>31,32,140158</v>
      </c>
      <c r="C894" t="str" cm="1">
        <f t="array" ref="C894:E894">_xlfn.TEXTSPLIT(B894,",")</f>
        <v>31</v>
      </c>
      <c r="D894" t="str">
        <v>32</v>
      </c>
      <c r="E894" t="str">
        <v>140158</v>
      </c>
      <c r="F894">
        <f>Sheet6!J895</f>
        <v>30</v>
      </c>
      <c r="G894">
        <f>Sheet6!K895</f>
        <v>32</v>
      </c>
      <c r="H894" s="2" t="str">
        <f>Sheet6!A895</f>
        <v>135774</v>
      </c>
      <c r="I894" t="b">
        <f t="shared" si="53"/>
        <v>0</v>
      </c>
      <c r="J894" t="b">
        <f t="shared" si="54"/>
        <v>1</v>
      </c>
      <c r="K894" t="b">
        <f t="shared" si="55"/>
        <v>0</v>
      </c>
    </row>
    <row r="895" spans="1:11" x14ac:dyDescent="0.45">
      <c r="A895" t="s">
        <v>3405</v>
      </c>
      <c r="B895" t="str">
        <f t="shared" si="52"/>
        <v>31,8,136870</v>
      </c>
      <c r="C895" t="str" cm="1">
        <f t="array" ref="C895:E895">_xlfn.TEXTSPLIT(B895,",")</f>
        <v>31</v>
      </c>
      <c r="D895" t="str">
        <v>8</v>
      </c>
      <c r="E895" t="str">
        <v>136870</v>
      </c>
      <c r="F895">
        <f>Sheet6!J896</f>
        <v>30</v>
      </c>
      <c r="G895">
        <f>Sheet6!K896</f>
        <v>8</v>
      </c>
      <c r="H895" s="2" t="str">
        <f>Sheet6!A896</f>
        <v>132486</v>
      </c>
      <c r="I895" t="b">
        <f t="shared" si="53"/>
        <v>0</v>
      </c>
      <c r="J895" t="b">
        <f t="shared" si="54"/>
        <v>1</v>
      </c>
      <c r="K895" t="b">
        <f t="shared" si="55"/>
        <v>0</v>
      </c>
    </row>
    <row r="896" spans="1:11" x14ac:dyDescent="0.45">
      <c r="A896" t="s">
        <v>3406</v>
      </c>
      <c r="B896" t="str">
        <f t="shared" si="52"/>
        <v>31,16,137966</v>
      </c>
      <c r="C896" t="str" cm="1">
        <f t="array" ref="C896:E896">_xlfn.TEXTSPLIT(B896,",")</f>
        <v>31</v>
      </c>
      <c r="D896" t="str">
        <v>16</v>
      </c>
      <c r="E896" t="str">
        <v>137966</v>
      </c>
      <c r="F896">
        <f>Sheet6!J897</f>
        <v>30</v>
      </c>
      <c r="G896">
        <f>Sheet6!K897</f>
        <v>16</v>
      </c>
      <c r="H896" s="2" t="str">
        <f>Sheet6!A897</f>
        <v>133582</v>
      </c>
      <c r="I896" t="b">
        <f t="shared" si="53"/>
        <v>0</v>
      </c>
      <c r="J896" t="b">
        <f t="shared" si="54"/>
        <v>1</v>
      </c>
      <c r="K896" t="b">
        <f t="shared" si="55"/>
        <v>0</v>
      </c>
    </row>
    <row r="897" spans="1:11" x14ac:dyDescent="0.45">
      <c r="A897" t="s">
        <v>3422</v>
      </c>
      <c r="B897" t="str">
        <f t="shared" si="52"/>
        <v>31,1,135911</v>
      </c>
      <c r="C897" t="str" cm="1">
        <f t="array" ref="C897:E897">_xlfn.TEXTSPLIT(B897,",")</f>
        <v>31</v>
      </c>
      <c r="D897" t="str">
        <v>1</v>
      </c>
      <c r="E897" t="str">
        <v>135911</v>
      </c>
      <c r="F897">
        <f>Sheet6!J898</f>
        <v>31</v>
      </c>
      <c r="G897">
        <f>Sheet6!K898</f>
        <v>1</v>
      </c>
      <c r="H897" s="2" t="str">
        <f>Sheet6!A898</f>
        <v>135911</v>
      </c>
      <c r="I897" t="b">
        <f t="shared" si="53"/>
        <v>1</v>
      </c>
      <c r="J897" t="b">
        <f t="shared" si="54"/>
        <v>1</v>
      </c>
      <c r="K897" t="b">
        <f t="shared" si="55"/>
        <v>1</v>
      </c>
    </row>
    <row r="898" spans="1:11" x14ac:dyDescent="0.45">
      <c r="A898" t="s">
        <v>3419</v>
      </c>
      <c r="B898" t="str">
        <f t="shared" ref="B898:B961" si="56">SUBSTITUTE(SUBSTITUTE(SUBSTITUTE(SUBSTITUTE(A898,"Reading from TRACK[",""),"], SECTOR[",","),"], OFFSET[",","),"]","")</f>
        <v>31,9,137007</v>
      </c>
      <c r="C898" t="str" cm="1">
        <f t="array" ref="C898:E898">_xlfn.TEXTSPLIT(B898,",")</f>
        <v>31</v>
      </c>
      <c r="D898" t="str">
        <v>9</v>
      </c>
      <c r="E898" t="str">
        <v>137007</v>
      </c>
      <c r="F898">
        <f>Sheet6!J899</f>
        <v>31</v>
      </c>
      <c r="G898">
        <f>Sheet6!K899</f>
        <v>9</v>
      </c>
      <c r="H898" s="2" t="str">
        <f>Sheet6!A899</f>
        <v>137007</v>
      </c>
      <c r="I898" t="b">
        <f t="shared" ref="I898:I961" si="57">VALUE(C898)=F898</f>
        <v>1</v>
      </c>
      <c r="J898" t="b">
        <f t="shared" ref="J898:J961" si="58">VALUE(D898)=G898</f>
        <v>1</v>
      </c>
      <c r="K898" t="b">
        <f t="shared" ref="K898:K961" si="59">E898=H898</f>
        <v>1</v>
      </c>
    </row>
    <row r="899" spans="1:11" x14ac:dyDescent="0.45">
      <c r="A899" t="s">
        <v>3420</v>
      </c>
      <c r="B899" t="str">
        <f t="shared" si="56"/>
        <v>31,17,138103</v>
      </c>
      <c r="C899" t="str" cm="1">
        <f t="array" ref="C899:E899">_xlfn.TEXTSPLIT(B899,",")</f>
        <v>31</v>
      </c>
      <c r="D899" t="str">
        <v>17</v>
      </c>
      <c r="E899" t="str">
        <v>138103</v>
      </c>
      <c r="F899">
        <f>Sheet6!J900</f>
        <v>31</v>
      </c>
      <c r="G899">
        <f>Sheet6!K900</f>
        <v>17</v>
      </c>
      <c r="H899" s="2" t="str">
        <f>Sheet6!A900</f>
        <v>138103</v>
      </c>
      <c r="I899" t="b">
        <f t="shared" si="57"/>
        <v>1</v>
      </c>
      <c r="J899" t="b">
        <f t="shared" si="58"/>
        <v>1</v>
      </c>
      <c r="K899" t="b">
        <f t="shared" si="59"/>
        <v>1</v>
      </c>
    </row>
    <row r="900" spans="1:11" x14ac:dyDescent="0.45">
      <c r="A900" t="s">
        <v>3421</v>
      </c>
      <c r="B900" t="str">
        <f t="shared" si="56"/>
        <v>31,25,139199</v>
      </c>
      <c r="C900" t="str" cm="1">
        <f t="array" ref="C900:E900">_xlfn.TEXTSPLIT(B900,",")</f>
        <v>31</v>
      </c>
      <c r="D900" t="str">
        <v>25</v>
      </c>
      <c r="E900" t="str">
        <v>139199</v>
      </c>
      <c r="F900">
        <f>Sheet6!J901</f>
        <v>31</v>
      </c>
      <c r="G900">
        <f>Sheet6!K901</f>
        <v>25</v>
      </c>
      <c r="H900" s="2" t="str">
        <f>Sheet6!A901</f>
        <v>139199</v>
      </c>
      <c r="I900" t="b">
        <f t="shared" si="57"/>
        <v>1</v>
      </c>
      <c r="J900" t="b">
        <f t="shared" si="58"/>
        <v>1</v>
      </c>
      <c r="K900" t="b">
        <f t="shared" si="59"/>
        <v>1</v>
      </c>
    </row>
    <row r="901" spans="1:11" x14ac:dyDescent="0.45">
      <c r="A901" t="s">
        <v>3407</v>
      </c>
      <c r="B901" t="str">
        <f t="shared" si="56"/>
        <v>31,3,136185</v>
      </c>
      <c r="C901" t="str" cm="1">
        <f t="array" ref="C901:E901">_xlfn.TEXTSPLIT(B901,",")</f>
        <v>31</v>
      </c>
      <c r="D901" t="str">
        <v>3</v>
      </c>
      <c r="E901" t="str">
        <v>136185</v>
      </c>
      <c r="F901">
        <f>Sheet6!J902</f>
        <v>31</v>
      </c>
      <c r="G901">
        <f>Sheet6!K902</f>
        <v>3</v>
      </c>
      <c r="H901" s="2" t="str">
        <f>Sheet6!A902</f>
        <v>136185</v>
      </c>
      <c r="I901" t="b">
        <f t="shared" si="57"/>
        <v>1</v>
      </c>
      <c r="J901" t="b">
        <f t="shared" si="58"/>
        <v>1</v>
      </c>
      <c r="K901" t="b">
        <f t="shared" si="59"/>
        <v>1</v>
      </c>
    </row>
    <row r="902" spans="1:11" x14ac:dyDescent="0.45">
      <c r="A902" t="s">
        <v>3408</v>
      </c>
      <c r="B902" t="str">
        <f t="shared" si="56"/>
        <v>31,11,137281</v>
      </c>
      <c r="C902" t="str" cm="1">
        <f t="array" ref="C902:E902">_xlfn.TEXTSPLIT(B902,",")</f>
        <v>31</v>
      </c>
      <c r="D902" t="str">
        <v>11</v>
      </c>
      <c r="E902" t="str">
        <v>137281</v>
      </c>
      <c r="F902">
        <f>Sheet6!J903</f>
        <v>31</v>
      </c>
      <c r="G902">
        <f>Sheet6!K903</f>
        <v>11</v>
      </c>
      <c r="H902" s="2" t="str">
        <f>Sheet6!A903</f>
        <v>137281</v>
      </c>
      <c r="I902" t="b">
        <f t="shared" si="57"/>
        <v>1</v>
      </c>
      <c r="J902" t="b">
        <f t="shared" si="58"/>
        <v>1</v>
      </c>
      <c r="K902" t="b">
        <f t="shared" si="59"/>
        <v>1</v>
      </c>
    </row>
    <row r="903" spans="1:11" x14ac:dyDescent="0.45">
      <c r="A903" t="s">
        <v>3409</v>
      </c>
      <c r="B903" t="str">
        <f t="shared" si="56"/>
        <v>31,19,138377</v>
      </c>
      <c r="C903" t="str" cm="1">
        <f t="array" ref="C903:E903">_xlfn.TEXTSPLIT(B903,",")</f>
        <v>31</v>
      </c>
      <c r="D903" t="str">
        <v>19</v>
      </c>
      <c r="E903" t="str">
        <v>138377</v>
      </c>
      <c r="F903">
        <f>Sheet6!J904</f>
        <v>31</v>
      </c>
      <c r="G903">
        <f>Sheet6!K904</f>
        <v>19</v>
      </c>
      <c r="H903" s="2" t="str">
        <f>Sheet6!A904</f>
        <v>138377</v>
      </c>
      <c r="I903" t="b">
        <f t="shared" si="57"/>
        <v>1</v>
      </c>
      <c r="J903" t="b">
        <f t="shared" si="58"/>
        <v>1</v>
      </c>
      <c r="K903" t="b">
        <f t="shared" si="59"/>
        <v>1</v>
      </c>
    </row>
    <row r="904" spans="1:11" x14ac:dyDescent="0.45">
      <c r="A904" t="s">
        <v>3410</v>
      </c>
      <c r="B904" t="str">
        <f t="shared" si="56"/>
        <v>31,27,139473</v>
      </c>
      <c r="C904" t="str" cm="1">
        <f t="array" ref="C904:E904">_xlfn.TEXTSPLIT(B904,",")</f>
        <v>31</v>
      </c>
      <c r="D904" t="str">
        <v>27</v>
      </c>
      <c r="E904" t="str">
        <v>139473</v>
      </c>
      <c r="F904">
        <f>Sheet6!J905</f>
        <v>31</v>
      </c>
      <c r="G904">
        <f>Sheet6!K905</f>
        <v>27</v>
      </c>
      <c r="H904" s="2" t="str">
        <f>Sheet6!A905</f>
        <v>139473</v>
      </c>
      <c r="I904" t="b">
        <f t="shared" si="57"/>
        <v>1</v>
      </c>
      <c r="J904" t="b">
        <f t="shared" si="58"/>
        <v>1</v>
      </c>
      <c r="K904" t="b">
        <f t="shared" si="59"/>
        <v>1</v>
      </c>
    </row>
    <row r="905" spans="1:11" x14ac:dyDescent="0.45">
      <c r="A905" t="s">
        <v>3411</v>
      </c>
      <c r="B905" t="str">
        <f t="shared" si="56"/>
        <v>31,5,136459</v>
      </c>
      <c r="C905" t="str" cm="1">
        <f t="array" ref="C905:E905">_xlfn.TEXTSPLIT(B905,",")</f>
        <v>31</v>
      </c>
      <c r="D905" t="str">
        <v>5</v>
      </c>
      <c r="E905" t="str">
        <v>136459</v>
      </c>
      <c r="F905">
        <f>Sheet6!J906</f>
        <v>31</v>
      </c>
      <c r="G905">
        <f>Sheet6!K906</f>
        <v>5</v>
      </c>
      <c r="H905" s="2" t="str">
        <f>Sheet6!A906</f>
        <v>136459</v>
      </c>
      <c r="I905" t="b">
        <f t="shared" si="57"/>
        <v>1</v>
      </c>
      <c r="J905" t="b">
        <f t="shared" si="58"/>
        <v>1</v>
      </c>
      <c r="K905" t="b">
        <f t="shared" si="59"/>
        <v>1</v>
      </c>
    </row>
    <row r="906" spans="1:11" x14ac:dyDescent="0.45">
      <c r="A906" t="s">
        <v>3412</v>
      </c>
      <c r="B906" t="str">
        <f t="shared" si="56"/>
        <v>31,13,137555</v>
      </c>
      <c r="C906" t="str" cm="1">
        <f t="array" ref="C906:E906">_xlfn.TEXTSPLIT(B906,",")</f>
        <v>31</v>
      </c>
      <c r="D906" t="str">
        <v>13</v>
      </c>
      <c r="E906" t="str">
        <v>137555</v>
      </c>
      <c r="F906">
        <f>Sheet6!J907</f>
        <v>31</v>
      </c>
      <c r="G906">
        <f>Sheet6!K907</f>
        <v>13</v>
      </c>
      <c r="H906" s="2" t="str">
        <f>Sheet6!A907</f>
        <v>137555</v>
      </c>
      <c r="I906" t="b">
        <f t="shared" si="57"/>
        <v>1</v>
      </c>
      <c r="J906" t="b">
        <f t="shared" si="58"/>
        <v>1</v>
      </c>
      <c r="K906" t="b">
        <f t="shared" si="59"/>
        <v>1</v>
      </c>
    </row>
    <row r="907" spans="1:11" x14ac:dyDescent="0.45">
      <c r="A907" t="s">
        <v>3413</v>
      </c>
      <c r="B907" t="str">
        <f t="shared" si="56"/>
        <v>31,21,138651</v>
      </c>
      <c r="C907" t="str" cm="1">
        <f t="array" ref="C907:E907">_xlfn.TEXTSPLIT(B907,",")</f>
        <v>31</v>
      </c>
      <c r="D907" t="str">
        <v>21</v>
      </c>
      <c r="E907" t="str">
        <v>138651</v>
      </c>
      <c r="F907">
        <f>Sheet6!J908</f>
        <v>31</v>
      </c>
      <c r="G907">
        <f>Sheet6!K908</f>
        <v>21</v>
      </c>
      <c r="H907" s="2" t="str">
        <f>Sheet6!A908</f>
        <v>138651</v>
      </c>
      <c r="I907" t="b">
        <f t="shared" si="57"/>
        <v>1</v>
      </c>
      <c r="J907" t="b">
        <f t="shared" si="58"/>
        <v>1</v>
      </c>
      <c r="K907" t="b">
        <f t="shared" si="59"/>
        <v>1</v>
      </c>
    </row>
    <row r="908" spans="1:11" x14ac:dyDescent="0.45">
      <c r="A908" t="s">
        <v>3414</v>
      </c>
      <c r="B908" t="str">
        <f t="shared" si="56"/>
        <v>31,29,139747</v>
      </c>
      <c r="C908" t="str" cm="1">
        <f t="array" ref="C908:E908">_xlfn.TEXTSPLIT(B908,",")</f>
        <v>31</v>
      </c>
      <c r="D908" t="str">
        <v>29</v>
      </c>
      <c r="E908" t="str">
        <v>139747</v>
      </c>
      <c r="F908">
        <f>Sheet6!J909</f>
        <v>31</v>
      </c>
      <c r="G908">
        <f>Sheet6!K909</f>
        <v>29</v>
      </c>
      <c r="H908" s="2" t="str">
        <f>Sheet6!A909</f>
        <v>139747</v>
      </c>
      <c r="I908" t="b">
        <f t="shared" si="57"/>
        <v>1</v>
      </c>
      <c r="J908" t="b">
        <f t="shared" si="58"/>
        <v>1</v>
      </c>
      <c r="K908" t="b">
        <f t="shared" si="59"/>
        <v>1</v>
      </c>
    </row>
    <row r="909" spans="1:11" x14ac:dyDescent="0.45">
      <c r="A909" t="s">
        <v>3415</v>
      </c>
      <c r="B909" t="str">
        <f t="shared" si="56"/>
        <v>31,7,136733</v>
      </c>
      <c r="C909" t="str" cm="1">
        <f t="array" ref="C909:E909">_xlfn.TEXTSPLIT(B909,",")</f>
        <v>31</v>
      </c>
      <c r="D909" t="str">
        <v>7</v>
      </c>
      <c r="E909" t="str">
        <v>136733</v>
      </c>
      <c r="F909">
        <f>Sheet6!J910</f>
        <v>31</v>
      </c>
      <c r="G909">
        <f>Sheet6!K910</f>
        <v>7</v>
      </c>
      <c r="H909" s="2" t="str">
        <f>Sheet6!A910</f>
        <v>136733</v>
      </c>
      <c r="I909" t="b">
        <f t="shared" si="57"/>
        <v>1</v>
      </c>
      <c r="J909" t="b">
        <f t="shared" si="58"/>
        <v>1</v>
      </c>
      <c r="K909" t="b">
        <f t="shared" si="59"/>
        <v>1</v>
      </c>
    </row>
    <row r="910" spans="1:11" x14ac:dyDescent="0.45">
      <c r="A910" t="s">
        <v>3416</v>
      </c>
      <c r="B910" t="str">
        <f t="shared" si="56"/>
        <v>31,15,137829</v>
      </c>
      <c r="C910" t="str" cm="1">
        <f t="array" ref="C910:E910">_xlfn.TEXTSPLIT(B910,",")</f>
        <v>31</v>
      </c>
      <c r="D910" t="str">
        <v>15</v>
      </c>
      <c r="E910" t="str">
        <v>137829</v>
      </c>
      <c r="F910">
        <f>Sheet6!J911</f>
        <v>31</v>
      </c>
      <c r="G910">
        <f>Sheet6!K911</f>
        <v>15</v>
      </c>
      <c r="H910" s="2" t="str">
        <f>Sheet6!A911</f>
        <v>137829</v>
      </c>
      <c r="I910" t="b">
        <f t="shared" si="57"/>
        <v>1</v>
      </c>
      <c r="J910" t="b">
        <f t="shared" si="58"/>
        <v>1</v>
      </c>
      <c r="K910" t="b">
        <f t="shared" si="59"/>
        <v>1</v>
      </c>
    </row>
    <row r="911" spans="1:11" x14ac:dyDescent="0.45">
      <c r="A911" t="s">
        <v>3417</v>
      </c>
      <c r="B911" t="str">
        <f t="shared" si="56"/>
        <v>31,23,138925</v>
      </c>
      <c r="C911" t="str" cm="1">
        <f t="array" ref="C911:E911">_xlfn.TEXTSPLIT(B911,",")</f>
        <v>31</v>
      </c>
      <c r="D911" t="str">
        <v>23</v>
      </c>
      <c r="E911" t="str">
        <v>138925</v>
      </c>
      <c r="F911">
        <f>Sheet6!J912</f>
        <v>31</v>
      </c>
      <c r="G911">
        <f>Sheet6!K912</f>
        <v>23</v>
      </c>
      <c r="H911" s="2" t="str">
        <f>Sheet6!A912</f>
        <v>138925</v>
      </c>
      <c r="I911" t="b">
        <f t="shared" si="57"/>
        <v>1</v>
      </c>
      <c r="J911" t="b">
        <f t="shared" si="58"/>
        <v>1</v>
      </c>
      <c r="K911" t="b">
        <f t="shared" si="59"/>
        <v>1</v>
      </c>
    </row>
    <row r="912" spans="1:11" x14ac:dyDescent="0.45">
      <c r="A912" t="s">
        <v>3418</v>
      </c>
      <c r="B912" t="str">
        <f t="shared" si="56"/>
        <v>31,31,140021</v>
      </c>
      <c r="C912" t="str" cm="1">
        <f t="array" ref="C912:E912">_xlfn.TEXTSPLIT(B912,",")</f>
        <v>31</v>
      </c>
      <c r="D912" t="str">
        <v>31</v>
      </c>
      <c r="E912" t="str">
        <v>140021</v>
      </c>
      <c r="F912">
        <f>Sheet6!J913</f>
        <v>31</v>
      </c>
      <c r="G912">
        <f>Sheet6!K913</f>
        <v>31</v>
      </c>
      <c r="H912" s="2" t="str">
        <f>Sheet6!A913</f>
        <v>140021</v>
      </c>
      <c r="I912" t="b">
        <f t="shared" si="57"/>
        <v>1</v>
      </c>
      <c r="J912" t="b">
        <f t="shared" si="58"/>
        <v>1</v>
      </c>
      <c r="K912" t="b">
        <f t="shared" si="59"/>
        <v>1</v>
      </c>
    </row>
    <row r="913" spans="1:11" x14ac:dyDescent="0.45">
      <c r="A913" t="s">
        <v>3423</v>
      </c>
      <c r="B913" t="str">
        <f t="shared" si="56"/>
        <v>32,18,142624</v>
      </c>
      <c r="C913" t="str" cm="1">
        <f t="array" ref="C913:E913">_xlfn.TEXTSPLIT(B913,",")</f>
        <v>32</v>
      </c>
      <c r="D913" t="str">
        <v>18</v>
      </c>
      <c r="E913" t="str">
        <v>142624</v>
      </c>
      <c r="F913">
        <f>Sheet6!J914</f>
        <v>31</v>
      </c>
      <c r="G913">
        <f>Sheet6!K914</f>
        <v>18</v>
      </c>
      <c r="H913" s="2" t="str">
        <f>Sheet6!A914</f>
        <v>138240</v>
      </c>
      <c r="I913" t="b">
        <f t="shared" si="57"/>
        <v>0</v>
      </c>
      <c r="J913" t="b">
        <f t="shared" si="58"/>
        <v>1</v>
      </c>
      <c r="K913" t="b">
        <f t="shared" si="59"/>
        <v>0</v>
      </c>
    </row>
    <row r="914" spans="1:11" x14ac:dyDescent="0.45">
      <c r="A914" t="s">
        <v>3424</v>
      </c>
      <c r="B914" t="str">
        <f t="shared" si="56"/>
        <v>32,26,143720</v>
      </c>
      <c r="C914" t="str" cm="1">
        <f t="array" ref="C914:E914">_xlfn.TEXTSPLIT(B914,",")</f>
        <v>32</v>
      </c>
      <c r="D914" t="str">
        <v>26</v>
      </c>
      <c r="E914" t="str">
        <v>143720</v>
      </c>
      <c r="F914">
        <f>Sheet6!J915</f>
        <v>31</v>
      </c>
      <c r="G914">
        <f>Sheet6!K915</f>
        <v>26</v>
      </c>
      <c r="H914" s="2" t="str">
        <f>Sheet6!A915</f>
        <v>139336</v>
      </c>
      <c r="I914" t="b">
        <f t="shared" si="57"/>
        <v>0</v>
      </c>
      <c r="J914" t="b">
        <f t="shared" si="58"/>
        <v>1</v>
      </c>
      <c r="K914" t="b">
        <f t="shared" si="59"/>
        <v>0</v>
      </c>
    </row>
    <row r="915" spans="1:11" x14ac:dyDescent="0.45">
      <c r="A915" t="s">
        <v>3425</v>
      </c>
      <c r="B915" t="str">
        <f t="shared" si="56"/>
        <v>32,2,140432</v>
      </c>
      <c r="C915" t="str" cm="1">
        <f t="array" ref="C915:E915">_xlfn.TEXTSPLIT(B915,",")</f>
        <v>32</v>
      </c>
      <c r="D915" t="str">
        <v>2</v>
      </c>
      <c r="E915" t="str">
        <v>140432</v>
      </c>
      <c r="F915">
        <f>Sheet6!J916</f>
        <v>31</v>
      </c>
      <c r="G915">
        <f>Sheet6!K916</f>
        <v>2</v>
      </c>
      <c r="H915" s="2" t="str">
        <f>Sheet6!A916</f>
        <v>136048</v>
      </c>
      <c r="I915" t="b">
        <f t="shared" si="57"/>
        <v>0</v>
      </c>
      <c r="J915" t="b">
        <f t="shared" si="58"/>
        <v>1</v>
      </c>
      <c r="K915" t="b">
        <f t="shared" si="59"/>
        <v>0</v>
      </c>
    </row>
    <row r="916" spans="1:11" x14ac:dyDescent="0.45">
      <c r="A916" t="s">
        <v>3426</v>
      </c>
      <c r="B916" t="str">
        <f t="shared" si="56"/>
        <v>32,10,141528</v>
      </c>
      <c r="C916" t="str" cm="1">
        <f t="array" ref="C916:E916">_xlfn.TEXTSPLIT(B916,",")</f>
        <v>32</v>
      </c>
      <c r="D916" t="str">
        <v>10</v>
      </c>
      <c r="E916" t="str">
        <v>141528</v>
      </c>
      <c r="F916">
        <f>Sheet6!J917</f>
        <v>31</v>
      </c>
      <c r="G916">
        <f>Sheet6!K917</f>
        <v>10</v>
      </c>
      <c r="H916" s="2" t="str">
        <f>Sheet6!A917</f>
        <v>137144</v>
      </c>
      <c r="I916" t="b">
        <f t="shared" si="57"/>
        <v>0</v>
      </c>
      <c r="J916" t="b">
        <f t="shared" si="58"/>
        <v>1</v>
      </c>
      <c r="K916" t="b">
        <f t="shared" si="59"/>
        <v>0</v>
      </c>
    </row>
    <row r="917" spans="1:11" x14ac:dyDescent="0.45">
      <c r="A917" t="s">
        <v>3427</v>
      </c>
      <c r="B917" t="str">
        <f t="shared" si="56"/>
        <v>32,20,142898</v>
      </c>
      <c r="C917" t="str" cm="1">
        <f t="array" ref="C917:E917">_xlfn.TEXTSPLIT(B917,",")</f>
        <v>32</v>
      </c>
      <c r="D917" t="str">
        <v>20</v>
      </c>
      <c r="E917" t="str">
        <v>142898</v>
      </c>
      <c r="F917">
        <f>Sheet6!J918</f>
        <v>31</v>
      </c>
      <c r="G917">
        <f>Sheet6!K918</f>
        <v>20</v>
      </c>
      <c r="H917" s="2" t="str">
        <f>Sheet6!A918</f>
        <v>138514</v>
      </c>
      <c r="I917" t="b">
        <f t="shared" si="57"/>
        <v>0</v>
      </c>
      <c r="J917" t="b">
        <f t="shared" si="58"/>
        <v>1</v>
      </c>
      <c r="K917" t="b">
        <f t="shared" si="59"/>
        <v>0</v>
      </c>
    </row>
    <row r="918" spans="1:11" x14ac:dyDescent="0.45">
      <c r="A918" t="s">
        <v>3428</v>
      </c>
      <c r="B918" t="str">
        <f t="shared" si="56"/>
        <v>32,28,143994</v>
      </c>
      <c r="C918" t="str" cm="1">
        <f t="array" ref="C918:E918">_xlfn.TEXTSPLIT(B918,",")</f>
        <v>32</v>
      </c>
      <c r="D918" t="str">
        <v>28</v>
      </c>
      <c r="E918" t="str">
        <v>143994</v>
      </c>
      <c r="F918">
        <f>Sheet6!J919</f>
        <v>31</v>
      </c>
      <c r="G918">
        <f>Sheet6!K919</f>
        <v>28</v>
      </c>
      <c r="H918" s="2" t="str">
        <f>Sheet6!A919</f>
        <v>139610</v>
      </c>
      <c r="I918" t="b">
        <f t="shared" si="57"/>
        <v>0</v>
      </c>
      <c r="J918" t="b">
        <f t="shared" si="58"/>
        <v>1</v>
      </c>
      <c r="K918" t="b">
        <f t="shared" si="59"/>
        <v>0</v>
      </c>
    </row>
    <row r="919" spans="1:11" x14ac:dyDescent="0.45">
      <c r="A919" t="s">
        <v>3429</v>
      </c>
      <c r="B919" t="str">
        <f t="shared" si="56"/>
        <v>32,4,140706</v>
      </c>
      <c r="C919" t="str" cm="1">
        <f t="array" ref="C919:E919">_xlfn.TEXTSPLIT(B919,",")</f>
        <v>32</v>
      </c>
      <c r="D919" t="str">
        <v>4</v>
      </c>
      <c r="E919" t="str">
        <v>140706</v>
      </c>
      <c r="F919">
        <f>Sheet6!J920</f>
        <v>31</v>
      </c>
      <c r="G919">
        <f>Sheet6!K920</f>
        <v>4</v>
      </c>
      <c r="H919" s="2" t="str">
        <f>Sheet6!A920</f>
        <v>136322</v>
      </c>
      <c r="I919" t="b">
        <f t="shared" si="57"/>
        <v>0</v>
      </c>
      <c r="J919" t="b">
        <f t="shared" si="58"/>
        <v>1</v>
      </c>
      <c r="K919" t="b">
        <f t="shared" si="59"/>
        <v>0</v>
      </c>
    </row>
    <row r="920" spans="1:11" x14ac:dyDescent="0.45">
      <c r="A920" t="s">
        <v>3430</v>
      </c>
      <c r="B920" t="str">
        <f t="shared" si="56"/>
        <v>32,12,141802</v>
      </c>
      <c r="C920" t="str" cm="1">
        <f t="array" ref="C920:E920">_xlfn.TEXTSPLIT(B920,",")</f>
        <v>32</v>
      </c>
      <c r="D920" t="str">
        <v>12</v>
      </c>
      <c r="E920" t="str">
        <v>141802</v>
      </c>
      <c r="F920">
        <f>Sheet6!J921</f>
        <v>31</v>
      </c>
      <c r="G920">
        <f>Sheet6!K921</f>
        <v>12</v>
      </c>
      <c r="H920" s="2" t="str">
        <f>Sheet6!A921</f>
        <v>137418</v>
      </c>
      <c r="I920" t="b">
        <f t="shared" si="57"/>
        <v>0</v>
      </c>
      <c r="J920" t="b">
        <f t="shared" si="58"/>
        <v>1</v>
      </c>
      <c r="K920" t="b">
        <f t="shared" si="59"/>
        <v>0</v>
      </c>
    </row>
    <row r="921" spans="1:11" x14ac:dyDescent="0.45">
      <c r="A921" t="s">
        <v>3431</v>
      </c>
      <c r="B921" t="str">
        <f t="shared" si="56"/>
        <v>32,22,143172</v>
      </c>
      <c r="C921" t="str" cm="1">
        <f t="array" ref="C921:E921">_xlfn.TEXTSPLIT(B921,",")</f>
        <v>32</v>
      </c>
      <c r="D921" t="str">
        <v>22</v>
      </c>
      <c r="E921" t="str">
        <v>143172</v>
      </c>
      <c r="F921">
        <f>Sheet6!J922</f>
        <v>31</v>
      </c>
      <c r="G921">
        <f>Sheet6!K922</f>
        <v>22</v>
      </c>
      <c r="H921" s="2" t="str">
        <f>Sheet6!A922</f>
        <v>138788</v>
      </c>
      <c r="I921" t="b">
        <f t="shared" si="57"/>
        <v>0</v>
      </c>
      <c r="J921" t="b">
        <f t="shared" si="58"/>
        <v>1</v>
      </c>
      <c r="K921" t="b">
        <f t="shared" si="59"/>
        <v>0</v>
      </c>
    </row>
    <row r="922" spans="1:11" x14ac:dyDescent="0.45">
      <c r="A922" t="s">
        <v>3432</v>
      </c>
      <c r="B922" t="str">
        <f t="shared" si="56"/>
        <v>32,30,144268</v>
      </c>
      <c r="C922" t="str" cm="1">
        <f t="array" ref="C922:E922">_xlfn.TEXTSPLIT(B922,",")</f>
        <v>32</v>
      </c>
      <c r="D922" t="str">
        <v>30</v>
      </c>
      <c r="E922" t="str">
        <v>144268</v>
      </c>
      <c r="F922">
        <f>Sheet6!J923</f>
        <v>31</v>
      </c>
      <c r="G922">
        <f>Sheet6!K923</f>
        <v>30</v>
      </c>
      <c r="H922" s="2" t="str">
        <f>Sheet6!A923</f>
        <v>139884</v>
      </c>
      <c r="I922" t="b">
        <f t="shared" si="57"/>
        <v>0</v>
      </c>
      <c r="J922" t="b">
        <f t="shared" si="58"/>
        <v>1</v>
      </c>
      <c r="K922" t="b">
        <f t="shared" si="59"/>
        <v>0</v>
      </c>
    </row>
    <row r="923" spans="1:11" x14ac:dyDescent="0.45">
      <c r="A923" t="s">
        <v>3433</v>
      </c>
      <c r="B923" t="str">
        <f t="shared" si="56"/>
        <v>32,6,140980</v>
      </c>
      <c r="C923" t="str" cm="1">
        <f t="array" ref="C923:E923">_xlfn.TEXTSPLIT(B923,",")</f>
        <v>32</v>
      </c>
      <c r="D923" t="str">
        <v>6</v>
      </c>
      <c r="E923" t="str">
        <v>140980</v>
      </c>
      <c r="F923">
        <f>Sheet6!J924</f>
        <v>31</v>
      </c>
      <c r="G923">
        <f>Sheet6!K924</f>
        <v>6</v>
      </c>
      <c r="H923" s="2" t="str">
        <f>Sheet6!A924</f>
        <v>136596</v>
      </c>
      <c r="I923" t="b">
        <f t="shared" si="57"/>
        <v>0</v>
      </c>
      <c r="J923" t="b">
        <f t="shared" si="58"/>
        <v>1</v>
      </c>
      <c r="K923" t="b">
        <f t="shared" si="59"/>
        <v>0</v>
      </c>
    </row>
    <row r="924" spans="1:11" x14ac:dyDescent="0.45">
      <c r="A924" t="s">
        <v>3434</v>
      </c>
      <c r="B924" t="str">
        <f t="shared" si="56"/>
        <v>32,14,142076</v>
      </c>
      <c r="C924" t="str" cm="1">
        <f t="array" ref="C924:E924">_xlfn.TEXTSPLIT(B924,",")</f>
        <v>32</v>
      </c>
      <c r="D924" t="str">
        <v>14</v>
      </c>
      <c r="E924" t="str">
        <v>142076</v>
      </c>
      <c r="F924">
        <f>Sheet6!J925</f>
        <v>31</v>
      </c>
      <c r="G924">
        <f>Sheet6!K925</f>
        <v>14</v>
      </c>
      <c r="H924" s="2" t="str">
        <f>Sheet6!A925</f>
        <v>137692</v>
      </c>
      <c r="I924" t="b">
        <f t="shared" si="57"/>
        <v>0</v>
      </c>
      <c r="J924" t="b">
        <f t="shared" si="58"/>
        <v>1</v>
      </c>
      <c r="K924" t="b">
        <f t="shared" si="59"/>
        <v>0</v>
      </c>
    </row>
    <row r="925" spans="1:11" x14ac:dyDescent="0.45">
      <c r="A925" t="s">
        <v>3435</v>
      </c>
      <c r="B925" t="str">
        <f t="shared" si="56"/>
        <v>32,24,143446</v>
      </c>
      <c r="C925" t="str" cm="1">
        <f t="array" ref="C925:E925">_xlfn.TEXTSPLIT(B925,",")</f>
        <v>32</v>
      </c>
      <c r="D925" t="str">
        <v>24</v>
      </c>
      <c r="E925" t="str">
        <v>143446</v>
      </c>
      <c r="F925">
        <f>Sheet6!J926</f>
        <v>31</v>
      </c>
      <c r="G925">
        <f>Sheet6!K926</f>
        <v>24</v>
      </c>
      <c r="H925" s="2" t="str">
        <f>Sheet6!A926</f>
        <v>139062</v>
      </c>
      <c r="I925" t="b">
        <f t="shared" si="57"/>
        <v>0</v>
      </c>
      <c r="J925" t="b">
        <f t="shared" si="58"/>
        <v>1</v>
      </c>
      <c r="K925" t="b">
        <f t="shared" si="59"/>
        <v>0</v>
      </c>
    </row>
    <row r="926" spans="1:11" x14ac:dyDescent="0.45">
      <c r="A926" t="s">
        <v>3436</v>
      </c>
      <c r="B926" t="str">
        <f t="shared" si="56"/>
        <v>32,32,144542</v>
      </c>
      <c r="C926" t="str" cm="1">
        <f t="array" ref="C926:E926">_xlfn.TEXTSPLIT(B926,",")</f>
        <v>32</v>
      </c>
      <c r="D926" t="str">
        <v>32</v>
      </c>
      <c r="E926" t="str">
        <v>144542</v>
      </c>
      <c r="F926">
        <f>Sheet6!J927</f>
        <v>31</v>
      </c>
      <c r="G926">
        <f>Sheet6!K927</f>
        <v>32</v>
      </c>
      <c r="H926" s="2" t="str">
        <f>Sheet6!A927</f>
        <v>140158</v>
      </c>
      <c r="I926" t="b">
        <f t="shared" si="57"/>
        <v>0</v>
      </c>
      <c r="J926" t="b">
        <f t="shared" si="58"/>
        <v>1</v>
      </c>
      <c r="K926" t="b">
        <f t="shared" si="59"/>
        <v>0</v>
      </c>
    </row>
    <row r="927" spans="1:11" x14ac:dyDescent="0.45">
      <c r="A927" t="s">
        <v>3437</v>
      </c>
      <c r="B927" t="str">
        <f t="shared" si="56"/>
        <v>32,8,141254</v>
      </c>
      <c r="C927" t="str" cm="1">
        <f t="array" ref="C927:E927">_xlfn.TEXTSPLIT(B927,",")</f>
        <v>32</v>
      </c>
      <c r="D927" t="str">
        <v>8</v>
      </c>
      <c r="E927" t="str">
        <v>141254</v>
      </c>
      <c r="F927">
        <f>Sheet6!J928</f>
        <v>31</v>
      </c>
      <c r="G927">
        <f>Sheet6!K928</f>
        <v>8</v>
      </c>
      <c r="H927" s="2" t="str">
        <f>Sheet6!A928</f>
        <v>136870</v>
      </c>
      <c r="I927" t="b">
        <f t="shared" si="57"/>
        <v>0</v>
      </c>
      <c r="J927" t="b">
        <f t="shared" si="58"/>
        <v>1</v>
      </c>
      <c r="K927" t="b">
        <f t="shared" si="59"/>
        <v>0</v>
      </c>
    </row>
    <row r="928" spans="1:11" x14ac:dyDescent="0.45">
      <c r="A928" t="s">
        <v>3438</v>
      </c>
      <c r="B928" t="str">
        <f t="shared" si="56"/>
        <v>32,16,142350</v>
      </c>
      <c r="C928" t="str" cm="1">
        <f t="array" ref="C928:E928">_xlfn.TEXTSPLIT(B928,",")</f>
        <v>32</v>
      </c>
      <c r="D928" t="str">
        <v>16</v>
      </c>
      <c r="E928" t="str">
        <v>142350</v>
      </c>
      <c r="F928">
        <f>Sheet6!J929</f>
        <v>31</v>
      </c>
      <c r="G928">
        <f>Sheet6!K929</f>
        <v>16</v>
      </c>
      <c r="H928" s="2" t="str">
        <f>Sheet6!A929</f>
        <v>137966</v>
      </c>
      <c r="I928" t="b">
        <f t="shared" si="57"/>
        <v>0</v>
      </c>
      <c r="J928" t="b">
        <f t="shared" si="58"/>
        <v>1</v>
      </c>
      <c r="K928" t="b">
        <f t="shared" si="59"/>
        <v>0</v>
      </c>
    </row>
    <row r="929" spans="1:11" x14ac:dyDescent="0.45">
      <c r="A929" t="s">
        <v>3454</v>
      </c>
      <c r="B929" t="str">
        <f t="shared" si="56"/>
        <v>32,1,140295</v>
      </c>
      <c r="C929" t="str" cm="1">
        <f t="array" ref="C929:E929">_xlfn.TEXTSPLIT(B929,",")</f>
        <v>32</v>
      </c>
      <c r="D929" t="str">
        <v>1</v>
      </c>
      <c r="E929" t="str">
        <v>140295</v>
      </c>
      <c r="F929">
        <f>Sheet6!J930</f>
        <v>32</v>
      </c>
      <c r="G929">
        <f>Sheet6!K930</f>
        <v>1</v>
      </c>
      <c r="H929" s="2" t="str">
        <f>Sheet6!A930</f>
        <v>140295</v>
      </c>
      <c r="I929" t="b">
        <f t="shared" si="57"/>
        <v>1</v>
      </c>
      <c r="J929" t="b">
        <f t="shared" si="58"/>
        <v>1</v>
      </c>
      <c r="K929" t="b">
        <f t="shared" si="59"/>
        <v>1</v>
      </c>
    </row>
    <row r="930" spans="1:11" x14ac:dyDescent="0.45">
      <c r="A930" t="s">
        <v>3451</v>
      </c>
      <c r="B930" t="str">
        <f t="shared" si="56"/>
        <v>32,9,141391</v>
      </c>
      <c r="C930" t="str" cm="1">
        <f t="array" ref="C930:E930">_xlfn.TEXTSPLIT(B930,",")</f>
        <v>32</v>
      </c>
      <c r="D930" t="str">
        <v>9</v>
      </c>
      <c r="E930" t="str">
        <v>141391</v>
      </c>
      <c r="F930">
        <f>Sheet6!J931</f>
        <v>32</v>
      </c>
      <c r="G930">
        <f>Sheet6!K931</f>
        <v>9</v>
      </c>
      <c r="H930" s="2" t="str">
        <f>Sheet6!A931</f>
        <v>141391</v>
      </c>
      <c r="I930" t="b">
        <f t="shared" si="57"/>
        <v>1</v>
      </c>
      <c r="J930" t="b">
        <f t="shared" si="58"/>
        <v>1</v>
      </c>
      <c r="K930" t="b">
        <f t="shared" si="59"/>
        <v>1</v>
      </c>
    </row>
    <row r="931" spans="1:11" x14ac:dyDescent="0.45">
      <c r="A931" t="s">
        <v>3452</v>
      </c>
      <c r="B931" t="str">
        <f t="shared" si="56"/>
        <v>32,17,142487</v>
      </c>
      <c r="C931" t="str" cm="1">
        <f t="array" ref="C931:E931">_xlfn.TEXTSPLIT(B931,",")</f>
        <v>32</v>
      </c>
      <c r="D931" t="str">
        <v>17</v>
      </c>
      <c r="E931" t="str">
        <v>142487</v>
      </c>
      <c r="F931">
        <f>Sheet6!J932</f>
        <v>32</v>
      </c>
      <c r="G931">
        <f>Sheet6!K932</f>
        <v>17</v>
      </c>
      <c r="H931" s="2" t="str">
        <f>Sheet6!A932</f>
        <v>142487</v>
      </c>
      <c r="I931" t="b">
        <f t="shared" si="57"/>
        <v>1</v>
      </c>
      <c r="J931" t="b">
        <f t="shared" si="58"/>
        <v>1</v>
      </c>
      <c r="K931" t="b">
        <f t="shared" si="59"/>
        <v>1</v>
      </c>
    </row>
    <row r="932" spans="1:11" x14ac:dyDescent="0.45">
      <c r="A932" t="s">
        <v>3453</v>
      </c>
      <c r="B932" t="str">
        <f t="shared" si="56"/>
        <v>32,25,143583</v>
      </c>
      <c r="C932" t="str" cm="1">
        <f t="array" ref="C932:E932">_xlfn.TEXTSPLIT(B932,",")</f>
        <v>32</v>
      </c>
      <c r="D932" t="str">
        <v>25</v>
      </c>
      <c r="E932" t="str">
        <v>143583</v>
      </c>
      <c r="F932">
        <f>Sheet6!J933</f>
        <v>32</v>
      </c>
      <c r="G932">
        <f>Sheet6!K933</f>
        <v>25</v>
      </c>
      <c r="H932" s="2" t="str">
        <f>Sheet6!A933</f>
        <v>143583</v>
      </c>
      <c r="I932" t="b">
        <f t="shared" si="57"/>
        <v>1</v>
      </c>
      <c r="J932" t="b">
        <f t="shared" si="58"/>
        <v>1</v>
      </c>
      <c r="K932" t="b">
        <f t="shared" si="59"/>
        <v>1</v>
      </c>
    </row>
    <row r="933" spans="1:11" x14ac:dyDescent="0.45">
      <c r="A933" t="s">
        <v>3439</v>
      </c>
      <c r="B933" t="str">
        <f t="shared" si="56"/>
        <v>32,3,140569</v>
      </c>
      <c r="C933" t="str" cm="1">
        <f t="array" ref="C933:E933">_xlfn.TEXTSPLIT(B933,",")</f>
        <v>32</v>
      </c>
      <c r="D933" t="str">
        <v>3</v>
      </c>
      <c r="E933" t="str">
        <v>140569</v>
      </c>
      <c r="F933">
        <f>Sheet6!J934</f>
        <v>32</v>
      </c>
      <c r="G933">
        <f>Sheet6!K934</f>
        <v>3</v>
      </c>
      <c r="H933" s="2" t="str">
        <f>Sheet6!A934</f>
        <v>140569</v>
      </c>
      <c r="I933" t="b">
        <f t="shared" si="57"/>
        <v>1</v>
      </c>
      <c r="J933" t="b">
        <f t="shared" si="58"/>
        <v>1</v>
      </c>
      <c r="K933" t="b">
        <f t="shared" si="59"/>
        <v>1</v>
      </c>
    </row>
    <row r="934" spans="1:11" x14ac:dyDescent="0.45">
      <c r="A934" t="s">
        <v>3440</v>
      </c>
      <c r="B934" t="str">
        <f t="shared" si="56"/>
        <v>32,11,141665</v>
      </c>
      <c r="C934" t="str" cm="1">
        <f t="array" ref="C934:E934">_xlfn.TEXTSPLIT(B934,",")</f>
        <v>32</v>
      </c>
      <c r="D934" t="str">
        <v>11</v>
      </c>
      <c r="E934" t="str">
        <v>141665</v>
      </c>
      <c r="F934">
        <f>Sheet6!J935</f>
        <v>32</v>
      </c>
      <c r="G934">
        <f>Sheet6!K935</f>
        <v>11</v>
      </c>
      <c r="H934" s="2" t="str">
        <f>Sheet6!A935</f>
        <v>141665</v>
      </c>
      <c r="I934" t="b">
        <f t="shared" si="57"/>
        <v>1</v>
      </c>
      <c r="J934" t="b">
        <f t="shared" si="58"/>
        <v>1</v>
      </c>
      <c r="K934" t="b">
        <f t="shared" si="59"/>
        <v>1</v>
      </c>
    </row>
    <row r="935" spans="1:11" x14ac:dyDescent="0.45">
      <c r="A935" t="s">
        <v>3441</v>
      </c>
      <c r="B935" t="str">
        <f t="shared" si="56"/>
        <v>32,19,142761</v>
      </c>
      <c r="C935" t="str" cm="1">
        <f t="array" ref="C935:E935">_xlfn.TEXTSPLIT(B935,",")</f>
        <v>32</v>
      </c>
      <c r="D935" t="str">
        <v>19</v>
      </c>
      <c r="E935" t="str">
        <v>142761</v>
      </c>
      <c r="F935">
        <f>Sheet6!J936</f>
        <v>32</v>
      </c>
      <c r="G935">
        <f>Sheet6!K936</f>
        <v>19</v>
      </c>
      <c r="H935" s="2" t="str">
        <f>Sheet6!A936</f>
        <v>142761</v>
      </c>
      <c r="I935" t="b">
        <f t="shared" si="57"/>
        <v>1</v>
      </c>
      <c r="J935" t="b">
        <f t="shared" si="58"/>
        <v>1</v>
      </c>
      <c r="K935" t="b">
        <f t="shared" si="59"/>
        <v>1</v>
      </c>
    </row>
    <row r="936" spans="1:11" x14ac:dyDescent="0.45">
      <c r="A936" t="s">
        <v>3442</v>
      </c>
      <c r="B936" t="str">
        <f t="shared" si="56"/>
        <v>32,27,143857</v>
      </c>
      <c r="C936" t="str" cm="1">
        <f t="array" ref="C936:E936">_xlfn.TEXTSPLIT(B936,",")</f>
        <v>32</v>
      </c>
      <c r="D936" t="str">
        <v>27</v>
      </c>
      <c r="E936" t="str">
        <v>143857</v>
      </c>
      <c r="F936">
        <f>Sheet6!J937</f>
        <v>32</v>
      </c>
      <c r="G936">
        <f>Sheet6!K937</f>
        <v>27</v>
      </c>
      <c r="H936" s="2" t="str">
        <f>Sheet6!A937</f>
        <v>143857</v>
      </c>
      <c r="I936" t="b">
        <f t="shared" si="57"/>
        <v>1</v>
      </c>
      <c r="J936" t="b">
        <f t="shared" si="58"/>
        <v>1</v>
      </c>
      <c r="K936" t="b">
        <f t="shared" si="59"/>
        <v>1</v>
      </c>
    </row>
    <row r="937" spans="1:11" x14ac:dyDescent="0.45">
      <c r="A937" t="s">
        <v>3443</v>
      </c>
      <c r="B937" t="str">
        <f t="shared" si="56"/>
        <v>32,5,140843</v>
      </c>
      <c r="C937" t="str" cm="1">
        <f t="array" ref="C937:E937">_xlfn.TEXTSPLIT(B937,",")</f>
        <v>32</v>
      </c>
      <c r="D937" t="str">
        <v>5</v>
      </c>
      <c r="E937" t="str">
        <v>140843</v>
      </c>
      <c r="F937">
        <f>Sheet6!J938</f>
        <v>32</v>
      </c>
      <c r="G937">
        <f>Sheet6!K938</f>
        <v>5</v>
      </c>
      <c r="H937" s="2" t="str">
        <f>Sheet6!A938</f>
        <v>140843</v>
      </c>
      <c r="I937" t="b">
        <f t="shared" si="57"/>
        <v>1</v>
      </c>
      <c r="J937" t="b">
        <f t="shared" si="58"/>
        <v>1</v>
      </c>
      <c r="K937" t="b">
        <f t="shared" si="59"/>
        <v>1</v>
      </c>
    </row>
    <row r="938" spans="1:11" x14ac:dyDescent="0.45">
      <c r="A938" t="s">
        <v>3444</v>
      </c>
      <c r="B938" t="str">
        <f t="shared" si="56"/>
        <v>32,13,141939</v>
      </c>
      <c r="C938" t="str" cm="1">
        <f t="array" ref="C938:E938">_xlfn.TEXTSPLIT(B938,",")</f>
        <v>32</v>
      </c>
      <c r="D938" t="str">
        <v>13</v>
      </c>
      <c r="E938" t="str">
        <v>141939</v>
      </c>
      <c r="F938">
        <f>Sheet6!J939</f>
        <v>32</v>
      </c>
      <c r="G938">
        <f>Sheet6!K939</f>
        <v>13</v>
      </c>
      <c r="H938" s="2" t="str">
        <f>Sheet6!A939</f>
        <v>141939</v>
      </c>
      <c r="I938" t="b">
        <f t="shared" si="57"/>
        <v>1</v>
      </c>
      <c r="J938" t="b">
        <f t="shared" si="58"/>
        <v>1</v>
      </c>
      <c r="K938" t="b">
        <f t="shared" si="59"/>
        <v>1</v>
      </c>
    </row>
    <row r="939" spans="1:11" x14ac:dyDescent="0.45">
      <c r="A939" t="s">
        <v>3445</v>
      </c>
      <c r="B939" t="str">
        <f t="shared" si="56"/>
        <v>32,21,143035</v>
      </c>
      <c r="C939" t="str" cm="1">
        <f t="array" ref="C939:E939">_xlfn.TEXTSPLIT(B939,",")</f>
        <v>32</v>
      </c>
      <c r="D939" t="str">
        <v>21</v>
      </c>
      <c r="E939" t="str">
        <v>143035</v>
      </c>
      <c r="F939">
        <f>Sheet6!J940</f>
        <v>32</v>
      </c>
      <c r="G939">
        <f>Sheet6!K940</f>
        <v>21</v>
      </c>
      <c r="H939" s="2" t="str">
        <f>Sheet6!A940</f>
        <v>143035</v>
      </c>
      <c r="I939" t="b">
        <f t="shared" si="57"/>
        <v>1</v>
      </c>
      <c r="J939" t="b">
        <f t="shared" si="58"/>
        <v>1</v>
      </c>
      <c r="K939" t="b">
        <f t="shared" si="59"/>
        <v>1</v>
      </c>
    </row>
    <row r="940" spans="1:11" x14ac:dyDescent="0.45">
      <c r="A940" t="s">
        <v>3446</v>
      </c>
      <c r="B940" t="str">
        <f t="shared" si="56"/>
        <v>32,29,144131</v>
      </c>
      <c r="C940" t="str" cm="1">
        <f t="array" ref="C940:E940">_xlfn.TEXTSPLIT(B940,",")</f>
        <v>32</v>
      </c>
      <c r="D940" t="str">
        <v>29</v>
      </c>
      <c r="E940" t="str">
        <v>144131</v>
      </c>
      <c r="F940">
        <f>Sheet6!J941</f>
        <v>32</v>
      </c>
      <c r="G940">
        <f>Sheet6!K941</f>
        <v>29</v>
      </c>
      <c r="H940" s="2" t="str">
        <f>Sheet6!A941</f>
        <v>144131</v>
      </c>
      <c r="I940" t="b">
        <f t="shared" si="57"/>
        <v>1</v>
      </c>
      <c r="J940" t="b">
        <f t="shared" si="58"/>
        <v>1</v>
      </c>
      <c r="K940" t="b">
        <f t="shared" si="59"/>
        <v>1</v>
      </c>
    </row>
    <row r="941" spans="1:11" x14ac:dyDescent="0.45">
      <c r="A941" t="s">
        <v>3447</v>
      </c>
      <c r="B941" t="str">
        <f t="shared" si="56"/>
        <v>32,7,141117</v>
      </c>
      <c r="C941" t="str" cm="1">
        <f t="array" ref="C941:E941">_xlfn.TEXTSPLIT(B941,",")</f>
        <v>32</v>
      </c>
      <c r="D941" t="str">
        <v>7</v>
      </c>
      <c r="E941" t="str">
        <v>141117</v>
      </c>
      <c r="F941">
        <f>Sheet6!J942</f>
        <v>32</v>
      </c>
      <c r="G941">
        <f>Sheet6!K942</f>
        <v>7</v>
      </c>
      <c r="H941" s="2" t="str">
        <f>Sheet6!A942</f>
        <v>141117</v>
      </c>
      <c r="I941" t="b">
        <f t="shared" si="57"/>
        <v>1</v>
      </c>
      <c r="J941" t="b">
        <f t="shared" si="58"/>
        <v>1</v>
      </c>
      <c r="K941" t="b">
        <f t="shared" si="59"/>
        <v>1</v>
      </c>
    </row>
    <row r="942" spans="1:11" x14ac:dyDescent="0.45">
      <c r="A942" t="s">
        <v>3448</v>
      </c>
      <c r="B942" t="str">
        <f t="shared" si="56"/>
        <v>32,15,142213</v>
      </c>
      <c r="C942" t="str" cm="1">
        <f t="array" ref="C942:E942">_xlfn.TEXTSPLIT(B942,",")</f>
        <v>32</v>
      </c>
      <c r="D942" t="str">
        <v>15</v>
      </c>
      <c r="E942" t="str">
        <v>142213</v>
      </c>
      <c r="F942">
        <f>Sheet6!J943</f>
        <v>32</v>
      </c>
      <c r="G942">
        <f>Sheet6!K943</f>
        <v>15</v>
      </c>
      <c r="H942" s="2" t="str">
        <f>Sheet6!A943</f>
        <v>142213</v>
      </c>
      <c r="I942" t="b">
        <f t="shared" si="57"/>
        <v>1</v>
      </c>
      <c r="J942" t="b">
        <f t="shared" si="58"/>
        <v>1</v>
      </c>
      <c r="K942" t="b">
        <f t="shared" si="59"/>
        <v>1</v>
      </c>
    </row>
    <row r="943" spans="1:11" x14ac:dyDescent="0.45">
      <c r="A943" t="s">
        <v>3449</v>
      </c>
      <c r="B943" t="str">
        <f t="shared" si="56"/>
        <v>32,23,143309</v>
      </c>
      <c r="C943" t="str" cm="1">
        <f t="array" ref="C943:E943">_xlfn.TEXTSPLIT(B943,",")</f>
        <v>32</v>
      </c>
      <c r="D943" t="str">
        <v>23</v>
      </c>
      <c r="E943" t="str">
        <v>143309</v>
      </c>
      <c r="F943">
        <f>Sheet6!J944</f>
        <v>32</v>
      </c>
      <c r="G943">
        <f>Sheet6!K944</f>
        <v>23</v>
      </c>
      <c r="H943" s="2" t="str">
        <f>Sheet6!A944</f>
        <v>143309</v>
      </c>
      <c r="I943" t="b">
        <f t="shared" si="57"/>
        <v>1</v>
      </c>
      <c r="J943" t="b">
        <f t="shared" si="58"/>
        <v>1</v>
      </c>
      <c r="K943" t="b">
        <f t="shared" si="59"/>
        <v>1</v>
      </c>
    </row>
    <row r="944" spans="1:11" x14ac:dyDescent="0.45">
      <c r="A944" t="s">
        <v>3450</v>
      </c>
      <c r="B944" t="str">
        <f t="shared" si="56"/>
        <v>32,31,144405</v>
      </c>
      <c r="C944" t="str" cm="1">
        <f t="array" ref="C944:E944">_xlfn.TEXTSPLIT(B944,",")</f>
        <v>32</v>
      </c>
      <c r="D944" t="str">
        <v>31</v>
      </c>
      <c r="E944" t="str">
        <v>144405</v>
      </c>
      <c r="F944">
        <f>Sheet6!J945</f>
        <v>32</v>
      </c>
      <c r="G944">
        <f>Sheet6!K945</f>
        <v>31</v>
      </c>
      <c r="H944" s="2" t="str">
        <f>Sheet6!A945</f>
        <v>144405</v>
      </c>
      <c r="I944" t="b">
        <f t="shared" si="57"/>
        <v>1</v>
      </c>
      <c r="J944" t="b">
        <f t="shared" si="58"/>
        <v>1</v>
      </c>
      <c r="K944" t="b">
        <f t="shared" si="59"/>
        <v>1</v>
      </c>
    </row>
    <row r="945" spans="1:11" x14ac:dyDescent="0.45">
      <c r="A945" t="s">
        <v>3455</v>
      </c>
      <c r="B945" t="str">
        <f t="shared" si="56"/>
        <v>33,18,147008</v>
      </c>
      <c r="C945" t="str" cm="1">
        <f t="array" ref="C945:E945">_xlfn.TEXTSPLIT(B945,",")</f>
        <v>33</v>
      </c>
      <c r="D945" t="str">
        <v>18</v>
      </c>
      <c r="E945" t="str">
        <v>147008</v>
      </c>
      <c r="F945">
        <f>Sheet6!J946</f>
        <v>32</v>
      </c>
      <c r="G945">
        <f>Sheet6!K946</f>
        <v>18</v>
      </c>
      <c r="H945" s="2" t="str">
        <f>Sheet6!A946</f>
        <v>142624</v>
      </c>
      <c r="I945" t="b">
        <f t="shared" si="57"/>
        <v>0</v>
      </c>
      <c r="J945" t="b">
        <f t="shared" si="58"/>
        <v>1</v>
      </c>
      <c r="K945" t="b">
        <f t="shared" si="59"/>
        <v>0</v>
      </c>
    </row>
    <row r="946" spans="1:11" x14ac:dyDescent="0.45">
      <c r="A946" t="s">
        <v>3456</v>
      </c>
      <c r="B946" t="str">
        <f t="shared" si="56"/>
        <v>33,26,148104</v>
      </c>
      <c r="C946" t="str" cm="1">
        <f t="array" ref="C946:E946">_xlfn.TEXTSPLIT(B946,",")</f>
        <v>33</v>
      </c>
      <c r="D946" t="str">
        <v>26</v>
      </c>
      <c r="E946" t="str">
        <v>148104</v>
      </c>
      <c r="F946">
        <f>Sheet6!J947</f>
        <v>32</v>
      </c>
      <c r="G946">
        <f>Sheet6!K947</f>
        <v>26</v>
      </c>
      <c r="H946" s="2" t="str">
        <f>Sheet6!A947</f>
        <v>143720</v>
      </c>
      <c r="I946" t="b">
        <f t="shared" si="57"/>
        <v>0</v>
      </c>
      <c r="J946" t="b">
        <f t="shared" si="58"/>
        <v>1</v>
      </c>
      <c r="K946" t="b">
        <f t="shared" si="59"/>
        <v>0</v>
      </c>
    </row>
    <row r="947" spans="1:11" x14ac:dyDescent="0.45">
      <c r="A947" t="s">
        <v>3457</v>
      </c>
      <c r="B947" t="str">
        <f t="shared" si="56"/>
        <v>33,2,144816</v>
      </c>
      <c r="C947" t="str" cm="1">
        <f t="array" ref="C947:E947">_xlfn.TEXTSPLIT(B947,",")</f>
        <v>33</v>
      </c>
      <c r="D947" t="str">
        <v>2</v>
      </c>
      <c r="E947" t="str">
        <v>144816</v>
      </c>
      <c r="F947">
        <f>Sheet6!J948</f>
        <v>32</v>
      </c>
      <c r="G947">
        <f>Sheet6!K948</f>
        <v>2</v>
      </c>
      <c r="H947" s="2" t="str">
        <f>Sheet6!A948</f>
        <v>140432</v>
      </c>
      <c r="I947" t="b">
        <f t="shared" si="57"/>
        <v>0</v>
      </c>
      <c r="J947" t="b">
        <f t="shared" si="58"/>
        <v>1</v>
      </c>
      <c r="K947" t="b">
        <f t="shared" si="59"/>
        <v>0</v>
      </c>
    </row>
    <row r="948" spans="1:11" x14ac:dyDescent="0.45">
      <c r="A948" t="s">
        <v>3458</v>
      </c>
      <c r="B948" t="str">
        <f t="shared" si="56"/>
        <v>33,10,145912</v>
      </c>
      <c r="C948" t="str" cm="1">
        <f t="array" ref="C948:E948">_xlfn.TEXTSPLIT(B948,",")</f>
        <v>33</v>
      </c>
      <c r="D948" t="str">
        <v>10</v>
      </c>
      <c r="E948" t="str">
        <v>145912</v>
      </c>
      <c r="F948">
        <f>Sheet6!J949</f>
        <v>32</v>
      </c>
      <c r="G948">
        <f>Sheet6!K949</f>
        <v>10</v>
      </c>
      <c r="H948" s="2" t="str">
        <f>Sheet6!A949</f>
        <v>141528</v>
      </c>
      <c r="I948" t="b">
        <f t="shared" si="57"/>
        <v>0</v>
      </c>
      <c r="J948" t="b">
        <f t="shared" si="58"/>
        <v>1</v>
      </c>
      <c r="K948" t="b">
        <f t="shared" si="59"/>
        <v>0</v>
      </c>
    </row>
    <row r="949" spans="1:11" x14ac:dyDescent="0.45">
      <c r="A949" t="s">
        <v>3459</v>
      </c>
      <c r="B949" t="str">
        <f t="shared" si="56"/>
        <v>33,20,147282</v>
      </c>
      <c r="C949" t="str" cm="1">
        <f t="array" ref="C949:E949">_xlfn.TEXTSPLIT(B949,",")</f>
        <v>33</v>
      </c>
      <c r="D949" t="str">
        <v>20</v>
      </c>
      <c r="E949" t="str">
        <v>147282</v>
      </c>
      <c r="F949">
        <f>Sheet6!J950</f>
        <v>32</v>
      </c>
      <c r="G949">
        <f>Sheet6!K950</f>
        <v>20</v>
      </c>
      <c r="H949" s="2" t="str">
        <f>Sheet6!A950</f>
        <v>142898</v>
      </c>
      <c r="I949" t="b">
        <f t="shared" si="57"/>
        <v>0</v>
      </c>
      <c r="J949" t="b">
        <f t="shared" si="58"/>
        <v>1</v>
      </c>
      <c r="K949" t="b">
        <f t="shared" si="59"/>
        <v>0</v>
      </c>
    </row>
    <row r="950" spans="1:11" x14ac:dyDescent="0.45">
      <c r="A950" t="s">
        <v>3460</v>
      </c>
      <c r="B950" t="str">
        <f t="shared" si="56"/>
        <v>33,28,148378</v>
      </c>
      <c r="C950" t="str" cm="1">
        <f t="array" ref="C950:E950">_xlfn.TEXTSPLIT(B950,",")</f>
        <v>33</v>
      </c>
      <c r="D950" t="str">
        <v>28</v>
      </c>
      <c r="E950" t="str">
        <v>148378</v>
      </c>
      <c r="F950">
        <f>Sheet6!J951</f>
        <v>32</v>
      </c>
      <c r="G950">
        <f>Sheet6!K951</f>
        <v>28</v>
      </c>
      <c r="H950" s="2" t="str">
        <f>Sheet6!A951</f>
        <v>143994</v>
      </c>
      <c r="I950" t="b">
        <f t="shared" si="57"/>
        <v>0</v>
      </c>
      <c r="J950" t="b">
        <f t="shared" si="58"/>
        <v>1</v>
      </c>
      <c r="K950" t="b">
        <f t="shared" si="59"/>
        <v>0</v>
      </c>
    </row>
    <row r="951" spans="1:11" x14ac:dyDescent="0.45">
      <c r="A951" t="s">
        <v>3461</v>
      </c>
      <c r="B951" t="str">
        <f t="shared" si="56"/>
        <v>33,4,145090</v>
      </c>
      <c r="C951" t="str" cm="1">
        <f t="array" ref="C951:E951">_xlfn.TEXTSPLIT(B951,",")</f>
        <v>33</v>
      </c>
      <c r="D951" t="str">
        <v>4</v>
      </c>
      <c r="E951" t="str">
        <v>145090</v>
      </c>
      <c r="F951">
        <f>Sheet6!J952</f>
        <v>32</v>
      </c>
      <c r="G951">
        <f>Sheet6!K952</f>
        <v>4</v>
      </c>
      <c r="H951" s="2" t="str">
        <f>Sheet6!A952</f>
        <v>140706</v>
      </c>
      <c r="I951" t="b">
        <f t="shared" si="57"/>
        <v>0</v>
      </c>
      <c r="J951" t="b">
        <f t="shared" si="58"/>
        <v>1</v>
      </c>
      <c r="K951" t="b">
        <f t="shared" si="59"/>
        <v>0</v>
      </c>
    </row>
    <row r="952" spans="1:11" x14ac:dyDescent="0.45">
      <c r="A952" t="s">
        <v>3462</v>
      </c>
      <c r="B952" t="str">
        <f t="shared" si="56"/>
        <v>33,12,146186</v>
      </c>
      <c r="C952" t="str" cm="1">
        <f t="array" ref="C952:E952">_xlfn.TEXTSPLIT(B952,",")</f>
        <v>33</v>
      </c>
      <c r="D952" t="str">
        <v>12</v>
      </c>
      <c r="E952" t="str">
        <v>146186</v>
      </c>
      <c r="F952">
        <f>Sheet6!J953</f>
        <v>32</v>
      </c>
      <c r="G952">
        <f>Sheet6!K953</f>
        <v>12</v>
      </c>
      <c r="H952" s="2" t="str">
        <f>Sheet6!A953</f>
        <v>141802</v>
      </c>
      <c r="I952" t="b">
        <f t="shared" si="57"/>
        <v>0</v>
      </c>
      <c r="J952" t="b">
        <f t="shared" si="58"/>
        <v>1</v>
      </c>
      <c r="K952" t="b">
        <f t="shared" si="59"/>
        <v>0</v>
      </c>
    </row>
    <row r="953" spans="1:11" x14ac:dyDescent="0.45">
      <c r="A953" t="s">
        <v>3463</v>
      </c>
      <c r="B953" t="str">
        <f t="shared" si="56"/>
        <v>33,22,147556</v>
      </c>
      <c r="C953" t="str" cm="1">
        <f t="array" ref="C953:E953">_xlfn.TEXTSPLIT(B953,",")</f>
        <v>33</v>
      </c>
      <c r="D953" t="str">
        <v>22</v>
      </c>
      <c r="E953" t="str">
        <v>147556</v>
      </c>
      <c r="F953">
        <f>Sheet6!J954</f>
        <v>32</v>
      </c>
      <c r="G953">
        <f>Sheet6!K954</f>
        <v>22</v>
      </c>
      <c r="H953" s="2" t="str">
        <f>Sheet6!A954</f>
        <v>143172</v>
      </c>
      <c r="I953" t="b">
        <f t="shared" si="57"/>
        <v>0</v>
      </c>
      <c r="J953" t="b">
        <f t="shared" si="58"/>
        <v>1</v>
      </c>
      <c r="K953" t="b">
        <f t="shared" si="59"/>
        <v>0</v>
      </c>
    </row>
    <row r="954" spans="1:11" x14ac:dyDescent="0.45">
      <c r="A954" t="s">
        <v>3464</v>
      </c>
      <c r="B954" t="str">
        <f t="shared" si="56"/>
        <v>33,30,148652</v>
      </c>
      <c r="C954" t="str" cm="1">
        <f t="array" ref="C954:E954">_xlfn.TEXTSPLIT(B954,",")</f>
        <v>33</v>
      </c>
      <c r="D954" t="str">
        <v>30</v>
      </c>
      <c r="E954" t="str">
        <v>148652</v>
      </c>
      <c r="F954">
        <f>Sheet6!J955</f>
        <v>32</v>
      </c>
      <c r="G954">
        <f>Sheet6!K955</f>
        <v>30</v>
      </c>
      <c r="H954" s="2" t="str">
        <f>Sheet6!A955</f>
        <v>144268</v>
      </c>
      <c r="I954" t="b">
        <f t="shared" si="57"/>
        <v>0</v>
      </c>
      <c r="J954" t="b">
        <f t="shared" si="58"/>
        <v>1</v>
      </c>
      <c r="K954" t="b">
        <f t="shared" si="59"/>
        <v>0</v>
      </c>
    </row>
    <row r="955" spans="1:11" x14ac:dyDescent="0.45">
      <c r="A955" t="s">
        <v>3465</v>
      </c>
      <c r="B955" t="str">
        <f t="shared" si="56"/>
        <v>33,6,145364</v>
      </c>
      <c r="C955" t="str" cm="1">
        <f t="array" ref="C955:E955">_xlfn.TEXTSPLIT(B955,",")</f>
        <v>33</v>
      </c>
      <c r="D955" t="str">
        <v>6</v>
      </c>
      <c r="E955" t="str">
        <v>145364</v>
      </c>
      <c r="F955">
        <f>Sheet6!J956</f>
        <v>32</v>
      </c>
      <c r="G955">
        <f>Sheet6!K956</f>
        <v>6</v>
      </c>
      <c r="H955" s="2" t="str">
        <f>Sheet6!A956</f>
        <v>140980</v>
      </c>
      <c r="I955" t="b">
        <f t="shared" si="57"/>
        <v>0</v>
      </c>
      <c r="J955" t="b">
        <f t="shared" si="58"/>
        <v>1</v>
      </c>
      <c r="K955" t="b">
        <f t="shared" si="59"/>
        <v>0</v>
      </c>
    </row>
    <row r="956" spans="1:11" x14ac:dyDescent="0.45">
      <c r="A956" t="s">
        <v>3466</v>
      </c>
      <c r="B956" t="str">
        <f t="shared" si="56"/>
        <v>33,14,146460</v>
      </c>
      <c r="C956" t="str" cm="1">
        <f t="array" ref="C956:E956">_xlfn.TEXTSPLIT(B956,",")</f>
        <v>33</v>
      </c>
      <c r="D956" t="str">
        <v>14</v>
      </c>
      <c r="E956" t="str">
        <v>146460</v>
      </c>
      <c r="F956">
        <f>Sheet6!J957</f>
        <v>32</v>
      </c>
      <c r="G956">
        <f>Sheet6!K957</f>
        <v>14</v>
      </c>
      <c r="H956" s="2" t="str">
        <f>Sheet6!A957</f>
        <v>142076</v>
      </c>
      <c r="I956" t="b">
        <f t="shared" si="57"/>
        <v>0</v>
      </c>
      <c r="J956" t="b">
        <f t="shared" si="58"/>
        <v>1</v>
      </c>
      <c r="K956" t="b">
        <f t="shared" si="59"/>
        <v>0</v>
      </c>
    </row>
    <row r="957" spans="1:11" x14ac:dyDescent="0.45">
      <c r="A957" t="s">
        <v>3467</v>
      </c>
      <c r="B957" t="str">
        <f t="shared" si="56"/>
        <v>33,24,147830</v>
      </c>
      <c r="C957" t="str" cm="1">
        <f t="array" ref="C957:E957">_xlfn.TEXTSPLIT(B957,",")</f>
        <v>33</v>
      </c>
      <c r="D957" t="str">
        <v>24</v>
      </c>
      <c r="E957" t="str">
        <v>147830</v>
      </c>
      <c r="F957">
        <f>Sheet6!J958</f>
        <v>32</v>
      </c>
      <c r="G957">
        <f>Sheet6!K958</f>
        <v>24</v>
      </c>
      <c r="H957" s="2" t="str">
        <f>Sheet6!A958</f>
        <v>143446</v>
      </c>
      <c r="I957" t="b">
        <f t="shared" si="57"/>
        <v>0</v>
      </c>
      <c r="J957" t="b">
        <f t="shared" si="58"/>
        <v>1</v>
      </c>
      <c r="K957" t="b">
        <f t="shared" si="59"/>
        <v>0</v>
      </c>
    </row>
    <row r="958" spans="1:11" x14ac:dyDescent="0.45">
      <c r="A958" t="s">
        <v>3468</v>
      </c>
      <c r="B958" t="str">
        <f t="shared" si="56"/>
        <v>33,32,148926</v>
      </c>
      <c r="C958" t="str" cm="1">
        <f t="array" ref="C958:E958">_xlfn.TEXTSPLIT(B958,",")</f>
        <v>33</v>
      </c>
      <c r="D958" t="str">
        <v>32</v>
      </c>
      <c r="E958" t="str">
        <v>148926</v>
      </c>
      <c r="F958">
        <f>Sheet6!J959</f>
        <v>32</v>
      </c>
      <c r="G958">
        <f>Sheet6!K959</f>
        <v>32</v>
      </c>
      <c r="H958" s="2" t="str">
        <f>Sheet6!A959</f>
        <v>144542</v>
      </c>
      <c r="I958" t="b">
        <f t="shared" si="57"/>
        <v>0</v>
      </c>
      <c r="J958" t="b">
        <f t="shared" si="58"/>
        <v>1</v>
      </c>
      <c r="K958" t="b">
        <f t="shared" si="59"/>
        <v>0</v>
      </c>
    </row>
    <row r="959" spans="1:11" x14ac:dyDescent="0.45">
      <c r="A959" t="s">
        <v>3469</v>
      </c>
      <c r="B959" t="str">
        <f t="shared" si="56"/>
        <v>33,8,145638</v>
      </c>
      <c r="C959" t="str" cm="1">
        <f t="array" ref="C959:E959">_xlfn.TEXTSPLIT(B959,",")</f>
        <v>33</v>
      </c>
      <c r="D959" t="str">
        <v>8</v>
      </c>
      <c r="E959" t="str">
        <v>145638</v>
      </c>
      <c r="F959">
        <f>Sheet6!J960</f>
        <v>32</v>
      </c>
      <c r="G959">
        <f>Sheet6!K960</f>
        <v>8</v>
      </c>
      <c r="H959" s="2" t="str">
        <f>Sheet6!A960</f>
        <v>141254</v>
      </c>
      <c r="I959" t="b">
        <f t="shared" si="57"/>
        <v>0</v>
      </c>
      <c r="J959" t="b">
        <f t="shared" si="58"/>
        <v>1</v>
      </c>
      <c r="K959" t="b">
        <f t="shared" si="59"/>
        <v>0</v>
      </c>
    </row>
    <row r="960" spans="1:11" x14ac:dyDescent="0.45">
      <c r="A960" t="s">
        <v>3470</v>
      </c>
      <c r="B960" t="str">
        <f t="shared" si="56"/>
        <v>33,16,146734</v>
      </c>
      <c r="C960" t="str" cm="1">
        <f t="array" ref="C960:E960">_xlfn.TEXTSPLIT(B960,",")</f>
        <v>33</v>
      </c>
      <c r="D960" t="str">
        <v>16</v>
      </c>
      <c r="E960" t="str">
        <v>146734</v>
      </c>
      <c r="F960">
        <f>Sheet6!J961</f>
        <v>32</v>
      </c>
      <c r="G960">
        <f>Sheet6!K961</f>
        <v>16</v>
      </c>
      <c r="H960" s="2" t="str">
        <f>Sheet6!A961</f>
        <v>142350</v>
      </c>
      <c r="I960" t="b">
        <f t="shared" si="57"/>
        <v>0</v>
      </c>
      <c r="J960" t="b">
        <f t="shared" si="58"/>
        <v>1</v>
      </c>
      <c r="K960" t="b">
        <f t="shared" si="59"/>
        <v>0</v>
      </c>
    </row>
    <row r="961" spans="1:11" x14ac:dyDescent="0.45">
      <c r="A961" t="s">
        <v>3486</v>
      </c>
      <c r="B961" t="str">
        <f t="shared" si="56"/>
        <v>33,1,144679</v>
      </c>
      <c r="C961" t="str" cm="1">
        <f t="array" ref="C961:E961">_xlfn.TEXTSPLIT(B961,",")</f>
        <v>33</v>
      </c>
      <c r="D961" t="str">
        <v>1</v>
      </c>
      <c r="E961" t="str">
        <v>144679</v>
      </c>
      <c r="F961">
        <f>Sheet6!J962</f>
        <v>33</v>
      </c>
      <c r="G961">
        <f>Sheet6!K962</f>
        <v>1</v>
      </c>
      <c r="H961" s="2" t="str">
        <f>Sheet6!A962</f>
        <v>144679</v>
      </c>
      <c r="I961" t="b">
        <f t="shared" si="57"/>
        <v>1</v>
      </c>
      <c r="J961" t="b">
        <f t="shared" si="58"/>
        <v>1</v>
      </c>
      <c r="K961" t="b">
        <f t="shared" si="59"/>
        <v>1</v>
      </c>
    </row>
    <row r="962" spans="1:11" x14ac:dyDescent="0.45">
      <c r="A962" t="s">
        <v>3483</v>
      </c>
      <c r="B962" t="str">
        <f t="shared" ref="B962:B1025" si="60">SUBSTITUTE(SUBSTITUTE(SUBSTITUTE(SUBSTITUTE(A962,"Reading from TRACK[",""),"], SECTOR[",","),"], OFFSET[",","),"]","")</f>
        <v>33,9,145775</v>
      </c>
      <c r="C962" t="str" cm="1">
        <f t="array" ref="C962:E962">_xlfn.TEXTSPLIT(B962,",")</f>
        <v>33</v>
      </c>
      <c r="D962" t="str">
        <v>9</v>
      </c>
      <c r="E962" t="str">
        <v>145775</v>
      </c>
      <c r="F962">
        <f>Sheet6!J963</f>
        <v>33</v>
      </c>
      <c r="G962">
        <f>Sheet6!K963</f>
        <v>9</v>
      </c>
      <c r="H962" s="2" t="str">
        <f>Sheet6!A963</f>
        <v>145775</v>
      </c>
      <c r="I962" t="b">
        <f t="shared" ref="I962:I1025" si="61">VALUE(C962)=F962</f>
        <v>1</v>
      </c>
      <c r="J962" t="b">
        <f t="shared" ref="J962:J1025" si="62">VALUE(D962)=G962</f>
        <v>1</v>
      </c>
      <c r="K962" t="b">
        <f t="shared" ref="K962:K1025" si="63">E962=H962</f>
        <v>1</v>
      </c>
    </row>
    <row r="963" spans="1:11" x14ac:dyDescent="0.45">
      <c r="A963" t="s">
        <v>3484</v>
      </c>
      <c r="B963" t="str">
        <f t="shared" si="60"/>
        <v>33,17,146871</v>
      </c>
      <c r="C963" t="str" cm="1">
        <f t="array" ref="C963:E963">_xlfn.TEXTSPLIT(B963,",")</f>
        <v>33</v>
      </c>
      <c r="D963" t="str">
        <v>17</v>
      </c>
      <c r="E963" t="str">
        <v>146871</v>
      </c>
      <c r="F963">
        <f>Sheet6!J964</f>
        <v>33</v>
      </c>
      <c r="G963">
        <f>Sheet6!K964</f>
        <v>17</v>
      </c>
      <c r="H963" s="2" t="str">
        <f>Sheet6!A964</f>
        <v>146871</v>
      </c>
      <c r="I963" t="b">
        <f t="shared" si="61"/>
        <v>1</v>
      </c>
      <c r="J963" t="b">
        <f t="shared" si="62"/>
        <v>1</v>
      </c>
      <c r="K963" t="b">
        <f t="shared" si="63"/>
        <v>1</v>
      </c>
    </row>
    <row r="964" spans="1:11" x14ac:dyDescent="0.45">
      <c r="A964" t="s">
        <v>3485</v>
      </c>
      <c r="B964" t="str">
        <f t="shared" si="60"/>
        <v>33,25,147967</v>
      </c>
      <c r="C964" t="str" cm="1">
        <f t="array" ref="C964:E964">_xlfn.TEXTSPLIT(B964,",")</f>
        <v>33</v>
      </c>
      <c r="D964" t="str">
        <v>25</v>
      </c>
      <c r="E964" t="str">
        <v>147967</v>
      </c>
      <c r="F964">
        <f>Sheet6!J965</f>
        <v>33</v>
      </c>
      <c r="G964">
        <f>Sheet6!K965</f>
        <v>25</v>
      </c>
      <c r="H964" s="2" t="str">
        <f>Sheet6!A965</f>
        <v>147967</v>
      </c>
      <c r="I964" t="b">
        <f t="shared" si="61"/>
        <v>1</v>
      </c>
      <c r="J964" t="b">
        <f t="shared" si="62"/>
        <v>1</v>
      </c>
      <c r="K964" t="b">
        <f t="shared" si="63"/>
        <v>1</v>
      </c>
    </row>
    <row r="965" spans="1:11" x14ac:dyDescent="0.45">
      <c r="A965" t="s">
        <v>3471</v>
      </c>
      <c r="B965" t="str">
        <f t="shared" si="60"/>
        <v>33,3,144953</v>
      </c>
      <c r="C965" t="str" cm="1">
        <f t="array" ref="C965:E965">_xlfn.TEXTSPLIT(B965,",")</f>
        <v>33</v>
      </c>
      <c r="D965" t="str">
        <v>3</v>
      </c>
      <c r="E965" t="str">
        <v>144953</v>
      </c>
      <c r="F965">
        <f>Sheet6!J966</f>
        <v>33</v>
      </c>
      <c r="G965">
        <f>Sheet6!K966</f>
        <v>3</v>
      </c>
      <c r="H965" s="2" t="str">
        <f>Sheet6!A966</f>
        <v>144953</v>
      </c>
      <c r="I965" t="b">
        <f t="shared" si="61"/>
        <v>1</v>
      </c>
      <c r="J965" t="b">
        <f t="shared" si="62"/>
        <v>1</v>
      </c>
      <c r="K965" t="b">
        <f t="shared" si="63"/>
        <v>1</v>
      </c>
    </row>
    <row r="966" spans="1:11" x14ac:dyDescent="0.45">
      <c r="A966" t="s">
        <v>3472</v>
      </c>
      <c r="B966" t="str">
        <f t="shared" si="60"/>
        <v>33,11,146049</v>
      </c>
      <c r="C966" t="str" cm="1">
        <f t="array" ref="C966:E966">_xlfn.TEXTSPLIT(B966,",")</f>
        <v>33</v>
      </c>
      <c r="D966" t="str">
        <v>11</v>
      </c>
      <c r="E966" t="str">
        <v>146049</v>
      </c>
      <c r="F966">
        <f>Sheet6!J967</f>
        <v>33</v>
      </c>
      <c r="G966">
        <f>Sheet6!K967</f>
        <v>11</v>
      </c>
      <c r="H966" s="2" t="str">
        <f>Sheet6!A967</f>
        <v>146049</v>
      </c>
      <c r="I966" t="b">
        <f t="shared" si="61"/>
        <v>1</v>
      </c>
      <c r="J966" t="b">
        <f t="shared" si="62"/>
        <v>1</v>
      </c>
      <c r="K966" t="b">
        <f t="shared" si="63"/>
        <v>1</v>
      </c>
    </row>
    <row r="967" spans="1:11" x14ac:dyDescent="0.45">
      <c r="A967" t="s">
        <v>3473</v>
      </c>
      <c r="B967" t="str">
        <f t="shared" si="60"/>
        <v>33,19,147145</v>
      </c>
      <c r="C967" t="str" cm="1">
        <f t="array" ref="C967:E967">_xlfn.TEXTSPLIT(B967,",")</f>
        <v>33</v>
      </c>
      <c r="D967" t="str">
        <v>19</v>
      </c>
      <c r="E967" t="str">
        <v>147145</v>
      </c>
      <c r="F967">
        <f>Sheet6!J968</f>
        <v>33</v>
      </c>
      <c r="G967">
        <f>Sheet6!K968</f>
        <v>19</v>
      </c>
      <c r="H967" s="2" t="str">
        <f>Sheet6!A968</f>
        <v>147145</v>
      </c>
      <c r="I967" t="b">
        <f t="shared" si="61"/>
        <v>1</v>
      </c>
      <c r="J967" t="b">
        <f t="shared" si="62"/>
        <v>1</v>
      </c>
      <c r="K967" t="b">
        <f t="shared" si="63"/>
        <v>1</v>
      </c>
    </row>
    <row r="968" spans="1:11" x14ac:dyDescent="0.45">
      <c r="A968" t="s">
        <v>3474</v>
      </c>
      <c r="B968" t="str">
        <f t="shared" si="60"/>
        <v>33,27,148241</v>
      </c>
      <c r="C968" t="str" cm="1">
        <f t="array" ref="C968:E968">_xlfn.TEXTSPLIT(B968,",")</f>
        <v>33</v>
      </c>
      <c r="D968" t="str">
        <v>27</v>
      </c>
      <c r="E968" t="str">
        <v>148241</v>
      </c>
      <c r="F968">
        <f>Sheet6!J969</f>
        <v>33</v>
      </c>
      <c r="G968">
        <f>Sheet6!K969</f>
        <v>27</v>
      </c>
      <c r="H968" s="2" t="str">
        <f>Sheet6!A969</f>
        <v>148241</v>
      </c>
      <c r="I968" t="b">
        <f t="shared" si="61"/>
        <v>1</v>
      </c>
      <c r="J968" t="b">
        <f t="shared" si="62"/>
        <v>1</v>
      </c>
      <c r="K968" t="b">
        <f t="shared" si="63"/>
        <v>1</v>
      </c>
    </row>
    <row r="969" spans="1:11" x14ac:dyDescent="0.45">
      <c r="A969" t="s">
        <v>3475</v>
      </c>
      <c r="B969" t="str">
        <f t="shared" si="60"/>
        <v>33,5,145227</v>
      </c>
      <c r="C969" t="str" cm="1">
        <f t="array" ref="C969:E969">_xlfn.TEXTSPLIT(B969,",")</f>
        <v>33</v>
      </c>
      <c r="D969" t="str">
        <v>5</v>
      </c>
      <c r="E969" t="str">
        <v>145227</v>
      </c>
      <c r="F969">
        <f>Sheet6!J970</f>
        <v>33</v>
      </c>
      <c r="G969">
        <f>Sheet6!K970</f>
        <v>5</v>
      </c>
      <c r="H969" s="2" t="str">
        <f>Sheet6!A970</f>
        <v>145227</v>
      </c>
      <c r="I969" t="b">
        <f t="shared" si="61"/>
        <v>1</v>
      </c>
      <c r="J969" t="b">
        <f t="shared" si="62"/>
        <v>1</v>
      </c>
      <c r="K969" t="b">
        <f t="shared" si="63"/>
        <v>1</v>
      </c>
    </row>
    <row r="970" spans="1:11" x14ac:dyDescent="0.45">
      <c r="A970" t="s">
        <v>3476</v>
      </c>
      <c r="B970" t="str">
        <f t="shared" si="60"/>
        <v>33,13,146323</v>
      </c>
      <c r="C970" t="str" cm="1">
        <f t="array" ref="C970:E970">_xlfn.TEXTSPLIT(B970,",")</f>
        <v>33</v>
      </c>
      <c r="D970" t="str">
        <v>13</v>
      </c>
      <c r="E970" t="str">
        <v>146323</v>
      </c>
      <c r="F970">
        <f>Sheet6!J971</f>
        <v>33</v>
      </c>
      <c r="G970">
        <f>Sheet6!K971</f>
        <v>13</v>
      </c>
      <c r="H970" s="2" t="str">
        <f>Sheet6!A971</f>
        <v>146323</v>
      </c>
      <c r="I970" t="b">
        <f t="shared" si="61"/>
        <v>1</v>
      </c>
      <c r="J970" t="b">
        <f t="shared" si="62"/>
        <v>1</v>
      </c>
      <c r="K970" t="b">
        <f t="shared" si="63"/>
        <v>1</v>
      </c>
    </row>
    <row r="971" spans="1:11" x14ac:dyDescent="0.45">
      <c r="A971" t="s">
        <v>3477</v>
      </c>
      <c r="B971" t="str">
        <f t="shared" si="60"/>
        <v>33,21,147419</v>
      </c>
      <c r="C971" t="str" cm="1">
        <f t="array" ref="C971:E971">_xlfn.TEXTSPLIT(B971,",")</f>
        <v>33</v>
      </c>
      <c r="D971" t="str">
        <v>21</v>
      </c>
      <c r="E971" t="str">
        <v>147419</v>
      </c>
      <c r="F971">
        <f>Sheet6!J972</f>
        <v>33</v>
      </c>
      <c r="G971">
        <f>Sheet6!K972</f>
        <v>21</v>
      </c>
      <c r="H971" s="2" t="str">
        <f>Sheet6!A972</f>
        <v>147419</v>
      </c>
      <c r="I971" t="b">
        <f t="shared" si="61"/>
        <v>1</v>
      </c>
      <c r="J971" t="b">
        <f t="shared" si="62"/>
        <v>1</v>
      </c>
      <c r="K971" t="b">
        <f t="shared" si="63"/>
        <v>1</v>
      </c>
    </row>
    <row r="972" spans="1:11" x14ac:dyDescent="0.45">
      <c r="A972" t="s">
        <v>3478</v>
      </c>
      <c r="B972" t="str">
        <f t="shared" si="60"/>
        <v>33,29,148515</v>
      </c>
      <c r="C972" t="str" cm="1">
        <f t="array" ref="C972:E972">_xlfn.TEXTSPLIT(B972,",")</f>
        <v>33</v>
      </c>
      <c r="D972" t="str">
        <v>29</v>
      </c>
      <c r="E972" t="str">
        <v>148515</v>
      </c>
      <c r="F972">
        <f>Sheet6!J973</f>
        <v>33</v>
      </c>
      <c r="G972">
        <f>Sheet6!K973</f>
        <v>29</v>
      </c>
      <c r="H972" s="2" t="str">
        <f>Sheet6!A973</f>
        <v>148515</v>
      </c>
      <c r="I972" t="b">
        <f t="shared" si="61"/>
        <v>1</v>
      </c>
      <c r="J972" t="b">
        <f t="shared" si="62"/>
        <v>1</v>
      </c>
      <c r="K972" t="b">
        <f t="shared" si="63"/>
        <v>1</v>
      </c>
    </row>
    <row r="973" spans="1:11" x14ac:dyDescent="0.45">
      <c r="A973" t="s">
        <v>3479</v>
      </c>
      <c r="B973" t="str">
        <f t="shared" si="60"/>
        <v>33,7,145501</v>
      </c>
      <c r="C973" t="str" cm="1">
        <f t="array" ref="C973:E973">_xlfn.TEXTSPLIT(B973,",")</f>
        <v>33</v>
      </c>
      <c r="D973" t="str">
        <v>7</v>
      </c>
      <c r="E973" t="str">
        <v>145501</v>
      </c>
      <c r="F973">
        <f>Sheet6!J974</f>
        <v>33</v>
      </c>
      <c r="G973">
        <f>Sheet6!K974</f>
        <v>7</v>
      </c>
      <c r="H973" s="2" t="str">
        <f>Sheet6!A974</f>
        <v>145501</v>
      </c>
      <c r="I973" t="b">
        <f t="shared" si="61"/>
        <v>1</v>
      </c>
      <c r="J973" t="b">
        <f t="shared" si="62"/>
        <v>1</v>
      </c>
      <c r="K973" t="b">
        <f t="shared" si="63"/>
        <v>1</v>
      </c>
    </row>
    <row r="974" spans="1:11" x14ac:dyDescent="0.45">
      <c r="A974" t="s">
        <v>3480</v>
      </c>
      <c r="B974" t="str">
        <f t="shared" si="60"/>
        <v>33,15,146597</v>
      </c>
      <c r="C974" t="str" cm="1">
        <f t="array" ref="C974:E974">_xlfn.TEXTSPLIT(B974,",")</f>
        <v>33</v>
      </c>
      <c r="D974" t="str">
        <v>15</v>
      </c>
      <c r="E974" t="str">
        <v>146597</v>
      </c>
      <c r="F974">
        <f>Sheet6!J975</f>
        <v>33</v>
      </c>
      <c r="G974">
        <f>Sheet6!K975</f>
        <v>15</v>
      </c>
      <c r="H974" s="2" t="str">
        <f>Sheet6!A975</f>
        <v>146597</v>
      </c>
      <c r="I974" t="b">
        <f t="shared" si="61"/>
        <v>1</v>
      </c>
      <c r="J974" t="b">
        <f t="shared" si="62"/>
        <v>1</v>
      </c>
      <c r="K974" t="b">
        <f t="shared" si="63"/>
        <v>1</v>
      </c>
    </row>
    <row r="975" spans="1:11" x14ac:dyDescent="0.45">
      <c r="A975" t="s">
        <v>3481</v>
      </c>
      <c r="B975" t="str">
        <f t="shared" si="60"/>
        <v>33,23,147693</v>
      </c>
      <c r="C975" t="str" cm="1">
        <f t="array" ref="C975:E975">_xlfn.TEXTSPLIT(B975,",")</f>
        <v>33</v>
      </c>
      <c r="D975" t="str">
        <v>23</v>
      </c>
      <c r="E975" t="str">
        <v>147693</v>
      </c>
      <c r="F975">
        <f>Sheet6!J976</f>
        <v>33</v>
      </c>
      <c r="G975">
        <f>Sheet6!K976</f>
        <v>23</v>
      </c>
      <c r="H975" s="2" t="str">
        <f>Sheet6!A976</f>
        <v>147693</v>
      </c>
      <c r="I975" t="b">
        <f t="shared" si="61"/>
        <v>1</v>
      </c>
      <c r="J975" t="b">
        <f t="shared" si="62"/>
        <v>1</v>
      </c>
      <c r="K975" t="b">
        <f t="shared" si="63"/>
        <v>1</v>
      </c>
    </row>
    <row r="976" spans="1:11" x14ac:dyDescent="0.45">
      <c r="A976" t="s">
        <v>3482</v>
      </c>
      <c r="B976" t="str">
        <f t="shared" si="60"/>
        <v>33,31,148789</v>
      </c>
      <c r="C976" t="str" cm="1">
        <f t="array" ref="C976:E976">_xlfn.TEXTSPLIT(B976,",")</f>
        <v>33</v>
      </c>
      <c r="D976" t="str">
        <v>31</v>
      </c>
      <c r="E976" t="str">
        <v>148789</v>
      </c>
      <c r="F976">
        <f>Sheet6!J977</f>
        <v>33</v>
      </c>
      <c r="G976">
        <f>Sheet6!K977</f>
        <v>31</v>
      </c>
      <c r="H976" s="2" t="str">
        <f>Sheet6!A977</f>
        <v>148789</v>
      </c>
      <c r="I976" t="b">
        <f t="shared" si="61"/>
        <v>1</v>
      </c>
      <c r="J976" t="b">
        <f t="shared" si="62"/>
        <v>1</v>
      </c>
      <c r="K976" t="b">
        <f t="shared" si="63"/>
        <v>1</v>
      </c>
    </row>
    <row r="977" spans="1:11" x14ac:dyDescent="0.45">
      <c r="A977" t="s">
        <v>3487</v>
      </c>
      <c r="B977" t="str">
        <f t="shared" si="60"/>
        <v>34,18,151392</v>
      </c>
      <c r="C977" t="str" cm="1">
        <f t="array" ref="C977:E977">_xlfn.TEXTSPLIT(B977,",")</f>
        <v>34</v>
      </c>
      <c r="D977" t="str">
        <v>18</v>
      </c>
      <c r="E977" t="str">
        <v>151392</v>
      </c>
      <c r="F977">
        <f>Sheet6!J978</f>
        <v>33</v>
      </c>
      <c r="G977">
        <f>Sheet6!K978</f>
        <v>18</v>
      </c>
      <c r="H977" s="2" t="str">
        <f>Sheet6!A978</f>
        <v>147008</v>
      </c>
      <c r="I977" t="b">
        <f t="shared" si="61"/>
        <v>0</v>
      </c>
      <c r="J977" t="b">
        <f t="shared" si="62"/>
        <v>1</v>
      </c>
      <c r="K977" t="b">
        <f t="shared" si="63"/>
        <v>0</v>
      </c>
    </row>
    <row r="978" spans="1:11" x14ac:dyDescent="0.45">
      <c r="A978" t="s">
        <v>3488</v>
      </c>
      <c r="B978" t="str">
        <f t="shared" si="60"/>
        <v>34,26,152488</v>
      </c>
      <c r="C978" t="str" cm="1">
        <f t="array" ref="C978:E978">_xlfn.TEXTSPLIT(B978,",")</f>
        <v>34</v>
      </c>
      <c r="D978" t="str">
        <v>26</v>
      </c>
      <c r="E978" t="str">
        <v>152488</v>
      </c>
      <c r="F978">
        <f>Sheet6!J979</f>
        <v>33</v>
      </c>
      <c r="G978">
        <f>Sheet6!K979</f>
        <v>26</v>
      </c>
      <c r="H978" s="2" t="str">
        <f>Sheet6!A979</f>
        <v>148104</v>
      </c>
      <c r="I978" t="b">
        <f t="shared" si="61"/>
        <v>0</v>
      </c>
      <c r="J978" t="b">
        <f t="shared" si="62"/>
        <v>1</v>
      </c>
      <c r="K978" t="b">
        <f t="shared" si="63"/>
        <v>0</v>
      </c>
    </row>
    <row r="979" spans="1:11" x14ac:dyDescent="0.45">
      <c r="A979" t="s">
        <v>3489</v>
      </c>
      <c r="B979" t="str">
        <f t="shared" si="60"/>
        <v>34,2,149200</v>
      </c>
      <c r="C979" t="str" cm="1">
        <f t="array" ref="C979:E979">_xlfn.TEXTSPLIT(B979,",")</f>
        <v>34</v>
      </c>
      <c r="D979" t="str">
        <v>2</v>
      </c>
      <c r="E979" t="str">
        <v>149200</v>
      </c>
      <c r="F979">
        <f>Sheet6!J980</f>
        <v>33</v>
      </c>
      <c r="G979">
        <f>Sheet6!K980</f>
        <v>2</v>
      </c>
      <c r="H979" s="2" t="str">
        <f>Sheet6!A980</f>
        <v>144816</v>
      </c>
      <c r="I979" t="b">
        <f t="shared" si="61"/>
        <v>0</v>
      </c>
      <c r="J979" t="b">
        <f t="shared" si="62"/>
        <v>1</v>
      </c>
      <c r="K979" t="b">
        <f t="shared" si="63"/>
        <v>0</v>
      </c>
    </row>
    <row r="980" spans="1:11" x14ac:dyDescent="0.45">
      <c r="A980" t="s">
        <v>3490</v>
      </c>
      <c r="B980" t="str">
        <f t="shared" si="60"/>
        <v>34,10,150296</v>
      </c>
      <c r="C980" t="str" cm="1">
        <f t="array" ref="C980:E980">_xlfn.TEXTSPLIT(B980,",")</f>
        <v>34</v>
      </c>
      <c r="D980" t="str">
        <v>10</v>
      </c>
      <c r="E980" t="str">
        <v>150296</v>
      </c>
      <c r="F980">
        <f>Sheet6!J981</f>
        <v>33</v>
      </c>
      <c r="G980">
        <f>Sheet6!K981</f>
        <v>10</v>
      </c>
      <c r="H980" s="2" t="str">
        <f>Sheet6!A981</f>
        <v>145912</v>
      </c>
      <c r="I980" t="b">
        <f t="shared" si="61"/>
        <v>0</v>
      </c>
      <c r="J980" t="b">
        <f t="shared" si="62"/>
        <v>1</v>
      </c>
      <c r="K980" t="b">
        <f t="shared" si="63"/>
        <v>0</v>
      </c>
    </row>
    <row r="981" spans="1:11" x14ac:dyDescent="0.45">
      <c r="A981" t="s">
        <v>3491</v>
      </c>
      <c r="B981" t="str">
        <f t="shared" si="60"/>
        <v>34,20,151666</v>
      </c>
      <c r="C981" t="str" cm="1">
        <f t="array" ref="C981:E981">_xlfn.TEXTSPLIT(B981,",")</f>
        <v>34</v>
      </c>
      <c r="D981" t="str">
        <v>20</v>
      </c>
      <c r="E981" t="str">
        <v>151666</v>
      </c>
      <c r="F981">
        <f>Sheet6!J982</f>
        <v>33</v>
      </c>
      <c r="G981">
        <f>Sheet6!K982</f>
        <v>20</v>
      </c>
      <c r="H981" s="2" t="str">
        <f>Sheet6!A982</f>
        <v>147282</v>
      </c>
      <c r="I981" t="b">
        <f t="shared" si="61"/>
        <v>0</v>
      </c>
      <c r="J981" t="b">
        <f t="shared" si="62"/>
        <v>1</v>
      </c>
      <c r="K981" t="b">
        <f t="shared" si="63"/>
        <v>0</v>
      </c>
    </row>
    <row r="982" spans="1:11" x14ac:dyDescent="0.45">
      <c r="A982" t="s">
        <v>3492</v>
      </c>
      <c r="B982" t="str">
        <f t="shared" si="60"/>
        <v>34,28,152762</v>
      </c>
      <c r="C982" t="str" cm="1">
        <f t="array" ref="C982:E982">_xlfn.TEXTSPLIT(B982,",")</f>
        <v>34</v>
      </c>
      <c r="D982" t="str">
        <v>28</v>
      </c>
      <c r="E982" t="str">
        <v>152762</v>
      </c>
      <c r="F982">
        <f>Sheet6!J983</f>
        <v>33</v>
      </c>
      <c r="G982">
        <f>Sheet6!K983</f>
        <v>28</v>
      </c>
      <c r="H982" s="2" t="str">
        <f>Sheet6!A983</f>
        <v>148378</v>
      </c>
      <c r="I982" t="b">
        <f t="shared" si="61"/>
        <v>0</v>
      </c>
      <c r="J982" t="b">
        <f t="shared" si="62"/>
        <v>1</v>
      </c>
      <c r="K982" t="b">
        <f t="shared" si="63"/>
        <v>0</v>
      </c>
    </row>
    <row r="983" spans="1:11" x14ac:dyDescent="0.45">
      <c r="A983" t="s">
        <v>3493</v>
      </c>
      <c r="B983" t="str">
        <f t="shared" si="60"/>
        <v>34,4,149474</v>
      </c>
      <c r="C983" t="str" cm="1">
        <f t="array" ref="C983:E983">_xlfn.TEXTSPLIT(B983,",")</f>
        <v>34</v>
      </c>
      <c r="D983" t="str">
        <v>4</v>
      </c>
      <c r="E983" t="str">
        <v>149474</v>
      </c>
      <c r="F983">
        <f>Sheet6!J984</f>
        <v>33</v>
      </c>
      <c r="G983">
        <f>Sheet6!K984</f>
        <v>4</v>
      </c>
      <c r="H983" s="2" t="str">
        <f>Sheet6!A984</f>
        <v>145090</v>
      </c>
      <c r="I983" t="b">
        <f t="shared" si="61"/>
        <v>0</v>
      </c>
      <c r="J983" t="b">
        <f t="shared" si="62"/>
        <v>1</v>
      </c>
      <c r="K983" t="b">
        <f t="shared" si="63"/>
        <v>0</v>
      </c>
    </row>
    <row r="984" spans="1:11" x14ac:dyDescent="0.45">
      <c r="A984" t="s">
        <v>3494</v>
      </c>
      <c r="B984" t="str">
        <f t="shared" si="60"/>
        <v>34,12,150570</v>
      </c>
      <c r="C984" t="str" cm="1">
        <f t="array" ref="C984:E984">_xlfn.TEXTSPLIT(B984,",")</f>
        <v>34</v>
      </c>
      <c r="D984" t="str">
        <v>12</v>
      </c>
      <c r="E984" t="str">
        <v>150570</v>
      </c>
      <c r="F984">
        <f>Sheet6!J985</f>
        <v>33</v>
      </c>
      <c r="G984">
        <f>Sheet6!K985</f>
        <v>12</v>
      </c>
      <c r="H984" s="2" t="str">
        <f>Sheet6!A985</f>
        <v>146186</v>
      </c>
      <c r="I984" t="b">
        <f t="shared" si="61"/>
        <v>0</v>
      </c>
      <c r="J984" t="b">
        <f t="shared" si="62"/>
        <v>1</v>
      </c>
      <c r="K984" t="b">
        <f t="shared" si="63"/>
        <v>0</v>
      </c>
    </row>
    <row r="985" spans="1:11" x14ac:dyDescent="0.45">
      <c r="A985" t="s">
        <v>3495</v>
      </c>
      <c r="B985" t="str">
        <f t="shared" si="60"/>
        <v>34,22,151940</v>
      </c>
      <c r="C985" t="str" cm="1">
        <f t="array" ref="C985:E985">_xlfn.TEXTSPLIT(B985,",")</f>
        <v>34</v>
      </c>
      <c r="D985" t="str">
        <v>22</v>
      </c>
      <c r="E985" t="str">
        <v>151940</v>
      </c>
      <c r="F985">
        <f>Sheet6!J986</f>
        <v>33</v>
      </c>
      <c r="G985">
        <f>Sheet6!K986</f>
        <v>22</v>
      </c>
      <c r="H985" s="2" t="str">
        <f>Sheet6!A986</f>
        <v>147556</v>
      </c>
      <c r="I985" t="b">
        <f t="shared" si="61"/>
        <v>0</v>
      </c>
      <c r="J985" t="b">
        <f t="shared" si="62"/>
        <v>1</v>
      </c>
      <c r="K985" t="b">
        <f t="shared" si="63"/>
        <v>0</v>
      </c>
    </row>
    <row r="986" spans="1:11" x14ac:dyDescent="0.45">
      <c r="A986" t="s">
        <v>3496</v>
      </c>
      <c r="B986" t="str">
        <f t="shared" si="60"/>
        <v>34,30,153036</v>
      </c>
      <c r="C986" t="str" cm="1">
        <f t="array" ref="C986:E986">_xlfn.TEXTSPLIT(B986,",")</f>
        <v>34</v>
      </c>
      <c r="D986" t="str">
        <v>30</v>
      </c>
      <c r="E986" t="str">
        <v>153036</v>
      </c>
      <c r="F986">
        <f>Sheet6!J987</f>
        <v>33</v>
      </c>
      <c r="G986">
        <f>Sheet6!K987</f>
        <v>30</v>
      </c>
      <c r="H986" s="2" t="str">
        <f>Sheet6!A987</f>
        <v>148652</v>
      </c>
      <c r="I986" t="b">
        <f t="shared" si="61"/>
        <v>0</v>
      </c>
      <c r="J986" t="b">
        <f t="shared" si="62"/>
        <v>1</v>
      </c>
      <c r="K986" t="b">
        <f t="shared" si="63"/>
        <v>0</v>
      </c>
    </row>
    <row r="987" spans="1:11" x14ac:dyDescent="0.45">
      <c r="A987" t="s">
        <v>3497</v>
      </c>
      <c r="B987" t="str">
        <f t="shared" si="60"/>
        <v>34,6,149748</v>
      </c>
      <c r="C987" t="str" cm="1">
        <f t="array" ref="C987:E987">_xlfn.TEXTSPLIT(B987,",")</f>
        <v>34</v>
      </c>
      <c r="D987" t="str">
        <v>6</v>
      </c>
      <c r="E987" t="str">
        <v>149748</v>
      </c>
      <c r="F987">
        <f>Sheet6!J988</f>
        <v>33</v>
      </c>
      <c r="G987">
        <f>Sheet6!K988</f>
        <v>6</v>
      </c>
      <c r="H987" s="2" t="str">
        <f>Sheet6!A988</f>
        <v>145364</v>
      </c>
      <c r="I987" t="b">
        <f t="shared" si="61"/>
        <v>0</v>
      </c>
      <c r="J987" t="b">
        <f t="shared" si="62"/>
        <v>1</v>
      </c>
      <c r="K987" t="b">
        <f t="shared" si="63"/>
        <v>0</v>
      </c>
    </row>
    <row r="988" spans="1:11" x14ac:dyDescent="0.45">
      <c r="A988" t="s">
        <v>3498</v>
      </c>
      <c r="B988" t="str">
        <f t="shared" si="60"/>
        <v>34,14,150844</v>
      </c>
      <c r="C988" t="str" cm="1">
        <f t="array" ref="C988:E988">_xlfn.TEXTSPLIT(B988,",")</f>
        <v>34</v>
      </c>
      <c r="D988" t="str">
        <v>14</v>
      </c>
      <c r="E988" t="str">
        <v>150844</v>
      </c>
      <c r="F988">
        <f>Sheet6!J989</f>
        <v>33</v>
      </c>
      <c r="G988">
        <f>Sheet6!K989</f>
        <v>14</v>
      </c>
      <c r="H988" s="2" t="str">
        <f>Sheet6!A989</f>
        <v>146460</v>
      </c>
      <c r="I988" t="b">
        <f t="shared" si="61"/>
        <v>0</v>
      </c>
      <c r="J988" t="b">
        <f t="shared" si="62"/>
        <v>1</v>
      </c>
      <c r="K988" t="b">
        <f t="shared" si="63"/>
        <v>0</v>
      </c>
    </row>
    <row r="989" spans="1:11" x14ac:dyDescent="0.45">
      <c r="A989" t="s">
        <v>3499</v>
      </c>
      <c r="B989" t="str">
        <f t="shared" si="60"/>
        <v>34,24,152214</v>
      </c>
      <c r="C989" t="str" cm="1">
        <f t="array" ref="C989:E989">_xlfn.TEXTSPLIT(B989,",")</f>
        <v>34</v>
      </c>
      <c r="D989" t="str">
        <v>24</v>
      </c>
      <c r="E989" t="str">
        <v>152214</v>
      </c>
      <c r="F989">
        <f>Sheet6!J990</f>
        <v>33</v>
      </c>
      <c r="G989">
        <f>Sheet6!K990</f>
        <v>24</v>
      </c>
      <c r="H989" s="2" t="str">
        <f>Sheet6!A990</f>
        <v>147830</v>
      </c>
      <c r="I989" t="b">
        <f t="shared" si="61"/>
        <v>0</v>
      </c>
      <c r="J989" t="b">
        <f t="shared" si="62"/>
        <v>1</v>
      </c>
      <c r="K989" t="b">
        <f t="shared" si="63"/>
        <v>0</v>
      </c>
    </row>
    <row r="990" spans="1:11" x14ac:dyDescent="0.45">
      <c r="A990" t="s">
        <v>3500</v>
      </c>
      <c r="B990" t="str">
        <f t="shared" si="60"/>
        <v>34,32,153310</v>
      </c>
      <c r="C990" t="str" cm="1">
        <f t="array" ref="C990:E990">_xlfn.TEXTSPLIT(B990,",")</f>
        <v>34</v>
      </c>
      <c r="D990" t="str">
        <v>32</v>
      </c>
      <c r="E990" t="str">
        <v>153310</v>
      </c>
      <c r="F990">
        <f>Sheet6!J991</f>
        <v>33</v>
      </c>
      <c r="G990">
        <f>Sheet6!K991</f>
        <v>32</v>
      </c>
      <c r="H990" s="2" t="str">
        <f>Sheet6!A991</f>
        <v>148926</v>
      </c>
      <c r="I990" t="b">
        <f t="shared" si="61"/>
        <v>0</v>
      </c>
      <c r="J990" t="b">
        <f t="shared" si="62"/>
        <v>1</v>
      </c>
      <c r="K990" t="b">
        <f t="shared" si="63"/>
        <v>0</v>
      </c>
    </row>
    <row r="991" spans="1:11" x14ac:dyDescent="0.45">
      <c r="A991" t="s">
        <v>3501</v>
      </c>
      <c r="B991" t="str">
        <f t="shared" si="60"/>
        <v>34,8,150022</v>
      </c>
      <c r="C991" t="str" cm="1">
        <f t="array" ref="C991:E991">_xlfn.TEXTSPLIT(B991,",")</f>
        <v>34</v>
      </c>
      <c r="D991" t="str">
        <v>8</v>
      </c>
      <c r="E991" t="str">
        <v>150022</v>
      </c>
      <c r="F991">
        <f>Sheet6!J992</f>
        <v>33</v>
      </c>
      <c r="G991">
        <f>Sheet6!K992</f>
        <v>8</v>
      </c>
      <c r="H991" s="2" t="str">
        <f>Sheet6!A992</f>
        <v>145638</v>
      </c>
      <c r="I991" t="b">
        <f t="shared" si="61"/>
        <v>0</v>
      </c>
      <c r="J991" t="b">
        <f t="shared" si="62"/>
        <v>1</v>
      </c>
      <c r="K991" t="b">
        <f t="shared" si="63"/>
        <v>0</v>
      </c>
    </row>
    <row r="992" spans="1:11" x14ac:dyDescent="0.45">
      <c r="A992" t="s">
        <v>3502</v>
      </c>
      <c r="B992" t="str">
        <f t="shared" si="60"/>
        <v>34,16,151118</v>
      </c>
      <c r="C992" t="str" cm="1">
        <f t="array" ref="C992:E992">_xlfn.TEXTSPLIT(B992,",")</f>
        <v>34</v>
      </c>
      <c r="D992" t="str">
        <v>16</v>
      </c>
      <c r="E992" t="str">
        <v>151118</v>
      </c>
      <c r="F992">
        <f>Sheet6!J993</f>
        <v>33</v>
      </c>
      <c r="G992">
        <f>Sheet6!K993</f>
        <v>16</v>
      </c>
      <c r="H992" s="2" t="str">
        <f>Sheet6!A993</f>
        <v>146734</v>
      </c>
      <c r="I992" t="b">
        <f t="shared" si="61"/>
        <v>0</v>
      </c>
      <c r="J992" t="b">
        <f t="shared" si="62"/>
        <v>1</v>
      </c>
      <c r="K992" t="b">
        <f t="shared" si="63"/>
        <v>0</v>
      </c>
    </row>
    <row r="993" spans="1:11" x14ac:dyDescent="0.45">
      <c r="A993" t="s">
        <v>3518</v>
      </c>
      <c r="B993" t="str">
        <f t="shared" si="60"/>
        <v>34,1,149063</v>
      </c>
      <c r="C993" t="str" cm="1">
        <f t="array" ref="C993:E993">_xlfn.TEXTSPLIT(B993,",")</f>
        <v>34</v>
      </c>
      <c r="D993" t="str">
        <v>1</v>
      </c>
      <c r="E993" t="str">
        <v>149063</v>
      </c>
      <c r="F993">
        <f>Sheet6!J994</f>
        <v>34</v>
      </c>
      <c r="G993">
        <f>Sheet6!K994</f>
        <v>1</v>
      </c>
      <c r="H993" s="2" t="str">
        <f>Sheet6!A994</f>
        <v>149063</v>
      </c>
      <c r="I993" t="b">
        <f t="shared" si="61"/>
        <v>1</v>
      </c>
      <c r="J993" t="b">
        <f t="shared" si="62"/>
        <v>1</v>
      </c>
      <c r="K993" t="b">
        <f t="shared" si="63"/>
        <v>1</v>
      </c>
    </row>
    <row r="994" spans="1:11" x14ac:dyDescent="0.45">
      <c r="A994" t="s">
        <v>3515</v>
      </c>
      <c r="B994" t="str">
        <f t="shared" si="60"/>
        <v>34,9,150159</v>
      </c>
      <c r="C994" t="str" cm="1">
        <f t="array" ref="C994:E994">_xlfn.TEXTSPLIT(B994,",")</f>
        <v>34</v>
      </c>
      <c r="D994" t="str">
        <v>9</v>
      </c>
      <c r="E994" t="str">
        <v>150159</v>
      </c>
      <c r="F994">
        <f>Sheet6!J995</f>
        <v>34</v>
      </c>
      <c r="G994">
        <f>Sheet6!K995</f>
        <v>9</v>
      </c>
      <c r="H994" s="2" t="str">
        <f>Sheet6!A995</f>
        <v>150159</v>
      </c>
      <c r="I994" t="b">
        <f t="shared" si="61"/>
        <v>1</v>
      </c>
      <c r="J994" t="b">
        <f t="shared" si="62"/>
        <v>1</v>
      </c>
      <c r="K994" t="b">
        <f t="shared" si="63"/>
        <v>1</v>
      </c>
    </row>
    <row r="995" spans="1:11" x14ac:dyDescent="0.45">
      <c r="A995" t="s">
        <v>3516</v>
      </c>
      <c r="B995" t="str">
        <f t="shared" si="60"/>
        <v>34,17,151255</v>
      </c>
      <c r="C995" t="str" cm="1">
        <f t="array" ref="C995:E995">_xlfn.TEXTSPLIT(B995,",")</f>
        <v>34</v>
      </c>
      <c r="D995" t="str">
        <v>17</v>
      </c>
      <c r="E995" t="str">
        <v>151255</v>
      </c>
      <c r="F995">
        <f>Sheet6!J996</f>
        <v>34</v>
      </c>
      <c r="G995">
        <f>Sheet6!K996</f>
        <v>17</v>
      </c>
      <c r="H995" s="2" t="str">
        <f>Sheet6!A996</f>
        <v>151255</v>
      </c>
      <c r="I995" t="b">
        <f t="shared" si="61"/>
        <v>1</v>
      </c>
      <c r="J995" t="b">
        <f t="shared" si="62"/>
        <v>1</v>
      </c>
      <c r="K995" t="b">
        <f t="shared" si="63"/>
        <v>1</v>
      </c>
    </row>
    <row r="996" spans="1:11" x14ac:dyDescent="0.45">
      <c r="A996" t="s">
        <v>3517</v>
      </c>
      <c r="B996" t="str">
        <f t="shared" si="60"/>
        <v>34,25,152351</v>
      </c>
      <c r="C996" t="str" cm="1">
        <f t="array" ref="C996:E996">_xlfn.TEXTSPLIT(B996,",")</f>
        <v>34</v>
      </c>
      <c r="D996" t="str">
        <v>25</v>
      </c>
      <c r="E996" t="str">
        <v>152351</v>
      </c>
      <c r="F996">
        <f>Sheet6!J997</f>
        <v>34</v>
      </c>
      <c r="G996">
        <f>Sheet6!K997</f>
        <v>25</v>
      </c>
      <c r="H996" s="2" t="str">
        <f>Sheet6!A997</f>
        <v>152351</v>
      </c>
      <c r="I996" t="b">
        <f t="shared" si="61"/>
        <v>1</v>
      </c>
      <c r="J996" t="b">
        <f t="shared" si="62"/>
        <v>1</v>
      </c>
      <c r="K996" t="b">
        <f t="shared" si="63"/>
        <v>1</v>
      </c>
    </row>
    <row r="997" spans="1:11" x14ac:dyDescent="0.45">
      <c r="A997" t="s">
        <v>3503</v>
      </c>
      <c r="B997" t="str">
        <f t="shared" si="60"/>
        <v>34,3,149337</v>
      </c>
      <c r="C997" t="str" cm="1">
        <f t="array" ref="C997:E997">_xlfn.TEXTSPLIT(B997,",")</f>
        <v>34</v>
      </c>
      <c r="D997" t="str">
        <v>3</v>
      </c>
      <c r="E997" t="str">
        <v>149337</v>
      </c>
      <c r="F997">
        <f>Sheet6!J998</f>
        <v>34</v>
      </c>
      <c r="G997">
        <f>Sheet6!K998</f>
        <v>3</v>
      </c>
      <c r="H997" s="2" t="str">
        <f>Sheet6!A998</f>
        <v>149337</v>
      </c>
      <c r="I997" t="b">
        <f t="shared" si="61"/>
        <v>1</v>
      </c>
      <c r="J997" t="b">
        <f t="shared" si="62"/>
        <v>1</v>
      </c>
      <c r="K997" t="b">
        <f t="shared" si="63"/>
        <v>1</v>
      </c>
    </row>
    <row r="998" spans="1:11" x14ac:dyDescent="0.45">
      <c r="A998" t="s">
        <v>3504</v>
      </c>
      <c r="B998" t="str">
        <f t="shared" si="60"/>
        <v>34,11,150433</v>
      </c>
      <c r="C998" t="str" cm="1">
        <f t="array" ref="C998:E998">_xlfn.TEXTSPLIT(B998,",")</f>
        <v>34</v>
      </c>
      <c r="D998" t="str">
        <v>11</v>
      </c>
      <c r="E998" t="str">
        <v>150433</v>
      </c>
      <c r="F998">
        <f>Sheet6!J999</f>
        <v>34</v>
      </c>
      <c r="G998">
        <f>Sheet6!K999</f>
        <v>11</v>
      </c>
      <c r="H998" s="2" t="str">
        <f>Sheet6!A999</f>
        <v>150433</v>
      </c>
      <c r="I998" t="b">
        <f t="shared" si="61"/>
        <v>1</v>
      </c>
      <c r="J998" t="b">
        <f t="shared" si="62"/>
        <v>1</v>
      </c>
      <c r="K998" t="b">
        <f t="shared" si="63"/>
        <v>1</v>
      </c>
    </row>
    <row r="999" spans="1:11" x14ac:dyDescent="0.45">
      <c r="A999" t="s">
        <v>3505</v>
      </c>
      <c r="B999" t="str">
        <f t="shared" si="60"/>
        <v>34,19,151529</v>
      </c>
      <c r="C999" t="str" cm="1">
        <f t="array" ref="C999:E999">_xlfn.TEXTSPLIT(B999,",")</f>
        <v>34</v>
      </c>
      <c r="D999" t="str">
        <v>19</v>
      </c>
      <c r="E999" t="str">
        <v>151529</v>
      </c>
      <c r="F999">
        <f>Sheet6!J1000</f>
        <v>34</v>
      </c>
      <c r="G999">
        <f>Sheet6!K1000</f>
        <v>19</v>
      </c>
      <c r="H999" s="2" t="str">
        <f>Sheet6!A1000</f>
        <v>151529</v>
      </c>
      <c r="I999" t="b">
        <f t="shared" si="61"/>
        <v>1</v>
      </c>
      <c r="J999" t="b">
        <f t="shared" si="62"/>
        <v>1</v>
      </c>
      <c r="K999" t="b">
        <f t="shared" si="63"/>
        <v>1</v>
      </c>
    </row>
    <row r="1000" spans="1:11" x14ac:dyDescent="0.45">
      <c r="A1000" t="s">
        <v>3506</v>
      </c>
      <c r="B1000" t="str">
        <f t="shared" si="60"/>
        <v>34,27,152625</v>
      </c>
      <c r="C1000" t="str" cm="1">
        <f t="array" ref="C1000:E1000">_xlfn.TEXTSPLIT(B1000,",")</f>
        <v>34</v>
      </c>
      <c r="D1000" t="str">
        <v>27</v>
      </c>
      <c r="E1000" t="str">
        <v>152625</v>
      </c>
      <c r="F1000">
        <f>Sheet6!J1001</f>
        <v>34</v>
      </c>
      <c r="G1000">
        <f>Sheet6!K1001</f>
        <v>27</v>
      </c>
      <c r="H1000" s="2" t="str">
        <f>Sheet6!A1001</f>
        <v>152625</v>
      </c>
      <c r="I1000" t="b">
        <f t="shared" si="61"/>
        <v>1</v>
      </c>
      <c r="J1000" t="b">
        <f t="shared" si="62"/>
        <v>1</v>
      </c>
      <c r="K1000" t="b">
        <f t="shared" si="63"/>
        <v>1</v>
      </c>
    </row>
    <row r="1001" spans="1:11" x14ac:dyDescent="0.45">
      <c r="A1001" t="s">
        <v>3507</v>
      </c>
      <c r="B1001" t="str">
        <f t="shared" si="60"/>
        <v>34,5,149611</v>
      </c>
      <c r="C1001" t="str" cm="1">
        <f t="array" ref="C1001:E1001">_xlfn.TEXTSPLIT(B1001,",")</f>
        <v>34</v>
      </c>
      <c r="D1001" t="str">
        <v>5</v>
      </c>
      <c r="E1001" t="str">
        <v>149611</v>
      </c>
      <c r="F1001">
        <f>Sheet6!J1002</f>
        <v>34</v>
      </c>
      <c r="G1001">
        <f>Sheet6!K1002</f>
        <v>5</v>
      </c>
      <c r="H1001" s="2" t="str">
        <f>Sheet6!A1002</f>
        <v>149611</v>
      </c>
      <c r="I1001" t="b">
        <f t="shared" si="61"/>
        <v>1</v>
      </c>
      <c r="J1001" t="b">
        <f t="shared" si="62"/>
        <v>1</v>
      </c>
      <c r="K1001" t="b">
        <f t="shared" si="63"/>
        <v>1</v>
      </c>
    </row>
    <row r="1002" spans="1:11" x14ac:dyDescent="0.45">
      <c r="A1002" t="s">
        <v>3508</v>
      </c>
      <c r="B1002" t="str">
        <f t="shared" si="60"/>
        <v>34,13,150707</v>
      </c>
      <c r="C1002" t="str" cm="1">
        <f t="array" ref="C1002:E1002">_xlfn.TEXTSPLIT(B1002,",")</f>
        <v>34</v>
      </c>
      <c r="D1002" t="str">
        <v>13</v>
      </c>
      <c r="E1002" t="str">
        <v>150707</v>
      </c>
      <c r="F1002">
        <f>Sheet6!J1003</f>
        <v>34</v>
      </c>
      <c r="G1002">
        <f>Sheet6!K1003</f>
        <v>13</v>
      </c>
      <c r="H1002" s="2" t="str">
        <f>Sheet6!A1003</f>
        <v>150707</v>
      </c>
      <c r="I1002" t="b">
        <f t="shared" si="61"/>
        <v>1</v>
      </c>
      <c r="J1002" t="b">
        <f t="shared" si="62"/>
        <v>1</v>
      </c>
      <c r="K1002" t="b">
        <f t="shared" si="63"/>
        <v>1</v>
      </c>
    </row>
    <row r="1003" spans="1:11" x14ac:dyDescent="0.45">
      <c r="A1003" t="s">
        <v>3509</v>
      </c>
      <c r="B1003" t="str">
        <f t="shared" si="60"/>
        <v>34,21,151803</v>
      </c>
      <c r="C1003" t="str" cm="1">
        <f t="array" ref="C1003:E1003">_xlfn.TEXTSPLIT(B1003,",")</f>
        <v>34</v>
      </c>
      <c r="D1003" t="str">
        <v>21</v>
      </c>
      <c r="E1003" t="str">
        <v>151803</v>
      </c>
      <c r="F1003">
        <f>Sheet6!J1004</f>
        <v>34</v>
      </c>
      <c r="G1003">
        <f>Sheet6!K1004</f>
        <v>21</v>
      </c>
      <c r="H1003" s="2" t="str">
        <f>Sheet6!A1004</f>
        <v>151803</v>
      </c>
      <c r="I1003" t="b">
        <f t="shared" si="61"/>
        <v>1</v>
      </c>
      <c r="J1003" t="b">
        <f t="shared" si="62"/>
        <v>1</v>
      </c>
      <c r="K1003" t="b">
        <f t="shared" si="63"/>
        <v>1</v>
      </c>
    </row>
    <row r="1004" spans="1:11" x14ac:dyDescent="0.45">
      <c r="A1004" t="s">
        <v>3510</v>
      </c>
      <c r="B1004" t="str">
        <f t="shared" si="60"/>
        <v>34,29,152899</v>
      </c>
      <c r="C1004" t="str" cm="1">
        <f t="array" ref="C1004:E1004">_xlfn.TEXTSPLIT(B1004,",")</f>
        <v>34</v>
      </c>
      <c r="D1004" t="str">
        <v>29</v>
      </c>
      <c r="E1004" t="str">
        <v>152899</v>
      </c>
      <c r="F1004">
        <f>Sheet6!J1005</f>
        <v>34</v>
      </c>
      <c r="G1004">
        <f>Sheet6!K1005</f>
        <v>29</v>
      </c>
      <c r="H1004" s="2" t="str">
        <f>Sheet6!A1005</f>
        <v>152899</v>
      </c>
      <c r="I1004" t="b">
        <f t="shared" si="61"/>
        <v>1</v>
      </c>
      <c r="J1004" t="b">
        <f t="shared" si="62"/>
        <v>1</v>
      </c>
      <c r="K1004" t="b">
        <f t="shared" si="63"/>
        <v>1</v>
      </c>
    </row>
    <row r="1005" spans="1:11" x14ac:dyDescent="0.45">
      <c r="A1005" t="s">
        <v>3511</v>
      </c>
      <c r="B1005" t="str">
        <f t="shared" si="60"/>
        <v>34,7,149885</v>
      </c>
      <c r="C1005" t="str" cm="1">
        <f t="array" ref="C1005:E1005">_xlfn.TEXTSPLIT(B1005,",")</f>
        <v>34</v>
      </c>
      <c r="D1005" t="str">
        <v>7</v>
      </c>
      <c r="E1005" t="str">
        <v>149885</v>
      </c>
      <c r="F1005">
        <f>Sheet6!J1006</f>
        <v>34</v>
      </c>
      <c r="G1005">
        <f>Sheet6!K1006</f>
        <v>7</v>
      </c>
      <c r="H1005" s="2" t="str">
        <f>Sheet6!A1006</f>
        <v>149885</v>
      </c>
      <c r="I1005" t="b">
        <f t="shared" si="61"/>
        <v>1</v>
      </c>
      <c r="J1005" t="b">
        <f t="shared" si="62"/>
        <v>1</v>
      </c>
      <c r="K1005" t="b">
        <f t="shared" si="63"/>
        <v>1</v>
      </c>
    </row>
    <row r="1006" spans="1:11" x14ac:dyDescent="0.45">
      <c r="A1006" t="s">
        <v>3512</v>
      </c>
      <c r="B1006" t="str">
        <f t="shared" si="60"/>
        <v>34,15,150981</v>
      </c>
      <c r="C1006" t="str" cm="1">
        <f t="array" ref="C1006:E1006">_xlfn.TEXTSPLIT(B1006,",")</f>
        <v>34</v>
      </c>
      <c r="D1006" t="str">
        <v>15</v>
      </c>
      <c r="E1006" t="str">
        <v>150981</v>
      </c>
      <c r="F1006">
        <f>Sheet6!J1007</f>
        <v>34</v>
      </c>
      <c r="G1006">
        <f>Sheet6!K1007</f>
        <v>15</v>
      </c>
      <c r="H1006" s="2" t="str">
        <f>Sheet6!A1007</f>
        <v>150981</v>
      </c>
      <c r="I1006" t="b">
        <f t="shared" si="61"/>
        <v>1</v>
      </c>
      <c r="J1006" t="b">
        <f t="shared" si="62"/>
        <v>1</v>
      </c>
      <c r="K1006" t="b">
        <f t="shared" si="63"/>
        <v>1</v>
      </c>
    </row>
    <row r="1007" spans="1:11" x14ac:dyDescent="0.45">
      <c r="A1007" t="s">
        <v>3513</v>
      </c>
      <c r="B1007" t="str">
        <f t="shared" si="60"/>
        <v>34,23,152077</v>
      </c>
      <c r="C1007" t="str" cm="1">
        <f t="array" ref="C1007:E1007">_xlfn.TEXTSPLIT(B1007,",")</f>
        <v>34</v>
      </c>
      <c r="D1007" t="str">
        <v>23</v>
      </c>
      <c r="E1007" t="str">
        <v>152077</v>
      </c>
      <c r="F1007">
        <f>Sheet6!J1008</f>
        <v>34</v>
      </c>
      <c r="G1007">
        <f>Sheet6!K1008</f>
        <v>23</v>
      </c>
      <c r="H1007" s="2" t="str">
        <f>Sheet6!A1008</f>
        <v>152077</v>
      </c>
      <c r="I1007" t="b">
        <f t="shared" si="61"/>
        <v>1</v>
      </c>
      <c r="J1007" t="b">
        <f t="shared" si="62"/>
        <v>1</v>
      </c>
      <c r="K1007" t="b">
        <f t="shared" si="63"/>
        <v>1</v>
      </c>
    </row>
    <row r="1008" spans="1:11" x14ac:dyDescent="0.45">
      <c r="A1008" t="s">
        <v>3514</v>
      </c>
      <c r="B1008" t="str">
        <f t="shared" si="60"/>
        <v>34,31,153173</v>
      </c>
      <c r="C1008" t="str" cm="1">
        <f t="array" ref="C1008:E1008">_xlfn.TEXTSPLIT(B1008,",")</f>
        <v>34</v>
      </c>
      <c r="D1008" t="str">
        <v>31</v>
      </c>
      <c r="E1008" t="str">
        <v>153173</v>
      </c>
      <c r="F1008">
        <f>Sheet6!J1009</f>
        <v>34</v>
      </c>
      <c r="G1008">
        <f>Sheet6!K1009</f>
        <v>31</v>
      </c>
      <c r="H1008" s="2" t="str">
        <f>Sheet6!A1009</f>
        <v>153173</v>
      </c>
      <c r="I1008" t="b">
        <f t="shared" si="61"/>
        <v>1</v>
      </c>
      <c r="J1008" t="b">
        <f t="shared" si="62"/>
        <v>1</v>
      </c>
      <c r="K1008" t="b">
        <f t="shared" si="63"/>
        <v>1</v>
      </c>
    </row>
    <row r="1009" spans="1:11" x14ac:dyDescent="0.45">
      <c r="A1009" t="s">
        <v>3519</v>
      </c>
      <c r="B1009" t="str">
        <f t="shared" si="60"/>
        <v>35,18,155776</v>
      </c>
      <c r="C1009" t="str" cm="1">
        <f t="array" ref="C1009:E1009">_xlfn.TEXTSPLIT(B1009,",")</f>
        <v>35</v>
      </c>
      <c r="D1009" t="str">
        <v>18</v>
      </c>
      <c r="E1009" t="str">
        <v>155776</v>
      </c>
      <c r="F1009">
        <f>Sheet6!J1010</f>
        <v>34</v>
      </c>
      <c r="G1009">
        <f>Sheet6!K1010</f>
        <v>18</v>
      </c>
      <c r="H1009" s="2" t="str">
        <f>Sheet6!A1010</f>
        <v>151392</v>
      </c>
      <c r="I1009" t="b">
        <f t="shared" si="61"/>
        <v>0</v>
      </c>
      <c r="J1009" t="b">
        <f t="shared" si="62"/>
        <v>1</v>
      </c>
      <c r="K1009" t="b">
        <f t="shared" si="63"/>
        <v>0</v>
      </c>
    </row>
    <row r="1010" spans="1:11" x14ac:dyDescent="0.45">
      <c r="A1010" t="s">
        <v>3520</v>
      </c>
      <c r="B1010" t="str">
        <f t="shared" si="60"/>
        <v>35,26,156872</v>
      </c>
      <c r="C1010" t="str" cm="1">
        <f t="array" ref="C1010:E1010">_xlfn.TEXTSPLIT(B1010,",")</f>
        <v>35</v>
      </c>
      <c r="D1010" t="str">
        <v>26</v>
      </c>
      <c r="E1010" t="str">
        <v>156872</v>
      </c>
      <c r="F1010">
        <f>Sheet6!J1011</f>
        <v>34</v>
      </c>
      <c r="G1010">
        <f>Sheet6!K1011</f>
        <v>26</v>
      </c>
      <c r="H1010" s="2" t="str">
        <f>Sheet6!A1011</f>
        <v>152488</v>
      </c>
      <c r="I1010" t="b">
        <f t="shared" si="61"/>
        <v>0</v>
      </c>
      <c r="J1010" t="b">
        <f t="shared" si="62"/>
        <v>1</v>
      </c>
      <c r="K1010" t="b">
        <f t="shared" si="63"/>
        <v>0</v>
      </c>
    </row>
    <row r="1011" spans="1:11" x14ac:dyDescent="0.45">
      <c r="A1011" t="s">
        <v>3521</v>
      </c>
      <c r="B1011" t="str">
        <f t="shared" si="60"/>
        <v>35,2,153584</v>
      </c>
      <c r="C1011" t="str" cm="1">
        <f t="array" ref="C1011:E1011">_xlfn.TEXTSPLIT(B1011,",")</f>
        <v>35</v>
      </c>
      <c r="D1011" t="str">
        <v>2</v>
      </c>
      <c r="E1011" t="str">
        <v>153584</v>
      </c>
      <c r="F1011">
        <f>Sheet6!J1012</f>
        <v>34</v>
      </c>
      <c r="G1011">
        <f>Sheet6!K1012</f>
        <v>2</v>
      </c>
      <c r="H1011" s="2" t="str">
        <f>Sheet6!A1012</f>
        <v>149200</v>
      </c>
      <c r="I1011" t="b">
        <f t="shared" si="61"/>
        <v>0</v>
      </c>
      <c r="J1011" t="b">
        <f t="shared" si="62"/>
        <v>1</v>
      </c>
      <c r="K1011" t="b">
        <f t="shared" si="63"/>
        <v>0</v>
      </c>
    </row>
    <row r="1012" spans="1:11" x14ac:dyDescent="0.45">
      <c r="A1012" t="s">
        <v>3522</v>
      </c>
      <c r="B1012" t="str">
        <f t="shared" si="60"/>
        <v>35,10,154680</v>
      </c>
      <c r="C1012" t="str" cm="1">
        <f t="array" ref="C1012:E1012">_xlfn.TEXTSPLIT(B1012,",")</f>
        <v>35</v>
      </c>
      <c r="D1012" t="str">
        <v>10</v>
      </c>
      <c r="E1012" t="str">
        <v>154680</v>
      </c>
      <c r="F1012">
        <f>Sheet6!J1013</f>
        <v>34</v>
      </c>
      <c r="G1012">
        <f>Sheet6!K1013</f>
        <v>10</v>
      </c>
      <c r="H1012" s="2" t="str">
        <f>Sheet6!A1013</f>
        <v>150296</v>
      </c>
      <c r="I1012" t="b">
        <f t="shared" si="61"/>
        <v>0</v>
      </c>
      <c r="J1012" t="b">
        <f t="shared" si="62"/>
        <v>1</v>
      </c>
      <c r="K1012" t="b">
        <f t="shared" si="63"/>
        <v>0</v>
      </c>
    </row>
    <row r="1013" spans="1:11" x14ac:dyDescent="0.45">
      <c r="A1013" t="s">
        <v>3523</v>
      </c>
      <c r="B1013" t="str">
        <f t="shared" si="60"/>
        <v>35,20,156050</v>
      </c>
      <c r="C1013" t="str" cm="1">
        <f t="array" ref="C1013:E1013">_xlfn.TEXTSPLIT(B1013,",")</f>
        <v>35</v>
      </c>
      <c r="D1013" t="str">
        <v>20</v>
      </c>
      <c r="E1013" t="str">
        <v>156050</v>
      </c>
      <c r="F1013">
        <f>Sheet6!J1014</f>
        <v>34</v>
      </c>
      <c r="G1013">
        <f>Sheet6!K1014</f>
        <v>20</v>
      </c>
      <c r="H1013" s="2" t="str">
        <f>Sheet6!A1014</f>
        <v>151666</v>
      </c>
      <c r="I1013" t="b">
        <f t="shared" si="61"/>
        <v>0</v>
      </c>
      <c r="J1013" t="b">
        <f t="shared" si="62"/>
        <v>1</v>
      </c>
      <c r="K1013" t="b">
        <f t="shared" si="63"/>
        <v>0</v>
      </c>
    </row>
    <row r="1014" spans="1:11" x14ac:dyDescent="0.45">
      <c r="A1014" t="s">
        <v>3524</v>
      </c>
      <c r="B1014" t="str">
        <f t="shared" si="60"/>
        <v>35,28,157146</v>
      </c>
      <c r="C1014" t="str" cm="1">
        <f t="array" ref="C1014:E1014">_xlfn.TEXTSPLIT(B1014,",")</f>
        <v>35</v>
      </c>
      <c r="D1014" t="str">
        <v>28</v>
      </c>
      <c r="E1014" t="str">
        <v>157146</v>
      </c>
      <c r="F1014">
        <f>Sheet6!J1015</f>
        <v>34</v>
      </c>
      <c r="G1014">
        <f>Sheet6!K1015</f>
        <v>28</v>
      </c>
      <c r="H1014" s="2" t="str">
        <f>Sheet6!A1015</f>
        <v>152762</v>
      </c>
      <c r="I1014" t="b">
        <f t="shared" si="61"/>
        <v>0</v>
      </c>
      <c r="J1014" t="b">
        <f t="shared" si="62"/>
        <v>1</v>
      </c>
      <c r="K1014" t="b">
        <f t="shared" si="63"/>
        <v>0</v>
      </c>
    </row>
    <row r="1015" spans="1:11" x14ac:dyDescent="0.45">
      <c r="A1015" t="s">
        <v>3525</v>
      </c>
      <c r="B1015" t="str">
        <f t="shared" si="60"/>
        <v>35,4,153858</v>
      </c>
      <c r="C1015" t="str" cm="1">
        <f t="array" ref="C1015:E1015">_xlfn.TEXTSPLIT(B1015,",")</f>
        <v>35</v>
      </c>
      <c r="D1015" t="str">
        <v>4</v>
      </c>
      <c r="E1015" t="str">
        <v>153858</v>
      </c>
      <c r="F1015">
        <f>Sheet6!J1016</f>
        <v>34</v>
      </c>
      <c r="G1015">
        <f>Sheet6!K1016</f>
        <v>4</v>
      </c>
      <c r="H1015" s="2" t="str">
        <f>Sheet6!A1016</f>
        <v>149474</v>
      </c>
      <c r="I1015" t="b">
        <f t="shared" si="61"/>
        <v>0</v>
      </c>
      <c r="J1015" t="b">
        <f t="shared" si="62"/>
        <v>1</v>
      </c>
      <c r="K1015" t="b">
        <f t="shared" si="63"/>
        <v>0</v>
      </c>
    </row>
    <row r="1016" spans="1:11" x14ac:dyDescent="0.45">
      <c r="A1016" t="s">
        <v>3526</v>
      </c>
      <c r="B1016" t="str">
        <f t="shared" si="60"/>
        <v>35,12,154954</v>
      </c>
      <c r="C1016" t="str" cm="1">
        <f t="array" ref="C1016:E1016">_xlfn.TEXTSPLIT(B1016,",")</f>
        <v>35</v>
      </c>
      <c r="D1016" t="str">
        <v>12</v>
      </c>
      <c r="E1016" t="str">
        <v>154954</v>
      </c>
      <c r="F1016">
        <f>Sheet6!J1017</f>
        <v>34</v>
      </c>
      <c r="G1016">
        <f>Sheet6!K1017</f>
        <v>12</v>
      </c>
      <c r="H1016" s="2" t="str">
        <f>Sheet6!A1017</f>
        <v>150570</v>
      </c>
      <c r="I1016" t="b">
        <f t="shared" si="61"/>
        <v>0</v>
      </c>
      <c r="J1016" t="b">
        <f t="shared" si="62"/>
        <v>1</v>
      </c>
      <c r="K1016" t="b">
        <f t="shared" si="63"/>
        <v>0</v>
      </c>
    </row>
    <row r="1017" spans="1:11" x14ac:dyDescent="0.45">
      <c r="A1017" t="s">
        <v>3527</v>
      </c>
      <c r="B1017" t="str">
        <f t="shared" si="60"/>
        <v>35,22,156324</v>
      </c>
      <c r="C1017" t="str" cm="1">
        <f t="array" ref="C1017:E1017">_xlfn.TEXTSPLIT(B1017,",")</f>
        <v>35</v>
      </c>
      <c r="D1017" t="str">
        <v>22</v>
      </c>
      <c r="E1017" t="str">
        <v>156324</v>
      </c>
      <c r="F1017">
        <f>Sheet6!J1018</f>
        <v>34</v>
      </c>
      <c r="G1017">
        <f>Sheet6!K1018</f>
        <v>22</v>
      </c>
      <c r="H1017" s="2" t="str">
        <f>Sheet6!A1018</f>
        <v>151940</v>
      </c>
      <c r="I1017" t="b">
        <f t="shared" si="61"/>
        <v>0</v>
      </c>
      <c r="J1017" t="b">
        <f t="shared" si="62"/>
        <v>1</v>
      </c>
      <c r="K1017" t="b">
        <f t="shared" si="63"/>
        <v>0</v>
      </c>
    </row>
    <row r="1018" spans="1:11" x14ac:dyDescent="0.45">
      <c r="A1018" t="s">
        <v>3528</v>
      </c>
      <c r="B1018" t="str">
        <f t="shared" si="60"/>
        <v>35,30,157420</v>
      </c>
      <c r="C1018" t="str" cm="1">
        <f t="array" ref="C1018:E1018">_xlfn.TEXTSPLIT(B1018,",")</f>
        <v>35</v>
      </c>
      <c r="D1018" t="str">
        <v>30</v>
      </c>
      <c r="E1018" t="str">
        <v>157420</v>
      </c>
      <c r="F1018">
        <f>Sheet6!J1019</f>
        <v>34</v>
      </c>
      <c r="G1018">
        <f>Sheet6!K1019</f>
        <v>30</v>
      </c>
      <c r="H1018" s="2" t="str">
        <f>Sheet6!A1019</f>
        <v>153036</v>
      </c>
      <c r="I1018" t="b">
        <f t="shared" si="61"/>
        <v>0</v>
      </c>
      <c r="J1018" t="b">
        <f t="shared" si="62"/>
        <v>1</v>
      </c>
      <c r="K1018" t="b">
        <f t="shared" si="63"/>
        <v>0</v>
      </c>
    </row>
    <row r="1019" spans="1:11" x14ac:dyDescent="0.45">
      <c r="A1019" t="s">
        <v>3529</v>
      </c>
      <c r="B1019" t="str">
        <f t="shared" si="60"/>
        <v>35,6,154132</v>
      </c>
      <c r="C1019" t="str" cm="1">
        <f t="array" ref="C1019:E1019">_xlfn.TEXTSPLIT(B1019,",")</f>
        <v>35</v>
      </c>
      <c r="D1019" t="str">
        <v>6</v>
      </c>
      <c r="E1019" t="str">
        <v>154132</v>
      </c>
      <c r="F1019">
        <f>Sheet6!J1020</f>
        <v>34</v>
      </c>
      <c r="G1019">
        <f>Sheet6!K1020</f>
        <v>6</v>
      </c>
      <c r="H1019" s="2" t="str">
        <f>Sheet6!A1020</f>
        <v>149748</v>
      </c>
      <c r="I1019" t="b">
        <f t="shared" si="61"/>
        <v>0</v>
      </c>
      <c r="J1019" t="b">
        <f t="shared" si="62"/>
        <v>1</v>
      </c>
      <c r="K1019" t="b">
        <f t="shared" si="63"/>
        <v>0</v>
      </c>
    </row>
    <row r="1020" spans="1:11" x14ac:dyDescent="0.45">
      <c r="A1020" t="s">
        <v>3530</v>
      </c>
      <c r="B1020" t="str">
        <f t="shared" si="60"/>
        <v>35,14,155228</v>
      </c>
      <c r="C1020" t="str" cm="1">
        <f t="array" ref="C1020:E1020">_xlfn.TEXTSPLIT(B1020,",")</f>
        <v>35</v>
      </c>
      <c r="D1020" t="str">
        <v>14</v>
      </c>
      <c r="E1020" t="str">
        <v>155228</v>
      </c>
      <c r="F1020">
        <f>Sheet6!J1021</f>
        <v>34</v>
      </c>
      <c r="G1020">
        <f>Sheet6!K1021</f>
        <v>14</v>
      </c>
      <c r="H1020" s="2" t="str">
        <f>Sheet6!A1021</f>
        <v>150844</v>
      </c>
      <c r="I1020" t="b">
        <f t="shared" si="61"/>
        <v>0</v>
      </c>
      <c r="J1020" t="b">
        <f t="shared" si="62"/>
        <v>1</v>
      </c>
      <c r="K1020" t="b">
        <f t="shared" si="63"/>
        <v>0</v>
      </c>
    </row>
    <row r="1021" spans="1:11" x14ac:dyDescent="0.45">
      <c r="A1021" t="s">
        <v>3531</v>
      </c>
      <c r="B1021" t="str">
        <f t="shared" si="60"/>
        <v>35,24,156598</v>
      </c>
      <c r="C1021" t="str" cm="1">
        <f t="array" ref="C1021:E1021">_xlfn.TEXTSPLIT(B1021,",")</f>
        <v>35</v>
      </c>
      <c r="D1021" t="str">
        <v>24</v>
      </c>
      <c r="E1021" t="str">
        <v>156598</v>
      </c>
      <c r="F1021">
        <f>Sheet6!J1022</f>
        <v>34</v>
      </c>
      <c r="G1021">
        <f>Sheet6!K1022</f>
        <v>24</v>
      </c>
      <c r="H1021" s="2" t="str">
        <f>Sheet6!A1022</f>
        <v>152214</v>
      </c>
      <c r="I1021" t="b">
        <f t="shared" si="61"/>
        <v>0</v>
      </c>
      <c r="J1021" t="b">
        <f t="shared" si="62"/>
        <v>1</v>
      </c>
      <c r="K1021" t="b">
        <f t="shared" si="63"/>
        <v>0</v>
      </c>
    </row>
    <row r="1022" spans="1:11" x14ac:dyDescent="0.45">
      <c r="A1022" t="s">
        <v>3532</v>
      </c>
      <c r="B1022" t="str">
        <f t="shared" si="60"/>
        <v>35,32,157694</v>
      </c>
      <c r="C1022" t="str" cm="1">
        <f t="array" ref="C1022:E1022">_xlfn.TEXTSPLIT(B1022,",")</f>
        <v>35</v>
      </c>
      <c r="D1022" t="str">
        <v>32</v>
      </c>
      <c r="E1022" t="str">
        <v>157694</v>
      </c>
      <c r="F1022">
        <f>Sheet6!J1023</f>
        <v>34</v>
      </c>
      <c r="G1022">
        <f>Sheet6!K1023</f>
        <v>32</v>
      </c>
      <c r="H1022" s="2" t="str">
        <f>Sheet6!A1023</f>
        <v>153310</v>
      </c>
      <c r="I1022" t="b">
        <f t="shared" si="61"/>
        <v>0</v>
      </c>
      <c r="J1022" t="b">
        <f t="shared" si="62"/>
        <v>1</v>
      </c>
      <c r="K1022" t="b">
        <f t="shared" si="63"/>
        <v>0</v>
      </c>
    </row>
    <row r="1023" spans="1:11" x14ac:dyDescent="0.45">
      <c r="A1023" t="s">
        <v>3533</v>
      </c>
      <c r="B1023" t="str">
        <f t="shared" si="60"/>
        <v>35,8,154406</v>
      </c>
      <c r="C1023" t="str" cm="1">
        <f t="array" ref="C1023:E1023">_xlfn.TEXTSPLIT(B1023,",")</f>
        <v>35</v>
      </c>
      <c r="D1023" t="str">
        <v>8</v>
      </c>
      <c r="E1023" t="str">
        <v>154406</v>
      </c>
      <c r="F1023">
        <f>Sheet6!J1024</f>
        <v>34</v>
      </c>
      <c r="G1023">
        <f>Sheet6!K1024</f>
        <v>8</v>
      </c>
      <c r="H1023" s="2" t="str">
        <f>Sheet6!A1024</f>
        <v>150022</v>
      </c>
      <c r="I1023" t="b">
        <f t="shared" si="61"/>
        <v>0</v>
      </c>
      <c r="J1023" t="b">
        <f t="shared" si="62"/>
        <v>1</v>
      </c>
      <c r="K1023" t="b">
        <f t="shared" si="63"/>
        <v>0</v>
      </c>
    </row>
    <row r="1024" spans="1:11" x14ac:dyDescent="0.45">
      <c r="A1024" t="s">
        <v>3534</v>
      </c>
      <c r="B1024" t="str">
        <f t="shared" si="60"/>
        <v>35,16,155502</v>
      </c>
      <c r="C1024" t="str" cm="1">
        <f t="array" ref="C1024:E1024">_xlfn.TEXTSPLIT(B1024,",")</f>
        <v>35</v>
      </c>
      <c r="D1024" t="str">
        <v>16</v>
      </c>
      <c r="E1024" t="str">
        <v>155502</v>
      </c>
      <c r="F1024">
        <f>Sheet6!J1025</f>
        <v>34</v>
      </c>
      <c r="G1024">
        <f>Sheet6!K1025</f>
        <v>16</v>
      </c>
      <c r="H1024" s="2" t="str">
        <f>Sheet6!A1025</f>
        <v>151118</v>
      </c>
      <c r="I1024" t="b">
        <f t="shared" si="61"/>
        <v>0</v>
      </c>
      <c r="J1024" t="b">
        <f t="shared" si="62"/>
        <v>1</v>
      </c>
      <c r="K1024" t="b">
        <f t="shared" si="63"/>
        <v>0</v>
      </c>
    </row>
    <row r="1025" spans="1:11" x14ac:dyDescent="0.45">
      <c r="A1025" t="s">
        <v>3550</v>
      </c>
      <c r="B1025" t="str">
        <f t="shared" si="60"/>
        <v>35,1,153447</v>
      </c>
      <c r="C1025" t="str" cm="1">
        <f t="array" ref="C1025:E1025">_xlfn.TEXTSPLIT(B1025,",")</f>
        <v>35</v>
      </c>
      <c r="D1025" t="str">
        <v>1</v>
      </c>
      <c r="E1025" t="str">
        <v>153447</v>
      </c>
      <c r="F1025">
        <f>Sheet6!J1026</f>
        <v>35</v>
      </c>
      <c r="G1025">
        <f>Sheet6!K1026</f>
        <v>1</v>
      </c>
      <c r="H1025" s="2" t="str">
        <f>Sheet6!A1026</f>
        <v>153447</v>
      </c>
      <c r="I1025" t="b">
        <f t="shared" si="61"/>
        <v>1</v>
      </c>
      <c r="J1025" t="b">
        <f t="shared" si="62"/>
        <v>1</v>
      </c>
      <c r="K1025" t="b">
        <f t="shared" si="63"/>
        <v>1</v>
      </c>
    </row>
    <row r="1026" spans="1:11" x14ac:dyDescent="0.45">
      <c r="A1026" t="s">
        <v>3547</v>
      </c>
      <c r="B1026" t="str">
        <f t="shared" ref="B1026:B1089" si="64">SUBSTITUTE(SUBSTITUTE(SUBSTITUTE(SUBSTITUTE(A1026,"Reading from TRACK[",""),"], SECTOR[",","),"], OFFSET[",","),"]","")</f>
        <v>35,9,154543</v>
      </c>
      <c r="C1026" t="str" cm="1">
        <f t="array" ref="C1026:E1026">_xlfn.TEXTSPLIT(B1026,",")</f>
        <v>35</v>
      </c>
      <c r="D1026" t="str">
        <v>9</v>
      </c>
      <c r="E1026" t="str">
        <v>154543</v>
      </c>
      <c r="F1026">
        <f>Sheet6!J1027</f>
        <v>35</v>
      </c>
      <c r="G1026">
        <f>Sheet6!K1027</f>
        <v>9</v>
      </c>
      <c r="H1026" s="2" t="str">
        <f>Sheet6!A1027</f>
        <v>154543</v>
      </c>
      <c r="I1026" t="b">
        <f t="shared" ref="I1026:I1089" si="65">VALUE(C1026)=F1026</f>
        <v>1</v>
      </c>
      <c r="J1026" t="b">
        <f t="shared" ref="J1026:J1089" si="66">VALUE(D1026)=G1026</f>
        <v>1</v>
      </c>
      <c r="K1026" t="b">
        <f t="shared" ref="K1026:K1089" si="67">E1026=H1026</f>
        <v>1</v>
      </c>
    </row>
    <row r="1027" spans="1:11" x14ac:dyDescent="0.45">
      <c r="A1027" t="s">
        <v>3548</v>
      </c>
      <c r="B1027" t="str">
        <f t="shared" si="64"/>
        <v>35,17,155639</v>
      </c>
      <c r="C1027" t="str" cm="1">
        <f t="array" ref="C1027:E1027">_xlfn.TEXTSPLIT(B1027,",")</f>
        <v>35</v>
      </c>
      <c r="D1027" t="str">
        <v>17</v>
      </c>
      <c r="E1027" t="str">
        <v>155639</v>
      </c>
      <c r="F1027">
        <f>Sheet6!J1028</f>
        <v>35</v>
      </c>
      <c r="G1027">
        <f>Sheet6!K1028</f>
        <v>17</v>
      </c>
      <c r="H1027" s="2" t="str">
        <f>Sheet6!A1028</f>
        <v>155639</v>
      </c>
      <c r="I1027" t="b">
        <f t="shared" si="65"/>
        <v>1</v>
      </c>
      <c r="J1027" t="b">
        <f t="shared" si="66"/>
        <v>1</v>
      </c>
      <c r="K1027" t="b">
        <f t="shared" si="67"/>
        <v>1</v>
      </c>
    </row>
    <row r="1028" spans="1:11" x14ac:dyDescent="0.45">
      <c r="A1028" t="s">
        <v>3549</v>
      </c>
      <c r="B1028" t="str">
        <f t="shared" si="64"/>
        <v>35,25,156735</v>
      </c>
      <c r="C1028" t="str" cm="1">
        <f t="array" ref="C1028:E1028">_xlfn.TEXTSPLIT(B1028,",")</f>
        <v>35</v>
      </c>
      <c r="D1028" t="str">
        <v>25</v>
      </c>
      <c r="E1028" t="str">
        <v>156735</v>
      </c>
      <c r="F1028">
        <f>Sheet6!J1029</f>
        <v>35</v>
      </c>
      <c r="G1028">
        <f>Sheet6!K1029</f>
        <v>25</v>
      </c>
      <c r="H1028" s="2" t="str">
        <f>Sheet6!A1029</f>
        <v>156735</v>
      </c>
      <c r="I1028" t="b">
        <f t="shared" si="65"/>
        <v>1</v>
      </c>
      <c r="J1028" t="b">
        <f t="shared" si="66"/>
        <v>1</v>
      </c>
      <c r="K1028" t="b">
        <f t="shared" si="67"/>
        <v>1</v>
      </c>
    </row>
    <row r="1029" spans="1:11" x14ac:dyDescent="0.45">
      <c r="A1029" t="s">
        <v>3535</v>
      </c>
      <c r="B1029" t="str">
        <f t="shared" si="64"/>
        <v>35,3,153721</v>
      </c>
      <c r="C1029" t="str" cm="1">
        <f t="array" ref="C1029:E1029">_xlfn.TEXTSPLIT(B1029,",")</f>
        <v>35</v>
      </c>
      <c r="D1029" t="str">
        <v>3</v>
      </c>
      <c r="E1029" t="str">
        <v>153721</v>
      </c>
      <c r="F1029">
        <f>Sheet6!J1030</f>
        <v>35</v>
      </c>
      <c r="G1029">
        <f>Sheet6!K1030</f>
        <v>3</v>
      </c>
      <c r="H1029" s="2" t="str">
        <f>Sheet6!A1030</f>
        <v>153721</v>
      </c>
      <c r="I1029" t="b">
        <f t="shared" si="65"/>
        <v>1</v>
      </c>
      <c r="J1029" t="b">
        <f t="shared" si="66"/>
        <v>1</v>
      </c>
      <c r="K1029" t="b">
        <f t="shared" si="67"/>
        <v>1</v>
      </c>
    </row>
    <row r="1030" spans="1:11" x14ac:dyDescent="0.45">
      <c r="A1030" t="s">
        <v>3536</v>
      </c>
      <c r="B1030" t="str">
        <f t="shared" si="64"/>
        <v>35,11,154817</v>
      </c>
      <c r="C1030" t="str" cm="1">
        <f t="array" ref="C1030:E1030">_xlfn.TEXTSPLIT(B1030,",")</f>
        <v>35</v>
      </c>
      <c r="D1030" t="str">
        <v>11</v>
      </c>
      <c r="E1030" t="str">
        <v>154817</v>
      </c>
      <c r="F1030">
        <f>Sheet6!J1031</f>
        <v>35</v>
      </c>
      <c r="G1030">
        <f>Sheet6!K1031</f>
        <v>11</v>
      </c>
      <c r="H1030" s="2" t="str">
        <f>Sheet6!A1031</f>
        <v>154817</v>
      </c>
      <c r="I1030" t="b">
        <f t="shared" si="65"/>
        <v>1</v>
      </c>
      <c r="J1030" t="b">
        <f t="shared" si="66"/>
        <v>1</v>
      </c>
      <c r="K1030" t="b">
        <f t="shared" si="67"/>
        <v>1</v>
      </c>
    </row>
    <row r="1031" spans="1:11" x14ac:dyDescent="0.45">
      <c r="A1031" t="s">
        <v>3537</v>
      </c>
      <c r="B1031" t="str">
        <f t="shared" si="64"/>
        <v>35,19,155913</v>
      </c>
      <c r="C1031" t="str" cm="1">
        <f t="array" ref="C1031:E1031">_xlfn.TEXTSPLIT(B1031,",")</f>
        <v>35</v>
      </c>
      <c r="D1031" t="str">
        <v>19</v>
      </c>
      <c r="E1031" t="str">
        <v>155913</v>
      </c>
      <c r="F1031">
        <f>Sheet6!J1032</f>
        <v>35</v>
      </c>
      <c r="G1031">
        <f>Sheet6!K1032</f>
        <v>19</v>
      </c>
      <c r="H1031" s="2" t="str">
        <f>Sheet6!A1032</f>
        <v>155913</v>
      </c>
      <c r="I1031" t="b">
        <f t="shared" si="65"/>
        <v>1</v>
      </c>
      <c r="J1031" t="b">
        <f t="shared" si="66"/>
        <v>1</v>
      </c>
      <c r="K1031" t="b">
        <f t="shared" si="67"/>
        <v>1</v>
      </c>
    </row>
    <row r="1032" spans="1:11" x14ac:dyDescent="0.45">
      <c r="A1032" t="s">
        <v>3538</v>
      </c>
      <c r="B1032" t="str">
        <f t="shared" si="64"/>
        <v>35,27,157009</v>
      </c>
      <c r="C1032" t="str" cm="1">
        <f t="array" ref="C1032:E1032">_xlfn.TEXTSPLIT(B1032,",")</f>
        <v>35</v>
      </c>
      <c r="D1032" t="str">
        <v>27</v>
      </c>
      <c r="E1032" t="str">
        <v>157009</v>
      </c>
      <c r="F1032">
        <f>Sheet6!J1033</f>
        <v>35</v>
      </c>
      <c r="G1032">
        <f>Sheet6!K1033</f>
        <v>27</v>
      </c>
      <c r="H1032" s="2" t="str">
        <f>Sheet6!A1033</f>
        <v>157009</v>
      </c>
      <c r="I1032" t="b">
        <f t="shared" si="65"/>
        <v>1</v>
      </c>
      <c r="J1032" t="b">
        <f t="shared" si="66"/>
        <v>1</v>
      </c>
      <c r="K1032" t="b">
        <f t="shared" si="67"/>
        <v>1</v>
      </c>
    </row>
    <row r="1033" spans="1:11" x14ac:dyDescent="0.45">
      <c r="A1033" t="s">
        <v>3539</v>
      </c>
      <c r="B1033" t="str">
        <f t="shared" si="64"/>
        <v>35,5,153995</v>
      </c>
      <c r="C1033" t="str" cm="1">
        <f t="array" ref="C1033:E1033">_xlfn.TEXTSPLIT(B1033,",")</f>
        <v>35</v>
      </c>
      <c r="D1033" t="str">
        <v>5</v>
      </c>
      <c r="E1033" t="str">
        <v>153995</v>
      </c>
      <c r="F1033">
        <f>Sheet6!J1034</f>
        <v>35</v>
      </c>
      <c r="G1033">
        <f>Sheet6!K1034</f>
        <v>5</v>
      </c>
      <c r="H1033" s="2" t="str">
        <f>Sheet6!A1034</f>
        <v>153995</v>
      </c>
      <c r="I1033" t="b">
        <f t="shared" si="65"/>
        <v>1</v>
      </c>
      <c r="J1033" t="b">
        <f t="shared" si="66"/>
        <v>1</v>
      </c>
      <c r="K1033" t="b">
        <f t="shared" si="67"/>
        <v>1</v>
      </c>
    </row>
    <row r="1034" spans="1:11" x14ac:dyDescent="0.45">
      <c r="A1034" t="s">
        <v>3540</v>
      </c>
      <c r="B1034" t="str">
        <f t="shared" si="64"/>
        <v>35,13,155091</v>
      </c>
      <c r="C1034" t="str" cm="1">
        <f t="array" ref="C1034:E1034">_xlfn.TEXTSPLIT(B1034,",")</f>
        <v>35</v>
      </c>
      <c r="D1034" t="str">
        <v>13</v>
      </c>
      <c r="E1034" t="str">
        <v>155091</v>
      </c>
      <c r="F1034">
        <f>Sheet6!J1035</f>
        <v>35</v>
      </c>
      <c r="G1034">
        <f>Sheet6!K1035</f>
        <v>13</v>
      </c>
      <c r="H1034" s="2" t="str">
        <f>Sheet6!A1035</f>
        <v>155091</v>
      </c>
      <c r="I1034" t="b">
        <f t="shared" si="65"/>
        <v>1</v>
      </c>
      <c r="J1034" t="b">
        <f t="shared" si="66"/>
        <v>1</v>
      </c>
      <c r="K1034" t="b">
        <f t="shared" si="67"/>
        <v>1</v>
      </c>
    </row>
    <row r="1035" spans="1:11" x14ac:dyDescent="0.45">
      <c r="A1035" t="s">
        <v>3541</v>
      </c>
      <c r="B1035" t="str">
        <f t="shared" si="64"/>
        <v>35,21,156187</v>
      </c>
      <c r="C1035" t="str" cm="1">
        <f t="array" ref="C1035:E1035">_xlfn.TEXTSPLIT(B1035,",")</f>
        <v>35</v>
      </c>
      <c r="D1035" t="str">
        <v>21</v>
      </c>
      <c r="E1035" t="str">
        <v>156187</v>
      </c>
      <c r="F1035">
        <f>Sheet6!J1036</f>
        <v>35</v>
      </c>
      <c r="G1035">
        <f>Sheet6!K1036</f>
        <v>21</v>
      </c>
      <c r="H1035" s="2" t="str">
        <f>Sheet6!A1036</f>
        <v>156187</v>
      </c>
      <c r="I1035" t="b">
        <f t="shared" si="65"/>
        <v>1</v>
      </c>
      <c r="J1035" t="b">
        <f t="shared" si="66"/>
        <v>1</v>
      </c>
      <c r="K1035" t="b">
        <f t="shared" si="67"/>
        <v>1</v>
      </c>
    </row>
    <row r="1036" spans="1:11" x14ac:dyDescent="0.45">
      <c r="A1036" t="s">
        <v>3542</v>
      </c>
      <c r="B1036" t="str">
        <f t="shared" si="64"/>
        <v>35,29,157283</v>
      </c>
      <c r="C1036" t="str" cm="1">
        <f t="array" ref="C1036:E1036">_xlfn.TEXTSPLIT(B1036,",")</f>
        <v>35</v>
      </c>
      <c r="D1036" t="str">
        <v>29</v>
      </c>
      <c r="E1036" t="str">
        <v>157283</v>
      </c>
      <c r="F1036">
        <f>Sheet6!J1037</f>
        <v>35</v>
      </c>
      <c r="G1036">
        <f>Sheet6!K1037</f>
        <v>29</v>
      </c>
      <c r="H1036" s="2" t="str">
        <f>Sheet6!A1037</f>
        <v>157283</v>
      </c>
      <c r="I1036" t="b">
        <f t="shared" si="65"/>
        <v>1</v>
      </c>
      <c r="J1036" t="b">
        <f t="shared" si="66"/>
        <v>1</v>
      </c>
      <c r="K1036" t="b">
        <f t="shared" si="67"/>
        <v>1</v>
      </c>
    </row>
    <row r="1037" spans="1:11" x14ac:dyDescent="0.45">
      <c r="A1037" t="s">
        <v>3543</v>
      </c>
      <c r="B1037" t="str">
        <f t="shared" si="64"/>
        <v>35,7,154269</v>
      </c>
      <c r="C1037" t="str" cm="1">
        <f t="array" ref="C1037:E1037">_xlfn.TEXTSPLIT(B1037,",")</f>
        <v>35</v>
      </c>
      <c r="D1037" t="str">
        <v>7</v>
      </c>
      <c r="E1037" t="str">
        <v>154269</v>
      </c>
      <c r="F1037">
        <f>Sheet6!J1038</f>
        <v>35</v>
      </c>
      <c r="G1037">
        <f>Sheet6!K1038</f>
        <v>7</v>
      </c>
      <c r="H1037" s="2" t="str">
        <f>Sheet6!A1038</f>
        <v>154269</v>
      </c>
      <c r="I1037" t="b">
        <f t="shared" si="65"/>
        <v>1</v>
      </c>
      <c r="J1037" t="b">
        <f t="shared" si="66"/>
        <v>1</v>
      </c>
      <c r="K1037" t="b">
        <f t="shared" si="67"/>
        <v>1</v>
      </c>
    </row>
    <row r="1038" spans="1:11" x14ac:dyDescent="0.45">
      <c r="A1038" t="s">
        <v>3544</v>
      </c>
      <c r="B1038" t="str">
        <f t="shared" si="64"/>
        <v>35,15,155365</v>
      </c>
      <c r="C1038" t="str" cm="1">
        <f t="array" ref="C1038:E1038">_xlfn.TEXTSPLIT(B1038,",")</f>
        <v>35</v>
      </c>
      <c r="D1038" t="str">
        <v>15</v>
      </c>
      <c r="E1038" t="str">
        <v>155365</v>
      </c>
      <c r="F1038">
        <f>Sheet6!J1039</f>
        <v>35</v>
      </c>
      <c r="G1038">
        <f>Sheet6!K1039</f>
        <v>15</v>
      </c>
      <c r="H1038" s="2" t="str">
        <f>Sheet6!A1039</f>
        <v>155365</v>
      </c>
      <c r="I1038" t="b">
        <f t="shared" si="65"/>
        <v>1</v>
      </c>
      <c r="J1038" t="b">
        <f t="shared" si="66"/>
        <v>1</v>
      </c>
      <c r="K1038" t="b">
        <f t="shared" si="67"/>
        <v>1</v>
      </c>
    </row>
    <row r="1039" spans="1:11" x14ac:dyDescent="0.45">
      <c r="A1039" t="s">
        <v>3545</v>
      </c>
      <c r="B1039" t="str">
        <f t="shared" si="64"/>
        <v>35,23,156461</v>
      </c>
      <c r="C1039" t="str" cm="1">
        <f t="array" ref="C1039:E1039">_xlfn.TEXTSPLIT(B1039,",")</f>
        <v>35</v>
      </c>
      <c r="D1039" t="str">
        <v>23</v>
      </c>
      <c r="E1039" t="str">
        <v>156461</v>
      </c>
      <c r="F1039">
        <f>Sheet6!J1040</f>
        <v>35</v>
      </c>
      <c r="G1039">
        <f>Sheet6!K1040</f>
        <v>23</v>
      </c>
      <c r="H1039" s="2" t="str">
        <f>Sheet6!A1040</f>
        <v>156461</v>
      </c>
      <c r="I1039" t="b">
        <f t="shared" si="65"/>
        <v>1</v>
      </c>
      <c r="J1039" t="b">
        <f t="shared" si="66"/>
        <v>1</v>
      </c>
      <c r="K1039" t="b">
        <f t="shared" si="67"/>
        <v>1</v>
      </c>
    </row>
    <row r="1040" spans="1:11" x14ac:dyDescent="0.45">
      <c r="A1040" t="s">
        <v>3546</v>
      </c>
      <c r="B1040" t="str">
        <f t="shared" si="64"/>
        <v>35,31,157557</v>
      </c>
      <c r="C1040" t="str" cm="1">
        <f t="array" ref="C1040:E1040">_xlfn.TEXTSPLIT(B1040,",")</f>
        <v>35</v>
      </c>
      <c r="D1040" t="str">
        <v>31</v>
      </c>
      <c r="E1040" t="str">
        <v>157557</v>
      </c>
      <c r="F1040">
        <f>Sheet6!J1041</f>
        <v>35</v>
      </c>
      <c r="G1040">
        <f>Sheet6!K1041</f>
        <v>31</v>
      </c>
      <c r="H1040" s="2" t="str">
        <f>Sheet6!A1041</f>
        <v>157557</v>
      </c>
      <c r="I1040" t="b">
        <f t="shared" si="65"/>
        <v>1</v>
      </c>
      <c r="J1040" t="b">
        <f t="shared" si="66"/>
        <v>1</v>
      </c>
      <c r="K1040" t="b">
        <f t="shared" si="67"/>
        <v>1</v>
      </c>
    </row>
    <row r="1041" spans="1:11" x14ac:dyDescent="0.45">
      <c r="A1041" t="s">
        <v>3551</v>
      </c>
      <c r="B1041" t="str">
        <f t="shared" si="64"/>
        <v>36,18,160160</v>
      </c>
      <c r="C1041" t="str" cm="1">
        <f t="array" ref="C1041:E1041">_xlfn.TEXTSPLIT(B1041,",")</f>
        <v>36</v>
      </c>
      <c r="D1041" t="str">
        <v>18</v>
      </c>
      <c r="E1041" t="str">
        <v>160160</v>
      </c>
      <c r="F1041">
        <f>Sheet6!J1042</f>
        <v>35</v>
      </c>
      <c r="G1041">
        <f>Sheet6!K1042</f>
        <v>18</v>
      </c>
      <c r="H1041" s="2" t="str">
        <f>Sheet6!A1042</f>
        <v>155776</v>
      </c>
      <c r="I1041" t="b">
        <f t="shared" si="65"/>
        <v>0</v>
      </c>
      <c r="J1041" t="b">
        <f t="shared" si="66"/>
        <v>1</v>
      </c>
      <c r="K1041" t="b">
        <f t="shared" si="67"/>
        <v>0</v>
      </c>
    </row>
    <row r="1042" spans="1:11" x14ac:dyDescent="0.45">
      <c r="A1042" t="s">
        <v>3552</v>
      </c>
      <c r="B1042" t="str">
        <f t="shared" si="64"/>
        <v>36,26,161256</v>
      </c>
      <c r="C1042" t="str" cm="1">
        <f t="array" ref="C1042:E1042">_xlfn.TEXTSPLIT(B1042,",")</f>
        <v>36</v>
      </c>
      <c r="D1042" t="str">
        <v>26</v>
      </c>
      <c r="E1042" t="str">
        <v>161256</v>
      </c>
      <c r="F1042">
        <f>Sheet6!J1043</f>
        <v>35</v>
      </c>
      <c r="G1042">
        <f>Sheet6!K1043</f>
        <v>26</v>
      </c>
      <c r="H1042" s="2" t="str">
        <f>Sheet6!A1043</f>
        <v>156872</v>
      </c>
      <c r="I1042" t="b">
        <f t="shared" si="65"/>
        <v>0</v>
      </c>
      <c r="J1042" t="b">
        <f t="shared" si="66"/>
        <v>1</v>
      </c>
      <c r="K1042" t="b">
        <f t="shared" si="67"/>
        <v>0</v>
      </c>
    </row>
    <row r="1043" spans="1:11" x14ac:dyDescent="0.45">
      <c r="A1043" t="s">
        <v>3553</v>
      </c>
      <c r="B1043" t="str">
        <f t="shared" si="64"/>
        <v>36,2,157968</v>
      </c>
      <c r="C1043" t="str" cm="1">
        <f t="array" ref="C1043:E1043">_xlfn.TEXTSPLIT(B1043,",")</f>
        <v>36</v>
      </c>
      <c r="D1043" t="str">
        <v>2</v>
      </c>
      <c r="E1043" t="str">
        <v>157968</v>
      </c>
      <c r="F1043">
        <f>Sheet6!J1044</f>
        <v>35</v>
      </c>
      <c r="G1043">
        <f>Sheet6!K1044</f>
        <v>2</v>
      </c>
      <c r="H1043" s="2" t="str">
        <f>Sheet6!A1044</f>
        <v>153584</v>
      </c>
      <c r="I1043" t="b">
        <f t="shared" si="65"/>
        <v>0</v>
      </c>
      <c r="J1043" t="b">
        <f t="shared" si="66"/>
        <v>1</v>
      </c>
      <c r="K1043" t="b">
        <f t="shared" si="67"/>
        <v>0</v>
      </c>
    </row>
    <row r="1044" spans="1:11" x14ac:dyDescent="0.45">
      <c r="A1044" t="s">
        <v>3554</v>
      </c>
      <c r="B1044" t="str">
        <f t="shared" si="64"/>
        <v>36,10,159064</v>
      </c>
      <c r="C1044" t="str" cm="1">
        <f t="array" ref="C1044:E1044">_xlfn.TEXTSPLIT(B1044,",")</f>
        <v>36</v>
      </c>
      <c r="D1044" t="str">
        <v>10</v>
      </c>
      <c r="E1044" t="str">
        <v>159064</v>
      </c>
      <c r="F1044">
        <f>Sheet6!J1045</f>
        <v>35</v>
      </c>
      <c r="G1044">
        <f>Sheet6!K1045</f>
        <v>10</v>
      </c>
      <c r="H1044" s="2" t="str">
        <f>Sheet6!A1045</f>
        <v>154680</v>
      </c>
      <c r="I1044" t="b">
        <f t="shared" si="65"/>
        <v>0</v>
      </c>
      <c r="J1044" t="b">
        <f t="shared" si="66"/>
        <v>1</v>
      </c>
      <c r="K1044" t="b">
        <f t="shared" si="67"/>
        <v>0</v>
      </c>
    </row>
    <row r="1045" spans="1:11" x14ac:dyDescent="0.45">
      <c r="A1045" t="s">
        <v>3555</v>
      </c>
      <c r="B1045" t="str">
        <f t="shared" si="64"/>
        <v>36,20,160434</v>
      </c>
      <c r="C1045" t="str" cm="1">
        <f t="array" ref="C1045:E1045">_xlfn.TEXTSPLIT(B1045,",")</f>
        <v>36</v>
      </c>
      <c r="D1045" t="str">
        <v>20</v>
      </c>
      <c r="E1045" t="str">
        <v>160434</v>
      </c>
      <c r="F1045">
        <f>Sheet6!J1046</f>
        <v>35</v>
      </c>
      <c r="G1045">
        <f>Sheet6!K1046</f>
        <v>20</v>
      </c>
      <c r="H1045" s="2" t="str">
        <f>Sheet6!A1046</f>
        <v>156050</v>
      </c>
      <c r="I1045" t="b">
        <f t="shared" si="65"/>
        <v>0</v>
      </c>
      <c r="J1045" t="b">
        <f t="shared" si="66"/>
        <v>1</v>
      </c>
      <c r="K1045" t="b">
        <f t="shared" si="67"/>
        <v>0</v>
      </c>
    </row>
    <row r="1046" spans="1:11" x14ac:dyDescent="0.45">
      <c r="A1046" t="s">
        <v>3556</v>
      </c>
      <c r="B1046" t="str">
        <f t="shared" si="64"/>
        <v>36,28,161530</v>
      </c>
      <c r="C1046" t="str" cm="1">
        <f t="array" ref="C1046:E1046">_xlfn.TEXTSPLIT(B1046,",")</f>
        <v>36</v>
      </c>
      <c r="D1046" t="str">
        <v>28</v>
      </c>
      <c r="E1046" t="str">
        <v>161530</v>
      </c>
      <c r="F1046">
        <f>Sheet6!J1047</f>
        <v>35</v>
      </c>
      <c r="G1046">
        <f>Sheet6!K1047</f>
        <v>28</v>
      </c>
      <c r="H1046" s="2" t="str">
        <f>Sheet6!A1047</f>
        <v>157146</v>
      </c>
      <c r="I1046" t="b">
        <f t="shared" si="65"/>
        <v>0</v>
      </c>
      <c r="J1046" t="b">
        <f t="shared" si="66"/>
        <v>1</v>
      </c>
      <c r="K1046" t="b">
        <f t="shared" si="67"/>
        <v>0</v>
      </c>
    </row>
    <row r="1047" spans="1:11" x14ac:dyDescent="0.45">
      <c r="A1047" t="s">
        <v>3557</v>
      </c>
      <c r="B1047" t="str">
        <f t="shared" si="64"/>
        <v>36,4,158242</v>
      </c>
      <c r="C1047" t="str" cm="1">
        <f t="array" ref="C1047:E1047">_xlfn.TEXTSPLIT(B1047,",")</f>
        <v>36</v>
      </c>
      <c r="D1047" t="str">
        <v>4</v>
      </c>
      <c r="E1047" t="str">
        <v>158242</v>
      </c>
      <c r="F1047">
        <f>Sheet6!J1048</f>
        <v>35</v>
      </c>
      <c r="G1047">
        <f>Sheet6!K1048</f>
        <v>4</v>
      </c>
      <c r="H1047" s="2" t="str">
        <f>Sheet6!A1048</f>
        <v>153858</v>
      </c>
      <c r="I1047" t="b">
        <f t="shared" si="65"/>
        <v>0</v>
      </c>
      <c r="J1047" t="b">
        <f t="shared" si="66"/>
        <v>1</v>
      </c>
      <c r="K1047" t="b">
        <f t="shared" si="67"/>
        <v>0</v>
      </c>
    </row>
    <row r="1048" spans="1:11" x14ac:dyDescent="0.45">
      <c r="A1048" t="s">
        <v>3558</v>
      </c>
      <c r="B1048" t="str">
        <f t="shared" si="64"/>
        <v>36,12,159338</v>
      </c>
      <c r="C1048" t="str" cm="1">
        <f t="array" ref="C1048:E1048">_xlfn.TEXTSPLIT(B1048,",")</f>
        <v>36</v>
      </c>
      <c r="D1048" t="str">
        <v>12</v>
      </c>
      <c r="E1048" t="str">
        <v>159338</v>
      </c>
      <c r="F1048">
        <f>Sheet6!J1049</f>
        <v>35</v>
      </c>
      <c r="G1048">
        <f>Sheet6!K1049</f>
        <v>12</v>
      </c>
      <c r="H1048" s="2" t="str">
        <f>Sheet6!A1049</f>
        <v>154954</v>
      </c>
      <c r="I1048" t="b">
        <f t="shared" si="65"/>
        <v>0</v>
      </c>
      <c r="J1048" t="b">
        <f t="shared" si="66"/>
        <v>1</v>
      </c>
      <c r="K1048" t="b">
        <f t="shared" si="67"/>
        <v>0</v>
      </c>
    </row>
    <row r="1049" spans="1:11" x14ac:dyDescent="0.45">
      <c r="A1049" t="s">
        <v>3559</v>
      </c>
      <c r="B1049" t="str">
        <f t="shared" si="64"/>
        <v>36,22,160708</v>
      </c>
      <c r="C1049" t="str" cm="1">
        <f t="array" ref="C1049:E1049">_xlfn.TEXTSPLIT(B1049,",")</f>
        <v>36</v>
      </c>
      <c r="D1049" t="str">
        <v>22</v>
      </c>
      <c r="E1049" t="str">
        <v>160708</v>
      </c>
      <c r="F1049">
        <f>Sheet6!J1050</f>
        <v>35</v>
      </c>
      <c r="G1049">
        <f>Sheet6!K1050</f>
        <v>22</v>
      </c>
      <c r="H1049" s="2" t="str">
        <f>Sheet6!A1050</f>
        <v>156324</v>
      </c>
      <c r="I1049" t="b">
        <f t="shared" si="65"/>
        <v>0</v>
      </c>
      <c r="J1049" t="b">
        <f t="shared" si="66"/>
        <v>1</v>
      </c>
      <c r="K1049" t="b">
        <f t="shared" si="67"/>
        <v>0</v>
      </c>
    </row>
    <row r="1050" spans="1:11" x14ac:dyDescent="0.45">
      <c r="A1050" t="s">
        <v>3560</v>
      </c>
      <c r="B1050" t="str">
        <f t="shared" si="64"/>
        <v>36,30,161804</v>
      </c>
      <c r="C1050" t="str" cm="1">
        <f t="array" ref="C1050:E1050">_xlfn.TEXTSPLIT(B1050,",")</f>
        <v>36</v>
      </c>
      <c r="D1050" t="str">
        <v>30</v>
      </c>
      <c r="E1050" t="str">
        <v>161804</v>
      </c>
      <c r="F1050">
        <f>Sheet6!J1051</f>
        <v>35</v>
      </c>
      <c r="G1050">
        <f>Sheet6!K1051</f>
        <v>30</v>
      </c>
      <c r="H1050" s="2" t="str">
        <f>Sheet6!A1051</f>
        <v>157420</v>
      </c>
      <c r="I1050" t="b">
        <f t="shared" si="65"/>
        <v>0</v>
      </c>
      <c r="J1050" t="b">
        <f t="shared" si="66"/>
        <v>1</v>
      </c>
      <c r="K1050" t="b">
        <f t="shared" si="67"/>
        <v>0</v>
      </c>
    </row>
    <row r="1051" spans="1:11" x14ac:dyDescent="0.45">
      <c r="A1051" t="s">
        <v>3561</v>
      </c>
      <c r="B1051" t="str">
        <f t="shared" si="64"/>
        <v>36,6,158516</v>
      </c>
      <c r="C1051" t="str" cm="1">
        <f t="array" ref="C1051:E1051">_xlfn.TEXTSPLIT(B1051,",")</f>
        <v>36</v>
      </c>
      <c r="D1051" t="str">
        <v>6</v>
      </c>
      <c r="E1051" t="str">
        <v>158516</v>
      </c>
      <c r="F1051">
        <f>Sheet6!J1052</f>
        <v>35</v>
      </c>
      <c r="G1051">
        <f>Sheet6!K1052</f>
        <v>6</v>
      </c>
      <c r="H1051" s="2" t="str">
        <f>Sheet6!A1052</f>
        <v>154132</v>
      </c>
      <c r="I1051" t="b">
        <f t="shared" si="65"/>
        <v>0</v>
      </c>
      <c r="J1051" t="b">
        <f t="shared" si="66"/>
        <v>1</v>
      </c>
      <c r="K1051" t="b">
        <f t="shared" si="67"/>
        <v>0</v>
      </c>
    </row>
    <row r="1052" spans="1:11" x14ac:dyDescent="0.45">
      <c r="A1052" t="s">
        <v>3562</v>
      </c>
      <c r="B1052" t="str">
        <f t="shared" si="64"/>
        <v>36,14,159612</v>
      </c>
      <c r="C1052" t="str" cm="1">
        <f t="array" ref="C1052:E1052">_xlfn.TEXTSPLIT(B1052,",")</f>
        <v>36</v>
      </c>
      <c r="D1052" t="str">
        <v>14</v>
      </c>
      <c r="E1052" t="str">
        <v>159612</v>
      </c>
      <c r="F1052">
        <f>Sheet6!J1053</f>
        <v>35</v>
      </c>
      <c r="G1052">
        <f>Sheet6!K1053</f>
        <v>14</v>
      </c>
      <c r="H1052" s="2" t="str">
        <f>Sheet6!A1053</f>
        <v>155228</v>
      </c>
      <c r="I1052" t="b">
        <f t="shared" si="65"/>
        <v>0</v>
      </c>
      <c r="J1052" t="b">
        <f t="shared" si="66"/>
        <v>1</v>
      </c>
      <c r="K1052" t="b">
        <f t="shared" si="67"/>
        <v>0</v>
      </c>
    </row>
    <row r="1053" spans="1:11" x14ac:dyDescent="0.45">
      <c r="A1053" t="s">
        <v>3563</v>
      </c>
      <c r="B1053" t="str">
        <f t="shared" si="64"/>
        <v>36,24,160982</v>
      </c>
      <c r="C1053" t="str" cm="1">
        <f t="array" ref="C1053:E1053">_xlfn.TEXTSPLIT(B1053,",")</f>
        <v>36</v>
      </c>
      <c r="D1053" t="str">
        <v>24</v>
      </c>
      <c r="E1053" t="str">
        <v>160982</v>
      </c>
      <c r="F1053">
        <f>Sheet6!J1054</f>
        <v>35</v>
      </c>
      <c r="G1053">
        <f>Sheet6!K1054</f>
        <v>24</v>
      </c>
      <c r="H1053" s="2" t="str">
        <f>Sheet6!A1054</f>
        <v>156598</v>
      </c>
      <c r="I1053" t="b">
        <f t="shared" si="65"/>
        <v>0</v>
      </c>
      <c r="J1053" t="b">
        <f t="shared" si="66"/>
        <v>1</v>
      </c>
      <c r="K1053" t="b">
        <f t="shared" si="67"/>
        <v>0</v>
      </c>
    </row>
    <row r="1054" spans="1:11" x14ac:dyDescent="0.45">
      <c r="A1054" t="s">
        <v>3564</v>
      </c>
      <c r="B1054" t="str">
        <f t="shared" si="64"/>
        <v>36,32,162078</v>
      </c>
      <c r="C1054" t="str" cm="1">
        <f t="array" ref="C1054:E1054">_xlfn.TEXTSPLIT(B1054,",")</f>
        <v>36</v>
      </c>
      <c r="D1054" t="str">
        <v>32</v>
      </c>
      <c r="E1054" t="str">
        <v>162078</v>
      </c>
      <c r="F1054">
        <f>Sheet6!J1055</f>
        <v>35</v>
      </c>
      <c r="G1054">
        <f>Sheet6!K1055</f>
        <v>32</v>
      </c>
      <c r="H1054" s="2" t="str">
        <f>Sheet6!A1055</f>
        <v>157694</v>
      </c>
      <c r="I1054" t="b">
        <f t="shared" si="65"/>
        <v>0</v>
      </c>
      <c r="J1054" t="b">
        <f t="shared" si="66"/>
        <v>1</v>
      </c>
      <c r="K1054" t="b">
        <f t="shared" si="67"/>
        <v>0</v>
      </c>
    </row>
    <row r="1055" spans="1:11" x14ac:dyDescent="0.45">
      <c r="A1055" t="s">
        <v>3565</v>
      </c>
      <c r="B1055" t="str">
        <f t="shared" si="64"/>
        <v>36,8,158790</v>
      </c>
      <c r="C1055" t="str" cm="1">
        <f t="array" ref="C1055:E1055">_xlfn.TEXTSPLIT(B1055,",")</f>
        <v>36</v>
      </c>
      <c r="D1055" t="str">
        <v>8</v>
      </c>
      <c r="E1055" t="str">
        <v>158790</v>
      </c>
      <c r="F1055">
        <f>Sheet6!J1056</f>
        <v>35</v>
      </c>
      <c r="G1055">
        <f>Sheet6!K1056</f>
        <v>8</v>
      </c>
      <c r="H1055" s="2" t="str">
        <f>Sheet6!A1056</f>
        <v>154406</v>
      </c>
      <c r="I1055" t="b">
        <f t="shared" si="65"/>
        <v>0</v>
      </c>
      <c r="J1055" t="b">
        <f t="shared" si="66"/>
        <v>1</v>
      </c>
      <c r="K1055" t="b">
        <f t="shared" si="67"/>
        <v>0</v>
      </c>
    </row>
    <row r="1056" spans="1:11" x14ac:dyDescent="0.45">
      <c r="A1056" t="s">
        <v>3566</v>
      </c>
      <c r="B1056" t="str">
        <f t="shared" si="64"/>
        <v>36,16,159886</v>
      </c>
      <c r="C1056" t="str" cm="1">
        <f t="array" ref="C1056:E1056">_xlfn.TEXTSPLIT(B1056,",")</f>
        <v>36</v>
      </c>
      <c r="D1056" t="str">
        <v>16</v>
      </c>
      <c r="E1056" t="str">
        <v>159886</v>
      </c>
      <c r="F1056">
        <f>Sheet6!J1057</f>
        <v>35</v>
      </c>
      <c r="G1056">
        <f>Sheet6!K1057</f>
        <v>16</v>
      </c>
      <c r="H1056" s="2" t="str">
        <f>Sheet6!A1057</f>
        <v>155502</v>
      </c>
      <c r="I1056" t="b">
        <f t="shared" si="65"/>
        <v>0</v>
      </c>
      <c r="J1056" t="b">
        <f t="shared" si="66"/>
        <v>1</v>
      </c>
      <c r="K1056" t="b">
        <f t="shared" si="67"/>
        <v>0</v>
      </c>
    </row>
    <row r="1057" spans="1:11" x14ac:dyDescent="0.45">
      <c r="A1057" t="s">
        <v>3582</v>
      </c>
      <c r="B1057" t="str">
        <f t="shared" si="64"/>
        <v>36,1,157831</v>
      </c>
      <c r="C1057" t="str" cm="1">
        <f t="array" ref="C1057:E1057">_xlfn.TEXTSPLIT(B1057,",")</f>
        <v>36</v>
      </c>
      <c r="D1057" t="str">
        <v>1</v>
      </c>
      <c r="E1057" t="str">
        <v>157831</v>
      </c>
      <c r="F1057">
        <f>Sheet6!J1058</f>
        <v>36</v>
      </c>
      <c r="G1057">
        <f>Sheet6!K1058</f>
        <v>1</v>
      </c>
      <c r="H1057" s="2" t="str">
        <f>Sheet6!A1058</f>
        <v>157831</v>
      </c>
      <c r="I1057" t="b">
        <f t="shared" si="65"/>
        <v>1</v>
      </c>
      <c r="J1057" t="b">
        <f t="shared" si="66"/>
        <v>1</v>
      </c>
      <c r="K1057" t="b">
        <f t="shared" si="67"/>
        <v>1</v>
      </c>
    </row>
    <row r="1058" spans="1:11" x14ac:dyDescent="0.45">
      <c r="A1058" t="s">
        <v>3579</v>
      </c>
      <c r="B1058" t="str">
        <f t="shared" si="64"/>
        <v>36,9,158927</v>
      </c>
      <c r="C1058" t="str" cm="1">
        <f t="array" ref="C1058:E1058">_xlfn.TEXTSPLIT(B1058,",")</f>
        <v>36</v>
      </c>
      <c r="D1058" t="str">
        <v>9</v>
      </c>
      <c r="E1058" t="str">
        <v>158927</v>
      </c>
      <c r="F1058">
        <f>Sheet6!J1059</f>
        <v>36</v>
      </c>
      <c r="G1058">
        <f>Sheet6!K1059</f>
        <v>9</v>
      </c>
      <c r="H1058" s="2" t="str">
        <f>Sheet6!A1059</f>
        <v>158927</v>
      </c>
      <c r="I1058" t="b">
        <f t="shared" si="65"/>
        <v>1</v>
      </c>
      <c r="J1058" t="b">
        <f t="shared" si="66"/>
        <v>1</v>
      </c>
      <c r="K1058" t="b">
        <f t="shared" si="67"/>
        <v>1</v>
      </c>
    </row>
    <row r="1059" spans="1:11" x14ac:dyDescent="0.45">
      <c r="A1059" t="s">
        <v>3580</v>
      </c>
      <c r="B1059" t="str">
        <f t="shared" si="64"/>
        <v>36,17,160023</v>
      </c>
      <c r="C1059" t="str" cm="1">
        <f t="array" ref="C1059:E1059">_xlfn.TEXTSPLIT(B1059,",")</f>
        <v>36</v>
      </c>
      <c r="D1059" t="str">
        <v>17</v>
      </c>
      <c r="E1059" t="str">
        <v>160023</v>
      </c>
      <c r="F1059">
        <f>Sheet6!J1060</f>
        <v>36</v>
      </c>
      <c r="G1059">
        <f>Sheet6!K1060</f>
        <v>17</v>
      </c>
      <c r="H1059" s="2" t="str">
        <f>Sheet6!A1060</f>
        <v>160023</v>
      </c>
      <c r="I1059" t="b">
        <f t="shared" si="65"/>
        <v>1</v>
      </c>
      <c r="J1059" t="b">
        <f t="shared" si="66"/>
        <v>1</v>
      </c>
      <c r="K1059" t="b">
        <f t="shared" si="67"/>
        <v>1</v>
      </c>
    </row>
    <row r="1060" spans="1:11" x14ac:dyDescent="0.45">
      <c r="A1060" t="s">
        <v>3581</v>
      </c>
      <c r="B1060" t="str">
        <f t="shared" si="64"/>
        <v>36,25,161119</v>
      </c>
      <c r="C1060" t="str" cm="1">
        <f t="array" ref="C1060:E1060">_xlfn.TEXTSPLIT(B1060,",")</f>
        <v>36</v>
      </c>
      <c r="D1060" t="str">
        <v>25</v>
      </c>
      <c r="E1060" t="str">
        <v>161119</v>
      </c>
      <c r="F1060">
        <f>Sheet6!J1061</f>
        <v>36</v>
      </c>
      <c r="G1060">
        <f>Sheet6!K1061</f>
        <v>25</v>
      </c>
      <c r="H1060" s="2" t="str">
        <f>Sheet6!A1061</f>
        <v>161119</v>
      </c>
      <c r="I1060" t="b">
        <f t="shared" si="65"/>
        <v>1</v>
      </c>
      <c r="J1060" t="b">
        <f t="shared" si="66"/>
        <v>1</v>
      </c>
      <c r="K1060" t="b">
        <f t="shared" si="67"/>
        <v>1</v>
      </c>
    </row>
    <row r="1061" spans="1:11" x14ac:dyDescent="0.45">
      <c r="A1061" t="s">
        <v>3567</v>
      </c>
      <c r="B1061" t="str">
        <f t="shared" si="64"/>
        <v>36,3,158105</v>
      </c>
      <c r="C1061" t="str" cm="1">
        <f t="array" ref="C1061:E1061">_xlfn.TEXTSPLIT(B1061,",")</f>
        <v>36</v>
      </c>
      <c r="D1061" t="str">
        <v>3</v>
      </c>
      <c r="E1061" t="str">
        <v>158105</v>
      </c>
      <c r="F1061">
        <f>Sheet6!J1062</f>
        <v>36</v>
      </c>
      <c r="G1061">
        <f>Sheet6!K1062</f>
        <v>3</v>
      </c>
      <c r="H1061" s="2" t="str">
        <f>Sheet6!A1062</f>
        <v>158105</v>
      </c>
      <c r="I1061" t="b">
        <f t="shared" si="65"/>
        <v>1</v>
      </c>
      <c r="J1061" t="b">
        <f t="shared" si="66"/>
        <v>1</v>
      </c>
      <c r="K1061" t="b">
        <f t="shared" si="67"/>
        <v>1</v>
      </c>
    </row>
    <row r="1062" spans="1:11" x14ac:dyDescent="0.45">
      <c r="A1062" t="s">
        <v>3568</v>
      </c>
      <c r="B1062" t="str">
        <f t="shared" si="64"/>
        <v>36,11,159201</v>
      </c>
      <c r="C1062" t="str" cm="1">
        <f t="array" ref="C1062:E1062">_xlfn.TEXTSPLIT(B1062,",")</f>
        <v>36</v>
      </c>
      <c r="D1062" t="str">
        <v>11</v>
      </c>
      <c r="E1062" t="str">
        <v>159201</v>
      </c>
      <c r="F1062">
        <f>Sheet6!J1063</f>
        <v>36</v>
      </c>
      <c r="G1062">
        <f>Sheet6!K1063</f>
        <v>11</v>
      </c>
      <c r="H1062" s="2" t="str">
        <f>Sheet6!A1063</f>
        <v>159201</v>
      </c>
      <c r="I1062" t="b">
        <f t="shared" si="65"/>
        <v>1</v>
      </c>
      <c r="J1062" t="b">
        <f t="shared" si="66"/>
        <v>1</v>
      </c>
      <c r="K1062" t="b">
        <f t="shared" si="67"/>
        <v>1</v>
      </c>
    </row>
    <row r="1063" spans="1:11" x14ac:dyDescent="0.45">
      <c r="A1063" t="s">
        <v>3569</v>
      </c>
      <c r="B1063" t="str">
        <f t="shared" si="64"/>
        <v>36,19,160297</v>
      </c>
      <c r="C1063" t="str" cm="1">
        <f t="array" ref="C1063:E1063">_xlfn.TEXTSPLIT(B1063,",")</f>
        <v>36</v>
      </c>
      <c r="D1063" t="str">
        <v>19</v>
      </c>
      <c r="E1063" t="str">
        <v>160297</v>
      </c>
      <c r="F1063">
        <f>Sheet6!J1064</f>
        <v>36</v>
      </c>
      <c r="G1063">
        <f>Sheet6!K1064</f>
        <v>19</v>
      </c>
      <c r="H1063" s="2" t="str">
        <f>Sheet6!A1064</f>
        <v>160297</v>
      </c>
      <c r="I1063" t="b">
        <f t="shared" si="65"/>
        <v>1</v>
      </c>
      <c r="J1063" t="b">
        <f t="shared" si="66"/>
        <v>1</v>
      </c>
      <c r="K1063" t="b">
        <f t="shared" si="67"/>
        <v>1</v>
      </c>
    </row>
    <row r="1064" spans="1:11" x14ac:dyDescent="0.45">
      <c r="A1064" t="s">
        <v>3570</v>
      </c>
      <c r="B1064" t="str">
        <f t="shared" si="64"/>
        <v>36,27,161393</v>
      </c>
      <c r="C1064" t="str" cm="1">
        <f t="array" ref="C1064:E1064">_xlfn.TEXTSPLIT(B1064,",")</f>
        <v>36</v>
      </c>
      <c r="D1064" t="str">
        <v>27</v>
      </c>
      <c r="E1064" t="str">
        <v>161393</v>
      </c>
      <c r="F1064">
        <f>Sheet6!J1065</f>
        <v>36</v>
      </c>
      <c r="G1064">
        <f>Sheet6!K1065</f>
        <v>27</v>
      </c>
      <c r="H1064" s="2" t="str">
        <f>Sheet6!A1065</f>
        <v>161393</v>
      </c>
      <c r="I1064" t="b">
        <f t="shared" si="65"/>
        <v>1</v>
      </c>
      <c r="J1064" t="b">
        <f t="shared" si="66"/>
        <v>1</v>
      </c>
      <c r="K1064" t="b">
        <f t="shared" si="67"/>
        <v>1</v>
      </c>
    </row>
    <row r="1065" spans="1:11" x14ac:dyDescent="0.45">
      <c r="A1065" t="s">
        <v>3571</v>
      </c>
      <c r="B1065" t="str">
        <f t="shared" si="64"/>
        <v>36,5,158379</v>
      </c>
      <c r="C1065" t="str" cm="1">
        <f t="array" ref="C1065:E1065">_xlfn.TEXTSPLIT(B1065,",")</f>
        <v>36</v>
      </c>
      <c r="D1065" t="str">
        <v>5</v>
      </c>
      <c r="E1065" t="str">
        <v>158379</v>
      </c>
      <c r="F1065">
        <f>Sheet6!J1066</f>
        <v>36</v>
      </c>
      <c r="G1065">
        <f>Sheet6!K1066</f>
        <v>5</v>
      </c>
      <c r="H1065" s="2" t="str">
        <f>Sheet6!A1066</f>
        <v>158379</v>
      </c>
      <c r="I1065" t="b">
        <f t="shared" si="65"/>
        <v>1</v>
      </c>
      <c r="J1065" t="b">
        <f t="shared" si="66"/>
        <v>1</v>
      </c>
      <c r="K1065" t="b">
        <f t="shared" si="67"/>
        <v>1</v>
      </c>
    </row>
    <row r="1066" spans="1:11" x14ac:dyDescent="0.45">
      <c r="A1066" t="s">
        <v>3572</v>
      </c>
      <c r="B1066" t="str">
        <f t="shared" si="64"/>
        <v>36,13,159475</v>
      </c>
      <c r="C1066" t="str" cm="1">
        <f t="array" ref="C1066:E1066">_xlfn.TEXTSPLIT(B1066,",")</f>
        <v>36</v>
      </c>
      <c r="D1066" t="str">
        <v>13</v>
      </c>
      <c r="E1066" t="str">
        <v>159475</v>
      </c>
      <c r="F1066">
        <f>Sheet6!J1067</f>
        <v>36</v>
      </c>
      <c r="G1066">
        <f>Sheet6!K1067</f>
        <v>13</v>
      </c>
      <c r="H1066" s="2" t="str">
        <f>Sheet6!A1067</f>
        <v>159475</v>
      </c>
      <c r="I1066" t="b">
        <f t="shared" si="65"/>
        <v>1</v>
      </c>
      <c r="J1066" t="b">
        <f t="shared" si="66"/>
        <v>1</v>
      </c>
      <c r="K1066" t="b">
        <f t="shared" si="67"/>
        <v>1</v>
      </c>
    </row>
    <row r="1067" spans="1:11" x14ac:dyDescent="0.45">
      <c r="A1067" t="s">
        <v>3573</v>
      </c>
      <c r="B1067" t="str">
        <f t="shared" si="64"/>
        <v>36,21,160571</v>
      </c>
      <c r="C1067" t="str" cm="1">
        <f t="array" ref="C1067:E1067">_xlfn.TEXTSPLIT(B1067,",")</f>
        <v>36</v>
      </c>
      <c r="D1067" t="str">
        <v>21</v>
      </c>
      <c r="E1067" t="str">
        <v>160571</v>
      </c>
      <c r="F1067">
        <f>Sheet6!J1068</f>
        <v>36</v>
      </c>
      <c r="G1067">
        <f>Sheet6!K1068</f>
        <v>21</v>
      </c>
      <c r="H1067" s="2" t="str">
        <f>Sheet6!A1068</f>
        <v>160571</v>
      </c>
      <c r="I1067" t="b">
        <f t="shared" si="65"/>
        <v>1</v>
      </c>
      <c r="J1067" t="b">
        <f t="shared" si="66"/>
        <v>1</v>
      </c>
      <c r="K1067" t="b">
        <f t="shared" si="67"/>
        <v>1</v>
      </c>
    </row>
    <row r="1068" spans="1:11" x14ac:dyDescent="0.45">
      <c r="A1068" t="s">
        <v>3574</v>
      </c>
      <c r="B1068" t="str">
        <f t="shared" si="64"/>
        <v>36,29,161667</v>
      </c>
      <c r="C1068" t="str" cm="1">
        <f t="array" ref="C1068:E1068">_xlfn.TEXTSPLIT(B1068,",")</f>
        <v>36</v>
      </c>
      <c r="D1068" t="str">
        <v>29</v>
      </c>
      <c r="E1068" t="str">
        <v>161667</v>
      </c>
      <c r="F1068">
        <f>Sheet6!J1069</f>
        <v>36</v>
      </c>
      <c r="G1068">
        <f>Sheet6!K1069</f>
        <v>29</v>
      </c>
      <c r="H1068" s="2" t="str">
        <f>Sheet6!A1069</f>
        <v>161667</v>
      </c>
      <c r="I1068" t="b">
        <f t="shared" si="65"/>
        <v>1</v>
      </c>
      <c r="J1068" t="b">
        <f t="shared" si="66"/>
        <v>1</v>
      </c>
      <c r="K1068" t="b">
        <f t="shared" si="67"/>
        <v>1</v>
      </c>
    </row>
    <row r="1069" spans="1:11" x14ac:dyDescent="0.45">
      <c r="A1069" t="s">
        <v>3575</v>
      </c>
      <c r="B1069" t="str">
        <f t="shared" si="64"/>
        <v>36,7,158653</v>
      </c>
      <c r="C1069" t="str" cm="1">
        <f t="array" ref="C1069:E1069">_xlfn.TEXTSPLIT(B1069,",")</f>
        <v>36</v>
      </c>
      <c r="D1069" t="str">
        <v>7</v>
      </c>
      <c r="E1069" t="str">
        <v>158653</v>
      </c>
      <c r="F1069">
        <f>Sheet6!J1070</f>
        <v>36</v>
      </c>
      <c r="G1069">
        <f>Sheet6!K1070</f>
        <v>7</v>
      </c>
      <c r="H1069" s="2" t="str">
        <f>Sheet6!A1070</f>
        <v>158653</v>
      </c>
      <c r="I1069" t="b">
        <f t="shared" si="65"/>
        <v>1</v>
      </c>
      <c r="J1069" t="b">
        <f t="shared" si="66"/>
        <v>1</v>
      </c>
      <c r="K1069" t="b">
        <f t="shared" si="67"/>
        <v>1</v>
      </c>
    </row>
    <row r="1070" spans="1:11" x14ac:dyDescent="0.45">
      <c r="A1070" t="s">
        <v>3576</v>
      </c>
      <c r="B1070" t="str">
        <f t="shared" si="64"/>
        <v>36,15,159749</v>
      </c>
      <c r="C1070" t="str" cm="1">
        <f t="array" ref="C1070:E1070">_xlfn.TEXTSPLIT(B1070,",")</f>
        <v>36</v>
      </c>
      <c r="D1070" t="str">
        <v>15</v>
      </c>
      <c r="E1070" t="str">
        <v>159749</v>
      </c>
      <c r="F1070">
        <f>Sheet6!J1071</f>
        <v>36</v>
      </c>
      <c r="G1070">
        <f>Sheet6!K1071</f>
        <v>15</v>
      </c>
      <c r="H1070" s="2" t="str">
        <f>Sheet6!A1071</f>
        <v>159749</v>
      </c>
      <c r="I1070" t="b">
        <f t="shared" si="65"/>
        <v>1</v>
      </c>
      <c r="J1070" t="b">
        <f t="shared" si="66"/>
        <v>1</v>
      </c>
      <c r="K1070" t="b">
        <f t="shared" si="67"/>
        <v>1</v>
      </c>
    </row>
    <row r="1071" spans="1:11" x14ac:dyDescent="0.45">
      <c r="A1071" t="s">
        <v>3577</v>
      </c>
      <c r="B1071" t="str">
        <f t="shared" si="64"/>
        <v>36,23,160845</v>
      </c>
      <c r="C1071" t="str" cm="1">
        <f t="array" ref="C1071:E1071">_xlfn.TEXTSPLIT(B1071,",")</f>
        <v>36</v>
      </c>
      <c r="D1071" t="str">
        <v>23</v>
      </c>
      <c r="E1071" t="str">
        <v>160845</v>
      </c>
      <c r="F1071">
        <f>Sheet6!J1072</f>
        <v>36</v>
      </c>
      <c r="G1071">
        <f>Sheet6!K1072</f>
        <v>23</v>
      </c>
      <c r="H1071" s="2" t="str">
        <f>Sheet6!A1072</f>
        <v>160845</v>
      </c>
      <c r="I1071" t="b">
        <f t="shared" si="65"/>
        <v>1</v>
      </c>
      <c r="J1071" t="b">
        <f t="shared" si="66"/>
        <v>1</v>
      </c>
      <c r="K1071" t="b">
        <f t="shared" si="67"/>
        <v>1</v>
      </c>
    </row>
    <row r="1072" spans="1:11" x14ac:dyDescent="0.45">
      <c r="A1072" t="s">
        <v>3578</v>
      </c>
      <c r="B1072" t="str">
        <f t="shared" si="64"/>
        <v>36,31,161941</v>
      </c>
      <c r="C1072" t="str" cm="1">
        <f t="array" ref="C1072:E1072">_xlfn.TEXTSPLIT(B1072,",")</f>
        <v>36</v>
      </c>
      <c r="D1072" t="str">
        <v>31</v>
      </c>
      <c r="E1072" t="str">
        <v>161941</v>
      </c>
      <c r="F1072">
        <f>Sheet6!J1073</f>
        <v>36</v>
      </c>
      <c r="G1072">
        <f>Sheet6!K1073</f>
        <v>31</v>
      </c>
      <c r="H1072" s="2" t="str">
        <f>Sheet6!A1073</f>
        <v>161941</v>
      </c>
      <c r="I1072" t="b">
        <f t="shared" si="65"/>
        <v>1</v>
      </c>
      <c r="J1072" t="b">
        <f t="shared" si="66"/>
        <v>1</v>
      </c>
      <c r="K1072" t="b">
        <f t="shared" si="67"/>
        <v>1</v>
      </c>
    </row>
    <row r="1073" spans="1:11" x14ac:dyDescent="0.45">
      <c r="A1073" t="s">
        <v>3583</v>
      </c>
      <c r="B1073" t="str">
        <f t="shared" si="64"/>
        <v>37,18,164544</v>
      </c>
      <c r="C1073" t="str" cm="1">
        <f t="array" ref="C1073:E1073">_xlfn.TEXTSPLIT(B1073,",")</f>
        <v>37</v>
      </c>
      <c r="D1073" t="str">
        <v>18</v>
      </c>
      <c r="E1073" t="str">
        <v>164544</v>
      </c>
      <c r="F1073">
        <f>Sheet6!J1074</f>
        <v>36</v>
      </c>
      <c r="G1073">
        <f>Sheet6!K1074</f>
        <v>18</v>
      </c>
      <c r="H1073" s="2" t="str">
        <f>Sheet6!A1074</f>
        <v>160160</v>
      </c>
      <c r="I1073" t="b">
        <f t="shared" si="65"/>
        <v>0</v>
      </c>
      <c r="J1073" t="b">
        <f t="shared" si="66"/>
        <v>1</v>
      </c>
      <c r="K1073" t="b">
        <f t="shared" si="67"/>
        <v>0</v>
      </c>
    </row>
    <row r="1074" spans="1:11" x14ac:dyDescent="0.45">
      <c r="A1074" t="s">
        <v>3584</v>
      </c>
      <c r="B1074" t="str">
        <f t="shared" si="64"/>
        <v>37,26,165640</v>
      </c>
      <c r="C1074" t="str" cm="1">
        <f t="array" ref="C1074:E1074">_xlfn.TEXTSPLIT(B1074,",")</f>
        <v>37</v>
      </c>
      <c r="D1074" t="str">
        <v>26</v>
      </c>
      <c r="E1074" t="str">
        <v>165640</v>
      </c>
      <c r="F1074">
        <f>Sheet6!J1075</f>
        <v>36</v>
      </c>
      <c r="G1074">
        <f>Sheet6!K1075</f>
        <v>26</v>
      </c>
      <c r="H1074" s="2" t="str">
        <f>Sheet6!A1075</f>
        <v>161256</v>
      </c>
      <c r="I1074" t="b">
        <f t="shared" si="65"/>
        <v>0</v>
      </c>
      <c r="J1074" t="b">
        <f t="shared" si="66"/>
        <v>1</v>
      </c>
      <c r="K1074" t="b">
        <f t="shared" si="67"/>
        <v>0</v>
      </c>
    </row>
    <row r="1075" spans="1:11" x14ac:dyDescent="0.45">
      <c r="A1075" t="s">
        <v>3585</v>
      </c>
      <c r="B1075" t="str">
        <f t="shared" si="64"/>
        <v>37,2,162352</v>
      </c>
      <c r="C1075" t="str" cm="1">
        <f t="array" ref="C1075:E1075">_xlfn.TEXTSPLIT(B1075,",")</f>
        <v>37</v>
      </c>
      <c r="D1075" t="str">
        <v>2</v>
      </c>
      <c r="E1075" t="str">
        <v>162352</v>
      </c>
      <c r="F1075">
        <f>Sheet6!J1076</f>
        <v>36</v>
      </c>
      <c r="G1075">
        <f>Sheet6!K1076</f>
        <v>2</v>
      </c>
      <c r="H1075" s="2" t="str">
        <f>Sheet6!A1076</f>
        <v>157968</v>
      </c>
      <c r="I1075" t="b">
        <f t="shared" si="65"/>
        <v>0</v>
      </c>
      <c r="J1075" t="b">
        <f t="shared" si="66"/>
        <v>1</v>
      </c>
      <c r="K1075" t="b">
        <f t="shared" si="67"/>
        <v>0</v>
      </c>
    </row>
    <row r="1076" spans="1:11" x14ac:dyDescent="0.45">
      <c r="A1076" t="s">
        <v>3586</v>
      </c>
      <c r="B1076" t="str">
        <f t="shared" si="64"/>
        <v>37,10,163448</v>
      </c>
      <c r="C1076" t="str" cm="1">
        <f t="array" ref="C1076:E1076">_xlfn.TEXTSPLIT(B1076,",")</f>
        <v>37</v>
      </c>
      <c r="D1076" t="str">
        <v>10</v>
      </c>
      <c r="E1076" t="str">
        <v>163448</v>
      </c>
      <c r="F1076">
        <f>Sheet6!J1077</f>
        <v>36</v>
      </c>
      <c r="G1076">
        <f>Sheet6!K1077</f>
        <v>10</v>
      </c>
      <c r="H1076" s="2" t="str">
        <f>Sheet6!A1077</f>
        <v>159064</v>
      </c>
      <c r="I1076" t="b">
        <f t="shared" si="65"/>
        <v>0</v>
      </c>
      <c r="J1076" t="b">
        <f t="shared" si="66"/>
        <v>1</v>
      </c>
      <c r="K1076" t="b">
        <f t="shared" si="67"/>
        <v>0</v>
      </c>
    </row>
    <row r="1077" spans="1:11" x14ac:dyDescent="0.45">
      <c r="A1077" t="s">
        <v>3587</v>
      </c>
      <c r="B1077" t="str">
        <f t="shared" si="64"/>
        <v>37,20,164818</v>
      </c>
      <c r="C1077" t="str" cm="1">
        <f t="array" ref="C1077:E1077">_xlfn.TEXTSPLIT(B1077,",")</f>
        <v>37</v>
      </c>
      <c r="D1077" t="str">
        <v>20</v>
      </c>
      <c r="E1077" t="str">
        <v>164818</v>
      </c>
      <c r="F1077">
        <f>Sheet6!J1078</f>
        <v>36</v>
      </c>
      <c r="G1077">
        <f>Sheet6!K1078</f>
        <v>20</v>
      </c>
      <c r="H1077" s="2" t="str">
        <f>Sheet6!A1078</f>
        <v>160434</v>
      </c>
      <c r="I1077" t="b">
        <f t="shared" si="65"/>
        <v>0</v>
      </c>
      <c r="J1077" t="b">
        <f t="shared" si="66"/>
        <v>1</v>
      </c>
      <c r="K1077" t="b">
        <f t="shared" si="67"/>
        <v>0</v>
      </c>
    </row>
    <row r="1078" spans="1:11" x14ac:dyDescent="0.45">
      <c r="A1078" t="s">
        <v>3588</v>
      </c>
      <c r="B1078" t="str">
        <f t="shared" si="64"/>
        <v>37,28,165914</v>
      </c>
      <c r="C1078" t="str" cm="1">
        <f t="array" ref="C1078:E1078">_xlfn.TEXTSPLIT(B1078,",")</f>
        <v>37</v>
      </c>
      <c r="D1078" t="str">
        <v>28</v>
      </c>
      <c r="E1078" t="str">
        <v>165914</v>
      </c>
      <c r="F1078">
        <f>Sheet6!J1079</f>
        <v>36</v>
      </c>
      <c r="G1078">
        <f>Sheet6!K1079</f>
        <v>28</v>
      </c>
      <c r="H1078" s="2" t="str">
        <f>Sheet6!A1079</f>
        <v>161530</v>
      </c>
      <c r="I1078" t="b">
        <f t="shared" si="65"/>
        <v>0</v>
      </c>
      <c r="J1078" t="b">
        <f t="shared" si="66"/>
        <v>1</v>
      </c>
      <c r="K1078" t="b">
        <f t="shared" si="67"/>
        <v>0</v>
      </c>
    </row>
    <row r="1079" spans="1:11" x14ac:dyDescent="0.45">
      <c r="A1079" t="s">
        <v>3589</v>
      </c>
      <c r="B1079" t="str">
        <f t="shared" si="64"/>
        <v>37,4,162626</v>
      </c>
      <c r="C1079" t="str" cm="1">
        <f t="array" ref="C1079:E1079">_xlfn.TEXTSPLIT(B1079,",")</f>
        <v>37</v>
      </c>
      <c r="D1079" t="str">
        <v>4</v>
      </c>
      <c r="E1079" t="str">
        <v>162626</v>
      </c>
      <c r="F1079">
        <f>Sheet6!J1080</f>
        <v>36</v>
      </c>
      <c r="G1079">
        <f>Sheet6!K1080</f>
        <v>4</v>
      </c>
      <c r="H1079" s="2" t="str">
        <f>Sheet6!A1080</f>
        <v>158242</v>
      </c>
      <c r="I1079" t="b">
        <f t="shared" si="65"/>
        <v>0</v>
      </c>
      <c r="J1079" t="b">
        <f t="shared" si="66"/>
        <v>1</v>
      </c>
      <c r="K1079" t="b">
        <f t="shared" si="67"/>
        <v>0</v>
      </c>
    </row>
    <row r="1080" spans="1:11" x14ac:dyDescent="0.45">
      <c r="A1080" t="s">
        <v>3590</v>
      </c>
      <c r="B1080" t="str">
        <f t="shared" si="64"/>
        <v>37,12,163722</v>
      </c>
      <c r="C1080" t="str" cm="1">
        <f t="array" ref="C1080:E1080">_xlfn.TEXTSPLIT(B1080,",")</f>
        <v>37</v>
      </c>
      <c r="D1080" t="str">
        <v>12</v>
      </c>
      <c r="E1080" t="str">
        <v>163722</v>
      </c>
      <c r="F1080">
        <f>Sheet6!J1081</f>
        <v>36</v>
      </c>
      <c r="G1080">
        <f>Sheet6!K1081</f>
        <v>12</v>
      </c>
      <c r="H1080" s="2" t="str">
        <f>Sheet6!A1081</f>
        <v>159338</v>
      </c>
      <c r="I1080" t="b">
        <f t="shared" si="65"/>
        <v>0</v>
      </c>
      <c r="J1080" t="b">
        <f t="shared" si="66"/>
        <v>1</v>
      </c>
      <c r="K1080" t="b">
        <f t="shared" si="67"/>
        <v>0</v>
      </c>
    </row>
    <row r="1081" spans="1:11" x14ac:dyDescent="0.45">
      <c r="A1081" t="s">
        <v>3591</v>
      </c>
      <c r="B1081" t="str">
        <f t="shared" si="64"/>
        <v>37,22,165092</v>
      </c>
      <c r="C1081" t="str" cm="1">
        <f t="array" ref="C1081:E1081">_xlfn.TEXTSPLIT(B1081,",")</f>
        <v>37</v>
      </c>
      <c r="D1081" t="str">
        <v>22</v>
      </c>
      <c r="E1081" t="str">
        <v>165092</v>
      </c>
      <c r="F1081">
        <f>Sheet6!J1082</f>
        <v>36</v>
      </c>
      <c r="G1081">
        <f>Sheet6!K1082</f>
        <v>22</v>
      </c>
      <c r="H1081" s="2" t="str">
        <f>Sheet6!A1082</f>
        <v>160708</v>
      </c>
      <c r="I1081" t="b">
        <f t="shared" si="65"/>
        <v>0</v>
      </c>
      <c r="J1081" t="b">
        <f t="shared" si="66"/>
        <v>1</v>
      </c>
      <c r="K1081" t="b">
        <f t="shared" si="67"/>
        <v>0</v>
      </c>
    </row>
    <row r="1082" spans="1:11" x14ac:dyDescent="0.45">
      <c r="A1082" t="s">
        <v>3592</v>
      </c>
      <c r="B1082" t="str">
        <f t="shared" si="64"/>
        <v>37,30,166188</v>
      </c>
      <c r="C1082" t="str" cm="1">
        <f t="array" ref="C1082:E1082">_xlfn.TEXTSPLIT(B1082,",")</f>
        <v>37</v>
      </c>
      <c r="D1082" t="str">
        <v>30</v>
      </c>
      <c r="E1082" t="str">
        <v>166188</v>
      </c>
      <c r="F1082">
        <f>Sheet6!J1083</f>
        <v>36</v>
      </c>
      <c r="G1082">
        <f>Sheet6!K1083</f>
        <v>30</v>
      </c>
      <c r="H1082" s="2" t="str">
        <f>Sheet6!A1083</f>
        <v>161804</v>
      </c>
      <c r="I1082" t="b">
        <f t="shared" si="65"/>
        <v>0</v>
      </c>
      <c r="J1082" t="b">
        <f t="shared" si="66"/>
        <v>1</v>
      </c>
      <c r="K1082" t="b">
        <f t="shared" si="67"/>
        <v>0</v>
      </c>
    </row>
    <row r="1083" spans="1:11" x14ac:dyDescent="0.45">
      <c r="A1083" t="s">
        <v>3593</v>
      </c>
      <c r="B1083" t="str">
        <f t="shared" si="64"/>
        <v>37,6,162900</v>
      </c>
      <c r="C1083" t="str" cm="1">
        <f t="array" ref="C1083:E1083">_xlfn.TEXTSPLIT(B1083,",")</f>
        <v>37</v>
      </c>
      <c r="D1083" t="str">
        <v>6</v>
      </c>
      <c r="E1083" t="str">
        <v>162900</v>
      </c>
      <c r="F1083">
        <f>Sheet6!J1084</f>
        <v>36</v>
      </c>
      <c r="G1083">
        <f>Sheet6!K1084</f>
        <v>6</v>
      </c>
      <c r="H1083" s="2" t="str">
        <f>Sheet6!A1084</f>
        <v>158516</v>
      </c>
      <c r="I1083" t="b">
        <f t="shared" si="65"/>
        <v>0</v>
      </c>
      <c r="J1083" t="b">
        <f t="shared" si="66"/>
        <v>1</v>
      </c>
      <c r="K1083" t="b">
        <f t="shared" si="67"/>
        <v>0</v>
      </c>
    </row>
    <row r="1084" spans="1:11" x14ac:dyDescent="0.45">
      <c r="A1084" t="s">
        <v>3594</v>
      </c>
      <c r="B1084" t="str">
        <f t="shared" si="64"/>
        <v>37,14,163996</v>
      </c>
      <c r="C1084" t="str" cm="1">
        <f t="array" ref="C1084:E1084">_xlfn.TEXTSPLIT(B1084,",")</f>
        <v>37</v>
      </c>
      <c r="D1084" t="str">
        <v>14</v>
      </c>
      <c r="E1084" t="str">
        <v>163996</v>
      </c>
      <c r="F1084">
        <f>Sheet6!J1085</f>
        <v>36</v>
      </c>
      <c r="G1084">
        <f>Sheet6!K1085</f>
        <v>14</v>
      </c>
      <c r="H1084" s="2" t="str">
        <f>Sheet6!A1085</f>
        <v>159612</v>
      </c>
      <c r="I1084" t="b">
        <f t="shared" si="65"/>
        <v>0</v>
      </c>
      <c r="J1084" t="b">
        <f t="shared" si="66"/>
        <v>1</v>
      </c>
      <c r="K1084" t="b">
        <f t="shared" si="67"/>
        <v>0</v>
      </c>
    </row>
    <row r="1085" spans="1:11" x14ac:dyDescent="0.45">
      <c r="A1085" t="s">
        <v>3595</v>
      </c>
      <c r="B1085" t="str">
        <f t="shared" si="64"/>
        <v>37,24,165366</v>
      </c>
      <c r="C1085" t="str" cm="1">
        <f t="array" ref="C1085:E1085">_xlfn.TEXTSPLIT(B1085,",")</f>
        <v>37</v>
      </c>
      <c r="D1085" t="str">
        <v>24</v>
      </c>
      <c r="E1085" t="str">
        <v>165366</v>
      </c>
      <c r="F1085">
        <f>Sheet6!J1086</f>
        <v>36</v>
      </c>
      <c r="G1085">
        <f>Sheet6!K1086</f>
        <v>24</v>
      </c>
      <c r="H1085" s="2" t="str">
        <f>Sheet6!A1086</f>
        <v>160982</v>
      </c>
      <c r="I1085" t="b">
        <f t="shared" si="65"/>
        <v>0</v>
      </c>
      <c r="J1085" t="b">
        <f t="shared" si="66"/>
        <v>1</v>
      </c>
      <c r="K1085" t="b">
        <f t="shared" si="67"/>
        <v>0</v>
      </c>
    </row>
    <row r="1086" spans="1:11" x14ac:dyDescent="0.45">
      <c r="A1086" t="s">
        <v>3596</v>
      </c>
      <c r="B1086" t="str">
        <f t="shared" si="64"/>
        <v>37,32,166462</v>
      </c>
      <c r="C1086" t="str" cm="1">
        <f t="array" ref="C1086:E1086">_xlfn.TEXTSPLIT(B1086,",")</f>
        <v>37</v>
      </c>
      <c r="D1086" t="str">
        <v>32</v>
      </c>
      <c r="E1086" t="str">
        <v>166462</v>
      </c>
      <c r="F1086">
        <f>Sheet6!J1087</f>
        <v>36</v>
      </c>
      <c r="G1086">
        <f>Sheet6!K1087</f>
        <v>32</v>
      </c>
      <c r="H1086" s="2" t="str">
        <f>Sheet6!A1087</f>
        <v>162078</v>
      </c>
      <c r="I1086" t="b">
        <f t="shared" si="65"/>
        <v>0</v>
      </c>
      <c r="J1086" t="b">
        <f t="shared" si="66"/>
        <v>1</v>
      </c>
      <c r="K1086" t="b">
        <f t="shared" si="67"/>
        <v>0</v>
      </c>
    </row>
    <row r="1087" spans="1:11" x14ac:dyDescent="0.45">
      <c r="A1087" t="s">
        <v>3597</v>
      </c>
      <c r="B1087" t="str">
        <f t="shared" si="64"/>
        <v>37,8,163174</v>
      </c>
      <c r="C1087" t="str" cm="1">
        <f t="array" ref="C1087:E1087">_xlfn.TEXTSPLIT(B1087,",")</f>
        <v>37</v>
      </c>
      <c r="D1087" t="str">
        <v>8</v>
      </c>
      <c r="E1087" t="str">
        <v>163174</v>
      </c>
      <c r="F1087">
        <f>Sheet6!J1088</f>
        <v>36</v>
      </c>
      <c r="G1087">
        <f>Sheet6!K1088</f>
        <v>8</v>
      </c>
      <c r="H1087" s="2" t="str">
        <f>Sheet6!A1088</f>
        <v>158790</v>
      </c>
      <c r="I1087" t="b">
        <f t="shared" si="65"/>
        <v>0</v>
      </c>
      <c r="J1087" t="b">
        <f t="shared" si="66"/>
        <v>1</v>
      </c>
      <c r="K1087" t="b">
        <f t="shared" si="67"/>
        <v>0</v>
      </c>
    </row>
    <row r="1088" spans="1:11" x14ac:dyDescent="0.45">
      <c r="A1088" t="s">
        <v>3598</v>
      </c>
      <c r="B1088" t="str">
        <f t="shared" si="64"/>
        <v>37,16,164270</v>
      </c>
      <c r="C1088" t="str" cm="1">
        <f t="array" ref="C1088:E1088">_xlfn.TEXTSPLIT(B1088,",")</f>
        <v>37</v>
      </c>
      <c r="D1088" t="str">
        <v>16</v>
      </c>
      <c r="E1088" t="str">
        <v>164270</v>
      </c>
      <c r="F1088">
        <f>Sheet6!J1089</f>
        <v>36</v>
      </c>
      <c r="G1088">
        <f>Sheet6!K1089</f>
        <v>16</v>
      </c>
      <c r="H1088" s="2" t="str">
        <f>Sheet6!A1089</f>
        <v>159886</v>
      </c>
      <c r="I1088" t="b">
        <f t="shared" si="65"/>
        <v>0</v>
      </c>
      <c r="J1088" t="b">
        <f t="shared" si="66"/>
        <v>1</v>
      </c>
      <c r="K1088" t="b">
        <f t="shared" si="67"/>
        <v>0</v>
      </c>
    </row>
    <row r="1089" spans="1:11" x14ac:dyDescent="0.45">
      <c r="A1089" t="s">
        <v>3614</v>
      </c>
      <c r="B1089" t="str">
        <f t="shared" si="64"/>
        <v>37,1,162215</v>
      </c>
      <c r="C1089" t="str" cm="1">
        <f t="array" ref="C1089:E1089">_xlfn.TEXTSPLIT(B1089,",")</f>
        <v>37</v>
      </c>
      <c r="D1089" t="str">
        <v>1</v>
      </c>
      <c r="E1089" t="str">
        <v>162215</v>
      </c>
      <c r="F1089">
        <f>Sheet6!J1090</f>
        <v>37</v>
      </c>
      <c r="G1089">
        <f>Sheet6!K1090</f>
        <v>1</v>
      </c>
      <c r="H1089" s="2" t="str">
        <f>Sheet6!A1090</f>
        <v>162215</v>
      </c>
      <c r="I1089" t="b">
        <f t="shared" si="65"/>
        <v>1</v>
      </c>
      <c r="J1089" t="b">
        <f t="shared" si="66"/>
        <v>1</v>
      </c>
      <c r="K1089" t="b">
        <f t="shared" si="67"/>
        <v>1</v>
      </c>
    </row>
    <row r="1090" spans="1:11" x14ac:dyDescent="0.45">
      <c r="A1090" t="s">
        <v>3611</v>
      </c>
      <c r="B1090" t="str">
        <f t="shared" ref="B1090:B1153" si="68">SUBSTITUTE(SUBSTITUTE(SUBSTITUTE(SUBSTITUTE(A1090,"Reading from TRACK[",""),"], SECTOR[",","),"], OFFSET[",","),"]","")</f>
        <v>37,9,163311</v>
      </c>
      <c r="C1090" t="str" cm="1">
        <f t="array" ref="C1090:E1090">_xlfn.TEXTSPLIT(B1090,",")</f>
        <v>37</v>
      </c>
      <c r="D1090" t="str">
        <v>9</v>
      </c>
      <c r="E1090" t="str">
        <v>163311</v>
      </c>
      <c r="F1090">
        <f>Sheet6!J1091</f>
        <v>37</v>
      </c>
      <c r="G1090">
        <f>Sheet6!K1091</f>
        <v>9</v>
      </c>
      <c r="H1090" s="2" t="str">
        <f>Sheet6!A1091</f>
        <v>163311</v>
      </c>
      <c r="I1090" t="b">
        <f t="shared" ref="I1090:I1153" si="69">VALUE(C1090)=F1090</f>
        <v>1</v>
      </c>
      <c r="J1090" t="b">
        <f t="shared" ref="J1090:J1153" si="70">VALUE(D1090)=G1090</f>
        <v>1</v>
      </c>
      <c r="K1090" t="b">
        <f t="shared" ref="K1090:K1153" si="71">E1090=H1090</f>
        <v>1</v>
      </c>
    </row>
    <row r="1091" spans="1:11" x14ac:dyDescent="0.45">
      <c r="A1091" t="s">
        <v>3612</v>
      </c>
      <c r="B1091" t="str">
        <f t="shared" si="68"/>
        <v>37,17,164407</v>
      </c>
      <c r="C1091" t="str" cm="1">
        <f t="array" ref="C1091:E1091">_xlfn.TEXTSPLIT(B1091,",")</f>
        <v>37</v>
      </c>
      <c r="D1091" t="str">
        <v>17</v>
      </c>
      <c r="E1091" t="str">
        <v>164407</v>
      </c>
      <c r="F1091">
        <f>Sheet6!J1092</f>
        <v>37</v>
      </c>
      <c r="G1091">
        <f>Sheet6!K1092</f>
        <v>17</v>
      </c>
      <c r="H1091" s="2" t="str">
        <f>Sheet6!A1092</f>
        <v>164407</v>
      </c>
      <c r="I1091" t="b">
        <f t="shared" si="69"/>
        <v>1</v>
      </c>
      <c r="J1091" t="b">
        <f t="shared" si="70"/>
        <v>1</v>
      </c>
      <c r="K1091" t="b">
        <f t="shared" si="71"/>
        <v>1</v>
      </c>
    </row>
    <row r="1092" spans="1:11" x14ac:dyDescent="0.45">
      <c r="A1092" t="s">
        <v>3613</v>
      </c>
      <c r="B1092" t="str">
        <f t="shared" si="68"/>
        <v>37,25,165503</v>
      </c>
      <c r="C1092" t="str" cm="1">
        <f t="array" ref="C1092:E1092">_xlfn.TEXTSPLIT(B1092,",")</f>
        <v>37</v>
      </c>
      <c r="D1092" t="str">
        <v>25</v>
      </c>
      <c r="E1092" t="str">
        <v>165503</v>
      </c>
      <c r="F1092">
        <f>Sheet6!J1093</f>
        <v>37</v>
      </c>
      <c r="G1092">
        <f>Sheet6!K1093</f>
        <v>25</v>
      </c>
      <c r="H1092" s="2" t="str">
        <f>Sheet6!A1093</f>
        <v>165503</v>
      </c>
      <c r="I1092" t="b">
        <f t="shared" si="69"/>
        <v>1</v>
      </c>
      <c r="J1092" t="b">
        <f t="shared" si="70"/>
        <v>1</v>
      </c>
      <c r="K1092" t="b">
        <f t="shared" si="71"/>
        <v>1</v>
      </c>
    </row>
    <row r="1093" spans="1:11" x14ac:dyDescent="0.45">
      <c r="A1093" t="s">
        <v>3599</v>
      </c>
      <c r="B1093" t="str">
        <f t="shared" si="68"/>
        <v>37,3,162489</v>
      </c>
      <c r="C1093" t="str" cm="1">
        <f t="array" ref="C1093:E1093">_xlfn.TEXTSPLIT(B1093,",")</f>
        <v>37</v>
      </c>
      <c r="D1093" t="str">
        <v>3</v>
      </c>
      <c r="E1093" t="str">
        <v>162489</v>
      </c>
      <c r="F1093">
        <f>Sheet6!J1094</f>
        <v>37</v>
      </c>
      <c r="G1093">
        <f>Sheet6!K1094</f>
        <v>3</v>
      </c>
      <c r="H1093" s="2" t="str">
        <f>Sheet6!A1094</f>
        <v>162489</v>
      </c>
      <c r="I1093" t="b">
        <f t="shared" si="69"/>
        <v>1</v>
      </c>
      <c r="J1093" t="b">
        <f t="shared" si="70"/>
        <v>1</v>
      </c>
      <c r="K1093" t="b">
        <f t="shared" si="71"/>
        <v>1</v>
      </c>
    </row>
    <row r="1094" spans="1:11" x14ac:dyDescent="0.45">
      <c r="A1094" t="s">
        <v>3600</v>
      </c>
      <c r="B1094" t="str">
        <f t="shared" si="68"/>
        <v>37,11,163585</v>
      </c>
      <c r="C1094" t="str" cm="1">
        <f t="array" ref="C1094:E1094">_xlfn.TEXTSPLIT(B1094,",")</f>
        <v>37</v>
      </c>
      <c r="D1094" t="str">
        <v>11</v>
      </c>
      <c r="E1094" t="str">
        <v>163585</v>
      </c>
      <c r="F1094">
        <f>Sheet6!J1095</f>
        <v>37</v>
      </c>
      <c r="G1094">
        <f>Sheet6!K1095</f>
        <v>11</v>
      </c>
      <c r="H1094" s="2" t="str">
        <f>Sheet6!A1095</f>
        <v>163585</v>
      </c>
      <c r="I1094" t="b">
        <f t="shared" si="69"/>
        <v>1</v>
      </c>
      <c r="J1094" t="b">
        <f t="shared" si="70"/>
        <v>1</v>
      </c>
      <c r="K1094" t="b">
        <f t="shared" si="71"/>
        <v>1</v>
      </c>
    </row>
    <row r="1095" spans="1:11" x14ac:dyDescent="0.45">
      <c r="A1095" t="s">
        <v>3601</v>
      </c>
      <c r="B1095" t="str">
        <f t="shared" si="68"/>
        <v>37,19,164681</v>
      </c>
      <c r="C1095" t="str" cm="1">
        <f t="array" ref="C1095:E1095">_xlfn.TEXTSPLIT(B1095,",")</f>
        <v>37</v>
      </c>
      <c r="D1095" t="str">
        <v>19</v>
      </c>
      <c r="E1095" t="str">
        <v>164681</v>
      </c>
      <c r="F1095">
        <f>Sheet6!J1096</f>
        <v>37</v>
      </c>
      <c r="G1095">
        <f>Sheet6!K1096</f>
        <v>19</v>
      </c>
      <c r="H1095" s="2" t="str">
        <f>Sheet6!A1096</f>
        <v>164681</v>
      </c>
      <c r="I1095" t="b">
        <f t="shared" si="69"/>
        <v>1</v>
      </c>
      <c r="J1095" t="b">
        <f t="shared" si="70"/>
        <v>1</v>
      </c>
      <c r="K1095" t="b">
        <f t="shared" si="71"/>
        <v>1</v>
      </c>
    </row>
    <row r="1096" spans="1:11" x14ac:dyDescent="0.45">
      <c r="A1096" t="s">
        <v>3602</v>
      </c>
      <c r="B1096" t="str">
        <f t="shared" si="68"/>
        <v>37,27,165777</v>
      </c>
      <c r="C1096" t="str" cm="1">
        <f t="array" ref="C1096:E1096">_xlfn.TEXTSPLIT(B1096,",")</f>
        <v>37</v>
      </c>
      <c r="D1096" t="str">
        <v>27</v>
      </c>
      <c r="E1096" t="str">
        <v>165777</v>
      </c>
      <c r="F1096">
        <f>Sheet6!J1097</f>
        <v>37</v>
      </c>
      <c r="G1096">
        <f>Sheet6!K1097</f>
        <v>27</v>
      </c>
      <c r="H1096" s="2" t="str">
        <f>Sheet6!A1097</f>
        <v>165777</v>
      </c>
      <c r="I1096" t="b">
        <f t="shared" si="69"/>
        <v>1</v>
      </c>
      <c r="J1096" t="b">
        <f t="shared" si="70"/>
        <v>1</v>
      </c>
      <c r="K1096" t="b">
        <f t="shared" si="71"/>
        <v>1</v>
      </c>
    </row>
    <row r="1097" spans="1:11" x14ac:dyDescent="0.45">
      <c r="A1097" t="s">
        <v>3603</v>
      </c>
      <c r="B1097" t="str">
        <f t="shared" si="68"/>
        <v>37,5,162763</v>
      </c>
      <c r="C1097" t="str" cm="1">
        <f t="array" ref="C1097:E1097">_xlfn.TEXTSPLIT(B1097,",")</f>
        <v>37</v>
      </c>
      <c r="D1097" t="str">
        <v>5</v>
      </c>
      <c r="E1097" t="str">
        <v>162763</v>
      </c>
      <c r="F1097">
        <f>Sheet6!J1098</f>
        <v>37</v>
      </c>
      <c r="G1097">
        <f>Sheet6!K1098</f>
        <v>5</v>
      </c>
      <c r="H1097" s="2" t="str">
        <f>Sheet6!A1098</f>
        <v>162763</v>
      </c>
      <c r="I1097" t="b">
        <f t="shared" si="69"/>
        <v>1</v>
      </c>
      <c r="J1097" t="b">
        <f t="shared" si="70"/>
        <v>1</v>
      </c>
      <c r="K1097" t="b">
        <f t="shared" si="71"/>
        <v>1</v>
      </c>
    </row>
    <row r="1098" spans="1:11" x14ac:dyDescent="0.45">
      <c r="A1098" t="s">
        <v>3604</v>
      </c>
      <c r="B1098" t="str">
        <f t="shared" si="68"/>
        <v>37,13,163859</v>
      </c>
      <c r="C1098" t="str" cm="1">
        <f t="array" ref="C1098:E1098">_xlfn.TEXTSPLIT(B1098,",")</f>
        <v>37</v>
      </c>
      <c r="D1098" t="str">
        <v>13</v>
      </c>
      <c r="E1098" t="str">
        <v>163859</v>
      </c>
      <c r="F1098">
        <f>Sheet6!J1099</f>
        <v>37</v>
      </c>
      <c r="G1098">
        <f>Sheet6!K1099</f>
        <v>13</v>
      </c>
      <c r="H1098" s="2" t="str">
        <f>Sheet6!A1099</f>
        <v>163859</v>
      </c>
      <c r="I1098" t="b">
        <f t="shared" si="69"/>
        <v>1</v>
      </c>
      <c r="J1098" t="b">
        <f t="shared" si="70"/>
        <v>1</v>
      </c>
      <c r="K1098" t="b">
        <f t="shared" si="71"/>
        <v>1</v>
      </c>
    </row>
    <row r="1099" spans="1:11" x14ac:dyDescent="0.45">
      <c r="A1099" t="s">
        <v>3605</v>
      </c>
      <c r="B1099" t="str">
        <f t="shared" si="68"/>
        <v>37,21,164955</v>
      </c>
      <c r="C1099" t="str" cm="1">
        <f t="array" ref="C1099:E1099">_xlfn.TEXTSPLIT(B1099,",")</f>
        <v>37</v>
      </c>
      <c r="D1099" t="str">
        <v>21</v>
      </c>
      <c r="E1099" t="str">
        <v>164955</v>
      </c>
      <c r="F1099">
        <f>Sheet6!J1100</f>
        <v>37</v>
      </c>
      <c r="G1099">
        <f>Sheet6!K1100</f>
        <v>21</v>
      </c>
      <c r="H1099" s="2" t="str">
        <f>Sheet6!A1100</f>
        <v>164955</v>
      </c>
      <c r="I1099" t="b">
        <f t="shared" si="69"/>
        <v>1</v>
      </c>
      <c r="J1099" t="b">
        <f t="shared" si="70"/>
        <v>1</v>
      </c>
      <c r="K1099" t="b">
        <f t="shared" si="71"/>
        <v>1</v>
      </c>
    </row>
    <row r="1100" spans="1:11" x14ac:dyDescent="0.45">
      <c r="A1100" t="s">
        <v>3606</v>
      </c>
      <c r="B1100" t="str">
        <f t="shared" si="68"/>
        <v>37,29,166051</v>
      </c>
      <c r="C1100" t="str" cm="1">
        <f t="array" ref="C1100:E1100">_xlfn.TEXTSPLIT(B1100,",")</f>
        <v>37</v>
      </c>
      <c r="D1100" t="str">
        <v>29</v>
      </c>
      <c r="E1100" t="str">
        <v>166051</v>
      </c>
      <c r="F1100">
        <f>Sheet6!J1101</f>
        <v>37</v>
      </c>
      <c r="G1100">
        <f>Sheet6!K1101</f>
        <v>29</v>
      </c>
      <c r="H1100" s="2" t="str">
        <f>Sheet6!A1101</f>
        <v>166051</v>
      </c>
      <c r="I1100" t="b">
        <f t="shared" si="69"/>
        <v>1</v>
      </c>
      <c r="J1100" t="b">
        <f t="shared" si="70"/>
        <v>1</v>
      </c>
      <c r="K1100" t="b">
        <f t="shared" si="71"/>
        <v>1</v>
      </c>
    </row>
    <row r="1101" spans="1:11" x14ac:dyDescent="0.45">
      <c r="A1101" t="s">
        <v>3607</v>
      </c>
      <c r="B1101" t="str">
        <f t="shared" si="68"/>
        <v>37,7,163037</v>
      </c>
      <c r="C1101" t="str" cm="1">
        <f t="array" ref="C1101:E1101">_xlfn.TEXTSPLIT(B1101,",")</f>
        <v>37</v>
      </c>
      <c r="D1101" t="str">
        <v>7</v>
      </c>
      <c r="E1101" t="str">
        <v>163037</v>
      </c>
      <c r="F1101">
        <f>Sheet6!J1102</f>
        <v>37</v>
      </c>
      <c r="G1101">
        <f>Sheet6!K1102</f>
        <v>7</v>
      </c>
      <c r="H1101" s="2" t="str">
        <f>Sheet6!A1102</f>
        <v>163037</v>
      </c>
      <c r="I1101" t="b">
        <f t="shared" si="69"/>
        <v>1</v>
      </c>
      <c r="J1101" t="b">
        <f t="shared" si="70"/>
        <v>1</v>
      </c>
      <c r="K1101" t="b">
        <f t="shared" si="71"/>
        <v>1</v>
      </c>
    </row>
    <row r="1102" spans="1:11" x14ac:dyDescent="0.45">
      <c r="A1102" t="s">
        <v>3608</v>
      </c>
      <c r="B1102" t="str">
        <f t="shared" si="68"/>
        <v>37,15,164133</v>
      </c>
      <c r="C1102" t="str" cm="1">
        <f t="array" ref="C1102:E1102">_xlfn.TEXTSPLIT(B1102,",")</f>
        <v>37</v>
      </c>
      <c r="D1102" t="str">
        <v>15</v>
      </c>
      <c r="E1102" t="str">
        <v>164133</v>
      </c>
      <c r="F1102">
        <f>Sheet6!J1103</f>
        <v>37</v>
      </c>
      <c r="G1102">
        <f>Sheet6!K1103</f>
        <v>15</v>
      </c>
      <c r="H1102" s="2" t="str">
        <f>Sheet6!A1103</f>
        <v>164133</v>
      </c>
      <c r="I1102" t="b">
        <f t="shared" si="69"/>
        <v>1</v>
      </c>
      <c r="J1102" t="b">
        <f t="shared" si="70"/>
        <v>1</v>
      </c>
      <c r="K1102" t="b">
        <f t="shared" si="71"/>
        <v>1</v>
      </c>
    </row>
    <row r="1103" spans="1:11" x14ac:dyDescent="0.45">
      <c r="A1103" t="s">
        <v>3609</v>
      </c>
      <c r="B1103" t="str">
        <f t="shared" si="68"/>
        <v>37,23,165229</v>
      </c>
      <c r="C1103" t="str" cm="1">
        <f t="array" ref="C1103:E1103">_xlfn.TEXTSPLIT(B1103,",")</f>
        <v>37</v>
      </c>
      <c r="D1103" t="str">
        <v>23</v>
      </c>
      <c r="E1103" t="str">
        <v>165229</v>
      </c>
      <c r="F1103">
        <f>Sheet6!J1104</f>
        <v>37</v>
      </c>
      <c r="G1103">
        <f>Sheet6!K1104</f>
        <v>23</v>
      </c>
      <c r="H1103" s="2" t="str">
        <f>Sheet6!A1104</f>
        <v>165229</v>
      </c>
      <c r="I1103" t="b">
        <f t="shared" si="69"/>
        <v>1</v>
      </c>
      <c r="J1103" t="b">
        <f t="shared" si="70"/>
        <v>1</v>
      </c>
      <c r="K1103" t="b">
        <f t="shared" si="71"/>
        <v>1</v>
      </c>
    </row>
    <row r="1104" spans="1:11" x14ac:dyDescent="0.45">
      <c r="A1104" t="s">
        <v>3610</v>
      </c>
      <c r="B1104" t="str">
        <f t="shared" si="68"/>
        <v>37,31,166325</v>
      </c>
      <c r="C1104" t="str" cm="1">
        <f t="array" ref="C1104:E1104">_xlfn.TEXTSPLIT(B1104,",")</f>
        <v>37</v>
      </c>
      <c r="D1104" t="str">
        <v>31</v>
      </c>
      <c r="E1104" t="str">
        <v>166325</v>
      </c>
      <c r="F1104">
        <f>Sheet6!J1105</f>
        <v>37</v>
      </c>
      <c r="G1104">
        <f>Sheet6!K1105</f>
        <v>31</v>
      </c>
      <c r="H1104" s="2" t="str">
        <f>Sheet6!A1105</f>
        <v>166325</v>
      </c>
      <c r="I1104" t="b">
        <f t="shared" si="69"/>
        <v>1</v>
      </c>
      <c r="J1104" t="b">
        <f t="shared" si="70"/>
        <v>1</v>
      </c>
      <c r="K1104" t="b">
        <f t="shared" si="71"/>
        <v>1</v>
      </c>
    </row>
    <row r="1105" spans="1:11" x14ac:dyDescent="0.45">
      <c r="A1105" t="s">
        <v>3615</v>
      </c>
      <c r="B1105" t="str">
        <f t="shared" si="68"/>
        <v>38,18,168928</v>
      </c>
      <c r="C1105" t="str" cm="1">
        <f t="array" ref="C1105:E1105">_xlfn.TEXTSPLIT(B1105,",")</f>
        <v>38</v>
      </c>
      <c r="D1105" t="str">
        <v>18</v>
      </c>
      <c r="E1105" t="str">
        <v>168928</v>
      </c>
      <c r="F1105">
        <f>Sheet6!J1106</f>
        <v>37</v>
      </c>
      <c r="G1105">
        <f>Sheet6!K1106</f>
        <v>18</v>
      </c>
      <c r="H1105" s="2" t="str">
        <f>Sheet6!A1106</f>
        <v>164544</v>
      </c>
      <c r="I1105" t="b">
        <f t="shared" si="69"/>
        <v>0</v>
      </c>
      <c r="J1105" t="b">
        <f t="shared" si="70"/>
        <v>1</v>
      </c>
      <c r="K1105" t="b">
        <f t="shared" si="71"/>
        <v>0</v>
      </c>
    </row>
    <row r="1106" spans="1:11" x14ac:dyDescent="0.45">
      <c r="A1106" t="s">
        <v>3616</v>
      </c>
      <c r="B1106" t="str">
        <f t="shared" si="68"/>
        <v>38,26,170024</v>
      </c>
      <c r="C1106" t="str" cm="1">
        <f t="array" ref="C1106:E1106">_xlfn.TEXTSPLIT(B1106,",")</f>
        <v>38</v>
      </c>
      <c r="D1106" t="str">
        <v>26</v>
      </c>
      <c r="E1106" t="str">
        <v>170024</v>
      </c>
      <c r="F1106">
        <f>Sheet6!J1107</f>
        <v>37</v>
      </c>
      <c r="G1106">
        <f>Sheet6!K1107</f>
        <v>26</v>
      </c>
      <c r="H1106" s="2" t="str">
        <f>Sheet6!A1107</f>
        <v>165640</v>
      </c>
      <c r="I1106" t="b">
        <f t="shared" si="69"/>
        <v>0</v>
      </c>
      <c r="J1106" t="b">
        <f t="shared" si="70"/>
        <v>1</v>
      </c>
      <c r="K1106" t="b">
        <f t="shared" si="71"/>
        <v>0</v>
      </c>
    </row>
    <row r="1107" spans="1:11" x14ac:dyDescent="0.45">
      <c r="A1107" t="s">
        <v>3617</v>
      </c>
      <c r="B1107" t="str">
        <f t="shared" si="68"/>
        <v>38,2,166736</v>
      </c>
      <c r="C1107" t="str" cm="1">
        <f t="array" ref="C1107:E1107">_xlfn.TEXTSPLIT(B1107,",")</f>
        <v>38</v>
      </c>
      <c r="D1107" t="str">
        <v>2</v>
      </c>
      <c r="E1107" t="str">
        <v>166736</v>
      </c>
      <c r="F1107">
        <f>Sheet6!J1108</f>
        <v>37</v>
      </c>
      <c r="G1107">
        <f>Sheet6!K1108</f>
        <v>2</v>
      </c>
      <c r="H1107" s="2" t="str">
        <f>Sheet6!A1108</f>
        <v>162352</v>
      </c>
      <c r="I1107" t="b">
        <f t="shared" si="69"/>
        <v>0</v>
      </c>
      <c r="J1107" t="b">
        <f t="shared" si="70"/>
        <v>1</v>
      </c>
      <c r="K1107" t="b">
        <f t="shared" si="71"/>
        <v>0</v>
      </c>
    </row>
    <row r="1108" spans="1:11" x14ac:dyDescent="0.45">
      <c r="A1108" t="s">
        <v>3618</v>
      </c>
      <c r="B1108" t="str">
        <f t="shared" si="68"/>
        <v>38,10,167832</v>
      </c>
      <c r="C1108" t="str" cm="1">
        <f t="array" ref="C1108:E1108">_xlfn.TEXTSPLIT(B1108,",")</f>
        <v>38</v>
      </c>
      <c r="D1108" t="str">
        <v>10</v>
      </c>
      <c r="E1108" t="str">
        <v>167832</v>
      </c>
      <c r="F1108">
        <f>Sheet6!J1109</f>
        <v>37</v>
      </c>
      <c r="G1108">
        <f>Sheet6!K1109</f>
        <v>10</v>
      </c>
      <c r="H1108" s="2" t="str">
        <f>Sheet6!A1109</f>
        <v>163448</v>
      </c>
      <c r="I1108" t="b">
        <f t="shared" si="69"/>
        <v>0</v>
      </c>
      <c r="J1108" t="b">
        <f t="shared" si="70"/>
        <v>1</v>
      </c>
      <c r="K1108" t="b">
        <f t="shared" si="71"/>
        <v>0</v>
      </c>
    </row>
    <row r="1109" spans="1:11" x14ac:dyDescent="0.45">
      <c r="A1109" t="s">
        <v>3619</v>
      </c>
      <c r="B1109" t="str">
        <f t="shared" si="68"/>
        <v>38,20,169202</v>
      </c>
      <c r="C1109" t="str" cm="1">
        <f t="array" ref="C1109:E1109">_xlfn.TEXTSPLIT(B1109,",")</f>
        <v>38</v>
      </c>
      <c r="D1109" t="str">
        <v>20</v>
      </c>
      <c r="E1109" t="str">
        <v>169202</v>
      </c>
      <c r="F1109">
        <f>Sheet6!J1110</f>
        <v>37</v>
      </c>
      <c r="G1109">
        <f>Sheet6!K1110</f>
        <v>20</v>
      </c>
      <c r="H1109" s="2" t="str">
        <f>Sheet6!A1110</f>
        <v>164818</v>
      </c>
      <c r="I1109" t="b">
        <f t="shared" si="69"/>
        <v>0</v>
      </c>
      <c r="J1109" t="b">
        <f t="shared" si="70"/>
        <v>1</v>
      </c>
      <c r="K1109" t="b">
        <f t="shared" si="71"/>
        <v>0</v>
      </c>
    </row>
    <row r="1110" spans="1:11" x14ac:dyDescent="0.45">
      <c r="A1110" t="s">
        <v>3620</v>
      </c>
      <c r="B1110" t="str">
        <f t="shared" si="68"/>
        <v>38,28,170298</v>
      </c>
      <c r="C1110" t="str" cm="1">
        <f t="array" ref="C1110:E1110">_xlfn.TEXTSPLIT(B1110,",")</f>
        <v>38</v>
      </c>
      <c r="D1110" t="str">
        <v>28</v>
      </c>
      <c r="E1110" t="str">
        <v>170298</v>
      </c>
      <c r="F1110">
        <f>Sheet6!J1111</f>
        <v>37</v>
      </c>
      <c r="G1110">
        <f>Sheet6!K1111</f>
        <v>28</v>
      </c>
      <c r="H1110" s="2" t="str">
        <f>Sheet6!A1111</f>
        <v>165914</v>
      </c>
      <c r="I1110" t="b">
        <f t="shared" si="69"/>
        <v>0</v>
      </c>
      <c r="J1110" t="b">
        <f t="shared" si="70"/>
        <v>1</v>
      </c>
      <c r="K1110" t="b">
        <f t="shared" si="71"/>
        <v>0</v>
      </c>
    </row>
    <row r="1111" spans="1:11" x14ac:dyDescent="0.45">
      <c r="A1111" t="s">
        <v>3621</v>
      </c>
      <c r="B1111" t="str">
        <f t="shared" si="68"/>
        <v>38,4,167010</v>
      </c>
      <c r="C1111" t="str" cm="1">
        <f t="array" ref="C1111:E1111">_xlfn.TEXTSPLIT(B1111,",")</f>
        <v>38</v>
      </c>
      <c r="D1111" t="str">
        <v>4</v>
      </c>
      <c r="E1111" t="str">
        <v>167010</v>
      </c>
      <c r="F1111">
        <f>Sheet6!J1112</f>
        <v>37</v>
      </c>
      <c r="G1111">
        <f>Sheet6!K1112</f>
        <v>4</v>
      </c>
      <c r="H1111" s="2" t="str">
        <f>Sheet6!A1112</f>
        <v>162626</v>
      </c>
      <c r="I1111" t="b">
        <f t="shared" si="69"/>
        <v>0</v>
      </c>
      <c r="J1111" t="b">
        <f t="shared" si="70"/>
        <v>1</v>
      </c>
      <c r="K1111" t="b">
        <f t="shared" si="71"/>
        <v>0</v>
      </c>
    </row>
    <row r="1112" spans="1:11" x14ac:dyDescent="0.45">
      <c r="A1112" t="s">
        <v>3622</v>
      </c>
      <c r="B1112" t="str">
        <f t="shared" si="68"/>
        <v>38,12,168106</v>
      </c>
      <c r="C1112" t="str" cm="1">
        <f t="array" ref="C1112:E1112">_xlfn.TEXTSPLIT(B1112,",")</f>
        <v>38</v>
      </c>
      <c r="D1112" t="str">
        <v>12</v>
      </c>
      <c r="E1112" t="str">
        <v>168106</v>
      </c>
      <c r="F1112">
        <f>Sheet6!J1113</f>
        <v>37</v>
      </c>
      <c r="G1112">
        <f>Sheet6!K1113</f>
        <v>12</v>
      </c>
      <c r="H1112" s="2" t="str">
        <f>Sheet6!A1113</f>
        <v>163722</v>
      </c>
      <c r="I1112" t="b">
        <f t="shared" si="69"/>
        <v>0</v>
      </c>
      <c r="J1112" t="b">
        <f t="shared" si="70"/>
        <v>1</v>
      </c>
      <c r="K1112" t="b">
        <f t="shared" si="71"/>
        <v>0</v>
      </c>
    </row>
    <row r="1113" spans="1:11" x14ac:dyDescent="0.45">
      <c r="A1113" t="s">
        <v>3623</v>
      </c>
      <c r="B1113" t="str">
        <f t="shared" si="68"/>
        <v>38,22,169476</v>
      </c>
      <c r="C1113" t="str" cm="1">
        <f t="array" ref="C1113:E1113">_xlfn.TEXTSPLIT(B1113,",")</f>
        <v>38</v>
      </c>
      <c r="D1113" t="str">
        <v>22</v>
      </c>
      <c r="E1113" t="str">
        <v>169476</v>
      </c>
      <c r="F1113">
        <f>Sheet6!J1114</f>
        <v>37</v>
      </c>
      <c r="G1113">
        <f>Sheet6!K1114</f>
        <v>22</v>
      </c>
      <c r="H1113" s="2" t="str">
        <f>Sheet6!A1114</f>
        <v>165092</v>
      </c>
      <c r="I1113" t="b">
        <f t="shared" si="69"/>
        <v>0</v>
      </c>
      <c r="J1113" t="b">
        <f t="shared" si="70"/>
        <v>1</v>
      </c>
      <c r="K1113" t="b">
        <f t="shared" si="71"/>
        <v>0</v>
      </c>
    </row>
    <row r="1114" spans="1:11" x14ac:dyDescent="0.45">
      <c r="A1114" t="s">
        <v>3624</v>
      </c>
      <c r="B1114" t="str">
        <f t="shared" si="68"/>
        <v>38,30,170572</v>
      </c>
      <c r="C1114" t="str" cm="1">
        <f t="array" ref="C1114:E1114">_xlfn.TEXTSPLIT(B1114,",")</f>
        <v>38</v>
      </c>
      <c r="D1114" t="str">
        <v>30</v>
      </c>
      <c r="E1114" t="str">
        <v>170572</v>
      </c>
      <c r="F1114">
        <f>Sheet6!J1115</f>
        <v>37</v>
      </c>
      <c r="G1114">
        <f>Sheet6!K1115</f>
        <v>30</v>
      </c>
      <c r="H1114" s="2" t="str">
        <f>Sheet6!A1115</f>
        <v>166188</v>
      </c>
      <c r="I1114" t="b">
        <f t="shared" si="69"/>
        <v>0</v>
      </c>
      <c r="J1114" t="b">
        <f t="shared" si="70"/>
        <v>1</v>
      </c>
      <c r="K1114" t="b">
        <f t="shared" si="71"/>
        <v>0</v>
      </c>
    </row>
    <row r="1115" spans="1:11" x14ac:dyDescent="0.45">
      <c r="A1115" t="s">
        <v>3625</v>
      </c>
      <c r="B1115" t="str">
        <f t="shared" si="68"/>
        <v>38,6,167284</v>
      </c>
      <c r="C1115" t="str" cm="1">
        <f t="array" ref="C1115:E1115">_xlfn.TEXTSPLIT(B1115,",")</f>
        <v>38</v>
      </c>
      <c r="D1115" t="str">
        <v>6</v>
      </c>
      <c r="E1115" t="str">
        <v>167284</v>
      </c>
      <c r="F1115">
        <f>Sheet6!J1116</f>
        <v>37</v>
      </c>
      <c r="G1115">
        <f>Sheet6!K1116</f>
        <v>6</v>
      </c>
      <c r="H1115" s="2" t="str">
        <f>Sheet6!A1116</f>
        <v>162900</v>
      </c>
      <c r="I1115" t="b">
        <f t="shared" si="69"/>
        <v>0</v>
      </c>
      <c r="J1115" t="b">
        <f t="shared" si="70"/>
        <v>1</v>
      </c>
      <c r="K1115" t="b">
        <f t="shared" si="71"/>
        <v>0</v>
      </c>
    </row>
    <row r="1116" spans="1:11" x14ac:dyDescent="0.45">
      <c r="A1116" t="s">
        <v>3626</v>
      </c>
      <c r="B1116" t="str">
        <f t="shared" si="68"/>
        <v>38,14,168380</v>
      </c>
      <c r="C1116" t="str" cm="1">
        <f t="array" ref="C1116:E1116">_xlfn.TEXTSPLIT(B1116,",")</f>
        <v>38</v>
      </c>
      <c r="D1116" t="str">
        <v>14</v>
      </c>
      <c r="E1116" t="str">
        <v>168380</v>
      </c>
      <c r="F1116">
        <f>Sheet6!J1117</f>
        <v>37</v>
      </c>
      <c r="G1116">
        <f>Sheet6!K1117</f>
        <v>14</v>
      </c>
      <c r="H1116" s="2" t="str">
        <f>Sheet6!A1117</f>
        <v>163996</v>
      </c>
      <c r="I1116" t="b">
        <f t="shared" si="69"/>
        <v>0</v>
      </c>
      <c r="J1116" t="b">
        <f t="shared" si="70"/>
        <v>1</v>
      </c>
      <c r="K1116" t="b">
        <f t="shared" si="71"/>
        <v>0</v>
      </c>
    </row>
    <row r="1117" spans="1:11" x14ac:dyDescent="0.45">
      <c r="A1117" t="s">
        <v>3627</v>
      </c>
      <c r="B1117" t="str">
        <f t="shared" si="68"/>
        <v>38,24,169750</v>
      </c>
      <c r="C1117" t="str" cm="1">
        <f t="array" ref="C1117:E1117">_xlfn.TEXTSPLIT(B1117,",")</f>
        <v>38</v>
      </c>
      <c r="D1117" t="str">
        <v>24</v>
      </c>
      <c r="E1117" t="str">
        <v>169750</v>
      </c>
      <c r="F1117">
        <f>Sheet6!J1118</f>
        <v>37</v>
      </c>
      <c r="G1117">
        <f>Sheet6!K1118</f>
        <v>24</v>
      </c>
      <c r="H1117" s="2" t="str">
        <f>Sheet6!A1118</f>
        <v>165366</v>
      </c>
      <c r="I1117" t="b">
        <f t="shared" si="69"/>
        <v>0</v>
      </c>
      <c r="J1117" t="b">
        <f t="shared" si="70"/>
        <v>1</v>
      </c>
      <c r="K1117" t="b">
        <f t="shared" si="71"/>
        <v>0</v>
      </c>
    </row>
    <row r="1118" spans="1:11" x14ac:dyDescent="0.45">
      <c r="A1118" t="s">
        <v>3628</v>
      </c>
      <c r="B1118" t="str">
        <f t="shared" si="68"/>
        <v>38,32,170846</v>
      </c>
      <c r="C1118" t="str" cm="1">
        <f t="array" ref="C1118:E1118">_xlfn.TEXTSPLIT(B1118,",")</f>
        <v>38</v>
      </c>
      <c r="D1118" t="str">
        <v>32</v>
      </c>
      <c r="E1118" t="str">
        <v>170846</v>
      </c>
      <c r="F1118">
        <f>Sheet6!J1119</f>
        <v>37</v>
      </c>
      <c r="G1118">
        <f>Sheet6!K1119</f>
        <v>32</v>
      </c>
      <c r="H1118" s="2" t="str">
        <f>Sheet6!A1119</f>
        <v>166462</v>
      </c>
      <c r="I1118" t="b">
        <f t="shared" si="69"/>
        <v>0</v>
      </c>
      <c r="J1118" t="b">
        <f t="shared" si="70"/>
        <v>1</v>
      </c>
      <c r="K1118" t="b">
        <f t="shared" si="71"/>
        <v>0</v>
      </c>
    </row>
    <row r="1119" spans="1:11" x14ac:dyDescent="0.45">
      <c r="A1119" t="s">
        <v>3629</v>
      </c>
      <c r="B1119" t="str">
        <f t="shared" si="68"/>
        <v>38,8,167558</v>
      </c>
      <c r="C1119" t="str" cm="1">
        <f t="array" ref="C1119:E1119">_xlfn.TEXTSPLIT(B1119,",")</f>
        <v>38</v>
      </c>
      <c r="D1119" t="str">
        <v>8</v>
      </c>
      <c r="E1119" t="str">
        <v>167558</v>
      </c>
      <c r="F1119">
        <f>Sheet6!J1120</f>
        <v>37</v>
      </c>
      <c r="G1119">
        <f>Sheet6!K1120</f>
        <v>8</v>
      </c>
      <c r="H1119" s="2" t="str">
        <f>Sheet6!A1120</f>
        <v>163174</v>
      </c>
      <c r="I1119" t="b">
        <f t="shared" si="69"/>
        <v>0</v>
      </c>
      <c r="J1119" t="b">
        <f t="shared" si="70"/>
        <v>1</v>
      </c>
      <c r="K1119" t="b">
        <f t="shared" si="71"/>
        <v>0</v>
      </c>
    </row>
    <row r="1120" spans="1:11" x14ac:dyDescent="0.45">
      <c r="A1120" t="s">
        <v>3630</v>
      </c>
      <c r="B1120" t="str">
        <f t="shared" si="68"/>
        <v>38,16,168654</v>
      </c>
      <c r="C1120" t="str" cm="1">
        <f t="array" ref="C1120:E1120">_xlfn.TEXTSPLIT(B1120,",")</f>
        <v>38</v>
      </c>
      <c r="D1120" t="str">
        <v>16</v>
      </c>
      <c r="E1120" t="str">
        <v>168654</v>
      </c>
      <c r="F1120">
        <f>Sheet6!J1121</f>
        <v>37</v>
      </c>
      <c r="G1120">
        <f>Sheet6!K1121</f>
        <v>16</v>
      </c>
      <c r="H1120" s="2" t="str">
        <f>Sheet6!A1121</f>
        <v>164270</v>
      </c>
      <c r="I1120" t="b">
        <f t="shared" si="69"/>
        <v>0</v>
      </c>
      <c r="J1120" t="b">
        <f t="shared" si="70"/>
        <v>1</v>
      </c>
      <c r="K1120" t="b">
        <f t="shared" si="71"/>
        <v>0</v>
      </c>
    </row>
    <row r="1121" spans="1:11" x14ac:dyDescent="0.45">
      <c r="A1121" t="s">
        <v>3646</v>
      </c>
      <c r="B1121" t="str">
        <f t="shared" si="68"/>
        <v>38,1,166599</v>
      </c>
      <c r="C1121" t="str" cm="1">
        <f t="array" ref="C1121:E1121">_xlfn.TEXTSPLIT(B1121,",")</f>
        <v>38</v>
      </c>
      <c r="D1121" t="str">
        <v>1</v>
      </c>
      <c r="E1121" t="str">
        <v>166599</v>
      </c>
      <c r="F1121">
        <f>Sheet6!J1122</f>
        <v>38</v>
      </c>
      <c r="G1121">
        <f>Sheet6!K1122</f>
        <v>1</v>
      </c>
      <c r="H1121" s="2" t="str">
        <f>Sheet6!A1122</f>
        <v>166599</v>
      </c>
      <c r="I1121" t="b">
        <f t="shared" si="69"/>
        <v>1</v>
      </c>
      <c r="J1121" t="b">
        <f t="shared" si="70"/>
        <v>1</v>
      </c>
      <c r="K1121" t="b">
        <f t="shared" si="71"/>
        <v>1</v>
      </c>
    </row>
    <row r="1122" spans="1:11" x14ac:dyDescent="0.45">
      <c r="A1122" t="s">
        <v>3643</v>
      </c>
      <c r="B1122" t="str">
        <f t="shared" si="68"/>
        <v>38,9,167695</v>
      </c>
      <c r="C1122" t="str" cm="1">
        <f t="array" ref="C1122:E1122">_xlfn.TEXTSPLIT(B1122,",")</f>
        <v>38</v>
      </c>
      <c r="D1122" t="str">
        <v>9</v>
      </c>
      <c r="E1122" t="str">
        <v>167695</v>
      </c>
      <c r="F1122">
        <f>Sheet6!J1123</f>
        <v>38</v>
      </c>
      <c r="G1122">
        <f>Sheet6!K1123</f>
        <v>9</v>
      </c>
      <c r="H1122" s="2" t="str">
        <f>Sheet6!A1123</f>
        <v>167695</v>
      </c>
      <c r="I1122" t="b">
        <f t="shared" si="69"/>
        <v>1</v>
      </c>
      <c r="J1122" t="b">
        <f t="shared" si="70"/>
        <v>1</v>
      </c>
      <c r="K1122" t="b">
        <f t="shared" si="71"/>
        <v>1</v>
      </c>
    </row>
    <row r="1123" spans="1:11" x14ac:dyDescent="0.45">
      <c r="A1123" t="s">
        <v>3644</v>
      </c>
      <c r="B1123" t="str">
        <f t="shared" si="68"/>
        <v>38,17,168791</v>
      </c>
      <c r="C1123" t="str" cm="1">
        <f t="array" ref="C1123:E1123">_xlfn.TEXTSPLIT(B1123,",")</f>
        <v>38</v>
      </c>
      <c r="D1123" t="str">
        <v>17</v>
      </c>
      <c r="E1123" t="str">
        <v>168791</v>
      </c>
      <c r="F1123">
        <f>Sheet6!J1124</f>
        <v>38</v>
      </c>
      <c r="G1123">
        <f>Sheet6!K1124</f>
        <v>17</v>
      </c>
      <c r="H1123" s="2" t="str">
        <f>Sheet6!A1124</f>
        <v>168791</v>
      </c>
      <c r="I1123" t="b">
        <f t="shared" si="69"/>
        <v>1</v>
      </c>
      <c r="J1123" t="b">
        <f t="shared" si="70"/>
        <v>1</v>
      </c>
      <c r="K1123" t="b">
        <f t="shared" si="71"/>
        <v>1</v>
      </c>
    </row>
    <row r="1124" spans="1:11" x14ac:dyDescent="0.45">
      <c r="A1124" t="s">
        <v>3645</v>
      </c>
      <c r="B1124" t="str">
        <f t="shared" si="68"/>
        <v>38,25,169887</v>
      </c>
      <c r="C1124" t="str" cm="1">
        <f t="array" ref="C1124:E1124">_xlfn.TEXTSPLIT(B1124,",")</f>
        <v>38</v>
      </c>
      <c r="D1124" t="str">
        <v>25</v>
      </c>
      <c r="E1124" t="str">
        <v>169887</v>
      </c>
      <c r="F1124">
        <f>Sheet6!J1125</f>
        <v>38</v>
      </c>
      <c r="G1124">
        <f>Sheet6!K1125</f>
        <v>25</v>
      </c>
      <c r="H1124" s="2" t="str">
        <f>Sheet6!A1125</f>
        <v>169887</v>
      </c>
      <c r="I1124" t="b">
        <f t="shared" si="69"/>
        <v>1</v>
      </c>
      <c r="J1124" t="b">
        <f t="shared" si="70"/>
        <v>1</v>
      </c>
      <c r="K1124" t="b">
        <f t="shared" si="71"/>
        <v>1</v>
      </c>
    </row>
    <row r="1125" spans="1:11" x14ac:dyDescent="0.45">
      <c r="A1125" t="s">
        <v>3631</v>
      </c>
      <c r="B1125" t="str">
        <f t="shared" si="68"/>
        <v>38,3,166873</v>
      </c>
      <c r="C1125" t="str" cm="1">
        <f t="array" ref="C1125:E1125">_xlfn.TEXTSPLIT(B1125,",")</f>
        <v>38</v>
      </c>
      <c r="D1125" t="str">
        <v>3</v>
      </c>
      <c r="E1125" t="str">
        <v>166873</v>
      </c>
      <c r="F1125">
        <f>Sheet6!J1126</f>
        <v>38</v>
      </c>
      <c r="G1125">
        <f>Sheet6!K1126</f>
        <v>3</v>
      </c>
      <c r="H1125" s="2" t="str">
        <f>Sheet6!A1126</f>
        <v>166873</v>
      </c>
      <c r="I1125" t="b">
        <f t="shared" si="69"/>
        <v>1</v>
      </c>
      <c r="J1125" t="b">
        <f t="shared" si="70"/>
        <v>1</v>
      </c>
      <c r="K1125" t="b">
        <f t="shared" si="71"/>
        <v>1</v>
      </c>
    </row>
    <row r="1126" spans="1:11" x14ac:dyDescent="0.45">
      <c r="A1126" t="s">
        <v>3632</v>
      </c>
      <c r="B1126" t="str">
        <f t="shared" si="68"/>
        <v>38,11,167969</v>
      </c>
      <c r="C1126" t="str" cm="1">
        <f t="array" ref="C1126:E1126">_xlfn.TEXTSPLIT(B1126,",")</f>
        <v>38</v>
      </c>
      <c r="D1126" t="str">
        <v>11</v>
      </c>
      <c r="E1126" t="str">
        <v>167969</v>
      </c>
      <c r="F1126">
        <f>Sheet6!J1127</f>
        <v>38</v>
      </c>
      <c r="G1126">
        <f>Sheet6!K1127</f>
        <v>11</v>
      </c>
      <c r="H1126" s="2" t="str">
        <f>Sheet6!A1127</f>
        <v>167969</v>
      </c>
      <c r="I1126" t="b">
        <f t="shared" si="69"/>
        <v>1</v>
      </c>
      <c r="J1126" t="b">
        <f t="shared" si="70"/>
        <v>1</v>
      </c>
      <c r="K1126" t="b">
        <f t="shared" si="71"/>
        <v>1</v>
      </c>
    </row>
    <row r="1127" spans="1:11" x14ac:dyDescent="0.45">
      <c r="A1127" t="s">
        <v>3633</v>
      </c>
      <c r="B1127" t="str">
        <f t="shared" si="68"/>
        <v>38,19,169065</v>
      </c>
      <c r="C1127" t="str" cm="1">
        <f t="array" ref="C1127:E1127">_xlfn.TEXTSPLIT(B1127,",")</f>
        <v>38</v>
      </c>
      <c r="D1127" t="str">
        <v>19</v>
      </c>
      <c r="E1127" t="str">
        <v>169065</v>
      </c>
      <c r="F1127">
        <f>Sheet6!J1128</f>
        <v>38</v>
      </c>
      <c r="G1127">
        <f>Sheet6!K1128</f>
        <v>19</v>
      </c>
      <c r="H1127" s="2" t="str">
        <f>Sheet6!A1128</f>
        <v>169065</v>
      </c>
      <c r="I1127" t="b">
        <f t="shared" si="69"/>
        <v>1</v>
      </c>
      <c r="J1127" t="b">
        <f t="shared" si="70"/>
        <v>1</v>
      </c>
      <c r="K1127" t="b">
        <f t="shared" si="71"/>
        <v>1</v>
      </c>
    </row>
    <row r="1128" spans="1:11" x14ac:dyDescent="0.45">
      <c r="A1128" t="s">
        <v>3634</v>
      </c>
      <c r="B1128" t="str">
        <f t="shared" si="68"/>
        <v>38,27,170161</v>
      </c>
      <c r="C1128" t="str" cm="1">
        <f t="array" ref="C1128:E1128">_xlfn.TEXTSPLIT(B1128,",")</f>
        <v>38</v>
      </c>
      <c r="D1128" t="str">
        <v>27</v>
      </c>
      <c r="E1128" t="str">
        <v>170161</v>
      </c>
      <c r="F1128">
        <f>Sheet6!J1129</f>
        <v>38</v>
      </c>
      <c r="G1128">
        <f>Sheet6!K1129</f>
        <v>27</v>
      </c>
      <c r="H1128" s="2" t="str">
        <f>Sheet6!A1129</f>
        <v>170161</v>
      </c>
      <c r="I1128" t="b">
        <f t="shared" si="69"/>
        <v>1</v>
      </c>
      <c r="J1128" t="b">
        <f t="shared" si="70"/>
        <v>1</v>
      </c>
      <c r="K1128" t="b">
        <f t="shared" si="71"/>
        <v>1</v>
      </c>
    </row>
    <row r="1129" spans="1:11" x14ac:dyDescent="0.45">
      <c r="A1129" t="s">
        <v>3635</v>
      </c>
      <c r="B1129" t="str">
        <f t="shared" si="68"/>
        <v>38,5,167147</v>
      </c>
      <c r="C1129" t="str" cm="1">
        <f t="array" ref="C1129:E1129">_xlfn.TEXTSPLIT(B1129,",")</f>
        <v>38</v>
      </c>
      <c r="D1129" t="str">
        <v>5</v>
      </c>
      <c r="E1129" t="str">
        <v>167147</v>
      </c>
      <c r="F1129">
        <f>Sheet6!J1130</f>
        <v>38</v>
      </c>
      <c r="G1129">
        <f>Sheet6!K1130</f>
        <v>5</v>
      </c>
      <c r="H1129" s="2" t="str">
        <f>Sheet6!A1130</f>
        <v>167147</v>
      </c>
      <c r="I1129" t="b">
        <f t="shared" si="69"/>
        <v>1</v>
      </c>
      <c r="J1129" t="b">
        <f t="shared" si="70"/>
        <v>1</v>
      </c>
      <c r="K1129" t="b">
        <f t="shared" si="71"/>
        <v>1</v>
      </c>
    </row>
    <row r="1130" spans="1:11" x14ac:dyDescent="0.45">
      <c r="A1130" t="s">
        <v>3636</v>
      </c>
      <c r="B1130" t="str">
        <f t="shared" si="68"/>
        <v>38,13,168243</v>
      </c>
      <c r="C1130" t="str" cm="1">
        <f t="array" ref="C1130:E1130">_xlfn.TEXTSPLIT(B1130,",")</f>
        <v>38</v>
      </c>
      <c r="D1130" t="str">
        <v>13</v>
      </c>
      <c r="E1130" t="str">
        <v>168243</v>
      </c>
      <c r="F1130">
        <f>Sheet6!J1131</f>
        <v>38</v>
      </c>
      <c r="G1130">
        <f>Sheet6!K1131</f>
        <v>13</v>
      </c>
      <c r="H1130" s="2" t="str">
        <f>Sheet6!A1131</f>
        <v>168243</v>
      </c>
      <c r="I1130" t="b">
        <f t="shared" si="69"/>
        <v>1</v>
      </c>
      <c r="J1130" t="b">
        <f t="shared" si="70"/>
        <v>1</v>
      </c>
      <c r="K1130" t="b">
        <f t="shared" si="71"/>
        <v>1</v>
      </c>
    </row>
    <row r="1131" spans="1:11" x14ac:dyDescent="0.45">
      <c r="A1131" t="s">
        <v>3637</v>
      </c>
      <c r="B1131" t="str">
        <f t="shared" si="68"/>
        <v>38,21,169339</v>
      </c>
      <c r="C1131" t="str" cm="1">
        <f t="array" ref="C1131:E1131">_xlfn.TEXTSPLIT(B1131,",")</f>
        <v>38</v>
      </c>
      <c r="D1131" t="str">
        <v>21</v>
      </c>
      <c r="E1131" t="str">
        <v>169339</v>
      </c>
      <c r="F1131">
        <f>Sheet6!J1132</f>
        <v>38</v>
      </c>
      <c r="G1131">
        <f>Sheet6!K1132</f>
        <v>21</v>
      </c>
      <c r="H1131" s="2" t="str">
        <f>Sheet6!A1132</f>
        <v>169339</v>
      </c>
      <c r="I1131" t="b">
        <f t="shared" si="69"/>
        <v>1</v>
      </c>
      <c r="J1131" t="b">
        <f t="shared" si="70"/>
        <v>1</v>
      </c>
      <c r="K1131" t="b">
        <f t="shared" si="71"/>
        <v>1</v>
      </c>
    </row>
    <row r="1132" spans="1:11" x14ac:dyDescent="0.45">
      <c r="A1132" t="s">
        <v>3638</v>
      </c>
      <c r="B1132" t="str">
        <f t="shared" si="68"/>
        <v>38,29,170435</v>
      </c>
      <c r="C1132" t="str" cm="1">
        <f t="array" ref="C1132:E1132">_xlfn.TEXTSPLIT(B1132,",")</f>
        <v>38</v>
      </c>
      <c r="D1132" t="str">
        <v>29</v>
      </c>
      <c r="E1132" t="str">
        <v>170435</v>
      </c>
      <c r="F1132">
        <f>Sheet6!J1133</f>
        <v>38</v>
      </c>
      <c r="G1132">
        <f>Sheet6!K1133</f>
        <v>29</v>
      </c>
      <c r="H1132" s="2" t="str">
        <f>Sheet6!A1133</f>
        <v>170435</v>
      </c>
      <c r="I1132" t="b">
        <f t="shared" si="69"/>
        <v>1</v>
      </c>
      <c r="J1132" t="b">
        <f t="shared" si="70"/>
        <v>1</v>
      </c>
      <c r="K1132" t="b">
        <f t="shared" si="71"/>
        <v>1</v>
      </c>
    </row>
    <row r="1133" spans="1:11" x14ac:dyDescent="0.45">
      <c r="A1133" t="s">
        <v>3639</v>
      </c>
      <c r="B1133" t="str">
        <f t="shared" si="68"/>
        <v>38,7,167421</v>
      </c>
      <c r="C1133" t="str" cm="1">
        <f t="array" ref="C1133:E1133">_xlfn.TEXTSPLIT(B1133,",")</f>
        <v>38</v>
      </c>
      <c r="D1133" t="str">
        <v>7</v>
      </c>
      <c r="E1133" t="str">
        <v>167421</v>
      </c>
      <c r="F1133">
        <f>Sheet6!J1134</f>
        <v>38</v>
      </c>
      <c r="G1133">
        <f>Sheet6!K1134</f>
        <v>7</v>
      </c>
      <c r="H1133" s="2" t="str">
        <f>Sheet6!A1134</f>
        <v>167421</v>
      </c>
      <c r="I1133" t="b">
        <f t="shared" si="69"/>
        <v>1</v>
      </c>
      <c r="J1133" t="b">
        <f t="shared" si="70"/>
        <v>1</v>
      </c>
      <c r="K1133" t="b">
        <f t="shared" si="71"/>
        <v>1</v>
      </c>
    </row>
    <row r="1134" spans="1:11" x14ac:dyDescent="0.45">
      <c r="A1134" t="s">
        <v>3640</v>
      </c>
      <c r="B1134" t="str">
        <f t="shared" si="68"/>
        <v>38,15,168517</v>
      </c>
      <c r="C1134" t="str" cm="1">
        <f t="array" ref="C1134:E1134">_xlfn.TEXTSPLIT(B1134,",")</f>
        <v>38</v>
      </c>
      <c r="D1134" t="str">
        <v>15</v>
      </c>
      <c r="E1134" t="str">
        <v>168517</v>
      </c>
      <c r="F1134">
        <f>Sheet6!J1135</f>
        <v>38</v>
      </c>
      <c r="G1134">
        <f>Sheet6!K1135</f>
        <v>15</v>
      </c>
      <c r="H1134" s="2" t="str">
        <f>Sheet6!A1135</f>
        <v>168517</v>
      </c>
      <c r="I1134" t="b">
        <f t="shared" si="69"/>
        <v>1</v>
      </c>
      <c r="J1134" t="b">
        <f t="shared" si="70"/>
        <v>1</v>
      </c>
      <c r="K1134" t="b">
        <f t="shared" si="71"/>
        <v>1</v>
      </c>
    </row>
    <row r="1135" spans="1:11" x14ac:dyDescent="0.45">
      <c r="A1135" t="s">
        <v>3641</v>
      </c>
      <c r="B1135" t="str">
        <f t="shared" si="68"/>
        <v>38,23,169613</v>
      </c>
      <c r="C1135" t="str" cm="1">
        <f t="array" ref="C1135:E1135">_xlfn.TEXTSPLIT(B1135,",")</f>
        <v>38</v>
      </c>
      <c r="D1135" t="str">
        <v>23</v>
      </c>
      <c r="E1135" t="str">
        <v>169613</v>
      </c>
      <c r="F1135">
        <f>Sheet6!J1136</f>
        <v>38</v>
      </c>
      <c r="G1135">
        <f>Sheet6!K1136</f>
        <v>23</v>
      </c>
      <c r="H1135" s="2" t="str">
        <f>Sheet6!A1136</f>
        <v>169613</v>
      </c>
      <c r="I1135" t="b">
        <f t="shared" si="69"/>
        <v>1</v>
      </c>
      <c r="J1135" t="b">
        <f t="shared" si="70"/>
        <v>1</v>
      </c>
      <c r="K1135" t="b">
        <f t="shared" si="71"/>
        <v>1</v>
      </c>
    </row>
    <row r="1136" spans="1:11" x14ac:dyDescent="0.45">
      <c r="A1136" t="s">
        <v>3642</v>
      </c>
      <c r="B1136" t="str">
        <f t="shared" si="68"/>
        <v>38,31,170709</v>
      </c>
      <c r="C1136" t="str" cm="1">
        <f t="array" ref="C1136:E1136">_xlfn.TEXTSPLIT(B1136,",")</f>
        <v>38</v>
      </c>
      <c r="D1136" t="str">
        <v>31</v>
      </c>
      <c r="E1136" t="str">
        <v>170709</v>
      </c>
      <c r="F1136">
        <f>Sheet6!J1137</f>
        <v>38</v>
      </c>
      <c r="G1136">
        <f>Sheet6!K1137</f>
        <v>31</v>
      </c>
      <c r="H1136" s="2" t="str">
        <f>Sheet6!A1137</f>
        <v>170709</v>
      </c>
      <c r="I1136" t="b">
        <f t="shared" si="69"/>
        <v>1</v>
      </c>
      <c r="J1136" t="b">
        <f t="shared" si="70"/>
        <v>1</v>
      </c>
      <c r="K1136" t="b">
        <f t="shared" si="71"/>
        <v>1</v>
      </c>
    </row>
    <row r="1137" spans="1:11" x14ac:dyDescent="0.45">
      <c r="A1137" t="s">
        <v>3647</v>
      </c>
      <c r="B1137" t="str">
        <f t="shared" si="68"/>
        <v>39,18,173312</v>
      </c>
      <c r="C1137" t="str" cm="1">
        <f t="array" ref="C1137:E1137">_xlfn.TEXTSPLIT(B1137,",")</f>
        <v>39</v>
      </c>
      <c r="D1137" t="str">
        <v>18</v>
      </c>
      <c r="E1137" t="str">
        <v>173312</v>
      </c>
      <c r="F1137">
        <f>Sheet6!J1138</f>
        <v>38</v>
      </c>
      <c r="G1137">
        <f>Sheet6!K1138</f>
        <v>18</v>
      </c>
      <c r="H1137" s="2" t="str">
        <f>Sheet6!A1138</f>
        <v>168928</v>
      </c>
      <c r="I1137" t="b">
        <f t="shared" si="69"/>
        <v>0</v>
      </c>
      <c r="J1137" t="b">
        <f t="shared" si="70"/>
        <v>1</v>
      </c>
      <c r="K1137" t="b">
        <f t="shared" si="71"/>
        <v>0</v>
      </c>
    </row>
    <row r="1138" spans="1:11" x14ac:dyDescent="0.45">
      <c r="A1138" t="s">
        <v>3648</v>
      </c>
      <c r="B1138" t="str">
        <f t="shared" si="68"/>
        <v>39,26,174408</v>
      </c>
      <c r="C1138" t="str" cm="1">
        <f t="array" ref="C1138:E1138">_xlfn.TEXTSPLIT(B1138,",")</f>
        <v>39</v>
      </c>
      <c r="D1138" t="str">
        <v>26</v>
      </c>
      <c r="E1138" t="str">
        <v>174408</v>
      </c>
      <c r="F1138">
        <f>Sheet6!J1139</f>
        <v>38</v>
      </c>
      <c r="G1138">
        <f>Sheet6!K1139</f>
        <v>26</v>
      </c>
      <c r="H1138" s="2" t="str">
        <f>Sheet6!A1139</f>
        <v>170024</v>
      </c>
      <c r="I1138" t="b">
        <f t="shared" si="69"/>
        <v>0</v>
      </c>
      <c r="J1138" t="b">
        <f t="shared" si="70"/>
        <v>1</v>
      </c>
      <c r="K1138" t="b">
        <f t="shared" si="71"/>
        <v>0</v>
      </c>
    </row>
    <row r="1139" spans="1:11" x14ac:dyDescent="0.45">
      <c r="A1139" t="s">
        <v>3649</v>
      </c>
      <c r="B1139" t="str">
        <f t="shared" si="68"/>
        <v>39,2,171120</v>
      </c>
      <c r="C1139" t="str" cm="1">
        <f t="array" ref="C1139:E1139">_xlfn.TEXTSPLIT(B1139,",")</f>
        <v>39</v>
      </c>
      <c r="D1139" t="str">
        <v>2</v>
      </c>
      <c r="E1139" t="str">
        <v>171120</v>
      </c>
      <c r="F1139">
        <f>Sheet6!J1140</f>
        <v>38</v>
      </c>
      <c r="G1139">
        <f>Sheet6!K1140</f>
        <v>2</v>
      </c>
      <c r="H1139" s="2" t="str">
        <f>Sheet6!A1140</f>
        <v>166736</v>
      </c>
      <c r="I1139" t="b">
        <f t="shared" si="69"/>
        <v>0</v>
      </c>
      <c r="J1139" t="b">
        <f t="shared" si="70"/>
        <v>1</v>
      </c>
      <c r="K1139" t="b">
        <f t="shared" si="71"/>
        <v>0</v>
      </c>
    </row>
    <row r="1140" spans="1:11" x14ac:dyDescent="0.45">
      <c r="A1140" t="s">
        <v>3650</v>
      </c>
      <c r="B1140" t="str">
        <f t="shared" si="68"/>
        <v>39,10,172216</v>
      </c>
      <c r="C1140" t="str" cm="1">
        <f t="array" ref="C1140:E1140">_xlfn.TEXTSPLIT(B1140,",")</f>
        <v>39</v>
      </c>
      <c r="D1140" t="str">
        <v>10</v>
      </c>
      <c r="E1140" t="str">
        <v>172216</v>
      </c>
      <c r="F1140">
        <f>Sheet6!J1141</f>
        <v>38</v>
      </c>
      <c r="G1140">
        <f>Sheet6!K1141</f>
        <v>10</v>
      </c>
      <c r="H1140" s="2" t="str">
        <f>Sheet6!A1141</f>
        <v>167832</v>
      </c>
      <c r="I1140" t="b">
        <f t="shared" si="69"/>
        <v>0</v>
      </c>
      <c r="J1140" t="b">
        <f t="shared" si="70"/>
        <v>1</v>
      </c>
      <c r="K1140" t="b">
        <f t="shared" si="71"/>
        <v>0</v>
      </c>
    </row>
    <row r="1141" spans="1:11" x14ac:dyDescent="0.45">
      <c r="A1141" t="s">
        <v>3651</v>
      </c>
      <c r="B1141" t="str">
        <f t="shared" si="68"/>
        <v>39,20,173586</v>
      </c>
      <c r="C1141" t="str" cm="1">
        <f t="array" ref="C1141:E1141">_xlfn.TEXTSPLIT(B1141,",")</f>
        <v>39</v>
      </c>
      <c r="D1141" t="str">
        <v>20</v>
      </c>
      <c r="E1141" t="str">
        <v>173586</v>
      </c>
      <c r="F1141">
        <f>Sheet6!J1142</f>
        <v>38</v>
      </c>
      <c r="G1141">
        <f>Sheet6!K1142</f>
        <v>20</v>
      </c>
      <c r="H1141" s="2" t="str">
        <f>Sheet6!A1142</f>
        <v>169202</v>
      </c>
      <c r="I1141" t="b">
        <f t="shared" si="69"/>
        <v>0</v>
      </c>
      <c r="J1141" t="b">
        <f t="shared" si="70"/>
        <v>1</v>
      </c>
      <c r="K1141" t="b">
        <f t="shared" si="71"/>
        <v>0</v>
      </c>
    </row>
    <row r="1142" spans="1:11" x14ac:dyDescent="0.45">
      <c r="A1142" t="s">
        <v>3652</v>
      </c>
      <c r="B1142" t="str">
        <f t="shared" si="68"/>
        <v>39,28,174682</v>
      </c>
      <c r="C1142" t="str" cm="1">
        <f t="array" ref="C1142:E1142">_xlfn.TEXTSPLIT(B1142,",")</f>
        <v>39</v>
      </c>
      <c r="D1142" t="str">
        <v>28</v>
      </c>
      <c r="E1142" t="str">
        <v>174682</v>
      </c>
      <c r="F1142">
        <f>Sheet6!J1143</f>
        <v>38</v>
      </c>
      <c r="G1142">
        <f>Sheet6!K1143</f>
        <v>28</v>
      </c>
      <c r="H1142" s="2" t="str">
        <f>Sheet6!A1143</f>
        <v>170298</v>
      </c>
      <c r="I1142" t="b">
        <f t="shared" si="69"/>
        <v>0</v>
      </c>
      <c r="J1142" t="b">
        <f t="shared" si="70"/>
        <v>1</v>
      </c>
      <c r="K1142" t="b">
        <f t="shared" si="71"/>
        <v>0</v>
      </c>
    </row>
    <row r="1143" spans="1:11" x14ac:dyDescent="0.45">
      <c r="A1143" t="s">
        <v>3653</v>
      </c>
      <c r="B1143" t="str">
        <f t="shared" si="68"/>
        <v>39,4,171394</v>
      </c>
      <c r="C1143" t="str" cm="1">
        <f t="array" ref="C1143:E1143">_xlfn.TEXTSPLIT(B1143,",")</f>
        <v>39</v>
      </c>
      <c r="D1143" t="str">
        <v>4</v>
      </c>
      <c r="E1143" t="str">
        <v>171394</v>
      </c>
      <c r="F1143">
        <f>Sheet6!J1144</f>
        <v>38</v>
      </c>
      <c r="G1143">
        <f>Sheet6!K1144</f>
        <v>4</v>
      </c>
      <c r="H1143" s="2" t="str">
        <f>Sheet6!A1144</f>
        <v>167010</v>
      </c>
      <c r="I1143" t="b">
        <f t="shared" si="69"/>
        <v>0</v>
      </c>
      <c r="J1143" t="b">
        <f t="shared" si="70"/>
        <v>1</v>
      </c>
      <c r="K1143" t="b">
        <f t="shared" si="71"/>
        <v>0</v>
      </c>
    </row>
    <row r="1144" spans="1:11" x14ac:dyDescent="0.45">
      <c r="A1144" t="s">
        <v>3654</v>
      </c>
      <c r="B1144" t="str">
        <f t="shared" si="68"/>
        <v>39,12,172490</v>
      </c>
      <c r="C1144" t="str" cm="1">
        <f t="array" ref="C1144:E1144">_xlfn.TEXTSPLIT(B1144,",")</f>
        <v>39</v>
      </c>
      <c r="D1144" t="str">
        <v>12</v>
      </c>
      <c r="E1144" t="str">
        <v>172490</v>
      </c>
      <c r="F1144">
        <f>Sheet6!J1145</f>
        <v>38</v>
      </c>
      <c r="G1144">
        <f>Sheet6!K1145</f>
        <v>12</v>
      </c>
      <c r="H1144" s="2" t="str">
        <f>Sheet6!A1145</f>
        <v>168106</v>
      </c>
      <c r="I1144" t="b">
        <f t="shared" si="69"/>
        <v>0</v>
      </c>
      <c r="J1144" t="b">
        <f t="shared" si="70"/>
        <v>1</v>
      </c>
      <c r="K1144" t="b">
        <f t="shared" si="71"/>
        <v>0</v>
      </c>
    </row>
    <row r="1145" spans="1:11" x14ac:dyDescent="0.45">
      <c r="A1145" t="s">
        <v>3655</v>
      </c>
      <c r="B1145" t="str">
        <f t="shared" si="68"/>
        <v>39,22,173860</v>
      </c>
      <c r="C1145" t="str" cm="1">
        <f t="array" ref="C1145:E1145">_xlfn.TEXTSPLIT(B1145,",")</f>
        <v>39</v>
      </c>
      <c r="D1145" t="str">
        <v>22</v>
      </c>
      <c r="E1145" t="str">
        <v>173860</v>
      </c>
      <c r="F1145">
        <f>Sheet6!J1146</f>
        <v>38</v>
      </c>
      <c r="G1145">
        <f>Sheet6!K1146</f>
        <v>22</v>
      </c>
      <c r="H1145" s="2" t="str">
        <f>Sheet6!A1146</f>
        <v>169476</v>
      </c>
      <c r="I1145" t="b">
        <f t="shared" si="69"/>
        <v>0</v>
      </c>
      <c r="J1145" t="b">
        <f t="shared" si="70"/>
        <v>1</v>
      </c>
      <c r="K1145" t="b">
        <f t="shared" si="71"/>
        <v>0</v>
      </c>
    </row>
    <row r="1146" spans="1:11" x14ac:dyDescent="0.45">
      <c r="A1146" t="s">
        <v>3656</v>
      </c>
      <c r="B1146" t="str">
        <f t="shared" si="68"/>
        <v>39,30,174956</v>
      </c>
      <c r="C1146" t="str" cm="1">
        <f t="array" ref="C1146:E1146">_xlfn.TEXTSPLIT(B1146,",")</f>
        <v>39</v>
      </c>
      <c r="D1146" t="str">
        <v>30</v>
      </c>
      <c r="E1146" t="str">
        <v>174956</v>
      </c>
      <c r="F1146">
        <f>Sheet6!J1147</f>
        <v>38</v>
      </c>
      <c r="G1146">
        <f>Sheet6!K1147</f>
        <v>30</v>
      </c>
      <c r="H1146" s="2" t="str">
        <f>Sheet6!A1147</f>
        <v>170572</v>
      </c>
      <c r="I1146" t="b">
        <f t="shared" si="69"/>
        <v>0</v>
      </c>
      <c r="J1146" t="b">
        <f t="shared" si="70"/>
        <v>1</v>
      </c>
      <c r="K1146" t="b">
        <f t="shared" si="71"/>
        <v>0</v>
      </c>
    </row>
    <row r="1147" spans="1:11" x14ac:dyDescent="0.45">
      <c r="A1147" t="s">
        <v>3657</v>
      </c>
      <c r="B1147" t="str">
        <f t="shared" si="68"/>
        <v>39,6,171668</v>
      </c>
      <c r="C1147" t="str" cm="1">
        <f t="array" ref="C1147:E1147">_xlfn.TEXTSPLIT(B1147,",")</f>
        <v>39</v>
      </c>
      <c r="D1147" t="str">
        <v>6</v>
      </c>
      <c r="E1147" t="str">
        <v>171668</v>
      </c>
      <c r="F1147">
        <f>Sheet6!J1148</f>
        <v>38</v>
      </c>
      <c r="G1147">
        <f>Sheet6!K1148</f>
        <v>6</v>
      </c>
      <c r="H1147" s="2" t="str">
        <f>Sheet6!A1148</f>
        <v>167284</v>
      </c>
      <c r="I1147" t="b">
        <f t="shared" si="69"/>
        <v>0</v>
      </c>
      <c r="J1147" t="b">
        <f t="shared" si="70"/>
        <v>1</v>
      </c>
      <c r="K1147" t="b">
        <f t="shared" si="71"/>
        <v>0</v>
      </c>
    </row>
    <row r="1148" spans="1:11" x14ac:dyDescent="0.45">
      <c r="A1148" t="s">
        <v>3658</v>
      </c>
      <c r="B1148" t="str">
        <f t="shared" si="68"/>
        <v>39,14,172764</v>
      </c>
      <c r="C1148" t="str" cm="1">
        <f t="array" ref="C1148:E1148">_xlfn.TEXTSPLIT(B1148,",")</f>
        <v>39</v>
      </c>
      <c r="D1148" t="str">
        <v>14</v>
      </c>
      <c r="E1148" t="str">
        <v>172764</v>
      </c>
      <c r="F1148">
        <f>Sheet6!J1149</f>
        <v>38</v>
      </c>
      <c r="G1148">
        <f>Sheet6!K1149</f>
        <v>14</v>
      </c>
      <c r="H1148" s="2" t="str">
        <f>Sheet6!A1149</f>
        <v>168380</v>
      </c>
      <c r="I1148" t="b">
        <f t="shared" si="69"/>
        <v>0</v>
      </c>
      <c r="J1148" t="b">
        <f t="shared" si="70"/>
        <v>1</v>
      </c>
      <c r="K1148" t="b">
        <f t="shared" si="71"/>
        <v>0</v>
      </c>
    </row>
    <row r="1149" spans="1:11" x14ac:dyDescent="0.45">
      <c r="A1149" t="s">
        <v>3659</v>
      </c>
      <c r="B1149" t="str">
        <f t="shared" si="68"/>
        <v>39,24,174134</v>
      </c>
      <c r="C1149" t="str" cm="1">
        <f t="array" ref="C1149:E1149">_xlfn.TEXTSPLIT(B1149,",")</f>
        <v>39</v>
      </c>
      <c r="D1149" t="str">
        <v>24</v>
      </c>
      <c r="E1149" t="str">
        <v>174134</v>
      </c>
      <c r="F1149">
        <f>Sheet6!J1150</f>
        <v>38</v>
      </c>
      <c r="G1149">
        <f>Sheet6!K1150</f>
        <v>24</v>
      </c>
      <c r="H1149" s="2" t="str">
        <f>Sheet6!A1150</f>
        <v>169750</v>
      </c>
      <c r="I1149" t="b">
        <f t="shared" si="69"/>
        <v>0</v>
      </c>
      <c r="J1149" t="b">
        <f t="shared" si="70"/>
        <v>1</v>
      </c>
      <c r="K1149" t="b">
        <f t="shared" si="71"/>
        <v>0</v>
      </c>
    </row>
    <row r="1150" spans="1:11" x14ac:dyDescent="0.45">
      <c r="A1150" t="s">
        <v>3660</v>
      </c>
      <c r="B1150" t="str">
        <f t="shared" si="68"/>
        <v>39,32,175230</v>
      </c>
      <c r="C1150" t="str" cm="1">
        <f t="array" ref="C1150:E1150">_xlfn.TEXTSPLIT(B1150,",")</f>
        <v>39</v>
      </c>
      <c r="D1150" t="str">
        <v>32</v>
      </c>
      <c r="E1150" t="str">
        <v>175230</v>
      </c>
      <c r="F1150">
        <f>Sheet6!J1151</f>
        <v>38</v>
      </c>
      <c r="G1150">
        <f>Sheet6!K1151</f>
        <v>32</v>
      </c>
      <c r="H1150" s="2" t="str">
        <f>Sheet6!A1151</f>
        <v>170846</v>
      </c>
      <c r="I1150" t="b">
        <f t="shared" si="69"/>
        <v>0</v>
      </c>
      <c r="J1150" t="b">
        <f t="shared" si="70"/>
        <v>1</v>
      </c>
      <c r="K1150" t="b">
        <f t="shared" si="71"/>
        <v>0</v>
      </c>
    </row>
    <row r="1151" spans="1:11" x14ac:dyDescent="0.45">
      <c r="A1151" t="s">
        <v>3661</v>
      </c>
      <c r="B1151" t="str">
        <f t="shared" si="68"/>
        <v>39,8,171942</v>
      </c>
      <c r="C1151" t="str" cm="1">
        <f t="array" ref="C1151:E1151">_xlfn.TEXTSPLIT(B1151,",")</f>
        <v>39</v>
      </c>
      <c r="D1151" t="str">
        <v>8</v>
      </c>
      <c r="E1151" t="str">
        <v>171942</v>
      </c>
      <c r="F1151">
        <f>Sheet6!J1152</f>
        <v>38</v>
      </c>
      <c r="G1151">
        <f>Sheet6!K1152</f>
        <v>8</v>
      </c>
      <c r="H1151" s="2" t="str">
        <f>Sheet6!A1152</f>
        <v>167558</v>
      </c>
      <c r="I1151" t="b">
        <f t="shared" si="69"/>
        <v>0</v>
      </c>
      <c r="J1151" t="b">
        <f t="shared" si="70"/>
        <v>1</v>
      </c>
      <c r="K1151" t="b">
        <f t="shared" si="71"/>
        <v>0</v>
      </c>
    </row>
    <row r="1152" spans="1:11" x14ac:dyDescent="0.45">
      <c r="A1152" t="s">
        <v>3662</v>
      </c>
      <c r="B1152" t="str">
        <f t="shared" si="68"/>
        <v>39,16,173038</v>
      </c>
      <c r="C1152" t="str" cm="1">
        <f t="array" ref="C1152:E1152">_xlfn.TEXTSPLIT(B1152,",")</f>
        <v>39</v>
      </c>
      <c r="D1152" t="str">
        <v>16</v>
      </c>
      <c r="E1152" t="str">
        <v>173038</v>
      </c>
      <c r="F1152">
        <f>Sheet6!J1153</f>
        <v>38</v>
      </c>
      <c r="G1152">
        <f>Sheet6!K1153</f>
        <v>16</v>
      </c>
      <c r="H1152" s="2" t="str">
        <f>Sheet6!A1153</f>
        <v>168654</v>
      </c>
      <c r="I1152" t="b">
        <f t="shared" si="69"/>
        <v>0</v>
      </c>
      <c r="J1152" t="b">
        <f t="shared" si="70"/>
        <v>1</v>
      </c>
      <c r="K1152" t="b">
        <f t="shared" si="71"/>
        <v>0</v>
      </c>
    </row>
    <row r="1153" spans="1:11" x14ac:dyDescent="0.45">
      <c r="A1153" t="s">
        <v>3678</v>
      </c>
      <c r="B1153" t="str">
        <f t="shared" si="68"/>
        <v>39,1,170983</v>
      </c>
      <c r="C1153" t="str" cm="1">
        <f t="array" ref="C1153:E1153">_xlfn.TEXTSPLIT(B1153,",")</f>
        <v>39</v>
      </c>
      <c r="D1153" t="str">
        <v>1</v>
      </c>
      <c r="E1153" t="str">
        <v>170983</v>
      </c>
      <c r="F1153">
        <f>Sheet6!J1154</f>
        <v>39</v>
      </c>
      <c r="G1153">
        <f>Sheet6!K1154</f>
        <v>1</v>
      </c>
      <c r="H1153" s="2" t="str">
        <f>Sheet6!A1154</f>
        <v>170983</v>
      </c>
      <c r="I1153" t="b">
        <f t="shared" si="69"/>
        <v>1</v>
      </c>
      <c r="J1153" t="b">
        <f t="shared" si="70"/>
        <v>1</v>
      </c>
      <c r="K1153" t="b">
        <f t="shared" si="71"/>
        <v>1</v>
      </c>
    </row>
    <row r="1154" spans="1:11" x14ac:dyDescent="0.45">
      <c r="A1154" t="s">
        <v>3675</v>
      </c>
      <c r="B1154" t="str">
        <f t="shared" ref="B1154:B1217" si="72">SUBSTITUTE(SUBSTITUTE(SUBSTITUTE(SUBSTITUTE(A1154,"Reading from TRACK[",""),"], SECTOR[",","),"], OFFSET[",","),"]","")</f>
        <v>39,9,172079</v>
      </c>
      <c r="C1154" t="str" cm="1">
        <f t="array" ref="C1154:E1154">_xlfn.TEXTSPLIT(B1154,",")</f>
        <v>39</v>
      </c>
      <c r="D1154" t="str">
        <v>9</v>
      </c>
      <c r="E1154" t="str">
        <v>172079</v>
      </c>
      <c r="F1154">
        <f>Sheet6!J1155</f>
        <v>39</v>
      </c>
      <c r="G1154">
        <f>Sheet6!K1155</f>
        <v>9</v>
      </c>
      <c r="H1154" s="2" t="str">
        <f>Sheet6!A1155</f>
        <v>172079</v>
      </c>
      <c r="I1154" t="b">
        <f t="shared" ref="I1154:I1217" si="73">VALUE(C1154)=F1154</f>
        <v>1</v>
      </c>
      <c r="J1154" t="b">
        <f t="shared" ref="J1154:J1217" si="74">VALUE(D1154)=G1154</f>
        <v>1</v>
      </c>
      <c r="K1154" t="b">
        <f t="shared" ref="K1154:K1217" si="75">E1154=H1154</f>
        <v>1</v>
      </c>
    </row>
    <row r="1155" spans="1:11" x14ac:dyDescent="0.45">
      <c r="A1155" t="s">
        <v>3676</v>
      </c>
      <c r="B1155" t="str">
        <f t="shared" si="72"/>
        <v>39,17,173175</v>
      </c>
      <c r="C1155" t="str" cm="1">
        <f t="array" ref="C1155:E1155">_xlfn.TEXTSPLIT(B1155,",")</f>
        <v>39</v>
      </c>
      <c r="D1155" t="str">
        <v>17</v>
      </c>
      <c r="E1155" t="str">
        <v>173175</v>
      </c>
      <c r="F1155">
        <f>Sheet6!J1156</f>
        <v>39</v>
      </c>
      <c r="G1155">
        <f>Sheet6!K1156</f>
        <v>17</v>
      </c>
      <c r="H1155" s="2" t="str">
        <f>Sheet6!A1156</f>
        <v>173175</v>
      </c>
      <c r="I1155" t="b">
        <f t="shared" si="73"/>
        <v>1</v>
      </c>
      <c r="J1155" t="b">
        <f t="shared" si="74"/>
        <v>1</v>
      </c>
      <c r="K1155" t="b">
        <f t="shared" si="75"/>
        <v>1</v>
      </c>
    </row>
    <row r="1156" spans="1:11" x14ac:dyDescent="0.45">
      <c r="A1156" t="s">
        <v>3677</v>
      </c>
      <c r="B1156" t="str">
        <f t="shared" si="72"/>
        <v>39,25,174271</v>
      </c>
      <c r="C1156" t="str" cm="1">
        <f t="array" ref="C1156:E1156">_xlfn.TEXTSPLIT(B1156,",")</f>
        <v>39</v>
      </c>
      <c r="D1156" t="str">
        <v>25</v>
      </c>
      <c r="E1156" t="str">
        <v>174271</v>
      </c>
      <c r="F1156">
        <f>Sheet6!J1157</f>
        <v>39</v>
      </c>
      <c r="G1156">
        <f>Sheet6!K1157</f>
        <v>25</v>
      </c>
      <c r="H1156" s="2" t="str">
        <f>Sheet6!A1157</f>
        <v>174271</v>
      </c>
      <c r="I1156" t="b">
        <f t="shared" si="73"/>
        <v>1</v>
      </c>
      <c r="J1156" t="b">
        <f t="shared" si="74"/>
        <v>1</v>
      </c>
      <c r="K1156" t="b">
        <f t="shared" si="75"/>
        <v>1</v>
      </c>
    </row>
    <row r="1157" spans="1:11" x14ac:dyDescent="0.45">
      <c r="A1157" t="s">
        <v>3663</v>
      </c>
      <c r="B1157" t="str">
        <f t="shared" si="72"/>
        <v>39,3,171257</v>
      </c>
      <c r="C1157" t="str" cm="1">
        <f t="array" ref="C1157:E1157">_xlfn.TEXTSPLIT(B1157,",")</f>
        <v>39</v>
      </c>
      <c r="D1157" t="str">
        <v>3</v>
      </c>
      <c r="E1157" t="str">
        <v>171257</v>
      </c>
      <c r="F1157">
        <f>Sheet6!J1158</f>
        <v>39</v>
      </c>
      <c r="G1157">
        <f>Sheet6!K1158</f>
        <v>3</v>
      </c>
      <c r="H1157" s="2" t="str">
        <f>Sheet6!A1158</f>
        <v>171257</v>
      </c>
      <c r="I1157" t="b">
        <f t="shared" si="73"/>
        <v>1</v>
      </c>
      <c r="J1157" t="b">
        <f t="shared" si="74"/>
        <v>1</v>
      </c>
      <c r="K1157" t="b">
        <f t="shared" si="75"/>
        <v>1</v>
      </c>
    </row>
    <row r="1158" spans="1:11" x14ac:dyDescent="0.45">
      <c r="A1158" t="s">
        <v>3664</v>
      </c>
      <c r="B1158" t="str">
        <f t="shared" si="72"/>
        <v>39,11,172353</v>
      </c>
      <c r="C1158" t="str" cm="1">
        <f t="array" ref="C1158:E1158">_xlfn.TEXTSPLIT(B1158,",")</f>
        <v>39</v>
      </c>
      <c r="D1158" t="str">
        <v>11</v>
      </c>
      <c r="E1158" t="str">
        <v>172353</v>
      </c>
      <c r="F1158">
        <f>Sheet6!J1159</f>
        <v>39</v>
      </c>
      <c r="G1158">
        <f>Sheet6!K1159</f>
        <v>11</v>
      </c>
      <c r="H1158" s="2" t="str">
        <f>Sheet6!A1159</f>
        <v>172353</v>
      </c>
      <c r="I1158" t="b">
        <f t="shared" si="73"/>
        <v>1</v>
      </c>
      <c r="J1158" t="b">
        <f t="shared" si="74"/>
        <v>1</v>
      </c>
      <c r="K1158" t="b">
        <f t="shared" si="75"/>
        <v>1</v>
      </c>
    </row>
    <row r="1159" spans="1:11" x14ac:dyDescent="0.45">
      <c r="A1159" t="s">
        <v>3665</v>
      </c>
      <c r="B1159" t="str">
        <f t="shared" si="72"/>
        <v>39,19,173449</v>
      </c>
      <c r="C1159" t="str" cm="1">
        <f t="array" ref="C1159:E1159">_xlfn.TEXTSPLIT(B1159,",")</f>
        <v>39</v>
      </c>
      <c r="D1159" t="str">
        <v>19</v>
      </c>
      <c r="E1159" t="str">
        <v>173449</v>
      </c>
      <c r="F1159">
        <f>Sheet6!J1160</f>
        <v>39</v>
      </c>
      <c r="G1159">
        <f>Sheet6!K1160</f>
        <v>19</v>
      </c>
      <c r="H1159" s="2" t="str">
        <f>Sheet6!A1160</f>
        <v>173449</v>
      </c>
      <c r="I1159" t="b">
        <f t="shared" si="73"/>
        <v>1</v>
      </c>
      <c r="J1159" t="b">
        <f t="shared" si="74"/>
        <v>1</v>
      </c>
      <c r="K1159" t="b">
        <f t="shared" si="75"/>
        <v>1</v>
      </c>
    </row>
    <row r="1160" spans="1:11" x14ac:dyDescent="0.45">
      <c r="A1160" t="s">
        <v>3666</v>
      </c>
      <c r="B1160" t="str">
        <f t="shared" si="72"/>
        <v>39,27,174545</v>
      </c>
      <c r="C1160" t="str" cm="1">
        <f t="array" ref="C1160:E1160">_xlfn.TEXTSPLIT(B1160,",")</f>
        <v>39</v>
      </c>
      <c r="D1160" t="str">
        <v>27</v>
      </c>
      <c r="E1160" t="str">
        <v>174545</v>
      </c>
      <c r="F1160">
        <f>Sheet6!J1161</f>
        <v>39</v>
      </c>
      <c r="G1160">
        <f>Sheet6!K1161</f>
        <v>27</v>
      </c>
      <c r="H1160" s="2" t="str">
        <f>Sheet6!A1161</f>
        <v>174545</v>
      </c>
      <c r="I1160" t="b">
        <f t="shared" si="73"/>
        <v>1</v>
      </c>
      <c r="J1160" t="b">
        <f t="shared" si="74"/>
        <v>1</v>
      </c>
      <c r="K1160" t="b">
        <f t="shared" si="75"/>
        <v>1</v>
      </c>
    </row>
    <row r="1161" spans="1:11" x14ac:dyDescent="0.45">
      <c r="A1161" t="s">
        <v>3667</v>
      </c>
      <c r="B1161" t="str">
        <f t="shared" si="72"/>
        <v>39,5,171531</v>
      </c>
      <c r="C1161" t="str" cm="1">
        <f t="array" ref="C1161:E1161">_xlfn.TEXTSPLIT(B1161,",")</f>
        <v>39</v>
      </c>
      <c r="D1161" t="str">
        <v>5</v>
      </c>
      <c r="E1161" t="str">
        <v>171531</v>
      </c>
      <c r="F1161">
        <f>Sheet6!J1162</f>
        <v>39</v>
      </c>
      <c r="G1161">
        <f>Sheet6!K1162</f>
        <v>5</v>
      </c>
      <c r="H1161" s="2" t="str">
        <f>Sheet6!A1162</f>
        <v>171531</v>
      </c>
      <c r="I1161" t="b">
        <f t="shared" si="73"/>
        <v>1</v>
      </c>
      <c r="J1161" t="b">
        <f t="shared" si="74"/>
        <v>1</v>
      </c>
      <c r="K1161" t="b">
        <f t="shared" si="75"/>
        <v>1</v>
      </c>
    </row>
    <row r="1162" spans="1:11" x14ac:dyDescent="0.45">
      <c r="A1162" t="s">
        <v>3668</v>
      </c>
      <c r="B1162" t="str">
        <f t="shared" si="72"/>
        <v>39,13,172627</v>
      </c>
      <c r="C1162" t="str" cm="1">
        <f t="array" ref="C1162:E1162">_xlfn.TEXTSPLIT(B1162,",")</f>
        <v>39</v>
      </c>
      <c r="D1162" t="str">
        <v>13</v>
      </c>
      <c r="E1162" t="str">
        <v>172627</v>
      </c>
      <c r="F1162">
        <f>Sheet6!J1163</f>
        <v>39</v>
      </c>
      <c r="G1162">
        <f>Sheet6!K1163</f>
        <v>13</v>
      </c>
      <c r="H1162" s="2" t="str">
        <f>Sheet6!A1163</f>
        <v>172627</v>
      </c>
      <c r="I1162" t="b">
        <f t="shared" si="73"/>
        <v>1</v>
      </c>
      <c r="J1162" t="b">
        <f t="shared" si="74"/>
        <v>1</v>
      </c>
      <c r="K1162" t="b">
        <f t="shared" si="75"/>
        <v>1</v>
      </c>
    </row>
    <row r="1163" spans="1:11" x14ac:dyDescent="0.45">
      <c r="A1163" t="s">
        <v>3669</v>
      </c>
      <c r="B1163" t="str">
        <f t="shared" si="72"/>
        <v>39,21,173723</v>
      </c>
      <c r="C1163" t="str" cm="1">
        <f t="array" ref="C1163:E1163">_xlfn.TEXTSPLIT(B1163,",")</f>
        <v>39</v>
      </c>
      <c r="D1163" t="str">
        <v>21</v>
      </c>
      <c r="E1163" t="str">
        <v>173723</v>
      </c>
      <c r="F1163">
        <f>Sheet6!J1164</f>
        <v>39</v>
      </c>
      <c r="G1163">
        <f>Sheet6!K1164</f>
        <v>21</v>
      </c>
      <c r="H1163" s="2" t="str">
        <f>Sheet6!A1164</f>
        <v>173723</v>
      </c>
      <c r="I1163" t="b">
        <f t="shared" si="73"/>
        <v>1</v>
      </c>
      <c r="J1163" t="b">
        <f t="shared" si="74"/>
        <v>1</v>
      </c>
      <c r="K1163" t="b">
        <f t="shared" si="75"/>
        <v>1</v>
      </c>
    </row>
    <row r="1164" spans="1:11" x14ac:dyDescent="0.45">
      <c r="A1164" t="s">
        <v>3670</v>
      </c>
      <c r="B1164" t="str">
        <f t="shared" si="72"/>
        <v>39,29,174819</v>
      </c>
      <c r="C1164" t="str" cm="1">
        <f t="array" ref="C1164:E1164">_xlfn.TEXTSPLIT(B1164,",")</f>
        <v>39</v>
      </c>
      <c r="D1164" t="str">
        <v>29</v>
      </c>
      <c r="E1164" t="str">
        <v>174819</v>
      </c>
      <c r="F1164">
        <f>Sheet6!J1165</f>
        <v>39</v>
      </c>
      <c r="G1164">
        <f>Sheet6!K1165</f>
        <v>29</v>
      </c>
      <c r="H1164" s="2" t="str">
        <f>Sheet6!A1165</f>
        <v>174819</v>
      </c>
      <c r="I1164" t="b">
        <f t="shared" si="73"/>
        <v>1</v>
      </c>
      <c r="J1164" t="b">
        <f t="shared" si="74"/>
        <v>1</v>
      </c>
      <c r="K1164" t="b">
        <f t="shared" si="75"/>
        <v>1</v>
      </c>
    </row>
    <row r="1165" spans="1:11" x14ac:dyDescent="0.45">
      <c r="A1165" t="s">
        <v>3671</v>
      </c>
      <c r="B1165" t="str">
        <f t="shared" si="72"/>
        <v>39,7,171805</v>
      </c>
      <c r="C1165" t="str" cm="1">
        <f t="array" ref="C1165:E1165">_xlfn.TEXTSPLIT(B1165,",")</f>
        <v>39</v>
      </c>
      <c r="D1165" t="str">
        <v>7</v>
      </c>
      <c r="E1165" t="str">
        <v>171805</v>
      </c>
      <c r="F1165">
        <f>Sheet6!J1166</f>
        <v>39</v>
      </c>
      <c r="G1165">
        <f>Sheet6!K1166</f>
        <v>7</v>
      </c>
      <c r="H1165" s="2" t="str">
        <f>Sheet6!A1166</f>
        <v>171805</v>
      </c>
      <c r="I1165" t="b">
        <f t="shared" si="73"/>
        <v>1</v>
      </c>
      <c r="J1165" t="b">
        <f t="shared" si="74"/>
        <v>1</v>
      </c>
      <c r="K1165" t="b">
        <f t="shared" si="75"/>
        <v>1</v>
      </c>
    </row>
    <row r="1166" spans="1:11" x14ac:dyDescent="0.45">
      <c r="A1166" t="s">
        <v>3672</v>
      </c>
      <c r="B1166" t="str">
        <f t="shared" si="72"/>
        <v>39,15,172901</v>
      </c>
      <c r="C1166" t="str" cm="1">
        <f t="array" ref="C1166:E1166">_xlfn.TEXTSPLIT(B1166,",")</f>
        <v>39</v>
      </c>
      <c r="D1166" t="str">
        <v>15</v>
      </c>
      <c r="E1166" t="str">
        <v>172901</v>
      </c>
      <c r="F1166">
        <f>Sheet6!J1167</f>
        <v>39</v>
      </c>
      <c r="G1166">
        <f>Sheet6!K1167</f>
        <v>15</v>
      </c>
      <c r="H1166" s="2" t="str">
        <f>Sheet6!A1167</f>
        <v>172901</v>
      </c>
      <c r="I1166" t="b">
        <f t="shared" si="73"/>
        <v>1</v>
      </c>
      <c r="J1166" t="b">
        <f t="shared" si="74"/>
        <v>1</v>
      </c>
      <c r="K1166" t="b">
        <f t="shared" si="75"/>
        <v>1</v>
      </c>
    </row>
    <row r="1167" spans="1:11" x14ac:dyDescent="0.45">
      <c r="A1167" t="s">
        <v>3673</v>
      </c>
      <c r="B1167" t="str">
        <f t="shared" si="72"/>
        <v>39,23,173997</v>
      </c>
      <c r="C1167" t="str" cm="1">
        <f t="array" ref="C1167:E1167">_xlfn.TEXTSPLIT(B1167,",")</f>
        <v>39</v>
      </c>
      <c r="D1167" t="str">
        <v>23</v>
      </c>
      <c r="E1167" t="str">
        <v>173997</v>
      </c>
      <c r="F1167">
        <f>Sheet6!J1168</f>
        <v>39</v>
      </c>
      <c r="G1167">
        <f>Sheet6!K1168</f>
        <v>23</v>
      </c>
      <c r="H1167" s="2" t="str">
        <f>Sheet6!A1168</f>
        <v>173997</v>
      </c>
      <c r="I1167" t="b">
        <f t="shared" si="73"/>
        <v>1</v>
      </c>
      <c r="J1167" t="b">
        <f t="shared" si="74"/>
        <v>1</v>
      </c>
      <c r="K1167" t="b">
        <f t="shared" si="75"/>
        <v>1</v>
      </c>
    </row>
    <row r="1168" spans="1:11" x14ac:dyDescent="0.45">
      <c r="A1168" t="s">
        <v>3674</v>
      </c>
      <c r="B1168" t="str">
        <f t="shared" si="72"/>
        <v>39,31,175093</v>
      </c>
      <c r="C1168" t="str" cm="1">
        <f t="array" ref="C1168:E1168">_xlfn.TEXTSPLIT(B1168,",")</f>
        <v>39</v>
      </c>
      <c r="D1168" t="str">
        <v>31</v>
      </c>
      <c r="E1168" t="str">
        <v>175093</v>
      </c>
      <c r="F1168">
        <f>Sheet6!J1169</f>
        <v>39</v>
      </c>
      <c r="G1168">
        <f>Sheet6!K1169</f>
        <v>31</v>
      </c>
      <c r="H1168" s="2" t="str">
        <f>Sheet6!A1169</f>
        <v>175093</v>
      </c>
      <c r="I1168" t="b">
        <f t="shared" si="73"/>
        <v>1</v>
      </c>
      <c r="J1168" t="b">
        <f t="shared" si="74"/>
        <v>1</v>
      </c>
      <c r="K1168" t="b">
        <f t="shared" si="75"/>
        <v>1</v>
      </c>
    </row>
    <row r="1169" spans="1:11" x14ac:dyDescent="0.45">
      <c r="A1169" t="s">
        <v>3679</v>
      </c>
      <c r="B1169" t="str">
        <f t="shared" si="72"/>
        <v>40,18,177696</v>
      </c>
      <c r="C1169" t="str" cm="1">
        <f t="array" ref="C1169:E1169">_xlfn.TEXTSPLIT(B1169,",")</f>
        <v>40</v>
      </c>
      <c r="D1169" t="str">
        <v>18</v>
      </c>
      <c r="E1169" t="str">
        <v>177696</v>
      </c>
      <c r="F1169">
        <f>Sheet6!J1170</f>
        <v>39</v>
      </c>
      <c r="G1169">
        <f>Sheet6!K1170</f>
        <v>18</v>
      </c>
      <c r="H1169" s="2" t="str">
        <f>Sheet6!A1170</f>
        <v>173312</v>
      </c>
      <c r="I1169" t="b">
        <f t="shared" si="73"/>
        <v>0</v>
      </c>
      <c r="J1169" t="b">
        <f t="shared" si="74"/>
        <v>1</v>
      </c>
      <c r="K1169" t="b">
        <f t="shared" si="75"/>
        <v>0</v>
      </c>
    </row>
    <row r="1170" spans="1:11" x14ac:dyDescent="0.45">
      <c r="A1170" t="s">
        <v>3680</v>
      </c>
      <c r="B1170" t="str">
        <f t="shared" si="72"/>
        <v>40,26,178792</v>
      </c>
      <c r="C1170" t="str" cm="1">
        <f t="array" ref="C1170:E1170">_xlfn.TEXTSPLIT(B1170,",")</f>
        <v>40</v>
      </c>
      <c r="D1170" t="str">
        <v>26</v>
      </c>
      <c r="E1170" t="str">
        <v>178792</v>
      </c>
      <c r="F1170">
        <f>Sheet6!J1171</f>
        <v>39</v>
      </c>
      <c r="G1170">
        <f>Sheet6!K1171</f>
        <v>26</v>
      </c>
      <c r="H1170" s="2" t="str">
        <f>Sheet6!A1171</f>
        <v>174408</v>
      </c>
      <c r="I1170" t="b">
        <f t="shared" si="73"/>
        <v>0</v>
      </c>
      <c r="J1170" t="b">
        <f t="shared" si="74"/>
        <v>1</v>
      </c>
      <c r="K1170" t="b">
        <f t="shared" si="75"/>
        <v>0</v>
      </c>
    </row>
    <row r="1171" spans="1:11" x14ac:dyDescent="0.45">
      <c r="A1171" t="s">
        <v>3681</v>
      </c>
      <c r="B1171" t="str">
        <f t="shared" si="72"/>
        <v>40,2,175504</v>
      </c>
      <c r="C1171" t="str" cm="1">
        <f t="array" ref="C1171:E1171">_xlfn.TEXTSPLIT(B1171,",")</f>
        <v>40</v>
      </c>
      <c r="D1171" t="str">
        <v>2</v>
      </c>
      <c r="E1171" t="str">
        <v>175504</v>
      </c>
      <c r="F1171">
        <f>Sheet6!J1172</f>
        <v>39</v>
      </c>
      <c r="G1171">
        <f>Sheet6!K1172</f>
        <v>2</v>
      </c>
      <c r="H1171" s="2" t="str">
        <f>Sheet6!A1172</f>
        <v>171120</v>
      </c>
      <c r="I1171" t="b">
        <f t="shared" si="73"/>
        <v>0</v>
      </c>
      <c r="J1171" t="b">
        <f t="shared" si="74"/>
        <v>1</v>
      </c>
      <c r="K1171" t="b">
        <f t="shared" si="75"/>
        <v>0</v>
      </c>
    </row>
    <row r="1172" spans="1:11" x14ac:dyDescent="0.45">
      <c r="A1172" t="s">
        <v>3682</v>
      </c>
      <c r="B1172" t="str">
        <f t="shared" si="72"/>
        <v>40,10,176600</v>
      </c>
      <c r="C1172" t="str" cm="1">
        <f t="array" ref="C1172:E1172">_xlfn.TEXTSPLIT(B1172,",")</f>
        <v>40</v>
      </c>
      <c r="D1172" t="str">
        <v>10</v>
      </c>
      <c r="E1172" t="str">
        <v>176600</v>
      </c>
      <c r="F1172">
        <f>Sheet6!J1173</f>
        <v>39</v>
      </c>
      <c r="G1172">
        <f>Sheet6!K1173</f>
        <v>10</v>
      </c>
      <c r="H1172" s="2" t="str">
        <f>Sheet6!A1173</f>
        <v>172216</v>
      </c>
      <c r="I1172" t="b">
        <f t="shared" si="73"/>
        <v>0</v>
      </c>
      <c r="J1172" t="b">
        <f t="shared" si="74"/>
        <v>1</v>
      </c>
      <c r="K1172" t="b">
        <f t="shared" si="75"/>
        <v>0</v>
      </c>
    </row>
    <row r="1173" spans="1:11" x14ac:dyDescent="0.45">
      <c r="A1173" t="s">
        <v>3683</v>
      </c>
      <c r="B1173" t="str">
        <f t="shared" si="72"/>
        <v>40,20,177970</v>
      </c>
      <c r="C1173" t="str" cm="1">
        <f t="array" ref="C1173:E1173">_xlfn.TEXTSPLIT(B1173,",")</f>
        <v>40</v>
      </c>
      <c r="D1173" t="str">
        <v>20</v>
      </c>
      <c r="E1173" t="str">
        <v>177970</v>
      </c>
      <c r="F1173">
        <f>Sheet6!J1174</f>
        <v>39</v>
      </c>
      <c r="G1173">
        <f>Sheet6!K1174</f>
        <v>20</v>
      </c>
      <c r="H1173" s="2" t="str">
        <f>Sheet6!A1174</f>
        <v>173586</v>
      </c>
      <c r="I1173" t="b">
        <f t="shared" si="73"/>
        <v>0</v>
      </c>
      <c r="J1173" t="b">
        <f t="shared" si="74"/>
        <v>1</v>
      </c>
      <c r="K1173" t="b">
        <f t="shared" si="75"/>
        <v>0</v>
      </c>
    </row>
    <row r="1174" spans="1:11" x14ac:dyDescent="0.45">
      <c r="A1174" t="s">
        <v>3684</v>
      </c>
      <c r="B1174" t="str">
        <f t="shared" si="72"/>
        <v>40,28,179066</v>
      </c>
      <c r="C1174" t="str" cm="1">
        <f t="array" ref="C1174:E1174">_xlfn.TEXTSPLIT(B1174,",")</f>
        <v>40</v>
      </c>
      <c r="D1174" t="str">
        <v>28</v>
      </c>
      <c r="E1174" t="str">
        <v>179066</v>
      </c>
      <c r="F1174">
        <f>Sheet6!J1175</f>
        <v>39</v>
      </c>
      <c r="G1174">
        <f>Sheet6!K1175</f>
        <v>28</v>
      </c>
      <c r="H1174" s="2" t="str">
        <f>Sheet6!A1175</f>
        <v>174682</v>
      </c>
      <c r="I1174" t="b">
        <f t="shared" si="73"/>
        <v>0</v>
      </c>
      <c r="J1174" t="b">
        <f t="shared" si="74"/>
        <v>1</v>
      </c>
      <c r="K1174" t="b">
        <f t="shared" si="75"/>
        <v>0</v>
      </c>
    </row>
    <row r="1175" spans="1:11" x14ac:dyDescent="0.45">
      <c r="A1175" t="s">
        <v>3685</v>
      </c>
      <c r="B1175" t="str">
        <f t="shared" si="72"/>
        <v>40,4,175778</v>
      </c>
      <c r="C1175" t="str" cm="1">
        <f t="array" ref="C1175:E1175">_xlfn.TEXTSPLIT(B1175,",")</f>
        <v>40</v>
      </c>
      <c r="D1175" t="str">
        <v>4</v>
      </c>
      <c r="E1175" t="str">
        <v>175778</v>
      </c>
      <c r="F1175">
        <f>Sheet6!J1176</f>
        <v>39</v>
      </c>
      <c r="G1175">
        <f>Sheet6!K1176</f>
        <v>4</v>
      </c>
      <c r="H1175" s="2" t="str">
        <f>Sheet6!A1176</f>
        <v>171394</v>
      </c>
      <c r="I1175" t="b">
        <f t="shared" si="73"/>
        <v>0</v>
      </c>
      <c r="J1175" t="b">
        <f t="shared" si="74"/>
        <v>1</v>
      </c>
      <c r="K1175" t="b">
        <f t="shared" si="75"/>
        <v>0</v>
      </c>
    </row>
    <row r="1176" spans="1:11" x14ac:dyDescent="0.45">
      <c r="A1176" t="s">
        <v>3686</v>
      </c>
      <c r="B1176" t="str">
        <f t="shared" si="72"/>
        <v>40,12,176874</v>
      </c>
      <c r="C1176" t="str" cm="1">
        <f t="array" ref="C1176:E1176">_xlfn.TEXTSPLIT(B1176,",")</f>
        <v>40</v>
      </c>
      <c r="D1176" t="str">
        <v>12</v>
      </c>
      <c r="E1176" t="str">
        <v>176874</v>
      </c>
      <c r="F1176">
        <f>Sheet6!J1177</f>
        <v>39</v>
      </c>
      <c r="G1176">
        <f>Sheet6!K1177</f>
        <v>12</v>
      </c>
      <c r="H1176" s="2" t="str">
        <f>Sheet6!A1177</f>
        <v>172490</v>
      </c>
      <c r="I1176" t="b">
        <f t="shared" si="73"/>
        <v>0</v>
      </c>
      <c r="J1176" t="b">
        <f t="shared" si="74"/>
        <v>1</v>
      </c>
      <c r="K1176" t="b">
        <f t="shared" si="75"/>
        <v>0</v>
      </c>
    </row>
    <row r="1177" spans="1:11" x14ac:dyDescent="0.45">
      <c r="A1177" t="s">
        <v>3687</v>
      </c>
      <c r="B1177" t="str">
        <f t="shared" si="72"/>
        <v>40,22,178244</v>
      </c>
      <c r="C1177" t="str" cm="1">
        <f t="array" ref="C1177:E1177">_xlfn.TEXTSPLIT(B1177,",")</f>
        <v>40</v>
      </c>
      <c r="D1177" t="str">
        <v>22</v>
      </c>
      <c r="E1177" t="str">
        <v>178244</v>
      </c>
      <c r="F1177">
        <f>Sheet6!J1178</f>
        <v>39</v>
      </c>
      <c r="G1177">
        <f>Sheet6!K1178</f>
        <v>22</v>
      </c>
      <c r="H1177" s="2" t="str">
        <f>Sheet6!A1178</f>
        <v>173860</v>
      </c>
      <c r="I1177" t="b">
        <f t="shared" si="73"/>
        <v>0</v>
      </c>
      <c r="J1177" t="b">
        <f t="shared" si="74"/>
        <v>1</v>
      </c>
      <c r="K1177" t="b">
        <f t="shared" si="75"/>
        <v>0</v>
      </c>
    </row>
    <row r="1178" spans="1:11" x14ac:dyDescent="0.45">
      <c r="A1178" t="s">
        <v>3688</v>
      </c>
      <c r="B1178" t="str">
        <f t="shared" si="72"/>
        <v>40,30,179340</v>
      </c>
      <c r="C1178" t="str" cm="1">
        <f t="array" ref="C1178:E1178">_xlfn.TEXTSPLIT(B1178,",")</f>
        <v>40</v>
      </c>
      <c r="D1178" t="str">
        <v>30</v>
      </c>
      <c r="E1178" t="str">
        <v>179340</v>
      </c>
      <c r="F1178">
        <f>Sheet6!J1179</f>
        <v>39</v>
      </c>
      <c r="G1178">
        <f>Sheet6!K1179</f>
        <v>30</v>
      </c>
      <c r="H1178" s="2" t="str">
        <f>Sheet6!A1179</f>
        <v>174956</v>
      </c>
      <c r="I1178" t="b">
        <f t="shared" si="73"/>
        <v>0</v>
      </c>
      <c r="J1178" t="b">
        <f t="shared" si="74"/>
        <v>1</v>
      </c>
      <c r="K1178" t="b">
        <f t="shared" si="75"/>
        <v>0</v>
      </c>
    </row>
    <row r="1179" spans="1:11" x14ac:dyDescent="0.45">
      <c r="A1179" t="s">
        <v>3689</v>
      </c>
      <c r="B1179" t="str">
        <f t="shared" si="72"/>
        <v>40,6,176052</v>
      </c>
      <c r="C1179" t="str" cm="1">
        <f t="array" ref="C1179:E1179">_xlfn.TEXTSPLIT(B1179,",")</f>
        <v>40</v>
      </c>
      <c r="D1179" t="str">
        <v>6</v>
      </c>
      <c r="E1179" t="str">
        <v>176052</v>
      </c>
      <c r="F1179">
        <f>Sheet6!J1180</f>
        <v>39</v>
      </c>
      <c r="G1179">
        <f>Sheet6!K1180</f>
        <v>6</v>
      </c>
      <c r="H1179" s="2" t="str">
        <f>Sheet6!A1180</f>
        <v>171668</v>
      </c>
      <c r="I1179" t="b">
        <f t="shared" si="73"/>
        <v>0</v>
      </c>
      <c r="J1179" t="b">
        <f t="shared" si="74"/>
        <v>1</v>
      </c>
      <c r="K1179" t="b">
        <f t="shared" si="75"/>
        <v>0</v>
      </c>
    </row>
    <row r="1180" spans="1:11" x14ac:dyDescent="0.45">
      <c r="A1180" t="s">
        <v>3690</v>
      </c>
      <c r="B1180" t="str">
        <f t="shared" si="72"/>
        <v>40,14,177148</v>
      </c>
      <c r="C1180" t="str" cm="1">
        <f t="array" ref="C1180:E1180">_xlfn.TEXTSPLIT(B1180,",")</f>
        <v>40</v>
      </c>
      <c r="D1180" t="str">
        <v>14</v>
      </c>
      <c r="E1180" t="str">
        <v>177148</v>
      </c>
      <c r="F1180">
        <f>Sheet6!J1181</f>
        <v>39</v>
      </c>
      <c r="G1180">
        <f>Sheet6!K1181</f>
        <v>14</v>
      </c>
      <c r="H1180" s="2" t="str">
        <f>Sheet6!A1181</f>
        <v>172764</v>
      </c>
      <c r="I1180" t="b">
        <f t="shared" si="73"/>
        <v>0</v>
      </c>
      <c r="J1180" t="b">
        <f t="shared" si="74"/>
        <v>1</v>
      </c>
      <c r="K1180" t="b">
        <f t="shared" si="75"/>
        <v>0</v>
      </c>
    </row>
    <row r="1181" spans="1:11" x14ac:dyDescent="0.45">
      <c r="A1181" t="s">
        <v>3691</v>
      </c>
      <c r="B1181" t="str">
        <f t="shared" si="72"/>
        <v>40,24,178518</v>
      </c>
      <c r="C1181" t="str" cm="1">
        <f t="array" ref="C1181:E1181">_xlfn.TEXTSPLIT(B1181,",")</f>
        <v>40</v>
      </c>
      <c r="D1181" t="str">
        <v>24</v>
      </c>
      <c r="E1181" t="str">
        <v>178518</v>
      </c>
      <c r="F1181">
        <f>Sheet6!J1182</f>
        <v>39</v>
      </c>
      <c r="G1181">
        <f>Sheet6!K1182</f>
        <v>24</v>
      </c>
      <c r="H1181" s="2" t="str">
        <f>Sheet6!A1182</f>
        <v>174134</v>
      </c>
      <c r="I1181" t="b">
        <f t="shared" si="73"/>
        <v>0</v>
      </c>
      <c r="J1181" t="b">
        <f t="shared" si="74"/>
        <v>1</v>
      </c>
      <c r="K1181" t="b">
        <f t="shared" si="75"/>
        <v>0</v>
      </c>
    </row>
    <row r="1182" spans="1:11" x14ac:dyDescent="0.45">
      <c r="A1182" t="s">
        <v>3692</v>
      </c>
      <c r="B1182" t="str">
        <f t="shared" si="72"/>
        <v>40,32,179614</v>
      </c>
      <c r="C1182" t="str" cm="1">
        <f t="array" ref="C1182:E1182">_xlfn.TEXTSPLIT(B1182,",")</f>
        <v>40</v>
      </c>
      <c r="D1182" t="str">
        <v>32</v>
      </c>
      <c r="E1182" t="str">
        <v>179614</v>
      </c>
      <c r="F1182">
        <f>Sheet6!J1183</f>
        <v>39</v>
      </c>
      <c r="G1182">
        <f>Sheet6!K1183</f>
        <v>32</v>
      </c>
      <c r="H1182" s="2" t="str">
        <f>Sheet6!A1183</f>
        <v>175230</v>
      </c>
      <c r="I1182" t="b">
        <f t="shared" si="73"/>
        <v>0</v>
      </c>
      <c r="J1182" t="b">
        <f t="shared" si="74"/>
        <v>1</v>
      </c>
      <c r="K1182" t="b">
        <f t="shared" si="75"/>
        <v>0</v>
      </c>
    </row>
    <row r="1183" spans="1:11" x14ac:dyDescent="0.45">
      <c r="A1183" t="s">
        <v>3693</v>
      </c>
      <c r="B1183" t="str">
        <f t="shared" si="72"/>
        <v>40,8,176326</v>
      </c>
      <c r="C1183" t="str" cm="1">
        <f t="array" ref="C1183:E1183">_xlfn.TEXTSPLIT(B1183,",")</f>
        <v>40</v>
      </c>
      <c r="D1183" t="str">
        <v>8</v>
      </c>
      <c r="E1183" t="str">
        <v>176326</v>
      </c>
      <c r="F1183">
        <f>Sheet6!J1184</f>
        <v>39</v>
      </c>
      <c r="G1183">
        <f>Sheet6!K1184</f>
        <v>8</v>
      </c>
      <c r="H1183" s="2" t="str">
        <f>Sheet6!A1184</f>
        <v>171942</v>
      </c>
      <c r="I1183" t="b">
        <f t="shared" si="73"/>
        <v>0</v>
      </c>
      <c r="J1183" t="b">
        <f t="shared" si="74"/>
        <v>1</v>
      </c>
      <c r="K1183" t="b">
        <f t="shared" si="75"/>
        <v>0</v>
      </c>
    </row>
    <row r="1184" spans="1:11" x14ac:dyDescent="0.45">
      <c r="A1184" t="s">
        <v>3694</v>
      </c>
      <c r="B1184" t="str">
        <f t="shared" si="72"/>
        <v>40,16,177422</v>
      </c>
      <c r="C1184" t="str" cm="1">
        <f t="array" ref="C1184:E1184">_xlfn.TEXTSPLIT(B1184,",")</f>
        <v>40</v>
      </c>
      <c r="D1184" t="str">
        <v>16</v>
      </c>
      <c r="E1184" t="str">
        <v>177422</v>
      </c>
      <c r="F1184">
        <f>Sheet6!J1185</f>
        <v>39</v>
      </c>
      <c r="G1184">
        <f>Sheet6!K1185</f>
        <v>16</v>
      </c>
      <c r="H1184" s="2" t="str">
        <f>Sheet6!A1185</f>
        <v>173038</v>
      </c>
      <c r="I1184" t="b">
        <f t="shared" si="73"/>
        <v>0</v>
      </c>
      <c r="J1184" t="b">
        <f t="shared" si="74"/>
        <v>1</v>
      </c>
      <c r="K1184" t="b">
        <f t="shared" si="75"/>
        <v>0</v>
      </c>
    </row>
    <row r="1185" spans="1:11" x14ac:dyDescent="0.45">
      <c r="A1185" t="s">
        <v>3710</v>
      </c>
      <c r="B1185" t="str">
        <f t="shared" si="72"/>
        <v>40,1,175367</v>
      </c>
      <c r="C1185" t="str" cm="1">
        <f t="array" ref="C1185:E1185">_xlfn.TEXTSPLIT(B1185,",")</f>
        <v>40</v>
      </c>
      <c r="D1185" t="str">
        <v>1</v>
      </c>
      <c r="E1185" t="str">
        <v>175367</v>
      </c>
      <c r="F1185">
        <f>Sheet6!J1186</f>
        <v>40</v>
      </c>
      <c r="G1185">
        <f>Sheet6!K1186</f>
        <v>1</v>
      </c>
      <c r="H1185" s="2" t="str">
        <f>Sheet6!A1186</f>
        <v>175367</v>
      </c>
      <c r="I1185" t="b">
        <f t="shared" si="73"/>
        <v>1</v>
      </c>
      <c r="J1185" t="b">
        <f t="shared" si="74"/>
        <v>1</v>
      </c>
      <c r="K1185" t="b">
        <f t="shared" si="75"/>
        <v>1</v>
      </c>
    </row>
    <row r="1186" spans="1:11" x14ac:dyDescent="0.45">
      <c r="A1186" t="s">
        <v>3707</v>
      </c>
      <c r="B1186" t="str">
        <f t="shared" si="72"/>
        <v>40,9,176463</v>
      </c>
      <c r="C1186" t="str" cm="1">
        <f t="array" ref="C1186:E1186">_xlfn.TEXTSPLIT(B1186,",")</f>
        <v>40</v>
      </c>
      <c r="D1186" t="str">
        <v>9</v>
      </c>
      <c r="E1186" t="str">
        <v>176463</v>
      </c>
      <c r="F1186">
        <f>Sheet6!J1187</f>
        <v>40</v>
      </c>
      <c r="G1186">
        <f>Sheet6!K1187</f>
        <v>9</v>
      </c>
      <c r="H1186" s="2" t="str">
        <f>Sheet6!A1187</f>
        <v>176463</v>
      </c>
      <c r="I1186" t="b">
        <f t="shared" si="73"/>
        <v>1</v>
      </c>
      <c r="J1186" t="b">
        <f t="shared" si="74"/>
        <v>1</v>
      </c>
      <c r="K1186" t="b">
        <f t="shared" si="75"/>
        <v>1</v>
      </c>
    </row>
    <row r="1187" spans="1:11" x14ac:dyDescent="0.45">
      <c r="A1187" t="s">
        <v>3708</v>
      </c>
      <c r="B1187" t="str">
        <f t="shared" si="72"/>
        <v>40,17,177559</v>
      </c>
      <c r="C1187" t="str" cm="1">
        <f t="array" ref="C1187:E1187">_xlfn.TEXTSPLIT(B1187,",")</f>
        <v>40</v>
      </c>
      <c r="D1187" t="str">
        <v>17</v>
      </c>
      <c r="E1187" t="str">
        <v>177559</v>
      </c>
      <c r="F1187">
        <f>Sheet6!J1188</f>
        <v>40</v>
      </c>
      <c r="G1187">
        <f>Sheet6!K1188</f>
        <v>17</v>
      </c>
      <c r="H1187" s="2" t="str">
        <f>Sheet6!A1188</f>
        <v>177559</v>
      </c>
      <c r="I1187" t="b">
        <f t="shared" si="73"/>
        <v>1</v>
      </c>
      <c r="J1187" t="b">
        <f t="shared" si="74"/>
        <v>1</v>
      </c>
      <c r="K1187" t="b">
        <f t="shared" si="75"/>
        <v>1</v>
      </c>
    </row>
    <row r="1188" spans="1:11" x14ac:dyDescent="0.45">
      <c r="A1188" t="s">
        <v>3709</v>
      </c>
      <c r="B1188" t="str">
        <f t="shared" si="72"/>
        <v>40,25,178655</v>
      </c>
      <c r="C1188" t="str" cm="1">
        <f t="array" ref="C1188:E1188">_xlfn.TEXTSPLIT(B1188,",")</f>
        <v>40</v>
      </c>
      <c r="D1188" t="str">
        <v>25</v>
      </c>
      <c r="E1188" t="str">
        <v>178655</v>
      </c>
      <c r="F1188">
        <f>Sheet6!J1189</f>
        <v>40</v>
      </c>
      <c r="G1188">
        <f>Sheet6!K1189</f>
        <v>25</v>
      </c>
      <c r="H1188" s="2" t="str">
        <f>Sheet6!A1189</f>
        <v>178655</v>
      </c>
      <c r="I1188" t="b">
        <f t="shared" si="73"/>
        <v>1</v>
      </c>
      <c r="J1188" t="b">
        <f t="shared" si="74"/>
        <v>1</v>
      </c>
      <c r="K1188" t="b">
        <f t="shared" si="75"/>
        <v>1</v>
      </c>
    </row>
    <row r="1189" spans="1:11" x14ac:dyDescent="0.45">
      <c r="A1189" t="s">
        <v>3695</v>
      </c>
      <c r="B1189" t="str">
        <f t="shared" si="72"/>
        <v>40,3,175641</v>
      </c>
      <c r="C1189" t="str" cm="1">
        <f t="array" ref="C1189:E1189">_xlfn.TEXTSPLIT(B1189,",")</f>
        <v>40</v>
      </c>
      <c r="D1189" t="str">
        <v>3</v>
      </c>
      <c r="E1189" t="str">
        <v>175641</v>
      </c>
      <c r="F1189">
        <f>Sheet6!J1190</f>
        <v>40</v>
      </c>
      <c r="G1189">
        <f>Sheet6!K1190</f>
        <v>3</v>
      </c>
      <c r="H1189" s="2" t="str">
        <f>Sheet6!A1190</f>
        <v>175641</v>
      </c>
      <c r="I1189" t="b">
        <f t="shared" si="73"/>
        <v>1</v>
      </c>
      <c r="J1189" t="b">
        <f t="shared" si="74"/>
        <v>1</v>
      </c>
      <c r="K1189" t="b">
        <f t="shared" si="75"/>
        <v>1</v>
      </c>
    </row>
    <row r="1190" spans="1:11" x14ac:dyDescent="0.45">
      <c r="A1190" t="s">
        <v>3696</v>
      </c>
      <c r="B1190" t="str">
        <f t="shared" si="72"/>
        <v>40,11,176737</v>
      </c>
      <c r="C1190" t="str" cm="1">
        <f t="array" ref="C1190:E1190">_xlfn.TEXTSPLIT(B1190,",")</f>
        <v>40</v>
      </c>
      <c r="D1190" t="str">
        <v>11</v>
      </c>
      <c r="E1190" t="str">
        <v>176737</v>
      </c>
      <c r="F1190">
        <f>Sheet6!J1191</f>
        <v>40</v>
      </c>
      <c r="G1190">
        <f>Sheet6!K1191</f>
        <v>11</v>
      </c>
      <c r="H1190" s="2" t="str">
        <f>Sheet6!A1191</f>
        <v>176737</v>
      </c>
      <c r="I1190" t="b">
        <f t="shared" si="73"/>
        <v>1</v>
      </c>
      <c r="J1190" t="b">
        <f t="shared" si="74"/>
        <v>1</v>
      </c>
      <c r="K1190" t="b">
        <f t="shared" si="75"/>
        <v>1</v>
      </c>
    </row>
    <row r="1191" spans="1:11" x14ac:dyDescent="0.45">
      <c r="A1191" t="s">
        <v>3697</v>
      </c>
      <c r="B1191" t="str">
        <f t="shared" si="72"/>
        <v>40,19,177833</v>
      </c>
      <c r="C1191" t="str" cm="1">
        <f t="array" ref="C1191:E1191">_xlfn.TEXTSPLIT(B1191,",")</f>
        <v>40</v>
      </c>
      <c r="D1191" t="str">
        <v>19</v>
      </c>
      <c r="E1191" t="str">
        <v>177833</v>
      </c>
      <c r="F1191">
        <f>Sheet6!J1192</f>
        <v>40</v>
      </c>
      <c r="G1191">
        <f>Sheet6!K1192</f>
        <v>19</v>
      </c>
      <c r="H1191" s="2" t="str">
        <f>Sheet6!A1192</f>
        <v>177833</v>
      </c>
      <c r="I1191" t="b">
        <f t="shared" si="73"/>
        <v>1</v>
      </c>
      <c r="J1191" t="b">
        <f t="shared" si="74"/>
        <v>1</v>
      </c>
      <c r="K1191" t="b">
        <f t="shared" si="75"/>
        <v>1</v>
      </c>
    </row>
    <row r="1192" spans="1:11" x14ac:dyDescent="0.45">
      <c r="A1192" t="s">
        <v>3698</v>
      </c>
      <c r="B1192" t="str">
        <f t="shared" si="72"/>
        <v>40,27,178929</v>
      </c>
      <c r="C1192" t="str" cm="1">
        <f t="array" ref="C1192:E1192">_xlfn.TEXTSPLIT(B1192,",")</f>
        <v>40</v>
      </c>
      <c r="D1192" t="str">
        <v>27</v>
      </c>
      <c r="E1192" t="str">
        <v>178929</v>
      </c>
      <c r="F1192">
        <f>Sheet6!J1193</f>
        <v>40</v>
      </c>
      <c r="G1192">
        <f>Sheet6!K1193</f>
        <v>27</v>
      </c>
      <c r="H1192" s="2" t="str">
        <f>Sheet6!A1193</f>
        <v>178929</v>
      </c>
      <c r="I1192" t="b">
        <f t="shared" si="73"/>
        <v>1</v>
      </c>
      <c r="J1192" t="b">
        <f t="shared" si="74"/>
        <v>1</v>
      </c>
      <c r="K1192" t="b">
        <f t="shared" si="75"/>
        <v>1</v>
      </c>
    </row>
    <row r="1193" spans="1:11" x14ac:dyDescent="0.45">
      <c r="A1193" t="s">
        <v>3699</v>
      </c>
      <c r="B1193" t="str">
        <f t="shared" si="72"/>
        <v>40,5,175915</v>
      </c>
      <c r="C1193" t="str" cm="1">
        <f t="array" ref="C1193:E1193">_xlfn.TEXTSPLIT(B1193,",")</f>
        <v>40</v>
      </c>
      <c r="D1193" t="str">
        <v>5</v>
      </c>
      <c r="E1193" t="str">
        <v>175915</v>
      </c>
      <c r="F1193">
        <f>Sheet6!J1194</f>
        <v>40</v>
      </c>
      <c r="G1193">
        <f>Sheet6!K1194</f>
        <v>5</v>
      </c>
      <c r="H1193" s="2" t="str">
        <f>Sheet6!A1194</f>
        <v>175915</v>
      </c>
      <c r="I1193" t="b">
        <f t="shared" si="73"/>
        <v>1</v>
      </c>
      <c r="J1193" t="b">
        <f t="shared" si="74"/>
        <v>1</v>
      </c>
      <c r="K1193" t="b">
        <f t="shared" si="75"/>
        <v>1</v>
      </c>
    </row>
    <row r="1194" spans="1:11" x14ac:dyDescent="0.45">
      <c r="A1194" t="s">
        <v>3700</v>
      </c>
      <c r="B1194" t="str">
        <f t="shared" si="72"/>
        <v>40,13,177011</v>
      </c>
      <c r="C1194" t="str" cm="1">
        <f t="array" ref="C1194:E1194">_xlfn.TEXTSPLIT(B1194,",")</f>
        <v>40</v>
      </c>
      <c r="D1194" t="str">
        <v>13</v>
      </c>
      <c r="E1194" t="str">
        <v>177011</v>
      </c>
      <c r="F1194">
        <f>Sheet6!J1195</f>
        <v>40</v>
      </c>
      <c r="G1194">
        <f>Sheet6!K1195</f>
        <v>13</v>
      </c>
      <c r="H1194" s="2" t="str">
        <f>Sheet6!A1195</f>
        <v>177011</v>
      </c>
      <c r="I1194" t="b">
        <f t="shared" si="73"/>
        <v>1</v>
      </c>
      <c r="J1194" t="b">
        <f t="shared" si="74"/>
        <v>1</v>
      </c>
      <c r="K1194" t="b">
        <f t="shared" si="75"/>
        <v>1</v>
      </c>
    </row>
    <row r="1195" spans="1:11" x14ac:dyDescent="0.45">
      <c r="A1195" t="s">
        <v>3701</v>
      </c>
      <c r="B1195" t="str">
        <f t="shared" si="72"/>
        <v>40,21,178107</v>
      </c>
      <c r="C1195" t="str" cm="1">
        <f t="array" ref="C1195:E1195">_xlfn.TEXTSPLIT(B1195,",")</f>
        <v>40</v>
      </c>
      <c r="D1195" t="str">
        <v>21</v>
      </c>
      <c r="E1195" t="str">
        <v>178107</v>
      </c>
      <c r="F1195">
        <f>Sheet6!J1196</f>
        <v>40</v>
      </c>
      <c r="G1195">
        <f>Sheet6!K1196</f>
        <v>21</v>
      </c>
      <c r="H1195" s="2" t="str">
        <f>Sheet6!A1196</f>
        <v>178107</v>
      </c>
      <c r="I1195" t="b">
        <f t="shared" si="73"/>
        <v>1</v>
      </c>
      <c r="J1195" t="b">
        <f t="shared" si="74"/>
        <v>1</v>
      </c>
      <c r="K1195" t="b">
        <f t="shared" si="75"/>
        <v>1</v>
      </c>
    </row>
    <row r="1196" spans="1:11" x14ac:dyDescent="0.45">
      <c r="A1196" t="s">
        <v>3702</v>
      </c>
      <c r="B1196" t="str">
        <f t="shared" si="72"/>
        <v>40,29,179203</v>
      </c>
      <c r="C1196" t="str" cm="1">
        <f t="array" ref="C1196:E1196">_xlfn.TEXTSPLIT(B1196,",")</f>
        <v>40</v>
      </c>
      <c r="D1196" t="str">
        <v>29</v>
      </c>
      <c r="E1196" t="str">
        <v>179203</v>
      </c>
      <c r="F1196">
        <f>Sheet6!J1197</f>
        <v>40</v>
      </c>
      <c r="G1196">
        <f>Sheet6!K1197</f>
        <v>29</v>
      </c>
      <c r="H1196" s="2" t="str">
        <f>Sheet6!A1197</f>
        <v>179203</v>
      </c>
      <c r="I1196" t="b">
        <f t="shared" si="73"/>
        <v>1</v>
      </c>
      <c r="J1196" t="b">
        <f t="shared" si="74"/>
        <v>1</v>
      </c>
      <c r="K1196" t="b">
        <f t="shared" si="75"/>
        <v>1</v>
      </c>
    </row>
    <row r="1197" spans="1:11" x14ac:dyDescent="0.45">
      <c r="A1197" t="s">
        <v>3703</v>
      </c>
      <c r="B1197" t="str">
        <f t="shared" si="72"/>
        <v>40,7,176189</v>
      </c>
      <c r="C1197" t="str" cm="1">
        <f t="array" ref="C1197:E1197">_xlfn.TEXTSPLIT(B1197,",")</f>
        <v>40</v>
      </c>
      <c r="D1197" t="str">
        <v>7</v>
      </c>
      <c r="E1197" t="str">
        <v>176189</v>
      </c>
      <c r="F1197">
        <f>Sheet6!J1198</f>
        <v>40</v>
      </c>
      <c r="G1197">
        <f>Sheet6!K1198</f>
        <v>7</v>
      </c>
      <c r="H1197" s="2" t="str">
        <f>Sheet6!A1198</f>
        <v>176189</v>
      </c>
      <c r="I1197" t="b">
        <f t="shared" si="73"/>
        <v>1</v>
      </c>
      <c r="J1197" t="b">
        <f t="shared" si="74"/>
        <v>1</v>
      </c>
      <c r="K1197" t="b">
        <f t="shared" si="75"/>
        <v>1</v>
      </c>
    </row>
    <row r="1198" spans="1:11" x14ac:dyDescent="0.45">
      <c r="A1198" t="s">
        <v>3704</v>
      </c>
      <c r="B1198" t="str">
        <f t="shared" si="72"/>
        <v>40,15,177285</v>
      </c>
      <c r="C1198" t="str" cm="1">
        <f t="array" ref="C1198:E1198">_xlfn.TEXTSPLIT(B1198,",")</f>
        <v>40</v>
      </c>
      <c r="D1198" t="str">
        <v>15</v>
      </c>
      <c r="E1198" t="str">
        <v>177285</v>
      </c>
      <c r="F1198">
        <f>Sheet6!J1199</f>
        <v>40</v>
      </c>
      <c r="G1198">
        <f>Sheet6!K1199</f>
        <v>15</v>
      </c>
      <c r="H1198" s="2" t="str">
        <f>Sheet6!A1199</f>
        <v>177285</v>
      </c>
      <c r="I1198" t="b">
        <f t="shared" si="73"/>
        <v>1</v>
      </c>
      <c r="J1198" t="b">
        <f t="shared" si="74"/>
        <v>1</v>
      </c>
      <c r="K1198" t="b">
        <f t="shared" si="75"/>
        <v>1</v>
      </c>
    </row>
    <row r="1199" spans="1:11" x14ac:dyDescent="0.45">
      <c r="A1199" t="s">
        <v>3705</v>
      </c>
      <c r="B1199" t="str">
        <f t="shared" si="72"/>
        <v>40,23,178381</v>
      </c>
      <c r="C1199" t="str" cm="1">
        <f t="array" ref="C1199:E1199">_xlfn.TEXTSPLIT(B1199,",")</f>
        <v>40</v>
      </c>
      <c r="D1199" t="str">
        <v>23</v>
      </c>
      <c r="E1199" t="str">
        <v>178381</v>
      </c>
      <c r="F1199">
        <f>Sheet6!J1200</f>
        <v>40</v>
      </c>
      <c r="G1199">
        <f>Sheet6!K1200</f>
        <v>23</v>
      </c>
      <c r="H1199" s="2" t="str">
        <f>Sheet6!A1200</f>
        <v>178381</v>
      </c>
      <c r="I1199" t="b">
        <f t="shared" si="73"/>
        <v>1</v>
      </c>
      <c r="J1199" t="b">
        <f t="shared" si="74"/>
        <v>1</v>
      </c>
      <c r="K1199" t="b">
        <f t="shared" si="75"/>
        <v>1</v>
      </c>
    </row>
    <row r="1200" spans="1:11" x14ac:dyDescent="0.45">
      <c r="A1200" t="s">
        <v>3706</v>
      </c>
      <c r="B1200" t="str">
        <f t="shared" si="72"/>
        <v>40,31,179477</v>
      </c>
      <c r="C1200" t="str" cm="1">
        <f t="array" ref="C1200:E1200">_xlfn.TEXTSPLIT(B1200,",")</f>
        <v>40</v>
      </c>
      <c r="D1200" t="str">
        <v>31</v>
      </c>
      <c r="E1200" t="str">
        <v>179477</v>
      </c>
      <c r="F1200">
        <f>Sheet6!J1201</f>
        <v>40</v>
      </c>
      <c r="G1200">
        <f>Sheet6!K1201</f>
        <v>31</v>
      </c>
      <c r="H1200" s="2" t="str">
        <f>Sheet6!A1201</f>
        <v>179477</v>
      </c>
      <c r="I1200" t="b">
        <f t="shared" si="73"/>
        <v>1</v>
      </c>
      <c r="J1200" t="b">
        <f t="shared" si="74"/>
        <v>1</v>
      </c>
      <c r="K1200" t="b">
        <f t="shared" si="75"/>
        <v>1</v>
      </c>
    </row>
    <row r="1201" spans="1:11" x14ac:dyDescent="0.45">
      <c r="A1201" t="s">
        <v>3711</v>
      </c>
      <c r="B1201" t="str">
        <f t="shared" si="72"/>
        <v>41,18,182080</v>
      </c>
      <c r="C1201" t="str" cm="1">
        <f t="array" ref="C1201:E1201">_xlfn.TEXTSPLIT(B1201,",")</f>
        <v>41</v>
      </c>
      <c r="D1201" t="str">
        <v>18</v>
      </c>
      <c r="E1201" t="str">
        <v>182080</v>
      </c>
      <c r="F1201">
        <f>Sheet6!J1202</f>
        <v>40</v>
      </c>
      <c r="G1201">
        <f>Sheet6!K1202</f>
        <v>18</v>
      </c>
      <c r="H1201" s="2" t="str">
        <f>Sheet6!A1202</f>
        <v>177696</v>
      </c>
      <c r="I1201" t="b">
        <f t="shared" si="73"/>
        <v>0</v>
      </c>
      <c r="J1201" t="b">
        <f t="shared" si="74"/>
        <v>1</v>
      </c>
      <c r="K1201" t="b">
        <f t="shared" si="75"/>
        <v>0</v>
      </c>
    </row>
    <row r="1202" spans="1:11" x14ac:dyDescent="0.45">
      <c r="A1202" t="s">
        <v>3712</v>
      </c>
      <c r="B1202" t="str">
        <f t="shared" si="72"/>
        <v>41,26,183176</v>
      </c>
      <c r="C1202" t="str" cm="1">
        <f t="array" ref="C1202:E1202">_xlfn.TEXTSPLIT(B1202,",")</f>
        <v>41</v>
      </c>
      <c r="D1202" t="str">
        <v>26</v>
      </c>
      <c r="E1202" t="str">
        <v>183176</v>
      </c>
      <c r="F1202">
        <f>Sheet6!J1203</f>
        <v>40</v>
      </c>
      <c r="G1202">
        <f>Sheet6!K1203</f>
        <v>26</v>
      </c>
      <c r="H1202" s="2" t="str">
        <f>Sheet6!A1203</f>
        <v>178792</v>
      </c>
      <c r="I1202" t="b">
        <f t="shared" si="73"/>
        <v>0</v>
      </c>
      <c r="J1202" t="b">
        <f t="shared" si="74"/>
        <v>1</v>
      </c>
      <c r="K1202" t="b">
        <f t="shared" si="75"/>
        <v>0</v>
      </c>
    </row>
    <row r="1203" spans="1:11" x14ac:dyDescent="0.45">
      <c r="A1203" t="s">
        <v>3713</v>
      </c>
      <c r="B1203" t="str">
        <f t="shared" si="72"/>
        <v>41,2,179888</v>
      </c>
      <c r="C1203" t="str" cm="1">
        <f t="array" ref="C1203:E1203">_xlfn.TEXTSPLIT(B1203,",")</f>
        <v>41</v>
      </c>
      <c r="D1203" t="str">
        <v>2</v>
      </c>
      <c r="E1203" t="str">
        <v>179888</v>
      </c>
      <c r="F1203">
        <f>Sheet6!J1204</f>
        <v>40</v>
      </c>
      <c r="G1203">
        <f>Sheet6!K1204</f>
        <v>2</v>
      </c>
      <c r="H1203" s="2" t="str">
        <f>Sheet6!A1204</f>
        <v>175504</v>
      </c>
      <c r="I1203" t="b">
        <f t="shared" si="73"/>
        <v>0</v>
      </c>
      <c r="J1203" t="b">
        <f t="shared" si="74"/>
        <v>1</v>
      </c>
      <c r="K1203" t="b">
        <f t="shared" si="75"/>
        <v>0</v>
      </c>
    </row>
    <row r="1204" spans="1:11" x14ac:dyDescent="0.45">
      <c r="A1204" t="s">
        <v>3714</v>
      </c>
      <c r="B1204" t="str">
        <f t="shared" si="72"/>
        <v>41,10,180984</v>
      </c>
      <c r="C1204" t="str" cm="1">
        <f t="array" ref="C1204:E1204">_xlfn.TEXTSPLIT(B1204,",")</f>
        <v>41</v>
      </c>
      <c r="D1204" t="str">
        <v>10</v>
      </c>
      <c r="E1204" t="str">
        <v>180984</v>
      </c>
      <c r="F1204">
        <f>Sheet6!J1205</f>
        <v>40</v>
      </c>
      <c r="G1204">
        <f>Sheet6!K1205</f>
        <v>10</v>
      </c>
      <c r="H1204" s="2" t="str">
        <f>Sheet6!A1205</f>
        <v>176600</v>
      </c>
      <c r="I1204" t="b">
        <f t="shared" si="73"/>
        <v>0</v>
      </c>
      <c r="J1204" t="b">
        <f t="shared" si="74"/>
        <v>1</v>
      </c>
      <c r="K1204" t="b">
        <f t="shared" si="75"/>
        <v>0</v>
      </c>
    </row>
    <row r="1205" spans="1:11" x14ac:dyDescent="0.45">
      <c r="A1205" t="s">
        <v>3715</v>
      </c>
      <c r="B1205" t="str">
        <f t="shared" si="72"/>
        <v>41,20,182354</v>
      </c>
      <c r="C1205" t="str" cm="1">
        <f t="array" ref="C1205:E1205">_xlfn.TEXTSPLIT(B1205,",")</f>
        <v>41</v>
      </c>
      <c r="D1205" t="str">
        <v>20</v>
      </c>
      <c r="E1205" t="str">
        <v>182354</v>
      </c>
      <c r="F1205">
        <f>Sheet6!J1206</f>
        <v>40</v>
      </c>
      <c r="G1205">
        <f>Sheet6!K1206</f>
        <v>20</v>
      </c>
      <c r="H1205" s="2" t="str">
        <f>Sheet6!A1206</f>
        <v>177970</v>
      </c>
      <c r="I1205" t="b">
        <f t="shared" si="73"/>
        <v>0</v>
      </c>
      <c r="J1205" t="b">
        <f t="shared" si="74"/>
        <v>1</v>
      </c>
      <c r="K1205" t="b">
        <f t="shared" si="75"/>
        <v>0</v>
      </c>
    </row>
    <row r="1206" spans="1:11" x14ac:dyDescent="0.45">
      <c r="A1206" t="s">
        <v>3716</v>
      </c>
      <c r="B1206" t="str">
        <f t="shared" si="72"/>
        <v>41,28,183450</v>
      </c>
      <c r="C1206" t="str" cm="1">
        <f t="array" ref="C1206:E1206">_xlfn.TEXTSPLIT(B1206,",")</f>
        <v>41</v>
      </c>
      <c r="D1206" t="str">
        <v>28</v>
      </c>
      <c r="E1206" t="str">
        <v>183450</v>
      </c>
      <c r="F1206">
        <f>Sheet6!J1207</f>
        <v>40</v>
      </c>
      <c r="G1206">
        <f>Sheet6!K1207</f>
        <v>28</v>
      </c>
      <c r="H1206" s="2" t="str">
        <f>Sheet6!A1207</f>
        <v>179066</v>
      </c>
      <c r="I1206" t="b">
        <f t="shared" si="73"/>
        <v>0</v>
      </c>
      <c r="J1206" t="b">
        <f t="shared" si="74"/>
        <v>1</v>
      </c>
      <c r="K1206" t="b">
        <f t="shared" si="75"/>
        <v>0</v>
      </c>
    </row>
    <row r="1207" spans="1:11" x14ac:dyDescent="0.45">
      <c r="A1207" t="s">
        <v>3717</v>
      </c>
      <c r="B1207" t="str">
        <f t="shared" si="72"/>
        <v>41,4,180162</v>
      </c>
      <c r="C1207" t="str" cm="1">
        <f t="array" ref="C1207:E1207">_xlfn.TEXTSPLIT(B1207,",")</f>
        <v>41</v>
      </c>
      <c r="D1207" t="str">
        <v>4</v>
      </c>
      <c r="E1207" t="str">
        <v>180162</v>
      </c>
      <c r="F1207">
        <f>Sheet6!J1208</f>
        <v>40</v>
      </c>
      <c r="G1207">
        <f>Sheet6!K1208</f>
        <v>4</v>
      </c>
      <c r="H1207" s="2" t="str">
        <f>Sheet6!A1208</f>
        <v>175778</v>
      </c>
      <c r="I1207" t="b">
        <f t="shared" si="73"/>
        <v>0</v>
      </c>
      <c r="J1207" t="b">
        <f t="shared" si="74"/>
        <v>1</v>
      </c>
      <c r="K1207" t="b">
        <f t="shared" si="75"/>
        <v>0</v>
      </c>
    </row>
    <row r="1208" spans="1:11" x14ac:dyDescent="0.45">
      <c r="A1208" t="s">
        <v>3718</v>
      </c>
      <c r="B1208" t="str">
        <f t="shared" si="72"/>
        <v>41,12,181258</v>
      </c>
      <c r="C1208" t="str" cm="1">
        <f t="array" ref="C1208:E1208">_xlfn.TEXTSPLIT(B1208,",")</f>
        <v>41</v>
      </c>
      <c r="D1208" t="str">
        <v>12</v>
      </c>
      <c r="E1208" t="str">
        <v>181258</v>
      </c>
      <c r="F1208">
        <f>Sheet6!J1209</f>
        <v>40</v>
      </c>
      <c r="G1208">
        <f>Sheet6!K1209</f>
        <v>12</v>
      </c>
      <c r="H1208" s="2" t="str">
        <f>Sheet6!A1209</f>
        <v>176874</v>
      </c>
      <c r="I1208" t="b">
        <f t="shared" si="73"/>
        <v>0</v>
      </c>
      <c r="J1208" t="b">
        <f t="shared" si="74"/>
        <v>1</v>
      </c>
      <c r="K1208" t="b">
        <f t="shared" si="75"/>
        <v>0</v>
      </c>
    </row>
    <row r="1209" spans="1:11" x14ac:dyDescent="0.45">
      <c r="A1209" t="s">
        <v>3719</v>
      </c>
      <c r="B1209" t="str">
        <f t="shared" si="72"/>
        <v>41,22,182628</v>
      </c>
      <c r="C1209" t="str" cm="1">
        <f t="array" ref="C1209:E1209">_xlfn.TEXTSPLIT(B1209,",")</f>
        <v>41</v>
      </c>
      <c r="D1209" t="str">
        <v>22</v>
      </c>
      <c r="E1209" t="str">
        <v>182628</v>
      </c>
      <c r="F1209">
        <f>Sheet6!J1210</f>
        <v>40</v>
      </c>
      <c r="G1209">
        <f>Sheet6!K1210</f>
        <v>22</v>
      </c>
      <c r="H1209" s="2" t="str">
        <f>Sheet6!A1210</f>
        <v>178244</v>
      </c>
      <c r="I1209" t="b">
        <f t="shared" si="73"/>
        <v>0</v>
      </c>
      <c r="J1209" t="b">
        <f t="shared" si="74"/>
        <v>1</v>
      </c>
      <c r="K1209" t="b">
        <f t="shared" si="75"/>
        <v>0</v>
      </c>
    </row>
    <row r="1210" spans="1:11" x14ac:dyDescent="0.45">
      <c r="A1210" t="s">
        <v>3720</v>
      </c>
      <c r="B1210" t="str">
        <f t="shared" si="72"/>
        <v>41,30,183724</v>
      </c>
      <c r="C1210" t="str" cm="1">
        <f t="array" ref="C1210:E1210">_xlfn.TEXTSPLIT(B1210,",")</f>
        <v>41</v>
      </c>
      <c r="D1210" t="str">
        <v>30</v>
      </c>
      <c r="E1210" t="str">
        <v>183724</v>
      </c>
      <c r="F1210">
        <f>Sheet6!J1211</f>
        <v>40</v>
      </c>
      <c r="G1210">
        <f>Sheet6!K1211</f>
        <v>30</v>
      </c>
      <c r="H1210" s="2" t="str">
        <f>Sheet6!A1211</f>
        <v>179340</v>
      </c>
      <c r="I1210" t="b">
        <f t="shared" si="73"/>
        <v>0</v>
      </c>
      <c r="J1210" t="b">
        <f t="shared" si="74"/>
        <v>1</v>
      </c>
      <c r="K1210" t="b">
        <f t="shared" si="75"/>
        <v>0</v>
      </c>
    </row>
    <row r="1211" spans="1:11" x14ac:dyDescent="0.45">
      <c r="A1211" t="s">
        <v>3721</v>
      </c>
      <c r="B1211" t="str">
        <f t="shared" si="72"/>
        <v>41,6,180436</v>
      </c>
      <c r="C1211" t="str" cm="1">
        <f t="array" ref="C1211:E1211">_xlfn.TEXTSPLIT(B1211,",")</f>
        <v>41</v>
      </c>
      <c r="D1211" t="str">
        <v>6</v>
      </c>
      <c r="E1211" t="str">
        <v>180436</v>
      </c>
      <c r="F1211">
        <f>Sheet6!J1212</f>
        <v>40</v>
      </c>
      <c r="G1211">
        <f>Sheet6!K1212</f>
        <v>6</v>
      </c>
      <c r="H1211" s="2" t="str">
        <f>Sheet6!A1212</f>
        <v>176052</v>
      </c>
      <c r="I1211" t="b">
        <f t="shared" si="73"/>
        <v>0</v>
      </c>
      <c r="J1211" t="b">
        <f t="shared" si="74"/>
        <v>1</v>
      </c>
      <c r="K1211" t="b">
        <f t="shared" si="75"/>
        <v>0</v>
      </c>
    </row>
    <row r="1212" spans="1:11" x14ac:dyDescent="0.45">
      <c r="A1212" t="s">
        <v>3722</v>
      </c>
      <c r="B1212" t="str">
        <f t="shared" si="72"/>
        <v>41,14,181532</v>
      </c>
      <c r="C1212" t="str" cm="1">
        <f t="array" ref="C1212:E1212">_xlfn.TEXTSPLIT(B1212,",")</f>
        <v>41</v>
      </c>
      <c r="D1212" t="str">
        <v>14</v>
      </c>
      <c r="E1212" t="str">
        <v>181532</v>
      </c>
      <c r="F1212">
        <f>Sheet6!J1213</f>
        <v>40</v>
      </c>
      <c r="G1212">
        <f>Sheet6!K1213</f>
        <v>14</v>
      </c>
      <c r="H1212" s="2" t="str">
        <f>Sheet6!A1213</f>
        <v>177148</v>
      </c>
      <c r="I1212" t="b">
        <f t="shared" si="73"/>
        <v>0</v>
      </c>
      <c r="J1212" t="b">
        <f t="shared" si="74"/>
        <v>1</v>
      </c>
      <c r="K1212" t="b">
        <f t="shared" si="75"/>
        <v>0</v>
      </c>
    </row>
    <row r="1213" spans="1:11" x14ac:dyDescent="0.45">
      <c r="A1213" t="s">
        <v>3723</v>
      </c>
      <c r="B1213" t="str">
        <f t="shared" si="72"/>
        <v>41,24,182902</v>
      </c>
      <c r="C1213" t="str" cm="1">
        <f t="array" ref="C1213:E1213">_xlfn.TEXTSPLIT(B1213,",")</f>
        <v>41</v>
      </c>
      <c r="D1213" t="str">
        <v>24</v>
      </c>
      <c r="E1213" t="str">
        <v>182902</v>
      </c>
      <c r="F1213">
        <f>Sheet6!J1214</f>
        <v>40</v>
      </c>
      <c r="G1213">
        <f>Sheet6!K1214</f>
        <v>24</v>
      </c>
      <c r="H1213" s="2" t="str">
        <f>Sheet6!A1214</f>
        <v>178518</v>
      </c>
      <c r="I1213" t="b">
        <f t="shared" si="73"/>
        <v>0</v>
      </c>
      <c r="J1213" t="b">
        <f t="shared" si="74"/>
        <v>1</v>
      </c>
      <c r="K1213" t="b">
        <f t="shared" si="75"/>
        <v>0</v>
      </c>
    </row>
    <row r="1214" spans="1:11" x14ac:dyDescent="0.45">
      <c r="A1214" t="s">
        <v>3724</v>
      </c>
      <c r="B1214" t="str">
        <f t="shared" si="72"/>
        <v>41,32,183998</v>
      </c>
      <c r="C1214" t="str" cm="1">
        <f t="array" ref="C1214:E1214">_xlfn.TEXTSPLIT(B1214,",")</f>
        <v>41</v>
      </c>
      <c r="D1214" t="str">
        <v>32</v>
      </c>
      <c r="E1214" t="str">
        <v>183998</v>
      </c>
      <c r="F1214">
        <f>Sheet6!J1215</f>
        <v>40</v>
      </c>
      <c r="G1214">
        <f>Sheet6!K1215</f>
        <v>32</v>
      </c>
      <c r="H1214" s="2" t="str">
        <f>Sheet6!A1215</f>
        <v>179614</v>
      </c>
      <c r="I1214" t="b">
        <f t="shared" si="73"/>
        <v>0</v>
      </c>
      <c r="J1214" t="b">
        <f t="shared" si="74"/>
        <v>1</v>
      </c>
      <c r="K1214" t="b">
        <f t="shared" si="75"/>
        <v>0</v>
      </c>
    </row>
    <row r="1215" spans="1:11" x14ac:dyDescent="0.45">
      <c r="A1215" t="s">
        <v>3725</v>
      </c>
      <c r="B1215" t="str">
        <f t="shared" si="72"/>
        <v>41,8,180710</v>
      </c>
      <c r="C1215" t="str" cm="1">
        <f t="array" ref="C1215:E1215">_xlfn.TEXTSPLIT(B1215,",")</f>
        <v>41</v>
      </c>
      <c r="D1215" t="str">
        <v>8</v>
      </c>
      <c r="E1215" t="str">
        <v>180710</v>
      </c>
      <c r="F1215">
        <f>Sheet6!J1216</f>
        <v>40</v>
      </c>
      <c r="G1215">
        <f>Sheet6!K1216</f>
        <v>8</v>
      </c>
      <c r="H1215" s="2" t="str">
        <f>Sheet6!A1216</f>
        <v>176326</v>
      </c>
      <c r="I1215" t="b">
        <f t="shared" si="73"/>
        <v>0</v>
      </c>
      <c r="J1215" t="b">
        <f t="shared" si="74"/>
        <v>1</v>
      </c>
      <c r="K1215" t="b">
        <f t="shared" si="75"/>
        <v>0</v>
      </c>
    </row>
    <row r="1216" spans="1:11" x14ac:dyDescent="0.45">
      <c r="A1216" t="s">
        <v>3726</v>
      </c>
      <c r="B1216" t="str">
        <f t="shared" si="72"/>
        <v>41,16,181806</v>
      </c>
      <c r="C1216" t="str" cm="1">
        <f t="array" ref="C1216:E1216">_xlfn.TEXTSPLIT(B1216,",")</f>
        <v>41</v>
      </c>
      <c r="D1216" t="str">
        <v>16</v>
      </c>
      <c r="E1216" t="str">
        <v>181806</v>
      </c>
      <c r="F1216">
        <f>Sheet6!J1217</f>
        <v>40</v>
      </c>
      <c r="G1216">
        <f>Sheet6!K1217</f>
        <v>16</v>
      </c>
      <c r="H1216" s="2" t="str">
        <f>Sheet6!A1217</f>
        <v>177422</v>
      </c>
      <c r="I1216" t="b">
        <f t="shared" si="73"/>
        <v>0</v>
      </c>
      <c r="J1216" t="b">
        <f t="shared" si="74"/>
        <v>1</v>
      </c>
      <c r="K1216" t="b">
        <f t="shared" si="75"/>
        <v>0</v>
      </c>
    </row>
    <row r="1217" spans="1:11" x14ac:dyDescent="0.45">
      <c r="A1217" t="s">
        <v>3742</v>
      </c>
      <c r="B1217" t="str">
        <f t="shared" si="72"/>
        <v>41,1,179751</v>
      </c>
      <c r="C1217" t="str" cm="1">
        <f t="array" ref="C1217:E1217">_xlfn.TEXTSPLIT(B1217,",")</f>
        <v>41</v>
      </c>
      <c r="D1217" t="str">
        <v>1</v>
      </c>
      <c r="E1217" t="str">
        <v>179751</v>
      </c>
      <c r="F1217">
        <f>Sheet6!J1218</f>
        <v>41</v>
      </c>
      <c r="G1217">
        <f>Sheet6!K1218</f>
        <v>1</v>
      </c>
      <c r="H1217" s="2" t="str">
        <f>Sheet6!A1218</f>
        <v>179751</v>
      </c>
      <c r="I1217" t="b">
        <f t="shared" si="73"/>
        <v>1</v>
      </c>
      <c r="J1217" t="b">
        <f t="shared" si="74"/>
        <v>1</v>
      </c>
      <c r="K1217" t="b">
        <f t="shared" si="75"/>
        <v>1</v>
      </c>
    </row>
    <row r="1218" spans="1:11" x14ac:dyDescent="0.45">
      <c r="A1218" t="s">
        <v>3739</v>
      </c>
      <c r="B1218" t="str">
        <f t="shared" ref="B1218:B1281" si="76">SUBSTITUTE(SUBSTITUTE(SUBSTITUTE(SUBSTITUTE(A1218,"Reading from TRACK[",""),"], SECTOR[",","),"], OFFSET[",","),"]","")</f>
        <v>41,9,180847</v>
      </c>
      <c r="C1218" t="str" cm="1">
        <f t="array" ref="C1218:E1218">_xlfn.TEXTSPLIT(B1218,",")</f>
        <v>41</v>
      </c>
      <c r="D1218" t="str">
        <v>9</v>
      </c>
      <c r="E1218" t="str">
        <v>180847</v>
      </c>
      <c r="F1218">
        <f>Sheet6!J1219</f>
        <v>41</v>
      </c>
      <c r="G1218">
        <f>Sheet6!K1219</f>
        <v>9</v>
      </c>
      <c r="H1218" s="2" t="str">
        <f>Sheet6!A1219</f>
        <v>180847</v>
      </c>
      <c r="I1218" t="b">
        <f t="shared" ref="I1218:I1281" si="77">VALUE(C1218)=F1218</f>
        <v>1</v>
      </c>
      <c r="J1218" t="b">
        <f t="shared" ref="J1218:J1281" si="78">VALUE(D1218)=G1218</f>
        <v>1</v>
      </c>
      <c r="K1218" t="b">
        <f t="shared" ref="K1218:K1281" si="79">E1218=H1218</f>
        <v>1</v>
      </c>
    </row>
    <row r="1219" spans="1:11" x14ac:dyDescent="0.45">
      <c r="A1219" t="s">
        <v>3740</v>
      </c>
      <c r="B1219" t="str">
        <f t="shared" si="76"/>
        <v>41,17,181943</v>
      </c>
      <c r="C1219" t="str" cm="1">
        <f t="array" ref="C1219:E1219">_xlfn.TEXTSPLIT(B1219,",")</f>
        <v>41</v>
      </c>
      <c r="D1219" t="str">
        <v>17</v>
      </c>
      <c r="E1219" t="str">
        <v>181943</v>
      </c>
      <c r="F1219">
        <f>Sheet6!J1220</f>
        <v>41</v>
      </c>
      <c r="G1219">
        <f>Sheet6!K1220</f>
        <v>17</v>
      </c>
      <c r="H1219" s="2" t="str">
        <f>Sheet6!A1220</f>
        <v>181943</v>
      </c>
      <c r="I1219" t="b">
        <f t="shared" si="77"/>
        <v>1</v>
      </c>
      <c r="J1219" t="b">
        <f t="shared" si="78"/>
        <v>1</v>
      </c>
      <c r="K1219" t="b">
        <f t="shared" si="79"/>
        <v>1</v>
      </c>
    </row>
    <row r="1220" spans="1:11" x14ac:dyDescent="0.45">
      <c r="A1220" t="s">
        <v>3741</v>
      </c>
      <c r="B1220" t="str">
        <f t="shared" si="76"/>
        <v>41,25,183039</v>
      </c>
      <c r="C1220" t="str" cm="1">
        <f t="array" ref="C1220:E1220">_xlfn.TEXTSPLIT(B1220,",")</f>
        <v>41</v>
      </c>
      <c r="D1220" t="str">
        <v>25</v>
      </c>
      <c r="E1220" t="str">
        <v>183039</v>
      </c>
      <c r="F1220">
        <f>Sheet6!J1221</f>
        <v>41</v>
      </c>
      <c r="G1220">
        <f>Sheet6!K1221</f>
        <v>25</v>
      </c>
      <c r="H1220" s="2" t="str">
        <f>Sheet6!A1221</f>
        <v>183039</v>
      </c>
      <c r="I1220" t="b">
        <f t="shared" si="77"/>
        <v>1</v>
      </c>
      <c r="J1220" t="b">
        <f t="shared" si="78"/>
        <v>1</v>
      </c>
      <c r="K1220" t="b">
        <f t="shared" si="79"/>
        <v>1</v>
      </c>
    </row>
    <row r="1221" spans="1:11" x14ac:dyDescent="0.45">
      <c r="A1221" t="s">
        <v>3727</v>
      </c>
      <c r="B1221" t="str">
        <f t="shared" si="76"/>
        <v>41,3,180025</v>
      </c>
      <c r="C1221" t="str" cm="1">
        <f t="array" ref="C1221:E1221">_xlfn.TEXTSPLIT(B1221,",")</f>
        <v>41</v>
      </c>
      <c r="D1221" t="str">
        <v>3</v>
      </c>
      <c r="E1221" t="str">
        <v>180025</v>
      </c>
      <c r="F1221">
        <f>Sheet6!J1222</f>
        <v>41</v>
      </c>
      <c r="G1221">
        <f>Sheet6!K1222</f>
        <v>3</v>
      </c>
      <c r="H1221" s="2" t="str">
        <f>Sheet6!A1222</f>
        <v>180025</v>
      </c>
      <c r="I1221" t="b">
        <f t="shared" si="77"/>
        <v>1</v>
      </c>
      <c r="J1221" t="b">
        <f t="shared" si="78"/>
        <v>1</v>
      </c>
      <c r="K1221" t="b">
        <f t="shared" si="79"/>
        <v>1</v>
      </c>
    </row>
    <row r="1222" spans="1:11" x14ac:dyDescent="0.45">
      <c r="A1222" t="s">
        <v>3728</v>
      </c>
      <c r="B1222" t="str">
        <f t="shared" si="76"/>
        <v>41,11,181121</v>
      </c>
      <c r="C1222" t="str" cm="1">
        <f t="array" ref="C1222:E1222">_xlfn.TEXTSPLIT(B1222,",")</f>
        <v>41</v>
      </c>
      <c r="D1222" t="str">
        <v>11</v>
      </c>
      <c r="E1222" t="str">
        <v>181121</v>
      </c>
      <c r="F1222">
        <f>Sheet6!J1223</f>
        <v>41</v>
      </c>
      <c r="G1222">
        <f>Sheet6!K1223</f>
        <v>11</v>
      </c>
      <c r="H1222" s="2" t="str">
        <f>Sheet6!A1223</f>
        <v>181121</v>
      </c>
      <c r="I1222" t="b">
        <f t="shared" si="77"/>
        <v>1</v>
      </c>
      <c r="J1222" t="b">
        <f t="shared" si="78"/>
        <v>1</v>
      </c>
      <c r="K1222" t="b">
        <f t="shared" si="79"/>
        <v>1</v>
      </c>
    </row>
    <row r="1223" spans="1:11" x14ac:dyDescent="0.45">
      <c r="A1223" t="s">
        <v>3729</v>
      </c>
      <c r="B1223" t="str">
        <f t="shared" si="76"/>
        <v>41,19,182217</v>
      </c>
      <c r="C1223" t="str" cm="1">
        <f t="array" ref="C1223:E1223">_xlfn.TEXTSPLIT(B1223,",")</f>
        <v>41</v>
      </c>
      <c r="D1223" t="str">
        <v>19</v>
      </c>
      <c r="E1223" t="str">
        <v>182217</v>
      </c>
      <c r="F1223">
        <f>Sheet6!J1224</f>
        <v>41</v>
      </c>
      <c r="G1223">
        <f>Sheet6!K1224</f>
        <v>19</v>
      </c>
      <c r="H1223" s="2" t="str">
        <f>Sheet6!A1224</f>
        <v>182217</v>
      </c>
      <c r="I1223" t="b">
        <f t="shared" si="77"/>
        <v>1</v>
      </c>
      <c r="J1223" t="b">
        <f t="shared" si="78"/>
        <v>1</v>
      </c>
      <c r="K1223" t="b">
        <f t="shared" si="79"/>
        <v>1</v>
      </c>
    </row>
    <row r="1224" spans="1:11" x14ac:dyDescent="0.45">
      <c r="A1224" t="s">
        <v>3730</v>
      </c>
      <c r="B1224" t="str">
        <f t="shared" si="76"/>
        <v>41,27,183313</v>
      </c>
      <c r="C1224" t="str" cm="1">
        <f t="array" ref="C1224:E1224">_xlfn.TEXTSPLIT(B1224,",")</f>
        <v>41</v>
      </c>
      <c r="D1224" t="str">
        <v>27</v>
      </c>
      <c r="E1224" t="str">
        <v>183313</v>
      </c>
      <c r="F1224">
        <f>Sheet6!J1225</f>
        <v>41</v>
      </c>
      <c r="G1224">
        <f>Sheet6!K1225</f>
        <v>27</v>
      </c>
      <c r="H1224" s="2" t="str">
        <f>Sheet6!A1225</f>
        <v>183313</v>
      </c>
      <c r="I1224" t="b">
        <f t="shared" si="77"/>
        <v>1</v>
      </c>
      <c r="J1224" t="b">
        <f t="shared" si="78"/>
        <v>1</v>
      </c>
      <c r="K1224" t="b">
        <f t="shared" si="79"/>
        <v>1</v>
      </c>
    </row>
    <row r="1225" spans="1:11" x14ac:dyDescent="0.45">
      <c r="A1225" t="s">
        <v>3731</v>
      </c>
      <c r="B1225" t="str">
        <f t="shared" si="76"/>
        <v>41,5,180299</v>
      </c>
      <c r="C1225" t="str" cm="1">
        <f t="array" ref="C1225:E1225">_xlfn.TEXTSPLIT(B1225,",")</f>
        <v>41</v>
      </c>
      <c r="D1225" t="str">
        <v>5</v>
      </c>
      <c r="E1225" t="str">
        <v>180299</v>
      </c>
      <c r="F1225">
        <f>Sheet6!J1226</f>
        <v>41</v>
      </c>
      <c r="G1225">
        <f>Sheet6!K1226</f>
        <v>5</v>
      </c>
      <c r="H1225" s="2" t="str">
        <f>Sheet6!A1226</f>
        <v>180299</v>
      </c>
      <c r="I1225" t="b">
        <f t="shared" si="77"/>
        <v>1</v>
      </c>
      <c r="J1225" t="b">
        <f t="shared" si="78"/>
        <v>1</v>
      </c>
      <c r="K1225" t="b">
        <f t="shared" si="79"/>
        <v>1</v>
      </c>
    </row>
    <row r="1226" spans="1:11" x14ac:dyDescent="0.45">
      <c r="A1226" t="s">
        <v>3732</v>
      </c>
      <c r="B1226" t="str">
        <f t="shared" si="76"/>
        <v>41,13,181395</v>
      </c>
      <c r="C1226" t="str" cm="1">
        <f t="array" ref="C1226:E1226">_xlfn.TEXTSPLIT(B1226,",")</f>
        <v>41</v>
      </c>
      <c r="D1226" t="str">
        <v>13</v>
      </c>
      <c r="E1226" t="str">
        <v>181395</v>
      </c>
      <c r="F1226">
        <f>Sheet6!J1227</f>
        <v>41</v>
      </c>
      <c r="G1226">
        <f>Sheet6!K1227</f>
        <v>13</v>
      </c>
      <c r="H1226" s="2" t="str">
        <f>Sheet6!A1227</f>
        <v>181395</v>
      </c>
      <c r="I1226" t="b">
        <f t="shared" si="77"/>
        <v>1</v>
      </c>
      <c r="J1226" t="b">
        <f t="shared" si="78"/>
        <v>1</v>
      </c>
      <c r="K1226" t="b">
        <f t="shared" si="79"/>
        <v>1</v>
      </c>
    </row>
    <row r="1227" spans="1:11" x14ac:dyDescent="0.45">
      <c r="A1227" t="s">
        <v>3733</v>
      </c>
      <c r="B1227" t="str">
        <f t="shared" si="76"/>
        <v>41,21,182491</v>
      </c>
      <c r="C1227" t="str" cm="1">
        <f t="array" ref="C1227:E1227">_xlfn.TEXTSPLIT(B1227,",")</f>
        <v>41</v>
      </c>
      <c r="D1227" t="str">
        <v>21</v>
      </c>
      <c r="E1227" t="str">
        <v>182491</v>
      </c>
      <c r="F1227">
        <f>Sheet6!J1228</f>
        <v>41</v>
      </c>
      <c r="G1227">
        <f>Sheet6!K1228</f>
        <v>21</v>
      </c>
      <c r="H1227" s="2" t="str">
        <f>Sheet6!A1228</f>
        <v>182491</v>
      </c>
      <c r="I1227" t="b">
        <f t="shared" si="77"/>
        <v>1</v>
      </c>
      <c r="J1227" t="b">
        <f t="shared" si="78"/>
        <v>1</v>
      </c>
      <c r="K1227" t="b">
        <f t="shared" si="79"/>
        <v>1</v>
      </c>
    </row>
    <row r="1228" spans="1:11" x14ac:dyDescent="0.45">
      <c r="A1228" t="s">
        <v>3734</v>
      </c>
      <c r="B1228" t="str">
        <f t="shared" si="76"/>
        <v>41,29,183587</v>
      </c>
      <c r="C1228" t="str" cm="1">
        <f t="array" ref="C1228:E1228">_xlfn.TEXTSPLIT(B1228,",")</f>
        <v>41</v>
      </c>
      <c r="D1228" t="str">
        <v>29</v>
      </c>
      <c r="E1228" t="str">
        <v>183587</v>
      </c>
      <c r="F1228">
        <f>Sheet6!J1229</f>
        <v>41</v>
      </c>
      <c r="G1228">
        <f>Sheet6!K1229</f>
        <v>29</v>
      </c>
      <c r="H1228" s="2" t="str">
        <f>Sheet6!A1229</f>
        <v>183587</v>
      </c>
      <c r="I1228" t="b">
        <f t="shared" si="77"/>
        <v>1</v>
      </c>
      <c r="J1228" t="b">
        <f t="shared" si="78"/>
        <v>1</v>
      </c>
      <c r="K1228" t="b">
        <f t="shared" si="79"/>
        <v>1</v>
      </c>
    </row>
    <row r="1229" spans="1:11" x14ac:dyDescent="0.45">
      <c r="A1229" t="s">
        <v>3735</v>
      </c>
      <c r="B1229" t="str">
        <f t="shared" si="76"/>
        <v>41,7,180573</v>
      </c>
      <c r="C1229" t="str" cm="1">
        <f t="array" ref="C1229:E1229">_xlfn.TEXTSPLIT(B1229,",")</f>
        <v>41</v>
      </c>
      <c r="D1229" t="str">
        <v>7</v>
      </c>
      <c r="E1229" t="str">
        <v>180573</v>
      </c>
      <c r="F1229">
        <f>Sheet6!J1230</f>
        <v>41</v>
      </c>
      <c r="G1229">
        <f>Sheet6!K1230</f>
        <v>7</v>
      </c>
      <c r="H1229" s="2" t="str">
        <f>Sheet6!A1230</f>
        <v>180573</v>
      </c>
      <c r="I1229" t="b">
        <f t="shared" si="77"/>
        <v>1</v>
      </c>
      <c r="J1229" t="b">
        <f t="shared" si="78"/>
        <v>1</v>
      </c>
      <c r="K1229" t="b">
        <f t="shared" si="79"/>
        <v>1</v>
      </c>
    </row>
    <row r="1230" spans="1:11" x14ac:dyDescent="0.45">
      <c r="A1230" t="s">
        <v>3736</v>
      </c>
      <c r="B1230" t="str">
        <f t="shared" si="76"/>
        <v>41,15,181669</v>
      </c>
      <c r="C1230" t="str" cm="1">
        <f t="array" ref="C1230:E1230">_xlfn.TEXTSPLIT(B1230,",")</f>
        <v>41</v>
      </c>
      <c r="D1230" t="str">
        <v>15</v>
      </c>
      <c r="E1230" t="str">
        <v>181669</v>
      </c>
      <c r="F1230">
        <f>Sheet6!J1231</f>
        <v>41</v>
      </c>
      <c r="G1230">
        <f>Sheet6!K1231</f>
        <v>15</v>
      </c>
      <c r="H1230" s="2" t="str">
        <f>Sheet6!A1231</f>
        <v>181669</v>
      </c>
      <c r="I1230" t="b">
        <f t="shared" si="77"/>
        <v>1</v>
      </c>
      <c r="J1230" t="b">
        <f t="shared" si="78"/>
        <v>1</v>
      </c>
      <c r="K1230" t="b">
        <f t="shared" si="79"/>
        <v>1</v>
      </c>
    </row>
    <row r="1231" spans="1:11" x14ac:dyDescent="0.45">
      <c r="A1231" t="s">
        <v>3737</v>
      </c>
      <c r="B1231" t="str">
        <f t="shared" si="76"/>
        <v>41,23,182765</v>
      </c>
      <c r="C1231" t="str" cm="1">
        <f t="array" ref="C1231:E1231">_xlfn.TEXTSPLIT(B1231,",")</f>
        <v>41</v>
      </c>
      <c r="D1231" t="str">
        <v>23</v>
      </c>
      <c r="E1231" t="str">
        <v>182765</v>
      </c>
      <c r="F1231">
        <f>Sheet6!J1232</f>
        <v>41</v>
      </c>
      <c r="G1231">
        <f>Sheet6!K1232</f>
        <v>23</v>
      </c>
      <c r="H1231" s="2" t="str">
        <f>Sheet6!A1232</f>
        <v>182765</v>
      </c>
      <c r="I1231" t="b">
        <f t="shared" si="77"/>
        <v>1</v>
      </c>
      <c r="J1231" t="b">
        <f t="shared" si="78"/>
        <v>1</v>
      </c>
      <c r="K1231" t="b">
        <f t="shared" si="79"/>
        <v>1</v>
      </c>
    </row>
    <row r="1232" spans="1:11" x14ac:dyDescent="0.45">
      <c r="A1232" t="s">
        <v>3738</v>
      </c>
      <c r="B1232" t="str">
        <f t="shared" si="76"/>
        <v>41,31,183861</v>
      </c>
      <c r="C1232" t="str" cm="1">
        <f t="array" ref="C1232:E1232">_xlfn.TEXTSPLIT(B1232,",")</f>
        <v>41</v>
      </c>
      <c r="D1232" t="str">
        <v>31</v>
      </c>
      <c r="E1232" t="str">
        <v>183861</v>
      </c>
      <c r="F1232">
        <f>Sheet6!J1233</f>
        <v>41</v>
      </c>
      <c r="G1232">
        <f>Sheet6!K1233</f>
        <v>31</v>
      </c>
      <c r="H1232" s="2" t="str">
        <f>Sheet6!A1233</f>
        <v>183861</v>
      </c>
      <c r="I1232" t="b">
        <f t="shared" si="77"/>
        <v>1</v>
      </c>
      <c r="J1232" t="b">
        <f t="shared" si="78"/>
        <v>1</v>
      </c>
      <c r="K1232" t="b">
        <f t="shared" si="79"/>
        <v>1</v>
      </c>
    </row>
    <row r="1233" spans="1:11" x14ac:dyDescent="0.45">
      <c r="A1233" t="s">
        <v>3743</v>
      </c>
      <c r="B1233" t="str">
        <f t="shared" si="76"/>
        <v>42,18,186464</v>
      </c>
      <c r="C1233" t="str" cm="1">
        <f t="array" ref="C1233:E1233">_xlfn.TEXTSPLIT(B1233,",")</f>
        <v>42</v>
      </c>
      <c r="D1233" t="str">
        <v>18</v>
      </c>
      <c r="E1233" t="str">
        <v>186464</v>
      </c>
      <c r="F1233">
        <f>Sheet6!J1234</f>
        <v>41</v>
      </c>
      <c r="G1233">
        <f>Sheet6!K1234</f>
        <v>18</v>
      </c>
      <c r="H1233" s="2" t="str">
        <f>Sheet6!A1234</f>
        <v>182080</v>
      </c>
      <c r="I1233" t="b">
        <f t="shared" si="77"/>
        <v>0</v>
      </c>
      <c r="J1233" t="b">
        <f t="shared" si="78"/>
        <v>1</v>
      </c>
      <c r="K1233" t="b">
        <f t="shared" si="79"/>
        <v>0</v>
      </c>
    </row>
    <row r="1234" spans="1:11" x14ac:dyDescent="0.45">
      <c r="A1234" t="s">
        <v>3744</v>
      </c>
      <c r="B1234" t="str">
        <f t="shared" si="76"/>
        <v>42,26,187560</v>
      </c>
      <c r="C1234" t="str" cm="1">
        <f t="array" ref="C1234:E1234">_xlfn.TEXTSPLIT(B1234,",")</f>
        <v>42</v>
      </c>
      <c r="D1234" t="str">
        <v>26</v>
      </c>
      <c r="E1234" t="str">
        <v>187560</v>
      </c>
      <c r="F1234">
        <f>Sheet6!J1235</f>
        <v>41</v>
      </c>
      <c r="G1234">
        <f>Sheet6!K1235</f>
        <v>26</v>
      </c>
      <c r="H1234" s="2" t="str">
        <f>Sheet6!A1235</f>
        <v>183176</v>
      </c>
      <c r="I1234" t="b">
        <f t="shared" si="77"/>
        <v>0</v>
      </c>
      <c r="J1234" t="b">
        <f t="shared" si="78"/>
        <v>1</v>
      </c>
      <c r="K1234" t="b">
        <f t="shared" si="79"/>
        <v>0</v>
      </c>
    </row>
    <row r="1235" spans="1:11" x14ac:dyDescent="0.45">
      <c r="A1235" t="s">
        <v>3745</v>
      </c>
      <c r="B1235" t="str">
        <f t="shared" si="76"/>
        <v>42,2,184272</v>
      </c>
      <c r="C1235" t="str" cm="1">
        <f t="array" ref="C1235:E1235">_xlfn.TEXTSPLIT(B1235,",")</f>
        <v>42</v>
      </c>
      <c r="D1235" t="str">
        <v>2</v>
      </c>
      <c r="E1235" t="str">
        <v>184272</v>
      </c>
      <c r="F1235">
        <f>Sheet6!J1236</f>
        <v>41</v>
      </c>
      <c r="G1235">
        <f>Sheet6!K1236</f>
        <v>2</v>
      </c>
      <c r="H1235" s="2" t="str">
        <f>Sheet6!A1236</f>
        <v>179888</v>
      </c>
      <c r="I1235" t="b">
        <f t="shared" si="77"/>
        <v>0</v>
      </c>
      <c r="J1235" t="b">
        <f t="shared" si="78"/>
        <v>1</v>
      </c>
      <c r="K1235" t="b">
        <f t="shared" si="79"/>
        <v>0</v>
      </c>
    </row>
    <row r="1236" spans="1:11" x14ac:dyDescent="0.45">
      <c r="A1236" t="s">
        <v>3746</v>
      </c>
      <c r="B1236" t="str">
        <f t="shared" si="76"/>
        <v>42,10,185368</v>
      </c>
      <c r="C1236" t="str" cm="1">
        <f t="array" ref="C1236:E1236">_xlfn.TEXTSPLIT(B1236,",")</f>
        <v>42</v>
      </c>
      <c r="D1236" t="str">
        <v>10</v>
      </c>
      <c r="E1236" t="str">
        <v>185368</v>
      </c>
      <c r="F1236">
        <f>Sheet6!J1237</f>
        <v>41</v>
      </c>
      <c r="G1236">
        <f>Sheet6!K1237</f>
        <v>10</v>
      </c>
      <c r="H1236" s="2" t="str">
        <f>Sheet6!A1237</f>
        <v>180984</v>
      </c>
      <c r="I1236" t="b">
        <f t="shared" si="77"/>
        <v>0</v>
      </c>
      <c r="J1236" t="b">
        <f t="shared" si="78"/>
        <v>1</v>
      </c>
      <c r="K1236" t="b">
        <f t="shared" si="79"/>
        <v>0</v>
      </c>
    </row>
    <row r="1237" spans="1:11" x14ac:dyDescent="0.45">
      <c r="A1237" t="s">
        <v>3747</v>
      </c>
      <c r="B1237" t="str">
        <f t="shared" si="76"/>
        <v>42,20,186738</v>
      </c>
      <c r="C1237" t="str" cm="1">
        <f t="array" ref="C1237:E1237">_xlfn.TEXTSPLIT(B1237,",")</f>
        <v>42</v>
      </c>
      <c r="D1237" t="str">
        <v>20</v>
      </c>
      <c r="E1237" t="str">
        <v>186738</v>
      </c>
      <c r="F1237">
        <f>Sheet6!J1238</f>
        <v>41</v>
      </c>
      <c r="G1237">
        <f>Sheet6!K1238</f>
        <v>20</v>
      </c>
      <c r="H1237" s="2" t="str">
        <f>Sheet6!A1238</f>
        <v>182354</v>
      </c>
      <c r="I1237" t="b">
        <f t="shared" si="77"/>
        <v>0</v>
      </c>
      <c r="J1237" t="b">
        <f t="shared" si="78"/>
        <v>1</v>
      </c>
      <c r="K1237" t="b">
        <f t="shared" si="79"/>
        <v>0</v>
      </c>
    </row>
    <row r="1238" spans="1:11" x14ac:dyDescent="0.45">
      <c r="A1238" t="s">
        <v>3748</v>
      </c>
      <c r="B1238" t="str">
        <f t="shared" si="76"/>
        <v>42,28,187834</v>
      </c>
      <c r="C1238" t="str" cm="1">
        <f t="array" ref="C1238:E1238">_xlfn.TEXTSPLIT(B1238,",")</f>
        <v>42</v>
      </c>
      <c r="D1238" t="str">
        <v>28</v>
      </c>
      <c r="E1238" t="str">
        <v>187834</v>
      </c>
      <c r="F1238">
        <f>Sheet6!J1239</f>
        <v>41</v>
      </c>
      <c r="G1238">
        <f>Sheet6!K1239</f>
        <v>28</v>
      </c>
      <c r="H1238" s="2" t="str">
        <f>Sheet6!A1239</f>
        <v>183450</v>
      </c>
      <c r="I1238" t="b">
        <f t="shared" si="77"/>
        <v>0</v>
      </c>
      <c r="J1238" t="b">
        <f t="shared" si="78"/>
        <v>1</v>
      </c>
      <c r="K1238" t="b">
        <f t="shared" si="79"/>
        <v>0</v>
      </c>
    </row>
    <row r="1239" spans="1:11" x14ac:dyDescent="0.45">
      <c r="A1239" t="s">
        <v>3749</v>
      </c>
      <c r="B1239" t="str">
        <f t="shared" si="76"/>
        <v>42,4,184546</v>
      </c>
      <c r="C1239" t="str" cm="1">
        <f t="array" ref="C1239:E1239">_xlfn.TEXTSPLIT(B1239,",")</f>
        <v>42</v>
      </c>
      <c r="D1239" t="str">
        <v>4</v>
      </c>
      <c r="E1239" t="str">
        <v>184546</v>
      </c>
      <c r="F1239">
        <f>Sheet6!J1240</f>
        <v>41</v>
      </c>
      <c r="G1239">
        <f>Sheet6!K1240</f>
        <v>4</v>
      </c>
      <c r="H1239" s="2" t="str">
        <f>Sheet6!A1240</f>
        <v>180162</v>
      </c>
      <c r="I1239" t="b">
        <f t="shared" si="77"/>
        <v>0</v>
      </c>
      <c r="J1239" t="b">
        <f t="shared" si="78"/>
        <v>1</v>
      </c>
      <c r="K1239" t="b">
        <f t="shared" si="79"/>
        <v>0</v>
      </c>
    </row>
    <row r="1240" spans="1:11" x14ac:dyDescent="0.45">
      <c r="A1240" t="s">
        <v>3750</v>
      </c>
      <c r="B1240" t="str">
        <f t="shared" si="76"/>
        <v>42,12,185642</v>
      </c>
      <c r="C1240" t="str" cm="1">
        <f t="array" ref="C1240:E1240">_xlfn.TEXTSPLIT(B1240,",")</f>
        <v>42</v>
      </c>
      <c r="D1240" t="str">
        <v>12</v>
      </c>
      <c r="E1240" t="str">
        <v>185642</v>
      </c>
      <c r="F1240">
        <f>Sheet6!J1241</f>
        <v>41</v>
      </c>
      <c r="G1240">
        <f>Sheet6!K1241</f>
        <v>12</v>
      </c>
      <c r="H1240" s="2" t="str">
        <f>Sheet6!A1241</f>
        <v>181258</v>
      </c>
      <c r="I1240" t="b">
        <f t="shared" si="77"/>
        <v>0</v>
      </c>
      <c r="J1240" t="b">
        <f t="shared" si="78"/>
        <v>1</v>
      </c>
      <c r="K1240" t="b">
        <f t="shared" si="79"/>
        <v>0</v>
      </c>
    </row>
    <row r="1241" spans="1:11" x14ac:dyDescent="0.45">
      <c r="A1241" t="s">
        <v>3751</v>
      </c>
      <c r="B1241" t="str">
        <f t="shared" si="76"/>
        <v>42,22,187012</v>
      </c>
      <c r="C1241" t="str" cm="1">
        <f t="array" ref="C1241:E1241">_xlfn.TEXTSPLIT(B1241,",")</f>
        <v>42</v>
      </c>
      <c r="D1241" t="str">
        <v>22</v>
      </c>
      <c r="E1241" t="str">
        <v>187012</v>
      </c>
      <c r="F1241">
        <f>Sheet6!J1242</f>
        <v>41</v>
      </c>
      <c r="G1241">
        <f>Sheet6!K1242</f>
        <v>22</v>
      </c>
      <c r="H1241" s="2" t="str">
        <f>Sheet6!A1242</f>
        <v>182628</v>
      </c>
      <c r="I1241" t="b">
        <f t="shared" si="77"/>
        <v>0</v>
      </c>
      <c r="J1241" t="b">
        <f t="shared" si="78"/>
        <v>1</v>
      </c>
      <c r="K1241" t="b">
        <f t="shared" si="79"/>
        <v>0</v>
      </c>
    </row>
    <row r="1242" spans="1:11" x14ac:dyDescent="0.45">
      <c r="A1242" t="s">
        <v>3752</v>
      </c>
      <c r="B1242" t="str">
        <f t="shared" si="76"/>
        <v>42,30,188108</v>
      </c>
      <c r="C1242" t="str" cm="1">
        <f t="array" ref="C1242:E1242">_xlfn.TEXTSPLIT(B1242,",")</f>
        <v>42</v>
      </c>
      <c r="D1242" t="str">
        <v>30</v>
      </c>
      <c r="E1242" t="str">
        <v>188108</v>
      </c>
      <c r="F1242">
        <f>Sheet6!J1243</f>
        <v>41</v>
      </c>
      <c r="G1242">
        <f>Sheet6!K1243</f>
        <v>30</v>
      </c>
      <c r="H1242" s="2" t="str">
        <f>Sheet6!A1243</f>
        <v>183724</v>
      </c>
      <c r="I1242" t="b">
        <f t="shared" si="77"/>
        <v>0</v>
      </c>
      <c r="J1242" t="b">
        <f t="shared" si="78"/>
        <v>1</v>
      </c>
      <c r="K1242" t="b">
        <f t="shared" si="79"/>
        <v>0</v>
      </c>
    </row>
    <row r="1243" spans="1:11" x14ac:dyDescent="0.45">
      <c r="A1243" t="s">
        <v>3753</v>
      </c>
      <c r="B1243" t="str">
        <f t="shared" si="76"/>
        <v>42,6,184820</v>
      </c>
      <c r="C1243" t="str" cm="1">
        <f t="array" ref="C1243:E1243">_xlfn.TEXTSPLIT(B1243,",")</f>
        <v>42</v>
      </c>
      <c r="D1243" t="str">
        <v>6</v>
      </c>
      <c r="E1243" t="str">
        <v>184820</v>
      </c>
      <c r="F1243">
        <f>Sheet6!J1244</f>
        <v>41</v>
      </c>
      <c r="G1243">
        <f>Sheet6!K1244</f>
        <v>6</v>
      </c>
      <c r="H1243" s="2" t="str">
        <f>Sheet6!A1244</f>
        <v>180436</v>
      </c>
      <c r="I1243" t="b">
        <f t="shared" si="77"/>
        <v>0</v>
      </c>
      <c r="J1243" t="b">
        <f t="shared" si="78"/>
        <v>1</v>
      </c>
      <c r="K1243" t="b">
        <f t="shared" si="79"/>
        <v>0</v>
      </c>
    </row>
    <row r="1244" spans="1:11" x14ac:dyDescent="0.45">
      <c r="A1244" t="s">
        <v>3754</v>
      </c>
      <c r="B1244" t="str">
        <f t="shared" si="76"/>
        <v>42,14,185916</v>
      </c>
      <c r="C1244" t="str" cm="1">
        <f t="array" ref="C1244:E1244">_xlfn.TEXTSPLIT(B1244,",")</f>
        <v>42</v>
      </c>
      <c r="D1244" t="str">
        <v>14</v>
      </c>
      <c r="E1244" t="str">
        <v>185916</v>
      </c>
      <c r="F1244">
        <f>Sheet6!J1245</f>
        <v>41</v>
      </c>
      <c r="G1244">
        <f>Sheet6!K1245</f>
        <v>14</v>
      </c>
      <c r="H1244" s="2" t="str">
        <f>Sheet6!A1245</f>
        <v>181532</v>
      </c>
      <c r="I1244" t="b">
        <f t="shared" si="77"/>
        <v>0</v>
      </c>
      <c r="J1244" t="b">
        <f t="shared" si="78"/>
        <v>1</v>
      </c>
      <c r="K1244" t="b">
        <f t="shared" si="79"/>
        <v>0</v>
      </c>
    </row>
    <row r="1245" spans="1:11" x14ac:dyDescent="0.45">
      <c r="A1245" t="s">
        <v>3755</v>
      </c>
      <c r="B1245" t="str">
        <f t="shared" si="76"/>
        <v>42,24,187286</v>
      </c>
      <c r="C1245" t="str" cm="1">
        <f t="array" ref="C1245:E1245">_xlfn.TEXTSPLIT(B1245,",")</f>
        <v>42</v>
      </c>
      <c r="D1245" t="str">
        <v>24</v>
      </c>
      <c r="E1245" t="str">
        <v>187286</v>
      </c>
      <c r="F1245">
        <f>Sheet6!J1246</f>
        <v>41</v>
      </c>
      <c r="G1245">
        <f>Sheet6!K1246</f>
        <v>24</v>
      </c>
      <c r="H1245" s="2" t="str">
        <f>Sheet6!A1246</f>
        <v>182902</v>
      </c>
      <c r="I1245" t="b">
        <f t="shared" si="77"/>
        <v>0</v>
      </c>
      <c r="J1245" t="b">
        <f t="shared" si="78"/>
        <v>1</v>
      </c>
      <c r="K1245" t="b">
        <f t="shared" si="79"/>
        <v>0</v>
      </c>
    </row>
    <row r="1246" spans="1:11" x14ac:dyDescent="0.45">
      <c r="A1246" t="s">
        <v>3756</v>
      </c>
      <c r="B1246" t="str">
        <f t="shared" si="76"/>
        <v>42,32,188382</v>
      </c>
      <c r="C1246" t="str" cm="1">
        <f t="array" ref="C1246:E1246">_xlfn.TEXTSPLIT(B1246,",")</f>
        <v>42</v>
      </c>
      <c r="D1246" t="str">
        <v>32</v>
      </c>
      <c r="E1246" t="str">
        <v>188382</v>
      </c>
      <c r="F1246">
        <f>Sheet6!J1247</f>
        <v>41</v>
      </c>
      <c r="G1246">
        <f>Sheet6!K1247</f>
        <v>32</v>
      </c>
      <c r="H1246" s="2" t="str">
        <f>Sheet6!A1247</f>
        <v>183998</v>
      </c>
      <c r="I1246" t="b">
        <f t="shared" si="77"/>
        <v>0</v>
      </c>
      <c r="J1246" t="b">
        <f t="shared" si="78"/>
        <v>1</v>
      </c>
      <c r="K1246" t="b">
        <f t="shared" si="79"/>
        <v>0</v>
      </c>
    </row>
    <row r="1247" spans="1:11" x14ac:dyDescent="0.45">
      <c r="A1247" t="s">
        <v>3757</v>
      </c>
      <c r="B1247" t="str">
        <f t="shared" si="76"/>
        <v>42,8,185094</v>
      </c>
      <c r="C1247" t="str" cm="1">
        <f t="array" ref="C1247:E1247">_xlfn.TEXTSPLIT(B1247,",")</f>
        <v>42</v>
      </c>
      <c r="D1247" t="str">
        <v>8</v>
      </c>
      <c r="E1247" t="str">
        <v>185094</v>
      </c>
      <c r="F1247">
        <f>Sheet6!J1248</f>
        <v>41</v>
      </c>
      <c r="G1247">
        <f>Sheet6!K1248</f>
        <v>8</v>
      </c>
      <c r="H1247" s="2" t="str">
        <f>Sheet6!A1248</f>
        <v>180710</v>
      </c>
      <c r="I1247" t="b">
        <f t="shared" si="77"/>
        <v>0</v>
      </c>
      <c r="J1247" t="b">
        <f t="shared" si="78"/>
        <v>1</v>
      </c>
      <c r="K1247" t="b">
        <f t="shared" si="79"/>
        <v>0</v>
      </c>
    </row>
    <row r="1248" spans="1:11" x14ac:dyDescent="0.45">
      <c r="A1248" t="s">
        <v>3758</v>
      </c>
      <c r="B1248" t="str">
        <f t="shared" si="76"/>
        <v>42,16,186190</v>
      </c>
      <c r="C1248" t="str" cm="1">
        <f t="array" ref="C1248:E1248">_xlfn.TEXTSPLIT(B1248,",")</f>
        <v>42</v>
      </c>
      <c r="D1248" t="str">
        <v>16</v>
      </c>
      <c r="E1248" t="str">
        <v>186190</v>
      </c>
      <c r="F1248">
        <f>Sheet6!J1249</f>
        <v>41</v>
      </c>
      <c r="G1248">
        <f>Sheet6!K1249</f>
        <v>16</v>
      </c>
      <c r="H1248" s="2" t="str">
        <f>Sheet6!A1249</f>
        <v>181806</v>
      </c>
      <c r="I1248" t="b">
        <f t="shared" si="77"/>
        <v>0</v>
      </c>
      <c r="J1248" t="b">
        <f t="shared" si="78"/>
        <v>1</v>
      </c>
      <c r="K1248" t="b">
        <f t="shared" si="79"/>
        <v>0</v>
      </c>
    </row>
    <row r="1249" spans="1:11" x14ac:dyDescent="0.45">
      <c r="A1249" t="s">
        <v>3774</v>
      </c>
      <c r="B1249" t="str">
        <f t="shared" si="76"/>
        <v>42,1,184135</v>
      </c>
      <c r="C1249" t="str" cm="1">
        <f t="array" ref="C1249:E1249">_xlfn.TEXTSPLIT(B1249,",")</f>
        <v>42</v>
      </c>
      <c r="D1249" t="str">
        <v>1</v>
      </c>
      <c r="E1249" t="str">
        <v>184135</v>
      </c>
      <c r="F1249">
        <f>Sheet6!J1250</f>
        <v>42</v>
      </c>
      <c r="G1249">
        <f>Sheet6!K1250</f>
        <v>1</v>
      </c>
      <c r="H1249" s="2" t="str">
        <f>Sheet6!A1250</f>
        <v>184135</v>
      </c>
      <c r="I1249" t="b">
        <f t="shared" si="77"/>
        <v>1</v>
      </c>
      <c r="J1249" t="b">
        <f t="shared" si="78"/>
        <v>1</v>
      </c>
      <c r="K1249" t="b">
        <f t="shared" si="79"/>
        <v>1</v>
      </c>
    </row>
    <row r="1250" spans="1:11" x14ac:dyDescent="0.45">
      <c r="A1250" t="s">
        <v>3771</v>
      </c>
      <c r="B1250" t="str">
        <f t="shared" si="76"/>
        <v>42,9,185231</v>
      </c>
      <c r="C1250" t="str" cm="1">
        <f t="array" ref="C1250:E1250">_xlfn.TEXTSPLIT(B1250,",")</f>
        <v>42</v>
      </c>
      <c r="D1250" t="str">
        <v>9</v>
      </c>
      <c r="E1250" t="str">
        <v>185231</v>
      </c>
      <c r="F1250">
        <f>Sheet6!J1251</f>
        <v>42</v>
      </c>
      <c r="G1250">
        <f>Sheet6!K1251</f>
        <v>9</v>
      </c>
      <c r="H1250" s="2" t="str">
        <f>Sheet6!A1251</f>
        <v>185231</v>
      </c>
      <c r="I1250" t="b">
        <f t="shared" si="77"/>
        <v>1</v>
      </c>
      <c r="J1250" t="b">
        <f t="shared" si="78"/>
        <v>1</v>
      </c>
      <c r="K1250" t="b">
        <f t="shared" si="79"/>
        <v>1</v>
      </c>
    </row>
    <row r="1251" spans="1:11" x14ac:dyDescent="0.45">
      <c r="A1251" t="s">
        <v>3772</v>
      </c>
      <c r="B1251" t="str">
        <f t="shared" si="76"/>
        <v>42,17,186327</v>
      </c>
      <c r="C1251" t="str" cm="1">
        <f t="array" ref="C1251:E1251">_xlfn.TEXTSPLIT(B1251,",")</f>
        <v>42</v>
      </c>
      <c r="D1251" t="str">
        <v>17</v>
      </c>
      <c r="E1251" t="str">
        <v>186327</v>
      </c>
      <c r="F1251">
        <f>Sheet6!J1252</f>
        <v>42</v>
      </c>
      <c r="G1251">
        <f>Sheet6!K1252</f>
        <v>17</v>
      </c>
      <c r="H1251" s="2" t="str">
        <f>Sheet6!A1252</f>
        <v>186327</v>
      </c>
      <c r="I1251" t="b">
        <f t="shared" si="77"/>
        <v>1</v>
      </c>
      <c r="J1251" t="b">
        <f t="shared" si="78"/>
        <v>1</v>
      </c>
      <c r="K1251" t="b">
        <f t="shared" si="79"/>
        <v>1</v>
      </c>
    </row>
    <row r="1252" spans="1:11" x14ac:dyDescent="0.45">
      <c r="A1252" t="s">
        <v>3773</v>
      </c>
      <c r="B1252" t="str">
        <f t="shared" si="76"/>
        <v>42,25,187423</v>
      </c>
      <c r="C1252" t="str" cm="1">
        <f t="array" ref="C1252:E1252">_xlfn.TEXTSPLIT(B1252,",")</f>
        <v>42</v>
      </c>
      <c r="D1252" t="str">
        <v>25</v>
      </c>
      <c r="E1252" t="str">
        <v>187423</v>
      </c>
      <c r="F1252">
        <f>Sheet6!J1253</f>
        <v>42</v>
      </c>
      <c r="G1252">
        <f>Sheet6!K1253</f>
        <v>25</v>
      </c>
      <c r="H1252" s="2" t="str">
        <f>Sheet6!A1253</f>
        <v>187423</v>
      </c>
      <c r="I1252" t="b">
        <f t="shared" si="77"/>
        <v>1</v>
      </c>
      <c r="J1252" t="b">
        <f t="shared" si="78"/>
        <v>1</v>
      </c>
      <c r="K1252" t="b">
        <f t="shared" si="79"/>
        <v>1</v>
      </c>
    </row>
    <row r="1253" spans="1:11" x14ac:dyDescent="0.45">
      <c r="A1253" t="s">
        <v>3759</v>
      </c>
      <c r="B1253" t="str">
        <f t="shared" si="76"/>
        <v>42,3,184409</v>
      </c>
      <c r="C1253" t="str" cm="1">
        <f t="array" ref="C1253:E1253">_xlfn.TEXTSPLIT(B1253,",")</f>
        <v>42</v>
      </c>
      <c r="D1253" t="str">
        <v>3</v>
      </c>
      <c r="E1253" t="str">
        <v>184409</v>
      </c>
      <c r="F1253">
        <f>Sheet6!J1254</f>
        <v>42</v>
      </c>
      <c r="G1253">
        <f>Sheet6!K1254</f>
        <v>3</v>
      </c>
      <c r="H1253" s="2" t="str">
        <f>Sheet6!A1254</f>
        <v>184409</v>
      </c>
      <c r="I1253" t="b">
        <f t="shared" si="77"/>
        <v>1</v>
      </c>
      <c r="J1253" t="b">
        <f t="shared" si="78"/>
        <v>1</v>
      </c>
      <c r="K1253" t="b">
        <f t="shared" si="79"/>
        <v>1</v>
      </c>
    </row>
    <row r="1254" spans="1:11" x14ac:dyDescent="0.45">
      <c r="A1254" t="s">
        <v>3760</v>
      </c>
      <c r="B1254" t="str">
        <f t="shared" si="76"/>
        <v>42,11,185505</v>
      </c>
      <c r="C1254" t="str" cm="1">
        <f t="array" ref="C1254:E1254">_xlfn.TEXTSPLIT(B1254,",")</f>
        <v>42</v>
      </c>
      <c r="D1254" t="str">
        <v>11</v>
      </c>
      <c r="E1254" t="str">
        <v>185505</v>
      </c>
      <c r="F1254">
        <f>Sheet6!J1255</f>
        <v>42</v>
      </c>
      <c r="G1254">
        <f>Sheet6!K1255</f>
        <v>11</v>
      </c>
      <c r="H1254" s="2" t="str">
        <f>Sheet6!A1255</f>
        <v>185505</v>
      </c>
      <c r="I1254" t="b">
        <f t="shared" si="77"/>
        <v>1</v>
      </c>
      <c r="J1254" t="b">
        <f t="shared" si="78"/>
        <v>1</v>
      </c>
      <c r="K1254" t="b">
        <f t="shared" si="79"/>
        <v>1</v>
      </c>
    </row>
    <row r="1255" spans="1:11" x14ac:dyDescent="0.45">
      <c r="A1255" t="s">
        <v>3761</v>
      </c>
      <c r="B1255" t="str">
        <f t="shared" si="76"/>
        <v>42,19,186601</v>
      </c>
      <c r="C1255" t="str" cm="1">
        <f t="array" ref="C1255:E1255">_xlfn.TEXTSPLIT(B1255,",")</f>
        <v>42</v>
      </c>
      <c r="D1255" t="str">
        <v>19</v>
      </c>
      <c r="E1255" t="str">
        <v>186601</v>
      </c>
      <c r="F1255">
        <f>Sheet6!J1256</f>
        <v>42</v>
      </c>
      <c r="G1255">
        <f>Sheet6!K1256</f>
        <v>19</v>
      </c>
      <c r="H1255" s="2" t="str">
        <f>Sheet6!A1256</f>
        <v>186601</v>
      </c>
      <c r="I1255" t="b">
        <f t="shared" si="77"/>
        <v>1</v>
      </c>
      <c r="J1255" t="b">
        <f t="shared" si="78"/>
        <v>1</v>
      </c>
      <c r="K1255" t="b">
        <f t="shared" si="79"/>
        <v>1</v>
      </c>
    </row>
    <row r="1256" spans="1:11" x14ac:dyDescent="0.45">
      <c r="A1256" t="s">
        <v>3762</v>
      </c>
      <c r="B1256" t="str">
        <f t="shared" si="76"/>
        <v>42,27,187697</v>
      </c>
      <c r="C1256" t="str" cm="1">
        <f t="array" ref="C1256:E1256">_xlfn.TEXTSPLIT(B1256,",")</f>
        <v>42</v>
      </c>
      <c r="D1256" t="str">
        <v>27</v>
      </c>
      <c r="E1256" t="str">
        <v>187697</v>
      </c>
      <c r="F1256">
        <f>Sheet6!J1257</f>
        <v>42</v>
      </c>
      <c r="G1256">
        <f>Sheet6!K1257</f>
        <v>27</v>
      </c>
      <c r="H1256" s="2" t="str">
        <f>Sheet6!A1257</f>
        <v>187697</v>
      </c>
      <c r="I1256" t="b">
        <f t="shared" si="77"/>
        <v>1</v>
      </c>
      <c r="J1256" t="b">
        <f t="shared" si="78"/>
        <v>1</v>
      </c>
      <c r="K1256" t="b">
        <f t="shared" si="79"/>
        <v>1</v>
      </c>
    </row>
    <row r="1257" spans="1:11" x14ac:dyDescent="0.45">
      <c r="A1257" t="s">
        <v>3763</v>
      </c>
      <c r="B1257" t="str">
        <f t="shared" si="76"/>
        <v>42,5,184683</v>
      </c>
      <c r="C1257" t="str" cm="1">
        <f t="array" ref="C1257:E1257">_xlfn.TEXTSPLIT(B1257,",")</f>
        <v>42</v>
      </c>
      <c r="D1257" t="str">
        <v>5</v>
      </c>
      <c r="E1257" t="str">
        <v>184683</v>
      </c>
      <c r="F1257">
        <f>Sheet6!J1258</f>
        <v>42</v>
      </c>
      <c r="G1257">
        <f>Sheet6!K1258</f>
        <v>5</v>
      </c>
      <c r="H1257" s="2" t="str">
        <f>Sheet6!A1258</f>
        <v>184683</v>
      </c>
      <c r="I1257" t="b">
        <f t="shared" si="77"/>
        <v>1</v>
      </c>
      <c r="J1257" t="b">
        <f t="shared" si="78"/>
        <v>1</v>
      </c>
      <c r="K1257" t="b">
        <f t="shared" si="79"/>
        <v>1</v>
      </c>
    </row>
    <row r="1258" spans="1:11" x14ac:dyDescent="0.45">
      <c r="A1258" t="s">
        <v>3764</v>
      </c>
      <c r="B1258" t="str">
        <f t="shared" si="76"/>
        <v>42,13,185779</v>
      </c>
      <c r="C1258" t="str" cm="1">
        <f t="array" ref="C1258:E1258">_xlfn.TEXTSPLIT(B1258,",")</f>
        <v>42</v>
      </c>
      <c r="D1258" t="str">
        <v>13</v>
      </c>
      <c r="E1258" t="str">
        <v>185779</v>
      </c>
      <c r="F1258">
        <f>Sheet6!J1259</f>
        <v>42</v>
      </c>
      <c r="G1258">
        <f>Sheet6!K1259</f>
        <v>13</v>
      </c>
      <c r="H1258" s="2" t="str">
        <f>Sheet6!A1259</f>
        <v>185779</v>
      </c>
      <c r="I1258" t="b">
        <f t="shared" si="77"/>
        <v>1</v>
      </c>
      <c r="J1258" t="b">
        <f t="shared" si="78"/>
        <v>1</v>
      </c>
      <c r="K1258" t="b">
        <f t="shared" si="79"/>
        <v>1</v>
      </c>
    </row>
    <row r="1259" spans="1:11" x14ac:dyDescent="0.45">
      <c r="A1259" t="s">
        <v>3765</v>
      </c>
      <c r="B1259" t="str">
        <f t="shared" si="76"/>
        <v>42,21,186875</v>
      </c>
      <c r="C1259" t="str" cm="1">
        <f t="array" ref="C1259:E1259">_xlfn.TEXTSPLIT(B1259,",")</f>
        <v>42</v>
      </c>
      <c r="D1259" t="str">
        <v>21</v>
      </c>
      <c r="E1259" t="str">
        <v>186875</v>
      </c>
      <c r="F1259">
        <f>Sheet6!J1260</f>
        <v>42</v>
      </c>
      <c r="G1259">
        <f>Sheet6!K1260</f>
        <v>21</v>
      </c>
      <c r="H1259" s="2" t="str">
        <f>Sheet6!A1260</f>
        <v>186875</v>
      </c>
      <c r="I1259" t="b">
        <f t="shared" si="77"/>
        <v>1</v>
      </c>
      <c r="J1259" t="b">
        <f t="shared" si="78"/>
        <v>1</v>
      </c>
      <c r="K1259" t="b">
        <f t="shared" si="79"/>
        <v>1</v>
      </c>
    </row>
    <row r="1260" spans="1:11" x14ac:dyDescent="0.45">
      <c r="A1260" t="s">
        <v>3766</v>
      </c>
      <c r="B1260" t="str">
        <f t="shared" si="76"/>
        <v>42,29,187971</v>
      </c>
      <c r="C1260" t="str" cm="1">
        <f t="array" ref="C1260:E1260">_xlfn.TEXTSPLIT(B1260,",")</f>
        <v>42</v>
      </c>
      <c r="D1260" t="str">
        <v>29</v>
      </c>
      <c r="E1260" t="str">
        <v>187971</v>
      </c>
      <c r="F1260">
        <f>Sheet6!J1261</f>
        <v>42</v>
      </c>
      <c r="G1260">
        <f>Sheet6!K1261</f>
        <v>29</v>
      </c>
      <c r="H1260" s="2" t="str">
        <f>Sheet6!A1261</f>
        <v>187971</v>
      </c>
      <c r="I1260" t="b">
        <f t="shared" si="77"/>
        <v>1</v>
      </c>
      <c r="J1260" t="b">
        <f t="shared" si="78"/>
        <v>1</v>
      </c>
      <c r="K1260" t="b">
        <f t="shared" si="79"/>
        <v>1</v>
      </c>
    </row>
    <row r="1261" spans="1:11" x14ac:dyDescent="0.45">
      <c r="A1261" t="s">
        <v>3767</v>
      </c>
      <c r="B1261" t="str">
        <f t="shared" si="76"/>
        <v>42,7,184957</v>
      </c>
      <c r="C1261" t="str" cm="1">
        <f t="array" ref="C1261:E1261">_xlfn.TEXTSPLIT(B1261,",")</f>
        <v>42</v>
      </c>
      <c r="D1261" t="str">
        <v>7</v>
      </c>
      <c r="E1261" t="str">
        <v>184957</v>
      </c>
      <c r="F1261">
        <f>Sheet6!J1262</f>
        <v>42</v>
      </c>
      <c r="G1261">
        <f>Sheet6!K1262</f>
        <v>7</v>
      </c>
      <c r="H1261" s="2" t="str">
        <f>Sheet6!A1262</f>
        <v>184957</v>
      </c>
      <c r="I1261" t="b">
        <f t="shared" si="77"/>
        <v>1</v>
      </c>
      <c r="J1261" t="b">
        <f t="shared" si="78"/>
        <v>1</v>
      </c>
      <c r="K1261" t="b">
        <f t="shared" si="79"/>
        <v>1</v>
      </c>
    </row>
    <row r="1262" spans="1:11" x14ac:dyDescent="0.45">
      <c r="A1262" t="s">
        <v>3768</v>
      </c>
      <c r="B1262" t="str">
        <f t="shared" si="76"/>
        <v>42,15,186053</v>
      </c>
      <c r="C1262" t="str" cm="1">
        <f t="array" ref="C1262:E1262">_xlfn.TEXTSPLIT(B1262,",")</f>
        <v>42</v>
      </c>
      <c r="D1262" t="str">
        <v>15</v>
      </c>
      <c r="E1262" t="str">
        <v>186053</v>
      </c>
      <c r="F1262">
        <f>Sheet6!J1263</f>
        <v>42</v>
      </c>
      <c r="G1262">
        <f>Sheet6!K1263</f>
        <v>15</v>
      </c>
      <c r="H1262" s="2" t="str">
        <f>Sheet6!A1263</f>
        <v>186053</v>
      </c>
      <c r="I1262" t="b">
        <f t="shared" si="77"/>
        <v>1</v>
      </c>
      <c r="J1262" t="b">
        <f t="shared" si="78"/>
        <v>1</v>
      </c>
      <c r="K1262" t="b">
        <f t="shared" si="79"/>
        <v>1</v>
      </c>
    </row>
    <row r="1263" spans="1:11" x14ac:dyDescent="0.45">
      <c r="A1263" t="s">
        <v>3769</v>
      </c>
      <c r="B1263" t="str">
        <f t="shared" si="76"/>
        <v>42,23,187149</v>
      </c>
      <c r="C1263" t="str" cm="1">
        <f t="array" ref="C1263:E1263">_xlfn.TEXTSPLIT(B1263,",")</f>
        <v>42</v>
      </c>
      <c r="D1263" t="str">
        <v>23</v>
      </c>
      <c r="E1263" t="str">
        <v>187149</v>
      </c>
      <c r="F1263">
        <f>Sheet6!J1264</f>
        <v>42</v>
      </c>
      <c r="G1263">
        <f>Sheet6!K1264</f>
        <v>23</v>
      </c>
      <c r="H1263" s="2" t="str">
        <f>Sheet6!A1264</f>
        <v>187149</v>
      </c>
      <c r="I1263" t="b">
        <f t="shared" si="77"/>
        <v>1</v>
      </c>
      <c r="J1263" t="b">
        <f t="shared" si="78"/>
        <v>1</v>
      </c>
      <c r="K1263" t="b">
        <f t="shared" si="79"/>
        <v>1</v>
      </c>
    </row>
    <row r="1264" spans="1:11" x14ac:dyDescent="0.45">
      <c r="A1264" t="s">
        <v>3770</v>
      </c>
      <c r="B1264" t="str">
        <f t="shared" si="76"/>
        <v>42,31,188245</v>
      </c>
      <c r="C1264" t="str" cm="1">
        <f t="array" ref="C1264:E1264">_xlfn.TEXTSPLIT(B1264,",")</f>
        <v>42</v>
      </c>
      <c r="D1264" t="str">
        <v>31</v>
      </c>
      <c r="E1264" t="str">
        <v>188245</v>
      </c>
      <c r="F1264">
        <f>Sheet6!J1265</f>
        <v>42</v>
      </c>
      <c r="G1264">
        <f>Sheet6!K1265</f>
        <v>31</v>
      </c>
      <c r="H1264" s="2" t="str">
        <f>Sheet6!A1265</f>
        <v>188245</v>
      </c>
      <c r="I1264" t="b">
        <f t="shared" si="77"/>
        <v>1</v>
      </c>
      <c r="J1264" t="b">
        <f t="shared" si="78"/>
        <v>1</v>
      </c>
      <c r="K1264" t="b">
        <f t="shared" si="79"/>
        <v>1</v>
      </c>
    </row>
    <row r="1265" spans="1:11" x14ac:dyDescent="0.45">
      <c r="A1265" t="s">
        <v>3775</v>
      </c>
      <c r="B1265" t="str">
        <f t="shared" si="76"/>
        <v>43,18,190848</v>
      </c>
      <c r="C1265" t="str" cm="1">
        <f t="array" ref="C1265:E1265">_xlfn.TEXTSPLIT(B1265,",")</f>
        <v>43</v>
      </c>
      <c r="D1265" t="str">
        <v>18</v>
      </c>
      <c r="E1265" t="str">
        <v>190848</v>
      </c>
      <c r="F1265">
        <f>Sheet6!J1266</f>
        <v>42</v>
      </c>
      <c r="G1265">
        <f>Sheet6!K1266</f>
        <v>18</v>
      </c>
      <c r="H1265" s="2" t="str">
        <f>Sheet6!A1266</f>
        <v>186464</v>
      </c>
      <c r="I1265" t="b">
        <f t="shared" si="77"/>
        <v>0</v>
      </c>
      <c r="J1265" t="b">
        <f t="shared" si="78"/>
        <v>1</v>
      </c>
      <c r="K1265" t="b">
        <f t="shared" si="79"/>
        <v>0</v>
      </c>
    </row>
    <row r="1266" spans="1:11" x14ac:dyDescent="0.45">
      <c r="A1266" t="s">
        <v>3776</v>
      </c>
      <c r="B1266" t="str">
        <f t="shared" si="76"/>
        <v>43,26,191944</v>
      </c>
      <c r="C1266" t="str" cm="1">
        <f t="array" ref="C1266:E1266">_xlfn.TEXTSPLIT(B1266,",")</f>
        <v>43</v>
      </c>
      <c r="D1266" t="str">
        <v>26</v>
      </c>
      <c r="E1266" t="str">
        <v>191944</v>
      </c>
      <c r="F1266">
        <f>Sheet6!J1267</f>
        <v>42</v>
      </c>
      <c r="G1266">
        <f>Sheet6!K1267</f>
        <v>26</v>
      </c>
      <c r="H1266" s="2" t="str">
        <f>Sheet6!A1267</f>
        <v>187560</v>
      </c>
      <c r="I1266" t="b">
        <f t="shared" si="77"/>
        <v>0</v>
      </c>
      <c r="J1266" t="b">
        <f t="shared" si="78"/>
        <v>1</v>
      </c>
      <c r="K1266" t="b">
        <f t="shared" si="79"/>
        <v>0</v>
      </c>
    </row>
    <row r="1267" spans="1:11" x14ac:dyDescent="0.45">
      <c r="A1267" t="s">
        <v>3777</v>
      </c>
      <c r="B1267" t="str">
        <f t="shared" si="76"/>
        <v>43,2,188656</v>
      </c>
      <c r="C1267" t="str" cm="1">
        <f t="array" ref="C1267:E1267">_xlfn.TEXTSPLIT(B1267,",")</f>
        <v>43</v>
      </c>
      <c r="D1267" t="str">
        <v>2</v>
      </c>
      <c r="E1267" t="str">
        <v>188656</v>
      </c>
      <c r="F1267">
        <f>Sheet6!J1268</f>
        <v>42</v>
      </c>
      <c r="G1267">
        <f>Sheet6!K1268</f>
        <v>2</v>
      </c>
      <c r="H1267" s="2" t="str">
        <f>Sheet6!A1268</f>
        <v>184272</v>
      </c>
      <c r="I1267" t="b">
        <f t="shared" si="77"/>
        <v>0</v>
      </c>
      <c r="J1267" t="b">
        <f t="shared" si="78"/>
        <v>1</v>
      </c>
      <c r="K1267" t="b">
        <f t="shared" si="79"/>
        <v>0</v>
      </c>
    </row>
    <row r="1268" spans="1:11" x14ac:dyDescent="0.45">
      <c r="A1268" t="s">
        <v>3778</v>
      </c>
      <c r="B1268" t="str">
        <f t="shared" si="76"/>
        <v>43,10,189752</v>
      </c>
      <c r="C1268" t="str" cm="1">
        <f t="array" ref="C1268:E1268">_xlfn.TEXTSPLIT(B1268,",")</f>
        <v>43</v>
      </c>
      <c r="D1268" t="str">
        <v>10</v>
      </c>
      <c r="E1268" t="str">
        <v>189752</v>
      </c>
      <c r="F1268">
        <f>Sheet6!J1269</f>
        <v>42</v>
      </c>
      <c r="G1268">
        <f>Sheet6!K1269</f>
        <v>10</v>
      </c>
      <c r="H1268" s="2" t="str">
        <f>Sheet6!A1269</f>
        <v>185368</v>
      </c>
      <c r="I1268" t="b">
        <f t="shared" si="77"/>
        <v>0</v>
      </c>
      <c r="J1268" t="b">
        <f t="shared" si="78"/>
        <v>1</v>
      </c>
      <c r="K1268" t="b">
        <f t="shared" si="79"/>
        <v>0</v>
      </c>
    </row>
    <row r="1269" spans="1:11" x14ac:dyDescent="0.45">
      <c r="A1269" t="s">
        <v>3779</v>
      </c>
      <c r="B1269" t="str">
        <f t="shared" si="76"/>
        <v>43,20,191122</v>
      </c>
      <c r="C1269" t="str" cm="1">
        <f t="array" ref="C1269:E1269">_xlfn.TEXTSPLIT(B1269,",")</f>
        <v>43</v>
      </c>
      <c r="D1269" t="str">
        <v>20</v>
      </c>
      <c r="E1269" t="str">
        <v>191122</v>
      </c>
      <c r="F1269">
        <f>Sheet6!J1270</f>
        <v>42</v>
      </c>
      <c r="G1269">
        <f>Sheet6!K1270</f>
        <v>20</v>
      </c>
      <c r="H1269" s="2" t="str">
        <f>Sheet6!A1270</f>
        <v>186738</v>
      </c>
      <c r="I1269" t="b">
        <f t="shared" si="77"/>
        <v>0</v>
      </c>
      <c r="J1269" t="b">
        <f t="shared" si="78"/>
        <v>1</v>
      </c>
      <c r="K1269" t="b">
        <f t="shared" si="79"/>
        <v>0</v>
      </c>
    </row>
    <row r="1270" spans="1:11" x14ac:dyDescent="0.45">
      <c r="A1270" t="s">
        <v>3780</v>
      </c>
      <c r="B1270" t="str">
        <f t="shared" si="76"/>
        <v>43,28,192218</v>
      </c>
      <c r="C1270" t="str" cm="1">
        <f t="array" ref="C1270:E1270">_xlfn.TEXTSPLIT(B1270,",")</f>
        <v>43</v>
      </c>
      <c r="D1270" t="str">
        <v>28</v>
      </c>
      <c r="E1270" t="str">
        <v>192218</v>
      </c>
      <c r="F1270">
        <f>Sheet6!J1271</f>
        <v>42</v>
      </c>
      <c r="G1270">
        <f>Sheet6!K1271</f>
        <v>28</v>
      </c>
      <c r="H1270" s="2" t="str">
        <f>Sheet6!A1271</f>
        <v>187834</v>
      </c>
      <c r="I1270" t="b">
        <f t="shared" si="77"/>
        <v>0</v>
      </c>
      <c r="J1270" t="b">
        <f t="shared" si="78"/>
        <v>1</v>
      </c>
      <c r="K1270" t="b">
        <f t="shared" si="79"/>
        <v>0</v>
      </c>
    </row>
    <row r="1271" spans="1:11" x14ac:dyDescent="0.45">
      <c r="A1271" t="s">
        <v>3781</v>
      </c>
      <c r="B1271" t="str">
        <f t="shared" si="76"/>
        <v>43,4,188930</v>
      </c>
      <c r="C1271" t="str" cm="1">
        <f t="array" ref="C1271:E1271">_xlfn.TEXTSPLIT(B1271,",")</f>
        <v>43</v>
      </c>
      <c r="D1271" t="str">
        <v>4</v>
      </c>
      <c r="E1271" t="str">
        <v>188930</v>
      </c>
      <c r="F1271">
        <f>Sheet6!J1272</f>
        <v>42</v>
      </c>
      <c r="G1271">
        <f>Sheet6!K1272</f>
        <v>4</v>
      </c>
      <c r="H1271" s="2" t="str">
        <f>Sheet6!A1272</f>
        <v>184546</v>
      </c>
      <c r="I1271" t="b">
        <f t="shared" si="77"/>
        <v>0</v>
      </c>
      <c r="J1271" t="b">
        <f t="shared" si="78"/>
        <v>1</v>
      </c>
      <c r="K1271" t="b">
        <f t="shared" si="79"/>
        <v>0</v>
      </c>
    </row>
    <row r="1272" spans="1:11" x14ac:dyDescent="0.45">
      <c r="A1272" t="s">
        <v>3782</v>
      </c>
      <c r="B1272" t="str">
        <f t="shared" si="76"/>
        <v>43,12,190026</v>
      </c>
      <c r="C1272" t="str" cm="1">
        <f t="array" ref="C1272:E1272">_xlfn.TEXTSPLIT(B1272,",")</f>
        <v>43</v>
      </c>
      <c r="D1272" t="str">
        <v>12</v>
      </c>
      <c r="E1272" t="str">
        <v>190026</v>
      </c>
      <c r="F1272">
        <f>Sheet6!J1273</f>
        <v>42</v>
      </c>
      <c r="G1272">
        <f>Sheet6!K1273</f>
        <v>12</v>
      </c>
      <c r="H1272" s="2" t="str">
        <f>Sheet6!A1273</f>
        <v>185642</v>
      </c>
      <c r="I1272" t="b">
        <f t="shared" si="77"/>
        <v>0</v>
      </c>
      <c r="J1272" t="b">
        <f t="shared" si="78"/>
        <v>1</v>
      </c>
      <c r="K1272" t="b">
        <f t="shared" si="79"/>
        <v>0</v>
      </c>
    </row>
    <row r="1273" spans="1:11" x14ac:dyDescent="0.45">
      <c r="A1273" t="s">
        <v>3783</v>
      </c>
      <c r="B1273" t="str">
        <f t="shared" si="76"/>
        <v>43,22,191396</v>
      </c>
      <c r="C1273" t="str" cm="1">
        <f t="array" ref="C1273:E1273">_xlfn.TEXTSPLIT(B1273,",")</f>
        <v>43</v>
      </c>
      <c r="D1273" t="str">
        <v>22</v>
      </c>
      <c r="E1273" t="str">
        <v>191396</v>
      </c>
      <c r="F1273">
        <f>Sheet6!J1274</f>
        <v>42</v>
      </c>
      <c r="G1273">
        <f>Sheet6!K1274</f>
        <v>22</v>
      </c>
      <c r="H1273" s="2" t="str">
        <f>Sheet6!A1274</f>
        <v>187012</v>
      </c>
      <c r="I1273" t="b">
        <f t="shared" si="77"/>
        <v>0</v>
      </c>
      <c r="J1273" t="b">
        <f t="shared" si="78"/>
        <v>1</v>
      </c>
      <c r="K1273" t="b">
        <f t="shared" si="79"/>
        <v>0</v>
      </c>
    </row>
    <row r="1274" spans="1:11" x14ac:dyDescent="0.45">
      <c r="A1274" t="s">
        <v>3784</v>
      </c>
      <c r="B1274" t="str">
        <f t="shared" si="76"/>
        <v>43,30,192492</v>
      </c>
      <c r="C1274" t="str" cm="1">
        <f t="array" ref="C1274:E1274">_xlfn.TEXTSPLIT(B1274,",")</f>
        <v>43</v>
      </c>
      <c r="D1274" t="str">
        <v>30</v>
      </c>
      <c r="E1274" t="str">
        <v>192492</v>
      </c>
      <c r="F1274">
        <f>Sheet6!J1275</f>
        <v>42</v>
      </c>
      <c r="G1274">
        <f>Sheet6!K1275</f>
        <v>30</v>
      </c>
      <c r="H1274" s="2" t="str">
        <f>Sheet6!A1275</f>
        <v>188108</v>
      </c>
      <c r="I1274" t="b">
        <f t="shared" si="77"/>
        <v>0</v>
      </c>
      <c r="J1274" t="b">
        <f t="shared" si="78"/>
        <v>1</v>
      </c>
      <c r="K1274" t="b">
        <f t="shared" si="79"/>
        <v>0</v>
      </c>
    </row>
    <row r="1275" spans="1:11" x14ac:dyDescent="0.45">
      <c r="A1275" t="s">
        <v>3785</v>
      </c>
      <c r="B1275" t="str">
        <f t="shared" si="76"/>
        <v>43,6,189204</v>
      </c>
      <c r="C1275" t="str" cm="1">
        <f t="array" ref="C1275:E1275">_xlfn.TEXTSPLIT(B1275,",")</f>
        <v>43</v>
      </c>
      <c r="D1275" t="str">
        <v>6</v>
      </c>
      <c r="E1275" t="str">
        <v>189204</v>
      </c>
      <c r="F1275">
        <f>Sheet6!J1276</f>
        <v>42</v>
      </c>
      <c r="G1275">
        <f>Sheet6!K1276</f>
        <v>6</v>
      </c>
      <c r="H1275" s="2" t="str">
        <f>Sheet6!A1276</f>
        <v>184820</v>
      </c>
      <c r="I1275" t="b">
        <f t="shared" si="77"/>
        <v>0</v>
      </c>
      <c r="J1275" t="b">
        <f t="shared" si="78"/>
        <v>1</v>
      </c>
      <c r="K1275" t="b">
        <f t="shared" si="79"/>
        <v>0</v>
      </c>
    </row>
    <row r="1276" spans="1:11" x14ac:dyDescent="0.45">
      <c r="A1276" t="s">
        <v>3786</v>
      </c>
      <c r="B1276" t="str">
        <f t="shared" si="76"/>
        <v>43,14,190300</v>
      </c>
      <c r="C1276" t="str" cm="1">
        <f t="array" ref="C1276:E1276">_xlfn.TEXTSPLIT(B1276,",")</f>
        <v>43</v>
      </c>
      <c r="D1276" t="str">
        <v>14</v>
      </c>
      <c r="E1276" t="str">
        <v>190300</v>
      </c>
      <c r="F1276">
        <f>Sheet6!J1277</f>
        <v>42</v>
      </c>
      <c r="G1276">
        <f>Sheet6!K1277</f>
        <v>14</v>
      </c>
      <c r="H1276" s="2" t="str">
        <f>Sheet6!A1277</f>
        <v>185916</v>
      </c>
      <c r="I1276" t="b">
        <f t="shared" si="77"/>
        <v>0</v>
      </c>
      <c r="J1276" t="b">
        <f t="shared" si="78"/>
        <v>1</v>
      </c>
      <c r="K1276" t="b">
        <f t="shared" si="79"/>
        <v>0</v>
      </c>
    </row>
    <row r="1277" spans="1:11" x14ac:dyDescent="0.45">
      <c r="A1277" t="s">
        <v>3787</v>
      </c>
      <c r="B1277" t="str">
        <f t="shared" si="76"/>
        <v>43,24,191670</v>
      </c>
      <c r="C1277" t="str" cm="1">
        <f t="array" ref="C1277:E1277">_xlfn.TEXTSPLIT(B1277,",")</f>
        <v>43</v>
      </c>
      <c r="D1277" t="str">
        <v>24</v>
      </c>
      <c r="E1277" t="str">
        <v>191670</v>
      </c>
      <c r="F1277">
        <f>Sheet6!J1278</f>
        <v>42</v>
      </c>
      <c r="G1277">
        <f>Sheet6!K1278</f>
        <v>24</v>
      </c>
      <c r="H1277" s="2" t="str">
        <f>Sheet6!A1278</f>
        <v>187286</v>
      </c>
      <c r="I1277" t="b">
        <f t="shared" si="77"/>
        <v>0</v>
      </c>
      <c r="J1277" t="b">
        <f t="shared" si="78"/>
        <v>1</v>
      </c>
      <c r="K1277" t="b">
        <f t="shared" si="79"/>
        <v>0</v>
      </c>
    </row>
    <row r="1278" spans="1:11" x14ac:dyDescent="0.45">
      <c r="A1278" t="s">
        <v>3788</v>
      </c>
      <c r="B1278" t="str">
        <f t="shared" si="76"/>
        <v>43,32,192766</v>
      </c>
      <c r="C1278" t="str" cm="1">
        <f t="array" ref="C1278:E1278">_xlfn.TEXTSPLIT(B1278,",")</f>
        <v>43</v>
      </c>
      <c r="D1278" t="str">
        <v>32</v>
      </c>
      <c r="E1278" t="str">
        <v>192766</v>
      </c>
      <c r="F1278">
        <f>Sheet6!J1279</f>
        <v>42</v>
      </c>
      <c r="G1278">
        <f>Sheet6!K1279</f>
        <v>32</v>
      </c>
      <c r="H1278" s="2" t="str">
        <f>Sheet6!A1279</f>
        <v>188382</v>
      </c>
      <c r="I1278" t="b">
        <f t="shared" si="77"/>
        <v>0</v>
      </c>
      <c r="J1278" t="b">
        <f t="shared" si="78"/>
        <v>1</v>
      </c>
      <c r="K1278" t="b">
        <f t="shared" si="79"/>
        <v>0</v>
      </c>
    </row>
    <row r="1279" spans="1:11" x14ac:dyDescent="0.45">
      <c r="A1279" t="s">
        <v>3789</v>
      </c>
      <c r="B1279" t="str">
        <f t="shared" si="76"/>
        <v>43,8,189478</v>
      </c>
      <c r="C1279" t="str" cm="1">
        <f t="array" ref="C1279:E1279">_xlfn.TEXTSPLIT(B1279,",")</f>
        <v>43</v>
      </c>
      <c r="D1279" t="str">
        <v>8</v>
      </c>
      <c r="E1279" t="str">
        <v>189478</v>
      </c>
      <c r="F1279">
        <f>Sheet6!J1280</f>
        <v>42</v>
      </c>
      <c r="G1279">
        <f>Sheet6!K1280</f>
        <v>8</v>
      </c>
      <c r="H1279" s="2" t="str">
        <f>Sheet6!A1280</f>
        <v>185094</v>
      </c>
      <c r="I1279" t="b">
        <f t="shared" si="77"/>
        <v>0</v>
      </c>
      <c r="J1279" t="b">
        <f t="shared" si="78"/>
        <v>1</v>
      </c>
      <c r="K1279" t="b">
        <f t="shared" si="79"/>
        <v>0</v>
      </c>
    </row>
    <row r="1280" spans="1:11" x14ac:dyDescent="0.45">
      <c r="A1280" t="s">
        <v>3790</v>
      </c>
      <c r="B1280" t="str">
        <f t="shared" si="76"/>
        <v>43,16,190574</v>
      </c>
      <c r="C1280" t="str" cm="1">
        <f t="array" ref="C1280:E1280">_xlfn.TEXTSPLIT(B1280,",")</f>
        <v>43</v>
      </c>
      <c r="D1280" t="str">
        <v>16</v>
      </c>
      <c r="E1280" t="str">
        <v>190574</v>
      </c>
      <c r="F1280">
        <f>Sheet6!J1281</f>
        <v>42</v>
      </c>
      <c r="G1280">
        <f>Sheet6!K1281</f>
        <v>16</v>
      </c>
      <c r="H1280" s="2" t="str">
        <f>Sheet6!A1281</f>
        <v>186190</v>
      </c>
      <c r="I1280" t="b">
        <f t="shared" si="77"/>
        <v>0</v>
      </c>
      <c r="J1280" t="b">
        <f t="shared" si="78"/>
        <v>1</v>
      </c>
      <c r="K1280" t="b">
        <f t="shared" si="79"/>
        <v>0</v>
      </c>
    </row>
    <row r="1281" spans="1:11" x14ac:dyDescent="0.45">
      <c r="A1281" t="s">
        <v>3806</v>
      </c>
      <c r="B1281" t="str">
        <f t="shared" si="76"/>
        <v>43,1,188519</v>
      </c>
      <c r="C1281" t="str" cm="1">
        <f t="array" ref="C1281:E1281">_xlfn.TEXTSPLIT(B1281,",")</f>
        <v>43</v>
      </c>
      <c r="D1281" t="str">
        <v>1</v>
      </c>
      <c r="E1281" t="str">
        <v>188519</v>
      </c>
      <c r="F1281">
        <f>Sheet6!J1282</f>
        <v>43</v>
      </c>
      <c r="G1281">
        <f>Sheet6!K1282</f>
        <v>1</v>
      </c>
      <c r="H1281" s="2" t="str">
        <f>Sheet6!A1282</f>
        <v>188519</v>
      </c>
      <c r="I1281" t="b">
        <f t="shared" si="77"/>
        <v>1</v>
      </c>
      <c r="J1281" t="b">
        <f t="shared" si="78"/>
        <v>1</v>
      </c>
      <c r="K1281" t="b">
        <f t="shared" si="79"/>
        <v>1</v>
      </c>
    </row>
    <row r="1282" spans="1:11" x14ac:dyDescent="0.45">
      <c r="A1282" t="s">
        <v>3803</v>
      </c>
      <c r="B1282" t="str">
        <f t="shared" ref="B1282:B1345" si="80">SUBSTITUTE(SUBSTITUTE(SUBSTITUTE(SUBSTITUTE(A1282,"Reading from TRACK[",""),"], SECTOR[",","),"], OFFSET[",","),"]","")</f>
        <v>43,9,189615</v>
      </c>
      <c r="C1282" t="str" cm="1">
        <f t="array" ref="C1282:E1282">_xlfn.TEXTSPLIT(B1282,",")</f>
        <v>43</v>
      </c>
      <c r="D1282" t="str">
        <v>9</v>
      </c>
      <c r="E1282" t="str">
        <v>189615</v>
      </c>
      <c r="F1282">
        <f>Sheet6!J1283</f>
        <v>43</v>
      </c>
      <c r="G1282">
        <f>Sheet6!K1283</f>
        <v>9</v>
      </c>
      <c r="H1282" s="2" t="str">
        <f>Sheet6!A1283</f>
        <v>189615</v>
      </c>
      <c r="I1282" t="b">
        <f t="shared" ref="I1282:I1345" si="81">VALUE(C1282)=F1282</f>
        <v>1</v>
      </c>
      <c r="J1282" t="b">
        <f t="shared" ref="J1282:J1345" si="82">VALUE(D1282)=G1282</f>
        <v>1</v>
      </c>
      <c r="K1282" t="b">
        <f t="shared" ref="K1282:K1345" si="83">E1282=H1282</f>
        <v>1</v>
      </c>
    </row>
    <row r="1283" spans="1:11" x14ac:dyDescent="0.45">
      <c r="A1283" t="s">
        <v>3804</v>
      </c>
      <c r="B1283" t="str">
        <f t="shared" si="80"/>
        <v>43,17,190711</v>
      </c>
      <c r="C1283" t="str" cm="1">
        <f t="array" ref="C1283:E1283">_xlfn.TEXTSPLIT(B1283,",")</f>
        <v>43</v>
      </c>
      <c r="D1283" t="str">
        <v>17</v>
      </c>
      <c r="E1283" t="str">
        <v>190711</v>
      </c>
      <c r="F1283">
        <f>Sheet6!J1284</f>
        <v>43</v>
      </c>
      <c r="G1283">
        <f>Sheet6!K1284</f>
        <v>17</v>
      </c>
      <c r="H1283" s="2" t="str">
        <f>Sheet6!A1284</f>
        <v>190711</v>
      </c>
      <c r="I1283" t="b">
        <f t="shared" si="81"/>
        <v>1</v>
      </c>
      <c r="J1283" t="b">
        <f t="shared" si="82"/>
        <v>1</v>
      </c>
      <c r="K1283" t="b">
        <f t="shared" si="83"/>
        <v>1</v>
      </c>
    </row>
    <row r="1284" spans="1:11" x14ac:dyDescent="0.45">
      <c r="A1284" t="s">
        <v>3805</v>
      </c>
      <c r="B1284" t="str">
        <f t="shared" si="80"/>
        <v>43,25,191807</v>
      </c>
      <c r="C1284" t="str" cm="1">
        <f t="array" ref="C1284:E1284">_xlfn.TEXTSPLIT(B1284,",")</f>
        <v>43</v>
      </c>
      <c r="D1284" t="str">
        <v>25</v>
      </c>
      <c r="E1284" t="str">
        <v>191807</v>
      </c>
      <c r="F1284">
        <f>Sheet6!J1285</f>
        <v>43</v>
      </c>
      <c r="G1284">
        <f>Sheet6!K1285</f>
        <v>25</v>
      </c>
      <c r="H1284" s="2" t="str">
        <f>Sheet6!A1285</f>
        <v>191807</v>
      </c>
      <c r="I1284" t="b">
        <f t="shared" si="81"/>
        <v>1</v>
      </c>
      <c r="J1284" t="b">
        <f t="shared" si="82"/>
        <v>1</v>
      </c>
      <c r="K1284" t="b">
        <f t="shared" si="83"/>
        <v>1</v>
      </c>
    </row>
    <row r="1285" spans="1:11" x14ac:dyDescent="0.45">
      <c r="A1285" t="s">
        <v>3791</v>
      </c>
      <c r="B1285" t="str">
        <f t="shared" si="80"/>
        <v>43,3,188793</v>
      </c>
      <c r="C1285" t="str" cm="1">
        <f t="array" ref="C1285:E1285">_xlfn.TEXTSPLIT(B1285,",")</f>
        <v>43</v>
      </c>
      <c r="D1285" t="str">
        <v>3</v>
      </c>
      <c r="E1285" t="str">
        <v>188793</v>
      </c>
      <c r="F1285">
        <f>Sheet6!J1286</f>
        <v>43</v>
      </c>
      <c r="G1285">
        <f>Sheet6!K1286</f>
        <v>3</v>
      </c>
      <c r="H1285" s="2" t="str">
        <f>Sheet6!A1286</f>
        <v>188793</v>
      </c>
      <c r="I1285" t="b">
        <f t="shared" si="81"/>
        <v>1</v>
      </c>
      <c r="J1285" t="b">
        <f t="shared" si="82"/>
        <v>1</v>
      </c>
      <c r="K1285" t="b">
        <f t="shared" si="83"/>
        <v>1</v>
      </c>
    </row>
    <row r="1286" spans="1:11" x14ac:dyDescent="0.45">
      <c r="A1286" t="s">
        <v>3792</v>
      </c>
      <c r="B1286" t="str">
        <f t="shared" si="80"/>
        <v>43,11,189889</v>
      </c>
      <c r="C1286" t="str" cm="1">
        <f t="array" ref="C1286:E1286">_xlfn.TEXTSPLIT(B1286,",")</f>
        <v>43</v>
      </c>
      <c r="D1286" t="str">
        <v>11</v>
      </c>
      <c r="E1286" t="str">
        <v>189889</v>
      </c>
      <c r="F1286">
        <f>Sheet6!J1287</f>
        <v>43</v>
      </c>
      <c r="G1286">
        <f>Sheet6!K1287</f>
        <v>11</v>
      </c>
      <c r="H1286" s="2" t="str">
        <f>Sheet6!A1287</f>
        <v>189889</v>
      </c>
      <c r="I1286" t="b">
        <f t="shared" si="81"/>
        <v>1</v>
      </c>
      <c r="J1286" t="b">
        <f t="shared" si="82"/>
        <v>1</v>
      </c>
      <c r="K1286" t="b">
        <f t="shared" si="83"/>
        <v>1</v>
      </c>
    </row>
    <row r="1287" spans="1:11" x14ac:dyDescent="0.45">
      <c r="A1287" t="s">
        <v>3793</v>
      </c>
      <c r="B1287" t="str">
        <f t="shared" si="80"/>
        <v>43,19,190985</v>
      </c>
      <c r="C1287" t="str" cm="1">
        <f t="array" ref="C1287:E1287">_xlfn.TEXTSPLIT(B1287,",")</f>
        <v>43</v>
      </c>
      <c r="D1287" t="str">
        <v>19</v>
      </c>
      <c r="E1287" t="str">
        <v>190985</v>
      </c>
      <c r="F1287">
        <f>Sheet6!J1288</f>
        <v>43</v>
      </c>
      <c r="G1287">
        <f>Sheet6!K1288</f>
        <v>19</v>
      </c>
      <c r="H1287" s="2" t="str">
        <f>Sheet6!A1288</f>
        <v>190985</v>
      </c>
      <c r="I1287" t="b">
        <f t="shared" si="81"/>
        <v>1</v>
      </c>
      <c r="J1287" t="b">
        <f t="shared" si="82"/>
        <v>1</v>
      </c>
      <c r="K1287" t="b">
        <f t="shared" si="83"/>
        <v>1</v>
      </c>
    </row>
    <row r="1288" spans="1:11" x14ac:dyDescent="0.45">
      <c r="A1288" t="s">
        <v>3794</v>
      </c>
      <c r="B1288" t="str">
        <f t="shared" si="80"/>
        <v>43,27,192081</v>
      </c>
      <c r="C1288" t="str" cm="1">
        <f t="array" ref="C1288:E1288">_xlfn.TEXTSPLIT(B1288,",")</f>
        <v>43</v>
      </c>
      <c r="D1288" t="str">
        <v>27</v>
      </c>
      <c r="E1288" t="str">
        <v>192081</v>
      </c>
      <c r="F1288">
        <f>Sheet6!J1289</f>
        <v>43</v>
      </c>
      <c r="G1288">
        <f>Sheet6!K1289</f>
        <v>27</v>
      </c>
      <c r="H1288" s="2" t="str">
        <f>Sheet6!A1289</f>
        <v>192081</v>
      </c>
      <c r="I1288" t="b">
        <f t="shared" si="81"/>
        <v>1</v>
      </c>
      <c r="J1288" t="b">
        <f t="shared" si="82"/>
        <v>1</v>
      </c>
      <c r="K1288" t="b">
        <f t="shared" si="83"/>
        <v>1</v>
      </c>
    </row>
    <row r="1289" spans="1:11" x14ac:dyDescent="0.45">
      <c r="A1289" t="s">
        <v>3795</v>
      </c>
      <c r="B1289" t="str">
        <f t="shared" si="80"/>
        <v>43,5,189067</v>
      </c>
      <c r="C1289" t="str" cm="1">
        <f t="array" ref="C1289:E1289">_xlfn.TEXTSPLIT(B1289,",")</f>
        <v>43</v>
      </c>
      <c r="D1289" t="str">
        <v>5</v>
      </c>
      <c r="E1289" t="str">
        <v>189067</v>
      </c>
      <c r="F1289">
        <f>Sheet6!J1290</f>
        <v>43</v>
      </c>
      <c r="G1289">
        <f>Sheet6!K1290</f>
        <v>5</v>
      </c>
      <c r="H1289" s="2" t="str">
        <f>Sheet6!A1290</f>
        <v>189067</v>
      </c>
      <c r="I1289" t="b">
        <f t="shared" si="81"/>
        <v>1</v>
      </c>
      <c r="J1289" t="b">
        <f t="shared" si="82"/>
        <v>1</v>
      </c>
      <c r="K1289" t="b">
        <f t="shared" si="83"/>
        <v>1</v>
      </c>
    </row>
    <row r="1290" spans="1:11" x14ac:dyDescent="0.45">
      <c r="A1290" t="s">
        <v>3796</v>
      </c>
      <c r="B1290" t="str">
        <f t="shared" si="80"/>
        <v>43,13,190163</v>
      </c>
      <c r="C1290" t="str" cm="1">
        <f t="array" ref="C1290:E1290">_xlfn.TEXTSPLIT(B1290,",")</f>
        <v>43</v>
      </c>
      <c r="D1290" t="str">
        <v>13</v>
      </c>
      <c r="E1290" t="str">
        <v>190163</v>
      </c>
      <c r="F1290">
        <f>Sheet6!J1291</f>
        <v>43</v>
      </c>
      <c r="G1290">
        <f>Sheet6!K1291</f>
        <v>13</v>
      </c>
      <c r="H1290" s="2" t="str">
        <f>Sheet6!A1291</f>
        <v>190163</v>
      </c>
      <c r="I1290" t="b">
        <f t="shared" si="81"/>
        <v>1</v>
      </c>
      <c r="J1290" t="b">
        <f t="shared" si="82"/>
        <v>1</v>
      </c>
      <c r="K1290" t="b">
        <f t="shared" si="83"/>
        <v>1</v>
      </c>
    </row>
    <row r="1291" spans="1:11" x14ac:dyDescent="0.45">
      <c r="A1291" t="s">
        <v>3797</v>
      </c>
      <c r="B1291" t="str">
        <f t="shared" si="80"/>
        <v>43,21,191259</v>
      </c>
      <c r="C1291" t="str" cm="1">
        <f t="array" ref="C1291:E1291">_xlfn.TEXTSPLIT(B1291,",")</f>
        <v>43</v>
      </c>
      <c r="D1291" t="str">
        <v>21</v>
      </c>
      <c r="E1291" t="str">
        <v>191259</v>
      </c>
      <c r="F1291">
        <f>Sheet6!J1292</f>
        <v>43</v>
      </c>
      <c r="G1291">
        <f>Sheet6!K1292</f>
        <v>21</v>
      </c>
      <c r="H1291" s="2" t="str">
        <f>Sheet6!A1292</f>
        <v>191259</v>
      </c>
      <c r="I1291" t="b">
        <f t="shared" si="81"/>
        <v>1</v>
      </c>
      <c r="J1291" t="b">
        <f t="shared" si="82"/>
        <v>1</v>
      </c>
      <c r="K1291" t="b">
        <f t="shared" si="83"/>
        <v>1</v>
      </c>
    </row>
    <row r="1292" spans="1:11" x14ac:dyDescent="0.45">
      <c r="A1292" t="s">
        <v>3798</v>
      </c>
      <c r="B1292" t="str">
        <f t="shared" si="80"/>
        <v>43,29,192355</v>
      </c>
      <c r="C1292" t="str" cm="1">
        <f t="array" ref="C1292:E1292">_xlfn.TEXTSPLIT(B1292,",")</f>
        <v>43</v>
      </c>
      <c r="D1292" t="str">
        <v>29</v>
      </c>
      <c r="E1292" t="str">
        <v>192355</v>
      </c>
      <c r="F1292">
        <f>Sheet6!J1293</f>
        <v>43</v>
      </c>
      <c r="G1292">
        <f>Sheet6!K1293</f>
        <v>29</v>
      </c>
      <c r="H1292" s="2" t="str">
        <f>Sheet6!A1293</f>
        <v>192355</v>
      </c>
      <c r="I1292" t="b">
        <f t="shared" si="81"/>
        <v>1</v>
      </c>
      <c r="J1292" t="b">
        <f t="shared" si="82"/>
        <v>1</v>
      </c>
      <c r="K1292" t="b">
        <f t="shared" si="83"/>
        <v>1</v>
      </c>
    </row>
    <row r="1293" spans="1:11" x14ac:dyDescent="0.45">
      <c r="A1293" t="s">
        <v>3799</v>
      </c>
      <c r="B1293" t="str">
        <f t="shared" si="80"/>
        <v>43,7,189341</v>
      </c>
      <c r="C1293" t="str" cm="1">
        <f t="array" ref="C1293:E1293">_xlfn.TEXTSPLIT(B1293,",")</f>
        <v>43</v>
      </c>
      <c r="D1293" t="str">
        <v>7</v>
      </c>
      <c r="E1293" t="str">
        <v>189341</v>
      </c>
      <c r="F1293">
        <f>Sheet6!J1294</f>
        <v>43</v>
      </c>
      <c r="G1293">
        <f>Sheet6!K1294</f>
        <v>7</v>
      </c>
      <c r="H1293" s="2" t="str">
        <f>Sheet6!A1294</f>
        <v>189341</v>
      </c>
      <c r="I1293" t="b">
        <f t="shared" si="81"/>
        <v>1</v>
      </c>
      <c r="J1293" t="b">
        <f t="shared" si="82"/>
        <v>1</v>
      </c>
      <c r="K1293" t="b">
        <f t="shared" si="83"/>
        <v>1</v>
      </c>
    </row>
    <row r="1294" spans="1:11" x14ac:dyDescent="0.45">
      <c r="A1294" t="s">
        <v>3800</v>
      </c>
      <c r="B1294" t="str">
        <f t="shared" si="80"/>
        <v>43,15,190437</v>
      </c>
      <c r="C1294" t="str" cm="1">
        <f t="array" ref="C1294:E1294">_xlfn.TEXTSPLIT(B1294,",")</f>
        <v>43</v>
      </c>
      <c r="D1294" t="str">
        <v>15</v>
      </c>
      <c r="E1294" t="str">
        <v>190437</v>
      </c>
      <c r="F1294">
        <f>Sheet6!J1295</f>
        <v>43</v>
      </c>
      <c r="G1294">
        <f>Sheet6!K1295</f>
        <v>15</v>
      </c>
      <c r="H1294" s="2" t="str">
        <f>Sheet6!A1295</f>
        <v>190437</v>
      </c>
      <c r="I1294" t="b">
        <f t="shared" si="81"/>
        <v>1</v>
      </c>
      <c r="J1294" t="b">
        <f t="shared" si="82"/>
        <v>1</v>
      </c>
      <c r="K1294" t="b">
        <f t="shared" si="83"/>
        <v>1</v>
      </c>
    </row>
    <row r="1295" spans="1:11" x14ac:dyDescent="0.45">
      <c r="A1295" t="s">
        <v>3801</v>
      </c>
      <c r="B1295" t="str">
        <f t="shared" si="80"/>
        <v>43,23,191533</v>
      </c>
      <c r="C1295" t="str" cm="1">
        <f t="array" ref="C1295:E1295">_xlfn.TEXTSPLIT(B1295,",")</f>
        <v>43</v>
      </c>
      <c r="D1295" t="str">
        <v>23</v>
      </c>
      <c r="E1295" t="str">
        <v>191533</v>
      </c>
      <c r="F1295">
        <f>Sheet6!J1296</f>
        <v>43</v>
      </c>
      <c r="G1295">
        <f>Sheet6!K1296</f>
        <v>23</v>
      </c>
      <c r="H1295" s="2" t="str">
        <f>Sheet6!A1296</f>
        <v>191533</v>
      </c>
      <c r="I1295" t="b">
        <f t="shared" si="81"/>
        <v>1</v>
      </c>
      <c r="J1295" t="b">
        <f t="shared" si="82"/>
        <v>1</v>
      </c>
      <c r="K1295" t="b">
        <f t="shared" si="83"/>
        <v>1</v>
      </c>
    </row>
    <row r="1296" spans="1:11" x14ac:dyDescent="0.45">
      <c r="A1296" t="s">
        <v>3802</v>
      </c>
      <c r="B1296" t="str">
        <f t="shared" si="80"/>
        <v>43,31,192629</v>
      </c>
      <c r="C1296" t="str" cm="1">
        <f t="array" ref="C1296:E1296">_xlfn.TEXTSPLIT(B1296,",")</f>
        <v>43</v>
      </c>
      <c r="D1296" t="str">
        <v>31</v>
      </c>
      <c r="E1296" t="str">
        <v>192629</v>
      </c>
      <c r="F1296">
        <f>Sheet6!J1297</f>
        <v>43</v>
      </c>
      <c r="G1296">
        <f>Sheet6!K1297</f>
        <v>31</v>
      </c>
      <c r="H1296" s="2" t="str">
        <f>Sheet6!A1297</f>
        <v>192629</v>
      </c>
      <c r="I1296" t="b">
        <f t="shared" si="81"/>
        <v>1</v>
      </c>
      <c r="J1296" t="b">
        <f t="shared" si="82"/>
        <v>1</v>
      </c>
      <c r="K1296" t="b">
        <f t="shared" si="83"/>
        <v>1</v>
      </c>
    </row>
    <row r="1297" spans="1:11" x14ac:dyDescent="0.45">
      <c r="A1297" t="s">
        <v>3807</v>
      </c>
      <c r="B1297" t="str">
        <f t="shared" si="80"/>
        <v>44,18,195232</v>
      </c>
      <c r="C1297" t="str" cm="1">
        <f t="array" ref="C1297:E1297">_xlfn.TEXTSPLIT(B1297,",")</f>
        <v>44</v>
      </c>
      <c r="D1297" t="str">
        <v>18</v>
      </c>
      <c r="E1297" t="str">
        <v>195232</v>
      </c>
      <c r="F1297">
        <f>Sheet6!J1298</f>
        <v>43</v>
      </c>
      <c r="G1297">
        <f>Sheet6!K1298</f>
        <v>18</v>
      </c>
      <c r="H1297" s="2" t="str">
        <f>Sheet6!A1298</f>
        <v>190848</v>
      </c>
      <c r="I1297" t="b">
        <f t="shared" si="81"/>
        <v>0</v>
      </c>
      <c r="J1297" t="b">
        <f t="shared" si="82"/>
        <v>1</v>
      </c>
      <c r="K1297" t="b">
        <f t="shared" si="83"/>
        <v>0</v>
      </c>
    </row>
    <row r="1298" spans="1:11" x14ac:dyDescent="0.45">
      <c r="A1298" t="s">
        <v>3808</v>
      </c>
      <c r="B1298" t="str">
        <f t="shared" si="80"/>
        <v>44,26,196328</v>
      </c>
      <c r="C1298" t="str" cm="1">
        <f t="array" ref="C1298:E1298">_xlfn.TEXTSPLIT(B1298,",")</f>
        <v>44</v>
      </c>
      <c r="D1298" t="str">
        <v>26</v>
      </c>
      <c r="E1298" t="str">
        <v>196328</v>
      </c>
      <c r="F1298">
        <f>Sheet6!J1299</f>
        <v>43</v>
      </c>
      <c r="G1298">
        <f>Sheet6!K1299</f>
        <v>26</v>
      </c>
      <c r="H1298" s="2" t="str">
        <f>Sheet6!A1299</f>
        <v>191944</v>
      </c>
      <c r="I1298" t="b">
        <f t="shared" si="81"/>
        <v>0</v>
      </c>
      <c r="J1298" t="b">
        <f t="shared" si="82"/>
        <v>1</v>
      </c>
      <c r="K1298" t="b">
        <f t="shared" si="83"/>
        <v>0</v>
      </c>
    </row>
    <row r="1299" spans="1:11" x14ac:dyDescent="0.45">
      <c r="A1299" t="s">
        <v>3809</v>
      </c>
      <c r="B1299" t="str">
        <f t="shared" si="80"/>
        <v>44,2,193040</v>
      </c>
      <c r="C1299" t="str" cm="1">
        <f t="array" ref="C1299:E1299">_xlfn.TEXTSPLIT(B1299,",")</f>
        <v>44</v>
      </c>
      <c r="D1299" t="str">
        <v>2</v>
      </c>
      <c r="E1299" t="str">
        <v>193040</v>
      </c>
      <c r="F1299">
        <f>Sheet6!J1300</f>
        <v>43</v>
      </c>
      <c r="G1299">
        <f>Sheet6!K1300</f>
        <v>2</v>
      </c>
      <c r="H1299" s="2" t="str">
        <f>Sheet6!A1300</f>
        <v>188656</v>
      </c>
      <c r="I1299" t="b">
        <f t="shared" si="81"/>
        <v>0</v>
      </c>
      <c r="J1299" t="b">
        <f t="shared" si="82"/>
        <v>1</v>
      </c>
      <c r="K1299" t="b">
        <f t="shared" si="83"/>
        <v>0</v>
      </c>
    </row>
    <row r="1300" spans="1:11" x14ac:dyDescent="0.45">
      <c r="A1300" t="s">
        <v>3810</v>
      </c>
      <c r="B1300" t="str">
        <f t="shared" si="80"/>
        <v>44,10,194136</v>
      </c>
      <c r="C1300" t="str" cm="1">
        <f t="array" ref="C1300:E1300">_xlfn.TEXTSPLIT(B1300,",")</f>
        <v>44</v>
      </c>
      <c r="D1300" t="str">
        <v>10</v>
      </c>
      <c r="E1300" t="str">
        <v>194136</v>
      </c>
      <c r="F1300">
        <f>Sheet6!J1301</f>
        <v>43</v>
      </c>
      <c r="G1300">
        <f>Sheet6!K1301</f>
        <v>10</v>
      </c>
      <c r="H1300" s="2" t="str">
        <f>Sheet6!A1301</f>
        <v>189752</v>
      </c>
      <c r="I1300" t="b">
        <f t="shared" si="81"/>
        <v>0</v>
      </c>
      <c r="J1300" t="b">
        <f t="shared" si="82"/>
        <v>1</v>
      </c>
      <c r="K1300" t="b">
        <f t="shared" si="83"/>
        <v>0</v>
      </c>
    </row>
    <row r="1301" spans="1:11" x14ac:dyDescent="0.45">
      <c r="A1301" t="s">
        <v>3811</v>
      </c>
      <c r="B1301" t="str">
        <f t="shared" si="80"/>
        <v>44,20,195506</v>
      </c>
      <c r="C1301" t="str" cm="1">
        <f t="array" ref="C1301:E1301">_xlfn.TEXTSPLIT(B1301,",")</f>
        <v>44</v>
      </c>
      <c r="D1301" t="str">
        <v>20</v>
      </c>
      <c r="E1301" t="str">
        <v>195506</v>
      </c>
      <c r="F1301">
        <f>Sheet6!J1302</f>
        <v>43</v>
      </c>
      <c r="G1301">
        <f>Sheet6!K1302</f>
        <v>20</v>
      </c>
      <c r="H1301" s="2" t="str">
        <f>Sheet6!A1302</f>
        <v>191122</v>
      </c>
      <c r="I1301" t="b">
        <f t="shared" si="81"/>
        <v>0</v>
      </c>
      <c r="J1301" t="b">
        <f t="shared" si="82"/>
        <v>1</v>
      </c>
      <c r="K1301" t="b">
        <f t="shared" si="83"/>
        <v>0</v>
      </c>
    </row>
    <row r="1302" spans="1:11" x14ac:dyDescent="0.45">
      <c r="A1302" t="s">
        <v>3812</v>
      </c>
      <c r="B1302" t="str">
        <f t="shared" si="80"/>
        <v>44,28,196602</v>
      </c>
      <c r="C1302" t="str" cm="1">
        <f t="array" ref="C1302:E1302">_xlfn.TEXTSPLIT(B1302,",")</f>
        <v>44</v>
      </c>
      <c r="D1302" t="str">
        <v>28</v>
      </c>
      <c r="E1302" t="str">
        <v>196602</v>
      </c>
      <c r="F1302">
        <f>Sheet6!J1303</f>
        <v>43</v>
      </c>
      <c r="G1302">
        <f>Sheet6!K1303</f>
        <v>28</v>
      </c>
      <c r="H1302" s="2" t="str">
        <f>Sheet6!A1303</f>
        <v>192218</v>
      </c>
      <c r="I1302" t="b">
        <f t="shared" si="81"/>
        <v>0</v>
      </c>
      <c r="J1302" t="b">
        <f t="shared" si="82"/>
        <v>1</v>
      </c>
      <c r="K1302" t="b">
        <f t="shared" si="83"/>
        <v>0</v>
      </c>
    </row>
    <row r="1303" spans="1:11" x14ac:dyDescent="0.45">
      <c r="A1303" t="s">
        <v>3813</v>
      </c>
      <c r="B1303" t="str">
        <f t="shared" si="80"/>
        <v>44,4,193314</v>
      </c>
      <c r="C1303" t="str" cm="1">
        <f t="array" ref="C1303:E1303">_xlfn.TEXTSPLIT(B1303,",")</f>
        <v>44</v>
      </c>
      <c r="D1303" t="str">
        <v>4</v>
      </c>
      <c r="E1303" t="str">
        <v>193314</v>
      </c>
      <c r="F1303">
        <f>Sheet6!J1304</f>
        <v>43</v>
      </c>
      <c r="G1303">
        <f>Sheet6!K1304</f>
        <v>4</v>
      </c>
      <c r="H1303" s="2" t="str">
        <f>Sheet6!A1304</f>
        <v>188930</v>
      </c>
      <c r="I1303" t="b">
        <f t="shared" si="81"/>
        <v>0</v>
      </c>
      <c r="J1303" t="b">
        <f t="shared" si="82"/>
        <v>1</v>
      </c>
      <c r="K1303" t="b">
        <f t="shared" si="83"/>
        <v>0</v>
      </c>
    </row>
    <row r="1304" spans="1:11" x14ac:dyDescent="0.45">
      <c r="A1304" t="s">
        <v>3814</v>
      </c>
      <c r="B1304" t="str">
        <f t="shared" si="80"/>
        <v>44,12,194410</v>
      </c>
      <c r="C1304" t="str" cm="1">
        <f t="array" ref="C1304:E1304">_xlfn.TEXTSPLIT(B1304,",")</f>
        <v>44</v>
      </c>
      <c r="D1304" t="str">
        <v>12</v>
      </c>
      <c r="E1304" t="str">
        <v>194410</v>
      </c>
      <c r="F1304">
        <f>Sheet6!J1305</f>
        <v>43</v>
      </c>
      <c r="G1304">
        <f>Sheet6!K1305</f>
        <v>12</v>
      </c>
      <c r="H1304" s="2" t="str">
        <f>Sheet6!A1305</f>
        <v>190026</v>
      </c>
      <c r="I1304" t="b">
        <f t="shared" si="81"/>
        <v>0</v>
      </c>
      <c r="J1304" t="b">
        <f t="shared" si="82"/>
        <v>1</v>
      </c>
      <c r="K1304" t="b">
        <f t="shared" si="83"/>
        <v>0</v>
      </c>
    </row>
    <row r="1305" spans="1:11" x14ac:dyDescent="0.45">
      <c r="A1305" t="s">
        <v>3815</v>
      </c>
      <c r="B1305" t="str">
        <f t="shared" si="80"/>
        <v>44,22,195780</v>
      </c>
      <c r="C1305" t="str" cm="1">
        <f t="array" ref="C1305:E1305">_xlfn.TEXTSPLIT(B1305,",")</f>
        <v>44</v>
      </c>
      <c r="D1305" t="str">
        <v>22</v>
      </c>
      <c r="E1305" t="str">
        <v>195780</v>
      </c>
      <c r="F1305">
        <f>Sheet6!J1306</f>
        <v>43</v>
      </c>
      <c r="G1305">
        <f>Sheet6!K1306</f>
        <v>22</v>
      </c>
      <c r="H1305" s="2" t="str">
        <f>Sheet6!A1306</f>
        <v>191396</v>
      </c>
      <c r="I1305" t="b">
        <f t="shared" si="81"/>
        <v>0</v>
      </c>
      <c r="J1305" t="b">
        <f t="shared" si="82"/>
        <v>1</v>
      </c>
      <c r="K1305" t="b">
        <f t="shared" si="83"/>
        <v>0</v>
      </c>
    </row>
    <row r="1306" spans="1:11" x14ac:dyDescent="0.45">
      <c r="A1306" t="s">
        <v>3816</v>
      </c>
      <c r="B1306" t="str">
        <f t="shared" si="80"/>
        <v>44,30,196876</v>
      </c>
      <c r="C1306" t="str" cm="1">
        <f t="array" ref="C1306:E1306">_xlfn.TEXTSPLIT(B1306,",")</f>
        <v>44</v>
      </c>
      <c r="D1306" t="str">
        <v>30</v>
      </c>
      <c r="E1306" t="str">
        <v>196876</v>
      </c>
      <c r="F1306">
        <f>Sheet6!J1307</f>
        <v>43</v>
      </c>
      <c r="G1306">
        <f>Sheet6!K1307</f>
        <v>30</v>
      </c>
      <c r="H1306" s="2" t="str">
        <f>Sheet6!A1307</f>
        <v>192492</v>
      </c>
      <c r="I1306" t="b">
        <f t="shared" si="81"/>
        <v>0</v>
      </c>
      <c r="J1306" t="b">
        <f t="shared" si="82"/>
        <v>1</v>
      </c>
      <c r="K1306" t="b">
        <f t="shared" si="83"/>
        <v>0</v>
      </c>
    </row>
    <row r="1307" spans="1:11" x14ac:dyDescent="0.45">
      <c r="A1307" t="s">
        <v>3817</v>
      </c>
      <c r="B1307" t="str">
        <f t="shared" si="80"/>
        <v>44,6,193588</v>
      </c>
      <c r="C1307" t="str" cm="1">
        <f t="array" ref="C1307:E1307">_xlfn.TEXTSPLIT(B1307,",")</f>
        <v>44</v>
      </c>
      <c r="D1307" t="str">
        <v>6</v>
      </c>
      <c r="E1307" t="str">
        <v>193588</v>
      </c>
      <c r="F1307">
        <f>Sheet6!J1308</f>
        <v>43</v>
      </c>
      <c r="G1307">
        <f>Sheet6!K1308</f>
        <v>6</v>
      </c>
      <c r="H1307" s="2" t="str">
        <f>Sheet6!A1308</f>
        <v>189204</v>
      </c>
      <c r="I1307" t="b">
        <f t="shared" si="81"/>
        <v>0</v>
      </c>
      <c r="J1307" t="b">
        <f t="shared" si="82"/>
        <v>1</v>
      </c>
      <c r="K1307" t="b">
        <f t="shared" si="83"/>
        <v>0</v>
      </c>
    </row>
    <row r="1308" spans="1:11" x14ac:dyDescent="0.45">
      <c r="A1308" t="s">
        <v>3818</v>
      </c>
      <c r="B1308" t="str">
        <f t="shared" si="80"/>
        <v>44,14,194684</v>
      </c>
      <c r="C1308" t="str" cm="1">
        <f t="array" ref="C1308:E1308">_xlfn.TEXTSPLIT(B1308,",")</f>
        <v>44</v>
      </c>
      <c r="D1308" t="str">
        <v>14</v>
      </c>
      <c r="E1308" t="str">
        <v>194684</v>
      </c>
      <c r="F1308">
        <f>Sheet6!J1309</f>
        <v>43</v>
      </c>
      <c r="G1308">
        <f>Sheet6!K1309</f>
        <v>14</v>
      </c>
      <c r="H1308" s="2" t="str">
        <f>Sheet6!A1309</f>
        <v>190300</v>
      </c>
      <c r="I1308" t="b">
        <f t="shared" si="81"/>
        <v>0</v>
      </c>
      <c r="J1308" t="b">
        <f t="shared" si="82"/>
        <v>1</v>
      </c>
      <c r="K1308" t="b">
        <f t="shared" si="83"/>
        <v>0</v>
      </c>
    </row>
    <row r="1309" spans="1:11" x14ac:dyDescent="0.45">
      <c r="A1309" t="s">
        <v>3819</v>
      </c>
      <c r="B1309" t="str">
        <f t="shared" si="80"/>
        <v>44,24,196054</v>
      </c>
      <c r="C1309" t="str" cm="1">
        <f t="array" ref="C1309:E1309">_xlfn.TEXTSPLIT(B1309,",")</f>
        <v>44</v>
      </c>
      <c r="D1309" t="str">
        <v>24</v>
      </c>
      <c r="E1309" t="str">
        <v>196054</v>
      </c>
      <c r="F1309">
        <f>Sheet6!J1310</f>
        <v>43</v>
      </c>
      <c r="G1309">
        <f>Sheet6!K1310</f>
        <v>24</v>
      </c>
      <c r="H1309" s="2" t="str">
        <f>Sheet6!A1310</f>
        <v>191670</v>
      </c>
      <c r="I1309" t="b">
        <f t="shared" si="81"/>
        <v>0</v>
      </c>
      <c r="J1309" t="b">
        <f t="shared" si="82"/>
        <v>1</v>
      </c>
      <c r="K1309" t="b">
        <f t="shared" si="83"/>
        <v>0</v>
      </c>
    </row>
    <row r="1310" spans="1:11" x14ac:dyDescent="0.45">
      <c r="A1310" t="s">
        <v>3820</v>
      </c>
      <c r="B1310" t="str">
        <f t="shared" si="80"/>
        <v>44,32,197150</v>
      </c>
      <c r="C1310" t="str" cm="1">
        <f t="array" ref="C1310:E1310">_xlfn.TEXTSPLIT(B1310,",")</f>
        <v>44</v>
      </c>
      <c r="D1310" t="str">
        <v>32</v>
      </c>
      <c r="E1310" t="str">
        <v>197150</v>
      </c>
      <c r="F1310">
        <f>Sheet6!J1311</f>
        <v>43</v>
      </c>
      <c r="G1310">
        <f>Sheet6!K1311</f>
        <v>32</v>
      </c>
      <c r="H1310" s="2" t="str">
        <f>Sheet6!A1311</f>
        <v>192766</v>
      </c>
      <c r="I1310" t="b">
        <f t="shared" si="81"/>
        <v>0</v>
      </c>
      <c r="J1310" t="b">
        <f t="shared" si="82"/>
        <v>1</v>
      </c>
      <c r="K1310" t="b">
        <f t="shared" si="83"/>
        <v>0</v>
      </c>
    </row>
    <row r="1311" spans="1:11" x14ac:dyDescent="0.45">
      <c r="A1311" t="s">
        <v>3821</v>
      </c>
      <c r="B1311" t="str">
        <f t="shared" si="80"/>
        <v>44,8,193862</v>
      </c>
      <c r="C1311" t="str" cm="1">
        <f t="array" ref="C1311:E1311">_xlfn.TEXTSPLIT(B1311,",")</f>
        <v>44</v>
      </c>
      <c r="D1311" t="str">
        <v>8</v>
      </c>
      <c r="E1311" t="str">
        <v>193862</v>
      </c>
      <c r="F1311">
        <f>Sheet6!J1312</f>
        <v>43</v>
      </c>
      <c r="G1311">
        <f>Sheet6!K1312</f>
        <v>8</v>
      </c>
      <c r="H1311" s="2" t="str">
        <f>Sheet6!A1312</f>
        <v>189478</v>
      </c>
      <c r="I1311" t="b">
        <f t="shared" si="81"/>
        <v>0</v>
      </c>
      <c r="J1311" t="b">
        <f t="shared" si="82"/>
        <v>1</v>
      </c>
      <c r="K1311" t="b">
        <f t="shared" si="83"/>
        <v>0</v>
      </c>
    </row>
    <row r="1312" spans="1:11" x14ac:dyDescent="0.45">
      <c r="A1312" t="s">
        <v>3822</v>
      </c>
      <c r="B1312" t="str">
        <f t="shared" si="80"/>
        <v>44,16,194958</v>
      </c>
      <c r="C1312" t="str" cm="1">
        <f t="array" ref="C1312:E1312">_xlfn.TEXTSPLIT(B1312,",")</f>
        <v>44</v>
      </c>
      <c r="D1312" t="str">
        <v>16</v>
      </c>
      <c r="E1312" t="str">
        <v>194958</v>
      </c>
      <c r="F1312">
        <f>Sheet6!J1313</f>
        <v>43</v>
      </c>
      <c r="G1312">
        <f>Sheet6!K1313</f>
        <v>16</v>
      </c>
      <c r="H1312" s="2" t="str">
        <f>Sheet6!A1313</f>
        <v>190574</v>
      </c>
      <c r="I1312" t="b">
        <f t="shared" si="81"/>
        <v>0</v>
      </c>
      <c r="J1312" t="b">
        <f t="shared" si="82"/>
        <v>1</v>
      </c>
      <c r="K1312" t="b">
        <f t="shared" si="83"/>
        <v>0</v>
      </c>
    </row>
    <row r="1313" spans="1:11" x14ac:dyDescent="0.45">
      <c r="A1313" t="s">
        <v>3838</v>
      </c>
      <c r="B1313" t="str">
        <f t="shared" si="80"/>
        <v>44,1,192903</v>
      </c>
      <c r="C1313" t="str" cm="1">
        <f t="array" ref="C1313:E1313">_xlfn.TEXTSPLIT(B1313,",")</f>
        <v>44</v>
      </c>
      <c r="D1313" t="str">
        <v>1</v>
      </c>
      <c r="E1313" t="str">
        <v>192903</v>
      </c>
      <c r="F1313">
        <f>Sheet6!J1314</f>
        <v>44</v>
      </c>
      <c r="G1313">
        <f>Sheet6!K1314</f>
        <v>1</v>
      </c>
      <c r="H1313" s="2" t="str">
        <f>Sheet6!A1314</f>
        <v>192903</v>
      </c>
      <c r="I1313" t="b">
        <f t="shared" si="81"/>
        <v>1</v>
      </c>
      <c r="J1313" t="b">
        <f t="shared" si="82"/>
        <v>1</v>
      </c>
      <c r="K1313" t="b">
        <f t="shared" si="83"/>
        <v>1</v>
      </c>
    </row>
    <row r="1314" spans="1:11" x14ac:dyDescent="0.45">
      <c r="A1314" t="s">
        <v>3835</v>
      </c>
      <c r="B1314" t="str">
        <f t="shared" si="80"/>
        <v>44,9,193999</v>
      </c>
      <c r="C1314" t="str" cm="1">
        <f t="array" ref="C1314:E1314">_xlfn.TEXTSPLIT(B1314,",")</f>
        <v>44</v>
      </c>
      <c r="D1314" t="str">
        <v>9</v>
      </c>
      <c r="E1314" t="str">
        <v>193999</v>
      </c>
      <c r="F1314">
        <f>Sheet6!J1315</f>
        <v>44</v>
      </c>
      <c r="G1314">
        <f>Sheet6!K1315</f>
        <v>9</v>
      </c>
      <c r="H1314" s="2" t="str">
        <f>Sheet6!A1315</f>
        <v>193999</v>
      </c>
      <c r="I1314" t="b">
        <f t="shared" si="81"/>
        <v>1</v>
      </c>
      <c r="J1314" t="b">
        <f t="shared" si="82"/>
        <v>1</v>
      </c>
      <c r="K1314" t="b">
        <f t="shared" si="83"/>
        <v>1</v>
      </c>
    </row>
    <row r="1315" spans="1:11" x14ac:dyDescent="0.45">
      <c r="A1315" t="s">
        <v>3836</v>
      </c>
      <c r="B1315" t="str">
        <f t="shared" si="80"/>
        <v>44,17,195095</v>
      </c>
      <c r="C1315" t="str" cm="1">
        <f t="array" ref="C1315:E1315">_xlfn.TEXTSPLIT(B1315,",")</f>
        <v>44</v>
      </c>
      <c r="D1315" t="str">
        <v>17</v>
      </c>
      <c r="E1315" t="str">
        <v>195095</v>
      </c>
      <c r="F1315">
        <f>Sheet6!J1316</f>
        <v>44</v>
      </c>
      <c r="G1315">
        <f>Sheet6!K1316</f>
        <v>17</v>
      </c>
      <c r="H1315" s="2" t="str">
        <f>Sheet6!A1316</f>
        <v>195095</v>
      </c>
      <c r="I1315" t="b">
        <f t="shared" si="81"/>
        <v>1</v>
      </c>
      <c r="J1315" t="b">
        <f t="shared" si="82"/>
        <v>1</v>
      </c>
      <c r="K1315" t="b">
        <f t="shared" si="83"/>
        <v>1</v>
      </c>
    </row>
    <row r="1316" spans="1:11" x14ac:dyDescent="0.45">
      <c r="A1316" t="s">
        <v>3837</v>
      </c>
      <c r="B1316" t="str">
        <f t="shared" si="80"/>
        <v>44,25,196191</v>
      </c>
      <c r="C1316" t="str" cm="1">
        <f t="array" ref="C1316:E1316">_xlfn.TEXTSPLIT(B1316,",")</f>
        <v>44</v>
      </c>
      <c r="D1316" t="str">
        <v>25</v>
      </c>
      <c r="E1316" t="str">
        <v>196191</v>
      </c>
      <c r="F1316">
        <f>Sheet6!J1317</f>
        <v>44</v>
      </c>
      <c r="G1316">
        <f>Sheet6!K1317</f>
        <v>25</v>
      </c>
      <c r="H1316" s="2" t="str">
        <f>Sheet6!A1317</f>
        <v>196191</v>
      </c>
      <c r="I1316" t="b">
        <f t="shared" si="81"/>
        <v>1</v>
      </c>
      <c r="J1316" t="b">
        <f t="shared" si="82"/>
        <v>1</v>
      </c>
      <c r="K1316" t="b">
        <f t="shared" si="83"/>
        <v>1</v>
      </c>
    </row>
    <row r="1317" spans="1:11" x14ac:dyDescent="0.45">
      <c r="A1317" t="s">
        <v>3823</v>
      </c>
      <c r="B1317" t="str">
        <f t="shared" si="80"/>
        <v>44,3,193177</v>
      </c>
      <c r="C1317" t="str" cm="1">
        <f t="array" ref="C1317:E1317">_xlfn.TEXTSPLIT(B1317,",")</f>
        <v>44</v>
      </c>
      <c r="D1317" t="str">
        <v>3</v>
      </c>
      <c r="E1317" t="str">
        <v>193177</v>
      </c>
      <c r="F1317">
        <f>Sheet6!J1318</f>
        <v>44</v>
      </c>
      <c r="G1317">
        <f>Sheet6!K1318</f>
        <v>3</v>
      </c>
      <c r="H1317" s="2" t="str">
        <f>Sheet6!A1318</f>
        <v>193177</v>
      </c>
      <c r="I1317" t="b">
        <f t="shared" si="81"/>
        <v>1</v>
      </c>
      <c r="J1317" t="b">
        <f t="shared" si="82"/>
        <v>1</v>
      </c>
      <c r="K1317" t="b">
        <f t="shared" si="83"/>
        <v>1</v>
      </c>
    </row>
    <row r="1318" spans="1:11" x14ac:dyDescent="0.45">
      <c r="A1318" t="s">
        <v>3824</v>
      </c>
      <c r="B1318" t="str">
        <f t="shared" si="80"/>
        <v>44,11,194273</v>
      </c>
      <c r="C1318" t="str" cm="1">
        <f t="array" ref="C1318:E1318">_xlfn.TEXTSPLIT(B1318,",")</f>
        <v>44</v>
      </c>
      <c r="D1318" t="str">
        <v>11</v>
      </c>
      <c r="E1318" t="str">
        <v>194273</v>
      </c>
      <c r="F1318">
        <f>Sheet6!J1319</f>
        <v>44</v>
      </c>
      <c r="G1318">
        <f>Sheet6!K1319</f>
        <v>11</v>
      </c>
      <c r="H1318" s="2" t="str">
        <f>Sheet6!A1319</f>
        <v>194273</v>
      </c>
      <c r="I1318" t="b">
        <f t="shared" si="81"/>
        <v>1</v>
      </c>
      <c r="J1318" t="b">
        <f t="shared" si="82"/>
        <v>1</v>
      </c>
      <c r="K1318" t="b">
        <f t="shared" si="83"/>
        <v>1</v>
      </c>
    </row>
    <row r="1319" spans="1:11" x14ac:dyDescent="0.45">
      <c r="A1319" t="s">
        <v>3825</v>
      </c>
      <c r="B1319" t="str">
        <f t="shared" si="80"/>
        <v>44,19,195369</v>
      </c>
      <c r="C1319" t="str" cm="1">
        <f t="array" ref="C1319:E1319">_xlfn.TEXTSPLIT(B1319,",")</f>
        <v>44</v>
      </c>
      <c r="D1319" t="str">
        <v>19</v>
      </c>
      <c r="E1319" t="str">
        <v>195369</v>
      </c>
      <c r="F1319">
        <f>Sheet6!J1320</f>
        <v>44</v>
      </c>
      <c r="G1319">
        <f>Sheet6!K1320</f>
        <v>19</v>
      </c>
      <c r="H1319" s="2" t="str">
        <f>Sheet6!A1320</f>
        <v>195369</v>
      </c>
      <c r="I1319" t="b">
        <f t="shared" si="81"/>
        <v>1</v>
      </c>
      <c r="J1319" t="b">
        <f t="shared" si="82"/>
        <v>1</v>
      </c>
      <c r="K1319" t="b">
        <f t="shared" si="83"/>
        <v>1</v>
      </c>
    </row>
    <row r="1320" spans="1:11" x14ac:dyDescent="0.45">
      <c r="A1320" t="s">
        <v>3826</v>
      </c>
      <c r="B1320" t="str">
        <f t="shared" si="80"/>
        <v>44,27,196465</v>
      </c>
      <c r="C1320" t="str" cm="1">
        <f t="array" ref="C1320:E1320">_xlfn.TEXTSPLIT(B1320,",")</f>
        <v>44</v>
      </c>
      <c r="D1320" t="str">
        <v>27</v>
      </c>
      <c r="E1320" t="str">
        <v>196465</v>
      </c>
      <c r="F1320">
        <f>Sheet6!J1321</f>
        <v>44</v>
      </c>
      <c r="G1320">
        <f>Sheet6!K1321</f>
        <v>27</v>
      </c>
      <c r="H1320" s="2" t="str">
        <f>Sheet6!A1321</f>
        <v>196465</v>
      </c>
      <c r="I1320" t="b">
        <f t="shared" si="81"/>
        <v>1</v>
      </c>
      <c r="J1320" t="b">
        <f t="shared" si="82"/>
        <v>1</v>
      </c>
      <c r="K1320" t="b">
        <f t="shared" si="83"/>
        <v>1</v>
      </c>
    </row>
    <row r="1321" spans="1:11" x14ac:dyDescent="0.45">
      <c r="A1321" t="s">
        <v>3827</v>
      </c>
      <c r="B1321" t="str">
        <f t="shared" si="80"/>
        <v>44,5,193451</v>
      </c>
      <c r="C1321" t="str" cm="1">
        <f t="array" ref="C1321:E1321">_xlfn.TEXTSPLIT(B1321,",")</f>
        <v>44</v>
      </c>
      <c r="D1321" t="str">
        <v>5</v>
      </c>
      <c r="E1321" t="str">
        <v>193451</v>
      </c>
      <c r="F1321">
        <f>Sheet6!J1322</f>
        <v>44</v>
      </c>
      <c r="G1321">
        <f>Sheet6!K1322</f>
        <v>5</v>
      </c>
      <c r="H1321" s="2" t="str">
        <f>Sheet6!A1322</f>
        <v>193451</v>
      </c>
      <c r="I1321" t="b">
        <f t="shared" si="81"/>
        <v>1</v>
      </c>
      <c r="J1321" t="b">
        <f t="shared" si="82"/>
        <v>1</v>
      </c>
      <c r="K1321" t="b">
        <f t="shared" si="83"/>
        <v>1</v>
      </c>
    </row>
    <row r="1322" spans="1:11" x14ac:dyDescent="0.45">
      <c r="A1322" t="s">
        <v>3828</v>
      </c>
      <c r="B1322" t="str">
        <f t="shared" si="80"/>
        <v>44,13,194547</v>
      </c>
      <c r="C1322" t="str" cm="1">
        <f t="array" ref="C1322:E1322">_xlfn.TEXTSPLIT(B1322,",")</f>
        <v>44</v>
      </c>
      <c r="D1322" t="str">
        <v>13</v>
      </c>
      <c r="E1322" t="str">
        <v>194547</v>
      </c>
      <c r="F1322">
        <f>Sheet6!J1323</f>
        <v>44</v>
      </c>
      <c r="G1322">
        <f>Sheet6!K1323</f>
        <v>13</v>
      </c>
      <c r="H1322" s="2" t="str">
        <f>Sheet6!A1323</f>
        <v>194547</v>
      </c>
      <c r="I1322" t="b">
        <f t="shared" si="81"/>
        <v>1</v>
      </c>
      <c r="J1322" t="b">
        <f t="shared" si="82"/>
        <v>1</v>
      </c>
      <c r="K1322" t="b">
        <f t="shared" si="83"/>
        <v>1</v>
      </c>
    </row>
    <row r="1323" spans="1:11" x14ac:dyDescent="0.45">
      <c r="A1323" t="s">
        <v>3829</v>
      </c>
      <c r="B1323" t="str">
        <f t="shared" si="80"/>
        <v>44,21,195643</v>
      </c>
      <c r="C1323" t="str" cm="1">
        <f t="array" ref="C1323:E1323">_xlfn.TEXTSPLIT(B1323,",")</f>
        <v>44</v>
      </c>
      <c r="D1323" t="str">
        <v>21</v>
      </c>
      <c r="E1323" t="str">
        <v>195643</v>
      </c>
      <c r="F1323">
        <f>Sheet6!J1324</f>
        <v>44</v>
      </c>
      <c r="G1323">
        <f>Sheet6!K1324</f>
        <v>21</v>
      </c>
      <c r="H1323" s="2" t="str">
        <f>Sheet6!A1324</f>
        <v>195643</v>
      </c>
      <c r="I1323" t="b">
        <f t="shared" si="81"/>
        <v>1</v>
      </c>
      <c r="J1323" t="b">
        <f t="shared" si="82"/>
        <v>1</v>
      </c>
      <c r="K1323" t="b">
        <f t="shared" si="83"/>
        <v>1</v>
      </c>
    </row>
    <row r="1324" spans="1:11" x14ac:dyDescent="0.45">
      <c r="A1324" t="s">
        <v>3830</v>
      </c>
      <c r="B1324" t="str">
        <f t="shared" si="80"/>
        <v>44,29,196739</v>
      </c>
      <c r="C1324" t="str" cm="1">
        <f t="array" ref="C1324:E1324">_xlfn.TEXTSPLIT(B1324,",")</f>
        <v>44</v>
      </c>
      <c r="D1324" t="str">
        <v>29</v>
      </c>
      <c r="E1324" t="str">
        <v>196739</v>
      </c>
      <c r="F1324">
        <f>Sheet6!J1325</f>
        <v>44</v>
      </c>
      <c r="G1324">
        <f>Sheet6!K1325</f>
        <v>29</v>
      </c>
      <c r="H1324" s="2" t="str">
        <f>Sheet6!A1325</f>
        <v>196739</v>
      </c>
      <c r="I1324" t="b">
        <f t="shared" si="81"/>
        <v>1</v>
      </c>
      <c r="J1324" t="b">
        <f t="shared" si="82"/>
        <v>1</v>
      </c>
      <c r="K1324" t="b">
        <f t="shared" si="83"/>
        <v>1</v>
      </c>
    </row>
    <row r="1325" spans="1:11" x14ac:dyDescent="0.45">
      <c r="A1325" t="s">
        <v>3831</v>
      </c>
      <c r="B1325" t="str">
        <f t="shared" si="80"/>
        <v>44,7,193725</v>
      </c>
      <c r="C1325" t="str" cm="1">
        <f t="array" ref="C1325:E1325">_xlfn.TEXTSPLIT(B1325,",")</f>
        <v>44</v>
      </c>
      <c r="D1325" t="str">
        <v>7</v>
      </c>
      <c r="E1325" t="str">
        <v>193725</v>
      </c>
      <c r="F1325">
        <f>Sheet6!J1326</f>
        <v>44</v>
      </c>
      <c r="G1325">
        <f>Sheet6!K1326</f>
        <v>7</v>
      </c>
      <c r="H1325" s="2" t="str">
        <f>Sheet6!A1326</f>
        <v>193725</v>
      </c>
      <c r="I1325" t="b">
        <f t="shared" si="81"/>
        <v>1</v>
      </c>
      <c r="J1325" t="b">
        <f t="shared" si="82"/>
        <v>1</v>
      </c>
      <c r="K1325" t="b">
        <f t="shared" si="83"/>
        <v>1</v>
      </c>
    </row>
    <row r="1326" spans="1:11" x14ac:dyDescent="0.45">
      <c r="A1326" t="s">
        <v>3832</v>
      </c>
      <c r="B1326" t="str">
        <f t="shared" si="80"/>
        <v>44,15,194821</v>
      </c>
      <c r="C1326" t="str" cm="1">
        <f t="array" ref="C1326:E1326">_xlfn.TEXTSPLIT(B1326,",")</f>
        <v>44</v>
      </c>
      <c r="D1326" t="str">
        <v>15</v>
      </c>
      <c r="E1326" t="str">
        <v>194821</v>
      </c>
      <c r="F1326">
        <f>Sheet6!J1327</f>
        <v>44</v>
      </c>
      <c r="G1326">
        <f>Sheet6!K1327</f>
        <v>15</v>
      </c>
      <c r="H1326" s="2" t="str">
        <f>Sheet6!A1327</f>
        <v>194821</v>
      </c>
      <c r="I1326" t="b">
        <f t="shared" si="81"/>
        <v>1</v>
      </c>
      <c r="J1326" t="b">
        <f t="shared" si="82"/>
        <v>1</v>
      </c>
      <c r="K1326" t="b">
        <f t="shared" si="83"/>
        <v>1</v>
      </c>
    </row>
    <row r="1327" spans="1:11" x14ac:dyDescent="0.45">
      <c r="A1327" t="s">
        <v>3833</v>
      </c>
      <c r="B1327" t="str">
        <f t="shared" si="80"/>
        <v>44,23,195917</v>
      </c>
      <c r="C1327" t="str" cm="1">
        <f t="array" ref="C1327:E1327">_xlfn.TEXTSPLIT(B1327,",")</f>
        <v>44</v>
      </c>
      <c r="D1327" t="str">
        <v>23</v>
      </c>
      <c r="E1327" t="str">
        <v>195917</v>
      </c>
      <c r="F1327">
        <f>Sheet6!J1328</f>
        <v>44</v>
      </c>
      <c r="G1327">
        <f>Sheet6!K1328</f>
        <v>23</v>
      </c>
      <c r="H1327" s="2" t="str">
        <f>Sheet6!A1328</f>
        <v>195917</v>
      </c>
      <c r="I1327" t="b">
        <f t="shared" si="81"/>
        <v>1</v>
      </c>
      <c r="J1327" t="b">
        <f t="shared" si="82"/>
        <v>1</v>
      </c>
      <c r="K1327" t="b">
        <f t="shared" si="83"/>
        <v>1</v>
      </c>
    </row>
    <row r="1328" spans="1:11" x14ac:dyDescent="0.45">
      <c r="A1328" t="s">
        <v>3834</v>
      </c>
      <c r="B1328" t="str">
        <f t="shared" si="80"/>
        <v>44,31,197013</v>
      </c>
      <c r="C1328" t="str" cm="1">
        <f t="array" ref="C1328:E1328">_xlfn.TEXTSPLIT(B1328,",")</f>
        <v>44</v>
      </c>
      <c r="D1328" t="str">
        <v>31</v>
      </c>
      <c r="E1328" t="str">
        <v>197013</v>
      </c>
      <c r="F1328">
        <f>Sheet6!J1329</f>
        <v>44</v>
      </c>
      <c r="G1328">
        <f>Sheet6!K1329</f>
        <v>31</v>
      </c>
      <c r="H1328" s="2" t="str">
        <f>Sheet6!A1329</f>
        <v>197013</v>
      </c>
      <c r="I1328" t="b">
        <f t="shared" si="81"/>
        <v>1</v>
      </c>
      <c r="J1328" t="b">
        <f t="shared" si="82"/>
        <v>1</v>
      </c>
      <c r="K1328" t="b">
        <f t="shared" si="83"/>
        <v>1</v>
      </c>
    </row>
    <row r="1329" spans="1:11" x14ac:dyDescent="0.45">
      <c r="A1329" t="s">
        <v>3839</v>
      </c>
      <c r="B1329" t="str">
        <f t="shared" si="80"/>
        <v>45,18,199616</v>
      </c>
      <c r="C1329" t="str" cm="1">
        <f t="array" ref="C1329:E1329">_xlfn.TEXTSPLIT(B1329,",")</f>
        <v>45</v>
      </c>
      <c r="D1329" t="str">
        <v>18</v>
      </c>
      <c r="E1329" t="str">
        <v>199616</v>
      </c>
      <c r="F1329">
        <f>Sheet6!J1330</f>
        <v>44</v>
      </c>
      <c r="G1329">
        <f>Sheet6!K1330</f>
        <v>18</v>
      </c>
      <c r="H1329" s="2" t="str">
        <f>Sheet6!A1330</f>
        <v>195232</v>
      </c>
      <c r="I1329" t="b">
        <f t="shared" si="81"/>
        <v>0</v>
      </c>
      <c r="J1329" t="b">
        <f t="shared" si="82"/>
        <v>1</v>
      </c>
      <c r="K1329" t="b">
        <f t="shared" si="83"/>
        <v>0</v>
      </c>
    </row>
    <row r="1330" spans="1:11" x14ac:dyDescent="0.45">
      <c r="A1330" t="s">
        <v>3840</v>
      </c>
      <c r="B1330" t="str">
        <f t="shared" si="80"/>
        <v>45,26,200712</v>
      </c>
      <c r="C1330" t="str" cm="1">
        <f t="array" ref="C1330:E1330">_xlfn.TEXTSPLIT(B1330,",")</f>
        <v>45</v>
      </c>
      <c r="D1330" t="str">
        <v>26</v>
      </c>
      <c r="E1330" t="str">
        <v>200712</v>
      </c>
      <c r="F1330">
        <f>Sheet6!J1331</f>
        <v>44</v>
      </c>
      <c r="G1330">
        <f>Sheet6!K1331</f>
        <v>26</v>
      </c>
      <c r="H1330" s="2" t="str">
        <f>Sheet6!A1331</f>
        <v>196328</v>
      </c>
      <c r="I1330" t="b">
        <f t="shared" si="81"/>
        <v>0</v>
      </c>
      <c r="J1330" t="b">
        <f t="shared" si="82"/>
        <v>1</v>
      </c>
      <c r="K1330" t="b">
        <f t="shared" si="83"/>
        <v>0</v>
      </c>
    </row>
    <row r="1331" spans="1:11" x14ac:dyDescent="0.45">
      <c r="A1331" t="s">
        <v>3841</v>
      </c>
      <c r="B1331" t="str">
        <f t="shared" si="80"/>
        <v>45,2,197424</v>
      </c>
      <c r="C1331" t="str" cm="1">
        <f t="array" ref="C1331:E1331">_xlfn.TEXTSPLIT(B1331,",")</f>
        <v>45</v>
      </c>
      <c r="D1331" t="str">
        <v>2</v>
      </c>
      <c r="E1331" t="str">
        <v>197424</v>
      </c>
      <c r="F1331">
        <f>Sheet6!J1332</f>
        <v>44</v>
      </c>
      <c r="G1331">
        <f>Sheet6!K1332</f>
        <v>2</v>
      </c>
      <c r="H1331" s="2" t="str">
        <f>Sheet6!A1332</f>
        <v>193040</v>
      </c>
      <c r="I1331" t="b">
        <f t="shared" si="81"/>
        <v>0</v>
      </c>
      <c r="J1331" t="b">
        <f t="shared" si="82"/>
        <v>1</v>
      </c>
      <c r="K1331" t="b">
        <f t="shared" si="83"/>
        <v>0</v>
      </c>
    </row>
    <row r="1332" spans="1:11" x14ac:dyDescent="0.45">
      <c r="A1332" t="s">
        <v>3842</v>
      </c>
      <c r="B1332" t="str">
        <f t="shared" si="80"/>
        <v>45,10,198520</v>
      </c>
      <c r="C1332" t="str" cm="1">
        <f t="array" ref="C1332:E1332">_xlfn.TEXTSPLIT(B1332,",")</f>
        <v>45</v>
      </c>
      <c r="D1332" t="str">
        <v>10</v>
      </c>
      <c r="E1332" t="str">
        <v>198520</v>
      </c>
      <c r="F1332">
        <f>Sheet6!J1333</f>
        <v>44</v>
      </c>
      <c r="G1332">
        <f>Sheet6!K1333</f>
        <v>10</v>
      </c>
      <c r="H1332" s="2" t="str">
        <f>Sheet6!A1333</f>
        <v>194136</v>
      </c>
      <c r="I1332" t="b">
        <f t="shared" si="81"/>
        <v>0</v>
      </c>
      <c r="J1332" t="b">
        <f t="shared" si="82"/>
        <v>1</v>
      </c>
      <c r="K1332" t="b">
        <f t="shared" si="83"/>
        <v>0</v>
      </c>
    </row>
    <row r="1333" spans="1:11" x14ac:dyDescent="0.45">
      <c r="A1333" t="s">
        <v>3843</v>
      </c>
      <c r="B1333" t="str">
        <f t="shared" si="80"/>
        <v>45,20,199890</v>
      </c>
      <c r="C1333" t="str" cm="1">
        <f t="array" ref="C1333:E1333">_xlfn.TEXTSPLIT(B1333,",")</f>
        <v>45</v>
      </c>
      <c r="D1333" t="str">
        <v>20</v>
      </c>
      <c r="E1333" t="str">
        <v>199890</v>
      </c>
      <c r="F1333">
        <f>Sheet6!J1334</f>
        <v>44</v>
      </c>
      <c r="G1333">
        <f>Sheet6!K1334</f>
        <v>20</v>
      </c>
      <c r="H1333" s="2" t="str">
        <f>Sheet6!A1334</f>
        <v>195506</v>
      </c>
      <c r="I1333" t="b">
        <f t="shared" si="81"/>
        <v>0</v>
      </c>
      <c r="J1333" t="b">
        <f t="shared" si="82"/>
        <v>1</v>
      </c>
      <c r="K1333" t="b">
        <f t="shared" si="83"/>
        <v>0</v>
      </c>
    </row>
    <row r="1334" spans="1:11" x14ac:dyDescent="0.45">
      <c r="A1334" t="s">
        <v>3844</v>
      </c>
      <c r="B1334" t="str">
        <f t="shared" si="80"/>
        <v>45,28,200986</v>
      </c>
      <c r="C1334" t="str" cm="1">
        <f t="array" ref="C1334:E1334">_xlfn.TEXTSPLIT(B1334,",")</f>
        <v>45</v>
      </c>
      <c r="D1334" t="str">
        <v>28</v>
      </c>
      <c r="E1334" t="str">
        <v>200986</v>
      </c>
      <c r="F1334">
        <f>Sheet6!J1335</f>
        <v>44</v>
      </c>
      <c r="G1334">
        <f>Sheet6!K1335</f>
        <v>28</v>
      </c>
      <c r="H1334" s="2" t="str">
        <f>Sheet6!A1335</f>
        <v>196602</v>
      </c>
      <c r="I1334" t="b">
        <f t="shared" si="81"/>
        <v>0</v>
      </c>
      <c r="J1334" t="b">
        <f t="shared" si="82"/>
        <v>1</v>
      </c>
      <c r="K1334" t="b">
        <f t="shared" si="83"/>
        <v>0</v>
      </c>
    </row>
    <row r="1335" spans="1:11" x14ac:dyDescent="0.45">
      <c r="A1335" t="s">
        <v>3845</v>
      </c>
      <c r="B1335" t="str">
        <f t="shared" si="80"/>
        <v>45,4,197698</v>
      </c>
      <c r="C1335" t="str" cm="1">
        <f t="array" ref="C1335:E1335">_xlfn.TEXTSPLIT(B1335,",")</f>
        <v>45</v>
      </c>
      <c r="D1335" t="str">
        <v>4</v>
      </c>
      <c r="E1335" t="str">
        <v>197698</v>
      </c>
      <c r="F1335">
        <f>Sheet6!J1336</f>
        <v>44</v>
      </c>
      <c r="G1335">
        <f>Sheet6!K1336</f>
        <v>4</v>
      </c>
      <c r="H1335" s="2" t="str">
        <f>Sheet6!A1336</f>
        <v>193314</v>
      </c>
      <c r="I1335" t="b">
        <f t="shared" si="81"/>
        <v>0</v>
      </c>
      <c r="J1335" t="b">
        <f t="shared" si="82"/>
        <v>1</v>
      </c>
      <c r="K1335" t="b">
        <f t="shared" si="83"/>
        <v>0</v>
      </c>
    </row>
    <row r="1336" spans="1:11" x14ac:dyDescent="0.45">
      <c r="A1336" t="s">
        <v>3846</v>
      </c>
      <c r="B1336" t="str">
        <f t="shared" si="80"/>
        <v>45,12,198794</v>
      </c>
      <c r="C1336" t="str" cm="1">
        <f t="array" ref="C1336:E1336">_xlfn.TEXTSPLIT(B1336,",")</f>
        <v>45</v>
      </c>
      <c r="D1336" t="str">
        <v>12</v>
      </c>
      <c r="E1336" t="str">
        <v>198794</v>
      </c>
      <c r="F1336">
        <f>Sheet6!J1337</f>
        <v>44</v>
      </c>
      <c r="G1336">
        <f>Sheet6!K1337</f>
        <v>12</v>
      </c>
      <c r="H1336" s="2" t="str">
        <f>Sheet6!A1337</f>
        <v>194410</v>
      </c>
      <c r="I1336" t="b">
        <f t="shared" si="81"/>
        <v>0</v>
      </c>
      <c r="J1336" t="b">
        <f t="shared" si="82"/>
        <v>1</v>
      </c>
      <c r="K1336" t="b">
        <f t="shared" si="83"/>
        <v>0</v>
      </c>
    </row>
    <row r="1337" spans="1:11" x14ac:dyDescent="0.45">
      <c r="A1337" t="s">
        <v>3847</v>
      </c>
      <c r="B1337" t="str">
        <f t="shared" si="80"/>
        <v>45,22,200164</v>
      </c>
      <c r="C1337" t="str" cm="1">
        <f t="array" ref="C1337:E1337">_xlfn.TEXTSPLIT(B1337,",")</f>
        <v>45</v>
      </c>
      <c r="D1337" t="str">
        <v>22</v>
      </c>
      <c r="E1337" t="str">
        <v>200164</v>
      </c>
      <c r="F1337">
        <f>Sheet6!J1338</f>
        <v>44</v>
      </c>
      <c r="G1337">
        <f>Sheet6!K1338</f>
        <v>22</v>
      </c>
      <c r="H1337" s="2" t="str">
        <f>Sheet6!A1338</f>
        <v>195780</v>
      </c>
      <c r="I1337" t="b">
        <f t="shared" si="81"/>
        <v>0</v>
      </c>
      <c r="J1337" t="b">
        <f t="shared" si="82"/>
        <v>1</v>
      </c>
      <c r="K1337" t="b">
        <f t="shared" si="83"/>
        <v>0</v>
      </c>
    </row>
    <row r="1338" spans="1:11" x14ac:dyDescent="0.45">
      <c r="A1338" t="s">
        <v>3848</v>
      </c>
      <c r="B1338" t="str">
        <f t="shared" si="80"/>
        <v>45,30,201260</v>
      </c>
      <c r="C1338" t="str" cm="1">
        <f t="array" ref="C1338:E1338">_xlfn.TEXTSPLIT(B1338,",")</f>
        <v>45</v>
      </c>
      <c r="D1338" t="str">
        <v>30</v>
      </c>
      <c r="E1338" t="str">
        <v>201260</v>
      </c>
      <c r="F1338">
        <f>Sheet6!J1339</f>
        <v>44</v>
      </c>
      <c r="G1338">
        <f>Sheet6!K1339</f>
        <v>30</v>
      </c>
      <c r="H1338" s="2" t="str">
        <f>Sheet6!A1339</f>
        <v>196876</v>
      </c>
      <c r="I1338" t="b">
        <f t="shared" si="81"/>
        <v>0</v>
      </c>
      <c r="J1338" t="b">
        <f t="shared" si="82"/>
        <v>1</v>
      </c>
      <c r="K1338" t="b">
        <f t="shared" si="83"/>
        <v>0</v>
      </c>
    </row>
    <row r="1339" spans="1:11" x14ac:dyDescent="0.45">
      <c r="A1339" t="s">
        <v>3849</v>
      </c>
      <c r="B1339" t="str">
        <f t="shared" si="80"/>
        <v>45,6,197972</v>
      </c>
      <c r="C1339" t="str" cm="1">
        <f t="array" ref="C1339:E1339">_xlfn.TEXTSPLIT(B1339,",")</f>
        <v>45</v>
      </c>
      <c r="D1339" t="str">
        <v>6</v>
      </c>
      <c r="E1339" t="str">
        <v>197972</v>
      </c>
      <c r="F1339">
        <f>Sheet6!J1340</f>
        <v>44</v>
      </c>
      <c r="G1339">
        <f>Sheet6!K1340</f>
        <v>6</v>
      </c>
      <c r="H1339" s="2" t="str">
        <f>Sheet6!A1340</f>
        <v>193588</v>
      </c>
      <c r="I1339" t="b">
        <f t="shared" si="81"/>
        <v>0</v>
      </c>
      <c r="J1339" t="b">
        <f t="shared" si="82"/>
        <v>1</v>
      </c>
      <c r="K1339" t="b">
        <f t="shared" si="83"/>
        <v>0</v>
      </c>
    </row>
    <row r="1340" spans="1:11" x14ac:dyDescent="0.45">
      <c r="A1340" t="s">
        <v>3850</v>
      </c>
      <c r="B1340" t="str">
        <f t="shared" si="80"/>
        <v>45,14,199068</v>
      </c>
      <c r="C1340" t="str" cm="1">
        <f t="array" ref="C1340:E1340">_xlfn.TEXTSPLIT(B1340,",")</f>
        <v>45</v>
      </c>
      <c r="D1340" t="str">
        <v>14</v>
      </c>
      <c r="E1340" t="str">
        <v>199068</v>
      </c>
      <c r="F1340">
        <f>Sheet6!J1341</f>
        <v>44</v>
      </c>
      <c r="G1340">
        <f>Sheet6!K1341</f>
        <v>14</v>
      </c>
      <c r="H1340" s="2" t="str">
        <f>Sheet6!A1341</f>
        <v>194684</v>
      </c>
      <c r="I1340" t="b">
        <f t="shared" si="81"/>
        <v>0</v>
      </c>
      <c r="J1340" t="b">
        <f t="shared" si="82"/>
        <v>1</v>
      </c>
      <c r="K1340" t="b">
        <f t="shared" si="83"/>
        <v>0</v>
      </c>
    </row>
    <row r="1341" spans="1:11" x14ac:dyDescent="0.45">
      <c r="A1341" t="s">
        <v>3851</v>
      </c>
      <c r="B1341" t="str">
        <f t="shared" si="80"/>
        <v>45,24,200438</v>
      </c>
      <c r="C1341" t="str" cm="1">
        <f t="array" ref="C1341:E1341">_xlfn.TEXTSPLIT(B1341,",")</f>
        <v>45</v>
      </c>
      <c r="D1341" t="str">
        <v>24</v>
      </c>
      <c r="E1341" t="str">
        <v>200438</v>
      </c>
      <c r="F1341">
        <f>Sheet6!J1342</f>
        <v>44</v>
      </c>
      <c r="G1341">
        <f>Sheet6!K1342</f>
        <v>24</v>
      </c>
      <c r="H1341" s="2" t="str">
        <f>Sheet6!A1342</f>
        <v>196054</v>
      </c>
      <c r="I1341" t="b">
        <f t="shared" si="81"/>
        <v>0</v>
      </c>
      <c r="J1341" t="b">
        <f t="shared" si="82"/>
        <v>1</v>
      </c>
      <c r="K1341" t="b">
        <f t="shared" si="83"/>
        <v>0</v>
      </c>
    </row>
    <row r="1342" spans="1:11" x14ac:dyDescent="0.45">
      <c r="A1342" t="s">
        <v>3852</v>
      </c>
      <c r="B1342" t="str">
        <f t="shared" si="80"/>
        <v>45,32,201534</v>
      </c>
      <c r="C1342" t="str" cm="1">
        <f t="array" ref="C1342:E1342">_xlfn.TEXTSPLIT(B1342,",")</f>
        <v>45</v>
      </c>
      <c r="D1342" t="str">
        <v>32</v>
      </c>
      <c r="E1342" t="str">
        <v>201534</v>
      </c>
      <c r="F1342">
        <f>Sheet6!J1343</f>
        <v>44</v>
      </c>
      <c r="G1342">
        <f>Sheet6!K1343</f>
        <v>32</v>
      </c>
      <c r="H1342" s="2" t="str">
        <f>Sheet6!A1343</f>
        <v>197150</v>
      </c>
      <c r="I1342" t="b">
        <f t="shared" si="81"/>
        <v>0</v>
      </c>
      <c r="J1342" t="b">
        <f t="shared" si="82"/>
        <v>1</v>
      </c>
      <c r="K1342" t="b">
        <f t="shared" si="83"/>
        <v>0</v>
      </c>
    </row>
    <row r="1343" spans="1:11" x14ac:dyDescent="0.45">
      <c r="A1343" t="s">
        <v>3853</v>
      </c>
      <c r="B1343" t="str">
        <f t="shared" si="80"/>
        <v>45,8,198246</v>
      </c>
      <c r="C1343" t="str" cm="1">
        <f t="array" ref="C1343:E1343">_xlfn.TEXTSPLIT(B1343,",")</f>
        <v>45</v>
      </c>
      <c r="D1343" t="str">
        <v>8</v>
      </c>
      <c r="E1343" t="str">
        <v>198246</v>
      </c>
      <c r="F1343">
        <f>Sheet6!J1344</f>
        <v>44</v>
      </c>
      <c r="G1343">
        <f>Sheet6!K1344</f>
        <v>8</v>
      </c>
      <c r="H1343" s="2" t="str">
        <f>Sheet6!A1344</f>
        <v>193862</v>
      </c>
      <c r="I1343" t="b">
        <f t="shared" si="81"/>
        <v>0</v>
      </c>
      <c r="J1343" t="b">
        <f t="shared" si="82"/>
        <v>1</v>
      </c>
      <c r="K1343" t="b">
        <f t="shared" si="83"/>
        <v>0</v>
      </c>
    </row>
    <row r="1344" spans="1:11" x14ac:dyDescent="0.45">
      <c r="A1344" t="s">
        <v>3854</v>
      </c>
      <c r="B1344" t="str">
        <f t="shared" si="80"/>
        <v>45,16,199342</v>
      </c>
      <c r="C1344" t="str" cm="1">
        <f t="array" ref="C1344:E1344">_xlfn.TEXTSPLIT(B1344,",")</f>
        <v>45</v>
      </c>
      <c r="D1344" t="str">
        <v>16</v>
      </c>
      <c r="E1344" t="str">
        <v>199342</v>
      </c>
      <c r="F1344">
        <f>Sheet6!J1345</f>
        <v>44</v>
      </c>
      <c r="G1344">
        <f>Sheet6!K1345</f>
        <v>16</v>
      </c>
      <c r="H1344" s="2" t="str">
        <f>Sheet6!A1345</f>
        <v>194958</v>
      </c>
      <c r="I1344" t="b">
        <f t="shared" si="81"/>
        <v>0</v>
      </c>
      <c r="J1344" t="b">
        <f t="shared" si="82"/>
        <v>1</v>
      </c>
      <c r="K1344" t="b">
        <f t="shared" si="83"/>
        <v>0</v>
      </c>
    </row>
    <row r="1345" spans="1:11" x14ac:dyDescent="0.45">
      <c r="A1345" t="s">
        <v>3870</v>
      </c>
      <c r="B1345" t="str">
        <f t="shared" si="80"/>
        <v>45,1,197287</v>
      </c>
      <c r="C1345" t="str" cm="1">
        <f t="array" ref="C1345:E1345">_xlfn.TEXTSPLIT(B1345,",")</f>
        <v>45</v>
      </c>
      <c r="D1345" t="str">
        <v>1</v>
      </c>
      <c r="E1345" t="str">
        <v>197287</v>
      </c>
      <c r="F1345">
        <f>Sheet6!J1346</f>
        <v>45</v>
      </c>
      <c r="G1345">
        <f>Sheet6!K1346</f>
        <v>1</v>
      </c>
      <c r="H1345" s="2" t="str">
        <f>Sheet6!A1346</f>
        <v>197287</v>
      </c>
      <c r="I1345" t="b">
        <f t="shared" si="81"/>
        <v>1</v>
      </c>
      <c r="J1345" t="b">
        <f t="shared" si="82"/>
        <v>1</v>
      </c>
      <c r="K1345" t="b">
        <f t="shared" si="83"/>
        <v>1</v>
      </c>
    </row>
    <row r="1346" spans="1:11" x14ac:dyDescent="0.45">
      <c r="A1346" t="s">
        <v>3867</v>
      </c>
      <c r="B1346" t="str">
        <f t="shared" ref="B1346:B1409" si="84">SUBSTITUTE(SUBSTITUTE(SUBSTITUTE(SUBSTITUTE(A1346,"Reading from TRACK[",""),"], SECTOR[",","),"], OFFSET[",","),"]","")</f>
        <v>45,9,198383</v>
      </c>
      <c r="C1346" t="str" cm="1">
        <f t="array" ref="C1346:E1346">_xlfn.TEXTSPLIT(B1346,",")</f>
        <v>45</v>
      </c>
      <c r="D1346" t="str">
        <v>9</v>
      </c>
      <c r="E1346" t="str">
        <v>198383</v>
      </c>
      <c r="F1346">
        <f>Sheet6!J1347</f>
        <v>45</v>
      </c>
      <c r="G1346">
        <f>Sheet6!K1347</f>
        <v>9</v>
      </c>
      <c r="H1346" s="2" t="str">
        <f>Sheet6!A1347</f>
        <v>198383</v>
      </c>
      <c r="I1346" t="b">
        <f t="shared" ref="I1346:I1409" si="85">VALUE(C1346)=F1346</f>
        <v>1</v>
      </c>
      <c r="J1346" t="b">
        <f t="shared" ref="J1346:J1409" si="86">VALUE(D1346)=G1346</f>
        <v>1</v>
      </c>
      <c r="K1346" t="b">
        <f t="shared" ref="K1346:K1409" si="87">E1346=H1346</f>
        <v>1</v>
      </c>
    </row>
    <row r="1347" spans="1:11" x14ac:dyDescent="0.45">
      <c r="A1347" t="s">
        <v>3868</v>
      </c>
      <c r="B1347" t="str">
        <f t="shared" si="84"/>
        <v>45,17,199479</v>
      </c>
      <c r="C1347" t="str" cm="1">
        <f t="array" ref="C1347:E1347">_xlfn.TEXTSPLIT(B1347,",")</f>
        <v>45</v>
      </c>
      <c r="D1347" t="str">
        <v>17</v>
      </c>
      <c r="E1347" t="str">
        <v>199479</v>
      </c>
      <c r="F1347">
        <f>Sheet6!J1348</f>
        <v>45</v>
      </c>
      <c r="G1347">
        <f>Sheet6!K1348</f>
        <v>17</v>
      </c>
      <c r="H1347" s="2" t="str">
        <f>Sheet6!A1348</f>
        <v>199479</v>
      </c>
      <c r="I1347" t="b">
        <f t="shared" si="85"/>
        <v>1</v>
      </c>
      <c r="J1347" t="b">
        <f t="shared" si="86"/>
        <v>1</v>
      </c>
      <c r="K1347" t="b">
        <f t="shared" si="87"/>
        <v>1</v>
      </c>
    </row>
    <row r="1348" spans="1:11" x14ac:dyDescent="0.45">
      <c r="A1348" t="s">
        <v>3869</v>
      </c>
      <c r="B1348" t="str">
        <f t="shared" si="84"/>
        <v>45,25,200575</v>
      </c>
      <c r="C1348" t="str" cm="1">
        <f t="array" ref="C1348:E1348">_xlfn.TEXTSPLIT(B1348,",")</f>
        <v>45</v>
      </c>
      <c r="D1348" t="str">
        <v>25</v>
      </c>
      <c r="E1348" t="str">
        <v>200575</v>
      </c>
      <c r="F1348">
        <f>Sheet6!J1349</f>
        <v>45</v>
      </c>
      <c r="G1348">
        <f>Sheet6!K1349</f>
        <v>25</v>
      </c>
      <c r="H1348" s="2" t="str">
        <f>Sheet6!A1349</f>
        <v>200575</v>
      </c>
      <c r="I1348" t="b">
        <f t="shared" si="85"/>
        <v>1</v>
      </c>
      <c r="J1348" t="b">
        <f t="shared" si="86"/>
        <v>1</v>
      </c>
      <c r="K1348" t="b">
        <f t="shared" si="87"/>
        <v>1</v>
      </c>
    </row>
    <row r="1349" spans="1:11" x14ac:dyDescent="0.45">
      <c r="A1349" t="s">
        <v>3855</v>
      </c>
      <c r="B1349" t="str">
        <f t="shared" si="84"/>
        <v>45,3,197561</v>
      </c>
      <c r="C1349" t="str" cm="1">
        <f t="array" ref="C1349:E1349">_xlfn.TEXTSPLIT(B1349,",")</f>
        <v>45</v>
      </c>
      <c r="D1349" t="str">
        <v>3</v>
      </c>
      <c r="E1349" t="str">
        <v>197561</v>
      </c>
      <c r="F1349">
        <f>Sheet6!J1350</f>
        <v>45</v>
      </c>
      <c r="G1349">
        <f>Sheet6!K1350</f>
        <v>3</v>
      </c>
      <c r="H1349" s="2" t="str">
        <f>Sheet6!A1350</f>
        <v>197561</v>
      </c>
      <c r="I1349" t="b">
        <f t="shared" si="85"/>
        <v>1</v>
      </c>
      <c r="J1349" t="b">
        <f t="shared" si="86"/>
        <v>1</v>
      </c>
      <c r="K1349" t="b">
        <f t="shared" si="87"/>
        <v>1</v>
      </c>
    </row>
    <row r="1350" spans="1:11" x14ac:dyDescent="0.45">
      <c r="A1350" t="s">
        <v>3856</v>
      </c>
      <c r="B1350" t="str">
        <f t="shared" si="84"/>
        <v>45,11,198657</v>
      </c>
      <c r="C1350" t="str" cm="1">
        <f t="array" ref="C1350:E1350">_xlfn.TEXTSPLIT(B1350,",")</f>
        <v>45</v>
      </c>
      <c r="D1350" t="str">
        <v>11</v>
      </c>
      <c r="E1350" t="str">
        <v>198657</v>
      </c>
      <c r="F1350">
        <f>Sheet6!J1351</f>
        <v>45</v>
      </c>
      <c r="G1350">
        <f>Sheet6!K1351</f>
        <v>11</v>
      </c>
      <c r="H1350" s="2" t="str">
        <f>Sheet6!A1351</f>
        <v>198657</v>
      </c>
      <c r="I1350" t="b">
        <f t="shared" si="85"/>
        <v>1</v>
      </c>
      <c r="J1350" t="b">
        <f t="shared" si="86"/>
        <v>1</v>
      </c>
      <c r="K1350" t="b">
        <f t="shared" si="87"/>
        <v>1</v>
      </c>
    </row>
    <row r="1351" spans="1:11" x14ac:dyDescent="0.45">
      <c r="A1351" t="s">
        <v>3857</v>
      </c>
      <c r="B1351" t="str">
        <f t="shared" si="84"/>
        <v>45,19,199753</v>
      </c>
      <c r="C1351" t="str" cm="1">
        <f t="array" ref="C1351:E1351">_xlfn.TEXTSPLIT(B1351,",")</f>
        <v>45</v>
      </c>
      <c r="D1351" t="str">
        <v>19</v>
      </c>
      <c r="E1351" t="str">
        <v>199753</v>
      </c>
      <c r="F1351">
        <f>Sheet6!J1352</f>
        <v>45</v>
      </c>
      <c r="G1351">
        <f>Sheet6!K1352</f>
        <v>19</v>
      </c>
      <c r="H1351" s="2" t="str">
        <f>Sheet6!A1352</f>
        <v>199753</v>
      </c>
      <c r="I1351" t="b">
        <f t="shared" si="85"/>
        <v>1</v>
      </c>
      <c r="J1351" t="b">
        <f t="shared" si="86"/>
        <v>1</v>
      </c>
      <c r="K1351" t="b">
        <f t="shared" si="87"/>
        <v>1</v>
      </c>
    </row>
    <row r="1352" spans="1:11" x14ac:dyDescent="0.45">
      <c r="A1352" t="s">
        <v>3858</v>
      </c>
      <c r="B1352" t="str">
        <f t="shared" si="84"/>
        <v>45,27,200849</v>
      </c>
      <c r="C1352" t="str" cm="1">
        <f t="array" ref="C1352:E1352">_xlfn.TEXTSPLIT(B1352,",")</f>
        <v>45</v>
      </c>
      <c r="D1352" t="str">
        <v>27</v>
      </c>
      <c r="E1352" t="str">
        <v>200849</v>
      </c>
      <c r="F1352">
        <f>Sheet6!J1353</f>
        <v>45</v>
      </c>
      <c r="G1352">
        <f>Sheet6!K1353</f>
        <v>27</v>
      </c>
      <c r="H1352" s="2" t="str">
        <f>Sheet6!A1353</f>
        <v>200849</v>
      </c>
      <c r="I1352" t="b">
        <f t="shared" si="85"/>
        <v>1</v>
      </c>
      <c r="J1352" t="b">
        <f t="shared" si="86"/>
        <v>1</v>
      </c>
      <c r="K1352" t="b">
        <f t="shared" si="87"/>
        <v>1</v>
      </c>
    </row>
    <row r="1353" spans="1:11" x14ac:dyDescent="0.45">
      <c r="A1353" t="s">
        <v>3859</v>
      </c>
      <c r="B1353" t="str">
        <f t="shared" si="84"/>
        <v>45,5,197835</v>
      </c>
      <c r="C1353" t="str" cm="1">
        <f t="array" ref="C1353:E1353">_xlfn.TEXTSPLIT(B1353,",")</f>
        <v>45</v>
      </c>
      <c r="D1353" t="str">
        <v>5</v>
      </c>
      <c r="E1353" t="str">
        <v>197835</v>
      </c>
      <c r="F1353">
        <f>Sheet6!J1354</f>
        <v>45</v>
      </c>
      <c r="G1353">
        <f>Sheet6!K1354</f>
        <v>5</v>
      </c>
      <c r="H1353" s="2" t="str">
        <f>Sheet6!A1354</f>
        <v>197835</v>
      </c>
      <c r="I1353" t="b">
        <f t="shared" si="85"/>
        <v>1</v>
      </c>
      <c r="J1353" t="b">
        <f t="shared" si="86"/>
        <v>1</v>
      </c>
      <c r="K1353" t="b">
        <f t="shared" si="87"/>
        <v>1</v>
      </c>
    </row>
    <row r="1354" spans="1:11" x14ac:dyDescent="0.45">
      <c r="A1354" t="s">
        <v>3860</v>
      </c>
      <c r="B1354" t="str">
        <f t="shared" si="84"/>
        <v>45,13,198931</v>
      </c>
      <c r="C1354" t="str" cm="1">
        <f t="array" ref="C1354:E1354">_xlfn.TEXTSPLIT(B1354,",")</f>
        <v>45</v>
      </c>
      <c r="D1354" t="str">
        <v>13</v>
      </c>
      <c r="E1354" t="str">
        <v>198931</v>
      </c>
      <c r="F1354">
        <f>Sheet6!J1355</f>
        <v>45</v>
      </c>
      <c r="G1354">
        <f>Sheet6!K1355</f>
        <v>13</v>
      </c>
      <c r="H1354" s="2" t="str">
        <f>Sheet6!A1355</f>
        <v>198931</v>
      </c>
      <c r="I1354" t="b">
        <f t="shared" si="85"/>
        <v>1</v>
      </c>
      <c r="J1354" t="b">
        <f t="shared" si="86"/>
        <v>1</v>
      </c>
      <c r="K1354" t="b">
        <f t="shared" si="87"/>
        <v>1</v>
      </c>
    </row>
    <row r="1355" spans="1:11" x14ac:dyDescent="0.45">
      <c r="A1355" t="s">
        <v>3861</v>
      </c>
      <c r="B1355" t="str">
        <f t="shared" si="84"/>
        <v>45,21,200027</v>
      </c>
      <c r="C1355" t="str" cm="1">
        <f t="array" ref="C1355:E1355">_xlfn.TEXTSPLIT(B1355,",")</f>
        <v>45</v>
      </c>
      <c r="D1355" t="str">
        <v>21</v>
      </c>
      <c r="E1355" t="str">
        <v>200027</v>
      </c>
      <c r="F1355">
        <f>Sheet6!J1356</f>
        <v>45</v>
      </c>
      <c r="G1355">
        <f>Sheet6!K1356</f>
        <v>21</v>
      </c>
      <c r="H1355" s="2" t="str">
        <f>Sheet6!A1356</f>
        <v>200027</v>
      </c>
      <c r="I1355" t="b">
        <f t="shared" si="85"/>
        <v>1</v>
      </c>
      <c r="J1355" t="b">
        <f t="shared" si="86"/>
        <v>1</v>
      </c>
      <c r="K1355" t="b">
        <f t="shared" si="87"/>
        <v>1</v>
      </c>
    </row>
    <row r="1356" spans="1:11" x14ac:dyDescent="0.45">
      <c r="A1356" t="s">
        <v>3862</v>
      </c>
      <c r="B1356" t="str">
        <f t="shared" si="84"/>
        <v>45,29,201123</v>
      </c>
      <c r="C1356" t="str" cm="1">
        <f t="array" ref="C1356:E1356">_xlfn.TEXTSPLIT(B1356,",")</f>
        <v>45</v>
      </c>
      <c r="D1356" t="str">
        <v>29</v>
      </c>
      <c r="E1356" t="str">
        <v>201123</v>
      </c>
      <c r="F1356">
        <f>Sheet6!J1357</f>
        <v>45</v>
      </c>
      <c r="G1356">
        <f>Sheet6!K1357</f>
        <v>29</v>
      </c>
      <c r="H1356" s="2" t="str">
        <f>Sheet6!A1357</f>
        <v>201123</v>
      </c>
      <c r="I1356" t="b">
        <f t="shared" si="85"/>
        <v>1</v>
      </c>
      <c r="J1356" t="b">
        <f t="shared" si="86"/>
        <v>1</v>
      </c>
      <c r="K1356" t="b">
        <f t="shared" si="87"/>
        <v>1</v>
      </c>
    </row>
    <row r="1357" spans="1:11" x14ac:dyDescent="0.45">
      <c r="A1357" t="s">
        <v>3863</v>
      </c>
      <c r="B1357" t="str">
        <f t="shared" si="84"/>
        <v>45,7,198109</v>
      </c>
      <c r="C1357" t="str" cm="1">
        <f t="array" ref="C1357:E1357">_xlfn.TEXTSPLIT(B1357,",")</f>
        <v>45</v>
      </c>
      <c r="D1357" t="str">
        <v>7</v>
      </c>
      <c r="E1357" t="str">
        <v>198109</v>
      </c>
      <c r="F1357">
        <f>Sheet6!J1358</f>
        <v>45</v>
      </c>
      <c r="G1357">
        <f>Sheet6!K1358</f>
        <v>7</v>
      </c>
      <c r="H1357" s="2" t="str">
        <f>Sheet6!A1358</f>
        <v>198109</v>
      </c>
      <c r="I1357" t="b">
        <f t="shared" si="85"/>
        <v>1</v>
      </c>
      <c r="J1357" t="b">
        <f t="shared" si="86"/>
        <v>1</v>
      </c>
      <c r="K1357" t="b">
        <f t="shared" si="87"/>
        <v>1</v>
      </c>
    </row>
    <row r="1358" spans="1:11" x14ac:dyDescent="0.45">
      <c r="A1358" t="s">
        <v>3864</v>
      </c>
      <c r="B1358" t="str">
        <f t="shared" si="84"/>
        <v>45,15,199205</v>
      </c>
      <c r="C1358" t="str" cm="1">
        <f t="array" ref="C1358:E1358">_xlfn.TEXTSPLIT(B1358,",")</f>
        <v>45</v>
      </c>
      <c r="D1358" t="str">
        <v>15</v>
      </c>
      <c r="E1358" t="str">
        <v>199205</v>
      </c>
      <c r="F1358">
        <f>Sheet6!J1359</f>
        <v>45</v>
      </c>
      <c r="G1358">
        <f>Sheet6!K1359</f>
        <v>15</v>
      </c>
      <c r="H1358" s="2" t="str">
        <f>Sheet6!A1359</f>
        <v>199205</v>
      </c>
      <c r="I1358" t="b">
        <f t="shared" si="85"/>
        <v>1</v>
      </c>
      <c r="J1358" t="b">
        <f t="shared" si="86"/>
        <v>1</v>
      </c>
      <c r="K1358" t="b">
        <f t="shared" si="87"/>
        <v>1</v>
      </c>
    </row>
    <row r="1359" spans="1:11" x14ac:dyDescent="0.45">
      <c r="A1359" t="s">
        <v>3865</v>
      </c>
      <c r="B1359" t="str">
        <f t="shared" si="84"/>
        <v>45,23,200301</v>
      </c>
      <c r="C1359" t="str" cm="1">
        <f t="array" ref="C1359:E1359">_xlfn.TEXTSPLIT(B1359,",")</f>
        <v>45</v>
      </c>
      <c r="D1359" t="str">
        <v>23</v>
      </c>
      <c r="E1359" t="str">
        <v>200301</v>
      </c>
      <c r="F1359">
        <f>Sheet6!J1360</f>
        <v>45</v>
      </c>
      <c r="G1359">
        <f>Sheet6!K1360</f>
        <v>23</v>
      </c>
      <c r="H1359" s="2" t="str">
        <f>Sheet6!A1360</f>
        <v>200301</v>
      </c>
      <c r="I1359" t="b">
        <f t="shared" si="85"/>
        <v>1</v>
      </c>
      <c r="J1359" t="b">
        <f t="shared" si="86"/>
        <v>1</v>
      </c>
      <c r="K1359" t="b">
        <f t="shared" si="87"/>
        <v>1</v>
      </c>
    </row>
    <row r="1360" spans="1:11" x14ac:dyDescent="0.45">
      <c r="A1360" t="s">
        <v>3866</v>
      </c>
      <c r="B1360" t="str">
        <f t="shared" si="84"/>
        <v>45,31,201397</v>
      </c>
      <c r="C1360" t="str" cm="1">
        <f t="array" ref="C1360:E1360">_xlfn.TEXTSPLIT(B1360,",")</f>
        <v>45</v>
      </c>
      <c r="D1360" t="str">
        <v>31</v>
      </c>
      <c r="E1360" t="str">
        <v>201397</v>
      </c>
      <c r="F1360">
        <f>Sheet6!J1361</f>
        <v>45</v>
      </c>
      <c r="G1360">
        <f>Sheet6!K1361</f>
        <v>31</v>
      </c>
      <c r="H1360" s="2" t="str">
        <f>Sheet6!A1361</f>
        <v>201397</v>
      </c>
      <c r="I1360" t="b">
        <f t="shared" si="85"/>
        <v>1</v>
      </c>
      <c r="J1360" t="b">
        <f t="shared" si="86"/>
        <v>1</v>
      </c>
      <c r="K1360" t="b">
        <f t="shared" si="87"/>
        <v>1</v>
      </c>
    </row>
    <row r="1361" spans="1:11" x14ac:dyDescent="0.45">
      <c r="A1361" t="s">
        <v>3871</v>
      </c>
      <c r="B1361" t="str">
        <f t="shared" si="84"/>
        <v>46,18,204000</v>
      </c>
      <c r="C1361" t="str" cm="1">
        <f t="array" ref="C1361:E1361">_xlfn.TEXTSPLIT(B1361,",")</f>
        <v>46</v>
      </c>
      <c r="D1361" t="str">
        <v>18</v>
      </c>
      <c r="E1361" t="str">
        <v>204000</v>
      </c>
      <c r="F1361">
        <f>Sheet6!J1362</f>
        <v>45</v>
      </c>
      <c r="G1361">
        <f>Sheet6!K1362</f>
        <v>18</v>
      </c>
      <c r="H1361" s="2" t="str">
        <f>Sheet6!A1362</f>
        <v>199616</v>
      </c>
      <c r="I1361" t="b">
        <f t="shared" si="85"/>
        <v>0</v>
      </c>
      <c r="J1361" t="b">
        <f t="shared" si="86"/>
        <v>1</v>
      </c>
      <c r="K1361" t="b">
        <f t="shared" si="87"/>
        <v>0</v>
      </c>
    </row>
    <row r="1362" spans="1:11" x14ac:dyDescent="0.45">
      <c r="A1362" t="s">
        <v>3872</v>
      </c>
      <c r="B1362" t="str">
        <f t="shared" si="84"/>
        <v>46,26,205096</v>
      </c>
      <c r="C1362" t="str" cm="1">
        <f t="array" ref="C1362:E1362">_xlfn.TEXTSPLIT(B1362,",")</f>
        <v>46</v>
      </c>
      <c r="D1362" t="str">
        <v>26</v>
      </c>
      <c r="E1362" t="str">
        <v>205096</v>
      </c>
      <c r="F1362">
        <f>Sheet6!J1363</f>
        <v>45</v>
      </c>
      <c r="G1362">
        <f>Sheet6!K1363</f>
        <v>26</v>
      </c>
      <c r="H1362" s="2" t="str">
        <f>Sheet6!A1363</f>
        <v>200712</v>
      </c>
      <c r="I1362" t="b">
        <f t="shared" si="85"/>
        <v>0</v>
      </c>
      <c r="J1362" t="b">
        <f t="shared" si="86"/>
        <v>1</v>
      </c>
      <c r="K1362" t="b">
        <f t="shared" si="87"/>
        <v>0</v>
      </c>
    </row>
    <row r="1363" spans="1:11" x14ac:dyDescent="0.45">
      <c r="A1363" t="s">
        <v>3873</v>
      </c>
      <c r="B1363" t="str">
        <f t="shared" si="84"/>
        <v>46,2,201808</v>
      </c>
      <c r="C1363" t="str" cm="1">
        <f t="array" ref="C1363:E1363">_xlfn.TEXTSPLIT(B1363,",")</f>
        <v>46</v>
      </c>
      <c r="D1363" t="str">
        <v>2</v>
      </c>
      <c r="E1363" t="str">
        <v>201808</v>
      </c>
      <c r="F1363">
        <f>Sheet6!J1364</f>
        <v>45</v>
      </c>
      <c r="G1363">
        <f>Sheet6!K1364</f>
        <v>2</v>
      </c>
      <c r="H1363" s="2" t="str">
        <f>Sheet6!A1364</f>
        <v>197424</v>
      </c>
      <c r="I1363" t="b">
        <f t="shared" si="85"/>
        <v>0</v>
      </c>
      <c r="J1363" t="b">
        <f t="shared" si="86"/>
        <v>1</v>
      </c>
      <c r="K1363" t="b">
        <f t="shared" si="87"/>
        <v>0</v>
      </c>
    </row>
    <row r="1364" spans="1:11" x14ac:dyDescent="0.45">
      <c r="A1364" t="s">
        <v>3874</v>
      </c>
      <c r="B1364" t="str">
        <f t="shared" si="84"/>
        <v>46,10,202904</v>
      </c>
      <c r="C1364" t="str" cm="1">
        <f t="array" ref="C1364:E1364">_xlfn.TEXTSPLIT(B1364,",")</f>
        <v>46</v>
      </c>
      <c r="D1364" t="str">
        <v>10</v>
      </c>
      <c r="E1364" t="str">
        <v>202904</v>
      </c>
      <c r="F1364">
        <f>Sheet6!J1365</f>
        <v>45</v>
      </c>
      <c r="G1364">
        <f>Sheet6!K1365</f>
        <v>10</v>
      </c>
      <c r="H1364" s="2" t="str">
        <f>Sheet6!A1365</f>
        <v>198520</v>
      </c>
      <c r="I1364" t="b">
        <f t="shared" si="85"/>
        <v>0</v>
      </c>
      <c r="J1364" t="b">
        <f t="shared" si="86"/>
        <v>1</v>
      </c>
      <c r="K1364" t="b">
        <f t="shared" si="87"/>
        <v>0</v>
      </c>
    </row>
    <row r="1365" spans="1:11" x14ac:dyDescent="0.45">
      <c r="A1365" t="s">
        <v>3875</v>
      </c>
      <c r="B1365" t="str">
        <f t="shared" si="84"/>
        <v>46,20,204274</v>
      </c>
      <c r="C1365" t="str" cm="1">
        <f t="array" ref="C1365:E1365">_xlfn.TEXTSPLIT(B1365,",")</f>
        <v>46</v>
      </c>
      <c r="D1365" t="str">
        <v>20</v>
      </c>
      <c r="E1365" t="str">
        <v>204274</v>
      </c>
      <c r="F1365">
        <f>Sheet6!J1366</f>
        <v>45</v>
      </c>
      <c r="G1365">
        <f>Sheet6!K1366</f>
        <v>20</v>
      </c>
      <c r="H1365" s="2" t="str">
        <f>Sheet6!A1366</f>
        <v>199890</v>
      </c>
      <c r="I1365" t="b">
        <f t="shared" si="85"/>
        <v>0</v>
      </c>
      <c r="J1365" t="b">
        <f t="shared" si="86"/>
        <v>1</v>
      </c>
      <c r="K1365" t="b">
        <f t="shared" si="87"/>
        <v>0</v>
      </c>
    </row>
    <row r="1366" spans="1:11" x14ac:dyDescent="0.45">
      <c r="A1366" t="s">
        <v>3876</v>
      </c>
      <c r="B1366" t="str">
        <f t="shared" si="84"/>
        <v>46,28,205370</v>
      </c>
      <c r="C1366" t="str" cm="1">
        <f t="array" ref="C1366:E1366">_xlfn.TEXTSPLIT(B1366,",")</f>
        <v>46</v>
      </c>
      <c r="D1366" t="str">
        <v>28</v>
      </c>
      <c r="E1366" t="str">
        <v>205370</v>
      </c>
      <c r="F1366">
        <f>Sheet6!J1367</f>
        <v>45</v>
      </c>
      <c r="G1366">
        <f>Sheet6!K1367</f>
        <v>28</v>
      </c>
      <c r="H1366" s="2" t="str">
        <f>Sheet6!A1367</f>
        <v>200986</v>
      </c>
      <c r="I1366" t="b">
        <f t="shared" si="85"/>
        <v>0</v>
      </c>
      <c r="J1366" t="b">
        <f t="shared" si="86"/>
        <v>1</v>
      </c>
      <c r="K1366" t="b">
        <f t="shared" si="87"/>
        <v>0</v>
      </c>
    </row>
    <row r="1367" spans="1:11" x14ac:dyDescent="0.45">
      <c r="A1367" t="s">
        <v>3877</v>
      </c>
      <c r="B1367" t="str">
        <f t="shared" si="84"/>
        <v>46,4,202082</v>
      </c>
      <c r="C1367" t="str" cm="1">
        <f t="array" ref="C1367:E1367">_xlfn.TEXTSPLIT(B1367,",")</f>
        <v>46</v>
      </c>
      <c r="D1367" t="str">
        <v>4</v>
      </c>
      <c r="E1367" t="str">
        <v>202082</v>
      </c>
      <c r="F1367">
        <f>Sheet6!J1368</f>
        <v>45</v>
      </c>
      <c r="G1367">
        <f>Sheet6!K1368</f>
        <v>4</v>
      </c>
      <c r="H1367" s="2" t="str">
        <f>Sheet6!A1368</f>
        <v>197698</v>
      </c>
      <c r="I1367" t="b">
        <f t="shared" si="85"/>
        <v>0</v>
      </c>
      <c r="J1367" t="b">
        <f t="shared" si="86"/>
        <v>1</v>
      </c>
      <c r="K1367" t="b">
        <f t="shared" si="87"/>
        <v>0</v>
      </c>
    </row>
    <row r="1368" spans="1:11" x14ac:dyDescent="0.45">
      <c r="A1368" t="s">
        <v>3878</v>
      </c>
      <c r="B1368" t="str">
        <f t="shared" si="84"/>
        <v>46,12,203178</v>
      </c>
      <c r="C1368" t="str" cm="1">
        <f t="array" ref="C1368:E1368">_xlfn.TEXTSPLIT(B1368,",")</f>
        <v>46</v>
      </c>
      <c r="D1368" t="str">
        <v>12</v>
      </c>
      <c r="E1368" t="str">
        <v>203178</v>
      </c>
      <c r="F1368">
        <f>Sheet6!J1369</f>
        <v>45</v>
      </c>
      <c r="G1368">
        <f>Sheet6!K1369</f>
        <v>12</v>
      </c>
      <c r="H1368" s="2" t="str">
        <f>Sheet6!A1369</f>
        <v>198794</v>
      </c>
      <c r="I1368" t="b">
        <f t="shared" si="85"/>
        <v>0</v>
      </c>
      <c r="J1368" t="b">
        <f t="shared" si="86"/>
        <v>1</v>
      </c>
      <c r="K1368" t="b">
        <f t="shared" si="87"/>
        <v>0</v>
      </c>
    </row>
    <row r="1369" spans="1:11" x14ac:dyDescent="0.45">
      <c r="A1369" t="s">
        <v>3879</v>
      </c>
      <c r="B1369" t="str">
        <f t="shared" si="84"/>
        <v>46,22,204548</v>
      </c>
      <c r="C1369" t="str" cm="1">
        <f t="array" ref="C1369:E1369">_xlfn.TEXTSPLIT(B1369,",")</f>
        <v>46</v>
      </c>
      <c r="D1369" t="str">
        <v>22</v>
      </c>
      <c r="E1369" t="str">
        <v>204548</v>
      </c>
      <c r="F1369">
        <f>Sheet6!J1370</f>
        <v>45</v>
      </c>
      <c r="G1369">
        <f>Sheet6!K1370</f>
        <v>22</v>
      </c>
      <c r="H1369" s="2" t="str">
        <f>Sheet6!A1370</f>
        <v>200164</v>
      </c>
      <c r="I1369" t="b">
        <f t="shared" si="85"/>
        <v>0</v>
      </c>
      <c r="J1369" t="b">
        <f t="shared" si="86"/>
        <v>1</v>
      </c>
      <c r="K1369" t="b">
        <f t="shared" si="87"/>
        <v>0</v>
      </c>
    </row>
    <row r="1370" spans="1:11" x14ac:dyDescent="0.45">
      <c r="A1370" t="s">
        <v>3880</v>
      </c>
      <c r="B1370" t="str">
        <f t="shared" si="84"/>
        <v>46,30,205644</v>
      </c>
      <c r="C1370" t="str" cm="1">
        <f t="array" ref="C1370:E1370">_xlfn.TEXTSPLIT(B1370,",")</f>
        <v>46</v>
      </c>
      <c r="D1370" t="str">
        <v>30</v>
      </c>
      <c r="E1370" t="str">
        <v>205644</v>
      </c>
      <c r="F1370">
        <f>Sheet6!J1371</f>
        <v>45</v>
      </c>
      <c r="G1370">
        <f>Sheet6!K1371</f>
        <v>30</v>
      </c>
      <c r="H1370" s="2" t="str">
        <f>Sheet6!A1371</f>
        <v>201260</v>
      </c>
      <c r="I1370" t="b">
        <f t="shared" si="85"/>
        <v>0</v>
      </c>
      <c r="J1370" t="b">
        <f t="shared" si="86"/>
        <v>1</v>
      </c>
      <c r="K1370" t="b">
        <f t="shared" si="87"/>
        <v>0</v>
      </c>
    </row>
    <row r="1371" spans="1:11" x14ac:dyDescent="0.45">
      <c r="A1371" t="s">
        <v>3881</v>
      </c>
      <c r="B1371" t="str">
        <f t="shared" si="84"/>
        <v>46,6,202356</v>
      </c>
      <c r="C1371" t="str" cm="1">
        <f t="array" ref="C1371:E1371">_xlfn.TEXTSPLIT(B1371,",")</f>
        <v>46</v>
      </c>
      <c r="D1371" t="str">
        <v>6</v>
      </c>
      <c r="E1371" t="str">
        <v>202356</v>
      </c>
      <c r="F1371">
        <f>Sheet6!J1372</f>
        <v>45</v>
      </c>
      <c r="G1371">
        <f>Sheet6!K1372</f>
        <v>6</v>
      </c>
      <c r="H1371" s="2" t="str">
        <f>Sheet6!A1372</f>
        <v>197972</v>
      </c>
      <c r="I1371" t="b">
        <f t="shared" si="85"/>
        <v>0</v>
      </c>
      <c r="J1371" t="b">
        <f t="shared" si="86"/>
        <v>1</v>
      </c>
      <c r="K1371" t="b">
        <f t="shared" si="87"/>
        <v>0</v>
      </c>
    </row>
    <row r="1372" spans="1:11" x14ac:dyDescent="0.45">
      <c r="A1372" t="s">
        <v>3882</v>
      </c>
      <c r="B1372" t="str">
        <f t="shared" si="84"/>
        <v>46,14,203452</v>
      </c>
      <c r="C1372" t="str" cm="1">
        <f t="array" ref="C1372:E1372">_xlfn.TEXTSPLIT(B1372,",")</f>
        <v>46</v>
      </c>
      <c r="D1372" t="str">
        <v>14</v>
      </c>
      <c r="E1372" t="str">
        <v>203452</v>
      </c>
      <c r="F1372">
        <f>Sheet6!J1373</f>
        <v>45</v>
      </c>
      <c r="G1372">
        <f>Sheet6!K1373</f>
        <v>14</v>
      </c>
      <c r="H1372" s="2" t="str">
        <f>Sheet6!A1373</f>
        <v>199068</v>
      </c>
      <c r="I1372" t="b">
        <f t="shared" si="85"/>
        <v>0</v>
      </c>
      <c r="J1372" t="b">
        <f t="shared" si="86"/>
        <v>1</v>
      </c>
      <c r="K1372" t="b">
        <f t="shared" si="87"/>
        <v>0</v>
      </c>
    </row>
    <row r="1373" spans="1:11" x14ac:dyDescent="0.45">
      <c r="A1373" t="s">
        <v>3883</v>
      </c>
      <c r="B1373" t="str">
        <f t="shared" si="84"/>
        <v>46,24,204822</v>
      </c>
      <c r="C1373" t="str" cm="1">
        <f t="array" ref="C1373:E1373">_xlfn.TEXTSPLIT(B1373,",")</f>
        <v>46</v>
      </c>
      <c r="D1373" t="str">
        <v>24</v>
      </c>
      <c r="E1373" t="str">
        <v>204822</v>
      </c>
      <c r="F1373">
        <f>Sheet6!J1374</f>
        <v>45</v>
      </c>
      <c r="G1373">
        <f>Sheet6!K1374</f>
        <v>24</v>
      </c>
      <c r="H1373" s="2" t="str">
        <f>Sheet6!A1374</f>
        <v>200438</v>
      </c>
      <c r="I1373" t="b">
        <f t="shared" si="85"/>
        <v>0</v>
      </c>
      <c r="J1373" t="b">
        <f t="shared" si="86"/>
        <v>1</v>
      </c>
      <c r="K1373" t="b">
        <f t="shared" si="87"/>
        <v>0</v>
      </c>
    </row>
    <row r="1374" spans="1:11" x14ac:dyDescent="0.45">
      <c r="A1374" t="s">
        <v>3884</v>
      </c>
      <c r="B1374" t="str">
        <f t="shared" si="84"/>
        <v>46,32,205918</v>
      </c>
      <c r="C1374" t="str" cm="1">
        <f t="array" ref="C1374:E1374">_xlfn.TEXTSPLIT(B1374,",")</f>
        <v>46</v>
      </c>
      <c r="D1374" t="str">
        <v>32</v>
      </c>
      <c r="E1374" t="str">
        <v>205918</v>
      </c>
      <c r="F1374">
        <f>Sheet6!J1375</f>
        <v>45</v>
      </c>
      <c r="G1374">
        <f>Sheet6!K1375</f>
        <v>32</v>
      </c>
      <c r="H1374" s="2" t="str">
        <f>Sheet6!A1375</f>
        <v>201534</v>
      </c>
      <c r="I1374" t="b">
        <f t="shared" si="85"/>
        <v>0</v>
      </c>
      <c r="J1374" t="b">
        <f t="shared" si="86"/>
        <v>1</v>
      </c>
      <c r="K1374" t="b">
        <f t="shared" si="87"/>
        <v>0</v>
      </c>
    </row>
    <row r="1375" spans="1:11" x14ac:dyDescent="0.45">
      <c r="A1375" t="s">
        <v>3885</v>
      </c>
      <c r="B1375" t="str">
        <f t="shared" si="84"/>
        <v>46,8,202630</v>
      </c>
      <c r="C1375" t="str" cm="1">
        <f t="array" ref="C1375:E1375">_xlfn.TEXTSPLIT(B1375,",")</f>
        <v>46</v>
      </c>
      <c r="D1375" t="str">
        <v>8</v>
      </c>
      <c r="E1375" t="str">
        <v>202630</v>
      </c>
      <c r="F1375">
        <f>Sheet6!J1376</f>
        <v>45</v>
      </c>
      <c r="G1375">
        <f>Sheet6!K1376</f>
        <v>8</v>
      </c>
      <c r="H1375" s="2" t="str">
        <f>Sheet6!A1376</f>
        <v>198246</v>
      </c>
      <c r="I1375" t="b">
        <f t="shared" si="85"/>
        <v>0</v>
      </c>
      <c r="J1375" t="b">
        <f t="shared" si="86"/>
        <v>1</v>
      </c>
      <c r="K1375" t="b">
        <f t="shared" si="87"/>
        <v>0</v>
      </c>
    </row>
    <row r="1376" spans="1:11" x14ac:dyDescent="0.45">
      <c r="A1376" t="s">
        <v>3886</v>
      </c>
      <c r="B1376" t="str">
        <f t="shared" si="84"/>
        <v>46,16,203726</v>
      </c>
      <c r="C1376" t="str" cm="1">
        <f t="array" ref="C1376:E1376">_xlfn.TEXTSPLIT(B1376,",")</f>
        <v>46</v>
      </c>
      <c r="D1376" t="str">
        <v>16</v>
      </c>
      <c r="E1376" t="str">
        <v>203726</v>
      </c>
      <c r="F1376">
        <f>Sheet6!J1377</f>
        <v>45</v>
      </c>
      <c r="G1376">
        <f>Sheet6!K1377</f>
        <v>16</v>
      </c>
      <c r="H1376" s="2" t="str">
        <f>Sheet6!A1377</f>
        <v>199342</v>
      </c>
      <c r="I1376" t="b">
        <f t="shared" si="85"/>
        <v>0</v>
      </c>
      <c r="J1376" t="b">
        <f t="shared" si="86"/>
        <v>1</v>
      </c>
      <c r="K1376" t="b">
        <f t="shared" si="87"/>
        <v>0</v>
      </c>
    </row>
    <row r="1377" spans="1:11" x14ac:dyDescent="0.45">
      <c r="A1377" t="s">
        <v>3902</v>
      </c>
      <c r="B1377" t="str">
        <f t="shared" si="84"/>
        <v>46,1,201671</v>
      </c>
      <c r="C1377" t="str" cm="1">
        <f t="array" ref="C1377:E1377">_xlfn.TEXTSPLIT(B1377,",")</f>
        <v>46</v>
      </c>
      <c r="D1377" t="str">
        <v>1</v>
      </c>
      <c r="E1377" t="str">
        <v>201671</v>
      </c>
      <c r="F1377">
        <f>Sheet6!J1378</f>
        <v>46</v>
      </c>
      <c r="G1377">
        <f>Sheet6!K1378</f>
        <v>1</v>
      </c>
      <c r="H1377" s="2" t="str">
        <f>Sheet6!A1378</f>
        <v>201671</v>
      </c>
      <c r="I1377" t="b">
        <f t="shared" si="85"/>
        <v>1</v>
      </c>
      <c r="J1377" t="b">
        <f t="shared" si="86"/>
        <v>1</v>
      </c>
      <c r="K1377" t="b">
        <f t="shared" si="87"/>
        <v>1</v>
      </c>
    </row>
    <row r="1378" spans="1:11" x14ac:dyDescent="0.45">
      <c r="A1378" t="s">
        <v>3899</v>
      </c>
      <c r="B1378" t="str">
        <f t="shared" si="84"/>
        <v>46,9,202767</v>
      </c>
      <c r="C1378" t="str" cm="1">
        <f t="array" ref="C1378:E1378">_xlfn.TEXTSPLIT(B1378,",")</f>
        <v>46</v>
      </c>
      <c r="D1378" t="str">
        <v>9</v>
      </c>
      <c r="E1378" t="str">
        <v>202767</v>
      </c>
      <c r="F1378">
        <f>Sheet6!J1379</f>
        <v>46</v>
      </c>
      <c r="G1378">
        <f>Sheet6!K1379</f>
        <v>9</v>
      </c>
      <c r="H1378" s="2" t="str">
        <f>Sheet6!A1379</f>
        <v>202767</v>
      </c>
      <c r="I1378" t="b">
        <f t="shared" si="85"/>
        <v>1</v>
      </c>
      <c r="J1378" t="b">
        <f t="shared" si="86"/>
        <v>1</v>
      </c>
      <c r="K1378" t="b">
        <f t="shared" si="87"/>
        <v>1</v>
      </c>
    </row>
    <row r="1379" spans="1:11" x14ac:dyDescent="0.45">
      <c r="A1379" t="s">
        <v>3900</v>
      </c>
      <c r="B1379" t="str">
        <f t="shared" si="84"/>
        <v>46,17,203863</v>
      </c>
      <c r="C1379" t="str" cm="1">
        <f t="array" ref="C1379:E1379">_xlfn.TEXTSPLIT(B1379,",")</f>
        <v>46</v>
      </c>
      <c r="D1379" t="str">
        <v>17</v>
      </c>
      <c r="E1379" t="str">
        <v>203863</v>
      </c>
      <c r="F1379">
        <f>Sheet6!J1380</f>
        <v>46</v>
      </c>
      <c r="G1379">
        <f>Sheet6!K1380</f>
        <v>17</v>
      </c>
      <c r="H1379" s="2" t="str">
        <f>Sheet6!A1380</f>
        <v>203863</v>
      </c>
      <c r="I1379" t="b">
        <f t="shared" si="85"/>
        <v>1</v>
      </c>
      <c r="J1379" t="b">
        <f t="shared" si="86"/>
        <v>1</v>
      </c>
      <c r="K1379" t="b">
        <f t="shared" si="87"/>
        <v>1</v>
      </c>
    </row>
    <row r="1380" spans="1:11" x14ac:dyDescent="0.45">
      <c r="A1380" t="s">
        <v>3901</v>
      </c>
      <c r="B1380" t="str">
        <f t="shared" si="84"/>
        <v>46,25,204959</v>
      </c>
      <c r="C1380" t="str" cm="1">
        <f t="array" ref="C1380:E1380">_xlfn.TEXTSPLIT(B1380,",")</f>
        <v>46</v>
      </c>
      <c r="D1380" t="str">
        <v>25</v>
      </c>
      <c r="E1380" t="str">
        <v>204959</v>
      </c>
      <c r="F1380">
        <f>Sheet6!J1381</f>
        <v>46</v>
      </c>
      <c r="G1380">
        <f>Sheet6!K1381</f>
        <v>25</v>
      </c>
      <c r="H1380" s="2" t="str">
        <f>Sheet6!A1381</f>
        <v>204959</v>
      </c>
      <c r="I1380" t="b">
        <f t="shared" si="85"/>
        <v>1</v>
      </c>
      <c r="J1380" t="b">
        <f t="shared" si="86"/>
        <v>1</v>
      </c>
      <c r="K1380" t="b">
        <f t="shared" si="87"/>
        <v>1</v>
      </c>
    </row>
    <row r="1381" spans="1:11" x14ac:dyDescent="0.45">
      <c r="A1381" t="s">
        <v>3887</v>
      </c>
      <c r="B1381" t="str">
        <f t="shared" si="84"/>
        <v>46,3,201945</v>
      </c>
      <c r="C1381" t="str" cm="1">
        <f t="array" ref="C1381:E1381">_xlfn.TEXTSPLIT(B1381,",")</f>
        <v>46</v>
      </c>
      <c r="D1381" t="str">
        <v>3</v>
      </c>
      <c r="E1381" t="str">
        <v>201945</v>
      </c>
      <c r="F1381">
        <f>Sheet6!J1382</f>
        <v>46</v>
      </c>
      <c r="G1381">
        <f>Sheet6!K1382</f>
        <v>3</v>
      </c>
      <c r="H1381" s="2" t="str">
        <f>Sheet6!A1382</f>
        <v>201945</v>
      </c>
      <c r="I1381" t="b">
        <f t="shared" si="85"/>
        <v>1</v>
      </c>
      <c r="J1381" t="b">
        <f t="shared" si="86"/>
        <v>1</v>
      </c>
      <c r="K1381" t="b">
        <f t="shared" si="87"/>
        <v>1</v>
      </c>
    </row>
    <row r="1382" spans="1:11" x14ac:dyDescent="0.45">
      <c r="A1382" t="s">
        <v>3888</v>
      </c>
      <c r="B1382" t="str">
        <f t="shared" si="84"/>
        <v>46,11,203041</v>
      </c>
      <c r="C1382" t="str" cm="1">
        <f t="array" ref="C1382:E1382">_xlfn.TEXTSPLIT(B1382,",")</f>
        <v>46</v>
      </c>
      <c r="D1382" t="str">
        <v>11</v>
      </c>
      <c r="E1382" t="str">
        <v>203041</v>
      </c>
      <c r="F1382">
        <f>Sheet6!J1383</f>
        <v>46</v>
      </c>
      <c r="G1382">
        <f>Sheet6!K1383</f>
        <v>11</v>
      </c>
      <c r="H1382" s="2" t="str">
        <f>Sheet6!A1383</f>
        <v>203041</v>
      </c>
      <c r="I1382" t="b">
        <f t="shared" si="85"/>
        <v>1</v>
      </c>
      <c r="J1382" t="b">
        <f t="shared" si="86"/>
        <v>1</v>
      </c>
      <c r="K1382" t="b">
        <f t="shared" si="87"/>
        <v>1</v>
      </c>
    </row>
    <row r="1383" spans="1:11" x14ac:dyDescent="0.45">
      <c r="A1383" t="s">
        <v>3889</v>
      </c>
      <c r="B1383" t="str">
        <f t="shared" si="84"/>
        <v>46,19,204137</v>
      </c>
      <c r="C1383" t="str" cm="1">
        <f t="array" ref="C1383:E1383">_xlfn.TEXTSPLIT(B1383,",")</f>
        <v>46</v>
      </c>
      <c r="D1383" t="str">
        <v>19</v>
      </c>
      <c r="E1383" t="str">
        <v>204137</v>
      </c>
      <c r="F1383">
        <f>Sheet6!J1384</f>
        <v>46</v>
      </c>
      <c r="G1383">
        <f>Sheet6!K1384</f>
        <v>19</v>
      </c>
      <c r="H1383" s="2" t="str">
        <f>Sheet6!A1384</f>
        <v>204137</v>
      </c>
      <c r="I1383" t="b">
        <f t="shared" si="85"/>
        <v>1</v>
      </c>
      <c r="J1383" t="b">
        <f t="shared" si="86"/>
        <v>1</v>
      </c>
      <c r="K1383" t="b">
        <f t="shared" si="87"/>
        <v>1</v>
      </c>
    </row>
    <row r="1384" spans="1:11" x14ac:dyDescent="0.45">
      <c r="A1384" t="s">
        <v>3890</v>
      </c>
      <c r="B1384" t="str">
        <f t="shared" si="84"/>
        <v>46,27,205233</v>
      </c>
      <c r="C1384" t="str" cm="1">
        <f t="array" ref="C1384:E1384">_xlfn.TEXTSPLIT(B1384,",")</f>
        <v>46</v>
      </c>
      <c r="D1384" t="str">
        <v>27</v>
      </c>
      <c r="E1384" t="str">
        <v>205233</v>
      </c>
      <c r="F1384">
        <f>Sheet6!J1385</f>
        <v>46</v>
      </c>
      <c r="G1384">
        <f>Sheet6!K1385</f>
        <v>27</v>
      </c>
      <c r="H1384" s="2" t="str">
        <f>Sheet6!A1385</f>
        <v>205233</v>
      </c>
      <c r="I1384" t="b">
        <f t="shared" si="85"/>
        <v>1</v>
      </c>
      <c r="J1384" t="b">
        <f t="shared" si="86"/>
        <v>1</v>
      </c>
      <c r="K1384" t="b">
        <f t="shared" si="87"/>
        <v>1</v>
      </c>
    </row>
    <row r="1385" spans="1:11" x14ac:dyDescent="0.45">
      <c r="A1385" t="s">
        <v>3891</v>
      </c>
      <c r="B1385" t="str">
        <f t="shared" si="84"/>
        <v>46,5,202219</v>
      </c>
      <c r="C1385" t="str" cm="1">
        <f t="array" ref="C1385:E1385">_xlfn.TEXTSPLIT(B1385,",")</f>
        <v>46</v>
      </c>
      <c r="D1385" t="str">
        <v>5</v>
      </c>
      <c r="E1385" t="str">
        <v>202219</v>
      </c>
      <c r="F1385">
        <f>Sheet6!J1386</f>
        <v>46</v>
      </c>
      <c r="G1385">
        <f>Sheet6!K1386</f>
        <v>5</v>
      </c>
      <c r="H1385" s="2" t="str">
        <f>Sheet6!A1386</f>
        <v>202219</v>
      </c>
      <c r="I1385" t="b">
        <f t="shared" si="85"/>
        <v>1</v>
      </c>
      <c r="J1385" t="b">
        <f t="shared" si="86"/>
        <v>1</v>
      </c>
      <c r="K1385" t="b">
        <f t="shared" si="87"/>
        <v>1</v>
      </c>
    </row>
    <row r="1386" spans="1:11" x14ac:dyDescent="0.45">
      <c r="A1386" t="s">
        <v>3892</v>
      </c>
      <c r="B1386" t="str">
        <f t="shared" si="84"/>
        <v>46,13,203315</v>
      </c>
      <c r="C1386" t="str" cm="1">
        <f t="array" ref="C1386:E1386">_xlfn.TEXTSPLIT(B1386,",")</f>
        <v>46</v>
      </c>
      <c r="D1386" t="str">
        <v>13</v>
      </c>
      <c r="E1386" t="str">
        <v>203315</v>
      </c>
      <c r="F1386">
        <f>Sheet6!J1387</f>
        <v>46</v>
      </c>
      <c r="G1386">
        <f>Sheet6!K1387</f>
        <v>13</v>
      </c>
      <c r="H1386" s="2" t="str">
        <f>Sheet6!A1387</f>
        <v>203315</v>
      </c>
      <c r="I1386" t="b">
        <f t="shared" si="85"/>
        <v>1</v>
      </c>
      <c r="J1386" t="b">
        <f t="shared" si="86"/>
        <v>1</v>
      </c>
      <c r="K1386" t="b">
        <f t="shared" si="87"/>
        <v>1</v>
      </c>
    </row>
    <row r="1387" spans="1:11" x14ac:dyDescent="0.45">
      <c r="A1387" t="s">
        <v>3893</v>
      </c>
      <c r="B1387" t="str">
        <f t="shared" si="84"/>
        <v>46,21,204411</v>
      </c>
      <c r="C1387" t="str" cm="1">
        <f t="array" ref="C1387:E1387">_xlfn.TEXTSPLIT(B1387,",")</f>
        <v>46</v>
      </c>
      <c r="D1387" t="str">
        <v>21</v>
      </c>
      <c r="E1387" t="str">
        <v>204411</v>
      </c>
      <c r="F1387">
        <f>Sheet6!J1388</f>
        <v>46</v>
      </c>
      <c r="G1387">
        <f>Sheet6!K1388</f>
        <v>21</v>
      </c>
      <c r="H1387" s="2" t="str">
        <f>Sheet6!A1388</f>
        <v>204411</v>
      </c>
      <c r="I1387" t="b">
        <f t="shared" si="85"/>
        <v>1</v>
      </c>
      <c r="J1387" t="b">
        <f t="shared" si="86"/>
        <v>1</v>
      </c>
      <c r="K1387" t="b">
        <f t="shared" si="87"/>
        <v>1</v>
      </c>
    </row>
    <row r="1388" spans="1:11" x14ac:dyDescent="0.45">
      <c r="A1388" t="s">
        <v>3894</v>
      </c>
      <c r="B1388" t="str">
        <f t="shared" si="84"/>
        <v>46,29,205507</v>
      </c>
      <c r="C1388" t="str" cm="1">
        <f t="array" ref="C1388:E1388">_xlfn.TEXTSPLIT(B1388,",")</f>
        <v>46</v>
      </c>
      <c r="D1388" t="str">
        <v>29</v>
      </c>
      <c r="E1388" t="str">
        <v>205507</v>
      </c>
      <c r="F1388">
        <f>Sheet6!J1389</f>
        <v>46</v>
      </c>
      <c r="G1388">
        <f>Sheet6!K1389</f>
        <v>29</v>
      </c>
      <c r="H1388" s="2" t="str">
        <f>Sheet6!A1389</f>
        <v>205507</v>
      </c>
      <c r="I1388" t="b">
        <f t="shared" si="85"/>
        <v>1</v>
      </c>
      <c r="J1388" t="b">
        <f t="shared" si="86"/>
        <v>1</v>
      </c>
      <c r="K1388" t="b">
        <f t="shared" si="87"/>
        <v>1</v>
      </c>
    </row>
    <row r="1389" spans="1:11" x14ac:dyDescent="0.45">
      <c r="A1389" t="s">
        <v>3895</v>
      </c>
      <c r="B1389" t="str">
        <f t="shared" si="84"/>
        <v>46,7,202493</v>
      </c>
      <c r="C1389" t="str" cm="1">
        <f t="array" ref="C1389:E1389">_xlfn.TEXTSPLIT(B1389,",")</f>
        <v>46</v>
      </c>
      <c r="D1389" t="str">
        <v>7</v>
      </c>
      <c r="E1389" t="str">
        <v>202493</v>
      </c>
      <c r="F1389">
        <f>Sheet6!J1390</f>
        <v>46</v>
      </c>
      <c r="G1389">
        <f>Sheet6!K1390</f>
        <v>7</v>
      </c>
      <c r="H1389" s="2" t="str">
        <f>Sheet6!A1390</f>
        <v>202493</v>
      </c>
      <c r="I1389" t="b">
        <f t="shared" si="85"/>
        <v>1</v>
      </c>
      <c r="J1389" t="b">
        <f t="shared" si="86"/>
        <v>1</v>
      </c>
      <c r="K1389" t="b">
        <f t="shared" si="87"/>
        <v>1</v>
      </c>
    </row>
    <row r="1390" spans="1:11" x14ac:dyDescent="0.45">
      <c r="A1390" t="s">
        <v>3896</v>
      </c>
      <c r="B1390" t="str">
        <f t="shared" si="84"/>
        <v>46,15,203589</v>
      </c>
      <c r="C1390" t="str" cm="1">
        <f t="array" ref="C1390:E1390">_xlfn.TEXTSPLIT(B1390,",")</f>
        <v>46</v>
      </c>
      <c r="D1390" t="str">
        <v>15</v>
      </c>
      <c r="E1390" t="str">
        <v>203589</v>
      </c>
      <c r="F1390">
        <f>Sheet6!J1391</f>
        <v>46</v>
      </c>
      <c r="G1390">
        <f>Sheet6!K1391</f>
        <v>15</v>
      </c>
      <c r="H1390" s="2" t="str">
        <f>Sheet6!A1391</f>
        <v>203589</v>
      </c>
      <c r="I1390" t="b">
        <f t="shared" si="85"/>
        <v>1</v>
      </c>
      <c r="J1390" t="b">
        <f t="shared" si="86"/>
        <v>1</v>
      </c>
      <c r="K1390" t="b">
        <f t="shared" si="87"/>
        <v>1</v>
      </c>
    </row>
    <row r="1391" spans="1:11" x14ac:dyDescent="0.45">
      <c r="A1391" t="s">
        <v>3897</v>
      </c>
      <c r="B1391" t="str">
        <f t="shared" si="84"/>
        <v>46,23,204685</v>
      </c>
      <c r="C1391" t="str" cm="1">
        <f t="array" ref="C1391:E1391">_xlfn.TEXTSPLIT(B1391,",")</f>
        <v>46</v>
      </c>
      <c r="D1391" t="str">
        <v>23</v>
      </c>
      <c r="E1391" t="str">
        <v>204685</v>
      </c>
      <c r="F1391">
        <f>Sheet6!J1392</f>
        <v>46</v>
      </c>
      <c r="G1391">
        <f>Sheet6!K1392</f>
        <v>23</v>
      </c>
      <c r="H1391" s="2" t="str">
        <f>Sheet6!A1392</f>
        <v>204685</v>
      </c>
      <c r="I1391" t="b">
        <f t="shared" si="85"/>
        <v>1</v>
      </c>
      <c r="J1391" t="b">
        <f t="shared" si="86"/>
        <v>1</v>
      </c>
      <c r="K1391" t="b">
        <f t="shared" si="87"/>
        <v>1</v>
      </c>
    </row>
    <row r="1392" spans="1:11" x14ac:dyDescent="0.45">
      <c r="A1392" t="s">
        <v>3898</v>
      </c>
      <c r="B1392" t="str">
        <f t="shared" si="84"/>
        <v>46,31,205781</v>
      </c>
      <c r="C1392" t="str" cm="1">
        <f t="array" ref="C1392:E1392">_xlfn.TEXTSPLIT(B1392,",")</f>
        <v>46</v>
      </c>
      <c r="D1392" t="str">
        <v>31</v>
      </c>
      <c r="E1392" t="str">
        <v>205781</v>
      </c>
      <c r="F1392">
        <f>Sheet6!J1393</f>
        <v>46</v>
      </c>
      <c r="G1392">
        <f>Sheet6!K1393</f>
        <v>31</v>
      </c>
      <c r="H1392" s="2" t="str">
        <f>Sheet6!A1393</f>
        <v>205781</v>
      </c>
      <c r="I1392" t="b">
        <f t="shared" si="85"/>
        <v>1</v>
      </c>
      <c r="J1392" t="b">
        <f t="shared" si="86"/>
        <v>1</v>
      </c>
      <c r="K1392" t="b">
        <f t="shared" si="87"/>
        <v>1</v>
      </c>
    </row>
    <row r="1393" spans="1:11" x14ac:dyDescent="0.45">
      <c r="A1393" t="s">
        <v>3903</v>
      </c>
      <c r="B1393" t="str">
        <f t="shared" si="84"/>
        <v>47,18,208384</v>
      </c>
      <c r="C1393" t="str" cm="1">
        <f t="array" ref="C1393:E1393">_xlfn.TEXTSPLIT(B1393,",")</f>
        <v>47</v>
      </c>
      <c r="D1393" t="str">
        <v>18</v>
      </c>
      <c r="E1393" t="str">
        <v>208384</v>
      </c>
      <c r="F1393">
        <f>Sheet6!J1394</f>
        <v>46</v>
      </c>
      <c r="G1393">
        <f>Sheet6!K1394</f>
        <v>18</v>
      </c>
      <c r="H1393" s="2" t="str">
        <f>Sheet6!A1394</f>
        <v>204000</v>
      </c>
      <c r="I1393" t="b">
        <f t="shared" si="85"/>
        <v>0</v>
      </c>
      <c r="J1393" t="b">
        <f t="shared" si="86"/>
        <v>1</v>
      </c>
      <c r="K1393" t="b">
        <f t="shared" si="87"/>
        <v>0</v>
      </c>
    </row>
    <row r="1394" spans="1:11" x14ac:dyDescent="0.45">
      <c r="A1394" t="s">
        <v>3904</v>
      </c>
      <c r="B1394" t="str">
        <f t="shared" si="84"/>
        <v>47,26,209480</v>
      </c>
      <c r="C1394" t="str" cm="1">
        <f t="array" ref="C1394:E1394">_xlfn.TEXTSPLIT(B1394,",")</f>
        <v>47</v>
      </c>
      <c r="D1394" t="str">
        <v>26</v>
      </c>
      <c r="E1394" t="str">
        <v>209480</v>
      </c>
      <c r="F1394">
        <f>Sheet6!J1395</f>
        <v>46</v>
      </c>
      <c r="G1394">
        <f>Sheet6!K1395</f>
        <v>26</v>
      </c>
      <c r="H1394" s="2" t="str">
        <f>Sheet6!A1395</f>
        <v>205096</v>
      </c>
      <c r="I1394" t="b">
        <f t="shared" si="85"/>
        <v>0</v>
      </c>
      <c r="J1394" t="b">
        <f t="shared" si="86"/>
        <v>1</v>
      </c>
      <c r="K1394" t="b">
        <f t="shared" si="87"/>
        <v>0</v>
      </c>
    </row>
    <row r="1395" spans="1:11" x14ac:dyDescent="0.45">
      <c r="A1395" t="s">
        <v>3905</v>
      </c>
      <c r="B1395" t="str">
        <f t="shared" si="84"/>
        <v>47,2,206192</v>
      </c>
      <c r="C1395" t="str" cm="1">
        <f t="array" ref="C1395:E1395">_xlfn.TEXTSPLIT(B1395,",")</f>
        <v>47</v>
      </c>
      <c r="D1395" t="str">
        <v>2</v>
      </c>
      <c r="E1395" t="str">
        <v>206192</v>
      </c>
      <c r="F1395">
        <f>Sheet6!J1396</f>
        <v>46</v>
      </c>
      <c r="G1395">
        <f>Sheet6!K1396</f>
        <v>2</v>
      </c>
      <c r="H1395" s="2" t="str">
        <f>Sheet6!A1396</f>
        <v>201808</v>
      </c>
      <c r="I1395" t="b">
        <f t="shared" si="85"/>
        <v>0</v>
      </c>
      <c r="J1395" t="b">
        <f t="shared" si="86"/>
        <v>1</v>
      </c>
      <c r="K1395" t="b">
        <f t="shared" si="87"/>
        <v>0</v>
      </c>
    </row>
    <row r="1396" spans="1:11" x14ac:dyDescent="0.45">
      <c r="A1396" t="s">
        <v>3906</v>
      </c>
      <c r="B1396" t="str">
        <f t="shared" si="84"/>
        <v>47,10,207288</v>
      </c>
      <c r="C1396" t="str" cm="1">
        <f t="array" ref="C1396:E1396">_xlfn.TEXTSPLIT(B1396,",")</f>
        <v>47</v>
      </c>
      <c r="D1396" t="str">
        <v>10</v>
      </c>
      <c r="E1396" t="str">
        <v>207288</v>
      </c>
      <c r="F1396">
        <f>Sheet6!J1397</f>
        <v>46</v>
      </c>
      <c r="G1396">
        <f>Sheet6!K1397</f>
        <v>10</v>
      </c>
      <c r="H1396" s="2" t="str">
        <f>Sheet6!A1397</f>
        <v>202904</v>
      </c>
      <c r="I1396" t="b">
        <f t="shared" si="85"/>
        <v>0</v>
      </c>
      <c r="J1396" t="b">
        <f t="shared" si="86"/>
        <v>1</v>
      </c>
      <c r="K1396" t="b">
        <f t="shared" si="87"/>
        <v>0</v>
      </c>
    </row>
    <row r="1397" spans="1:11" x14ac:dyDescent="0.45">
      <c r="A1397" t="s">
        <v>3907</v>
      </c>
      <c r="B1397" t="str">
        <f t="shared" si="84"/>
        <v>47,20,208658</v>
      </c>
      <c r="C1397" t="str" cm="1">
        <f t="array" ref="C1397:E1397">_xlfn.TEXTSPLIT(B1397,",")</f>
        <v>47</v>
      </c>
      <c r="D1397" t="str">
        <v>20</v>
      </c>
      <c r="E1397" t="str">
        <v>208658</v>
      </c>
      <c r="F1397">
        <f>Sheet6!J1398</f>
        <v>46</v>
      </c>
      <c r="G1397">
        <f>Sheet6!K1398</f>
        <v>20</v>
      </c>
      <c r="H1397" s="2" t="str">
        <f>Sheet6!A1398</f>
        <v>204274</v>
      </c>
      <c r="I1397" t="b">
        <f t="shared" si="85"/>
        <v>0</v>
      </c>
      <c r="J1397" t="b">
        <f t="shared" si="86"/>
        <v>1</v>
      </c>
      <c r="K1397" t="b">
        <f t="shared" si="87"/>
        <v>0</v>
      </c>
    </row>
    <row r="1398" spans="1:11" x14ac:dyDescent="0.45">
      <c r="A1398" t="s">
        <v>3908</v>
      </c>
      <c r="B1398" t="str">
        <f t="shared" si="84"/>
        <v>47,28,209754</v>
      </c>
      <c r="C1398" t="str" cm="1">
        <f t="array" ref="C1398:E1398">_xlfn.TEXTSPLIT(B1398,",")</f>
        <v>47</v>
      </c>
      <c r="D1398" t="str">
        <v>28</v>
      </c>
      <c r="E1398" t="str">
        <v>209754</v>
      </c>
      <c r="F1398">
        <f>Sheet6!J1399</f>
        <v>46</v>
      </c>
      <c r="G1398">
        <f>Sheet6!K1399</f>
        <v>28</v>
      </c>
      <c r="H1398" s="2" t="str">
        <f>Sheet6!A1399</f>
        <v>205370</v>
      </c>
      <c r="I1398" t="b">
        <f t="shared" si="85"/>
        <v>0</v>
      </c>
      <c r="J1398" t="b">
        <f t="shared" si="86"/>
        <v>1</v>
      </c>
      <c r="K1398" t="b">
        <f t="shared" si="87"/>
        <v>0</v>
      </c>
    </row>
    <row r="1399" spans="1:11" x14ac:dyDescent="0.45">
      <c r="A1399" t="s">
        <v>3909</v>
      </c>
      <c r="B1399" t="str">
        <f t="shared" si="84"/>
        <v>47,4,206466</v>
      </c>
      <c r="C1399" t="str" cm="1">
        <f t="array" ref="C1399:E1399">_xlfn.TEXTSPLIT(B1399,",")</f>
        <v>47</v>
      </c>
      <c r="D1399" t="str">
        <v>4</v>
      </c>
      <c r="E1399" t="str">
        <v>206466</v>
      </c>
      <c r="F1399">
        <f>Sheet6!J1400</f>
        <v>46</v>
      </c>
      <c r="G1399">
        <f>Sheet6!K1400</f>
        <v>4</v>
      </c>
      <c r="H1399" s="2" t="str">
        <f>Sheet6!A1400</f>
        <v>202082</v>
      </c>
      <c r="I1399" t="b">
        <f t="shared" si="85"/>
        <v>0</v>
      </c>
      <c r="J1399" t="b">
        <f t="shared" si="86"/>
        <v>1</v>
      </c>
      <c r="K1399" t="b">
        <f t="shared" si="87"/>
        <v>0</v>
      </c>
    </row>
    <row r="1400" spans="1:11" x14ac:dyDescent="0.45">
      <c r="A1400" t="s">
        <v>3910</v>
      </c>
      <c r="B1400" t="str">
        <f t="shared" si="84"/>
        <v>47,12,207562</v>
      </c>
      <c r="C1400" t="str" cm="1">
        <f t="array" ref="C1400:E1400">_xlfn.TEXTSPLIT(B1400,",")</f>
        <v>47</v>
      </c>
      <c r="D1400" t="str">
        <v>12</v>
      </c>
      <c r="E1400" t="str">
        <v>207562</v>
      </c>
      <c r="F1400">
        <f>Sheet6!J1401</f>
        <v>46</v>
      </c>
      <c r="G1400">
        <f>Sheet6!K1401</f>
        <v>12</v>
      </c>
      <c r="H1400" s="2" t="str">
        <f>Sheet6!A1401</f>
        <v>203178</v>
      </c>
      <c r="I1400" t="b">
        <f t="shared" si="85"/>
        <v>0</v>
      </c>
      <c r="J1400" t="b">
        <f t="shared" si="86"/>
        <v>1</v>
      </c>
      <c r="K1400" t="b">
        <f t="shared" si="87"/>
        <v>0</v>
      </c>
    </row>
    <row r="1401" spans="1:11" x14ac:dyDescent="0.45">
      <c r="A1401" t="s">
        <v>3911</v>
      </c>
      <c r="B1401" t="str">
        <f t="shared" si="84"/>
        <v>47,22,208932</v>
      </c>
      <c r="C1401" t="str" cm="1">
        <f t="array" ref="C1401:E1401">_xlfn.TEXTSPLIT(B1401,",")</f>
        <v>47</v>
      </c>
      <c r="D1401" t="str">
        <v>22</v>
      </c>
      <c r="E1401" t="str">
        <v>208932</v>
      </c>
      <c r="F1401">
        <f>Sheet6!J1402</f>
        <v>46</v>
      </c>
      <c r="G1401">
        <f>Sheet6!K1402</f>
        <v>22</v>
      </c>
      <c r="H1401" s="2" t="str">
        <f>Sheet6!A1402</f>
        <v>204548</v>
      </c>
      <c r="I1401" t="b">
        <f t="shared" si="85"/>
        <v>0</v>
      </c>
      <c r="J1401" t="b">
        <f t="shared" si="86"/>
        <v>1</v>
      </c>
      <c r="K1401" t="b">
        <f t="shared" si="87"/>
        <v>0</v>
      </c>
    </row>
    <row r="1402" spans="1:11" x14ac:dyDescent="0.45">
      <c r="A1402" t="s">
        <v>3912</v>
      </c>
      <c r="B1402" t="str">
        <f t="shared" si="84"/>
        <v>47,30,210028</v>
      </c>
      <c r="C1402" t="str" cm="1">
        <f t="array" ref="C1402:E1402">_xlfn.TEXTSPLIT(B1402,",")</f>
        <v>47</v>
      </c>
      <c r="D1402" t="str">
        <v>30</v>
      </c>
      <c r="E1402" t="str">
        <v>210028</v>
      </c>
      <c r="F1402">
        <f>Sheet6!J1403</f>
        <v>46</v>
      </c>
      <c r="G1402">
        <f>Sheet6!K1403</f>
        <v>30</v>
      </c>
      <c r="H1402" s="2" t="str">
        <f>Sheet6!A1403</f>
        <v>205644</v>
      </c>
      <c r="I1402" t="b">
        <f t="shared" si="85"/>
        <v>0</v>
      </c>
      <c r="J1402" t="b">
        <f t="shared" si="86"/>
        <v>1</v>
      </c>
      <c r="K1402" t="b">
        <f t="shared" si="87"/>
        <v>0</v>
      </c>
    </row>
    <row r="1403" spans="1:11" x14ac:dyDescent="0.45">
      <c r="A1403" t="s">
        <v>3913</v>
      </c>
      <c r="B1403" t="str">
        <f t="shared" si="84"/>
        <v>47,6,206740</v>
      </c>
      <c r="C1403" t="str" cm="1">
        <f t="array" ref="C1403:E1403">_xlfn.TEXTSPLIT(B1403,",")</f>
        <v>47</v>
      </c>
      <c r="D1403" t="str">
        <v>6</v>
      </c>
      <c r="E1403" t="str">
        <v>206740</v>
      </c>
      <c r="F1403">
        <f>Sheet6!J1404</f>
        <v>46</v>
      </c>
      <c r="G1403">
        <f>Sheet6!K1404</f>
        <v>6</v>
      </c>
      <c r="H1403" s="2" t="str">
        <f>Sheet6!A1404</f>
        <v>202356</v>
      </c>
      <c r="I1403" t="b">
        <f t="shared" si="85"/>
        <v>0</v>
      </c>
      <c r="J1403" t="b">
        <f t="shared" si="86"/>
        <v>1</v>
      </c>
      <c r="K1403" t="b">
        <f t="shared" si="87"/>
        <v>0</v>
      </c>
    </row>
    <row r="1404" spans="1:11" x14ac:dyDescent="0.45">
      <c r="A1404" t="s">
        <v>3914</v>
      </c>
      <c r="B1404" t="str">
        <f t="shared" si="84"/>
        <v>47,14,207836</v>
      </c>
      <c r="C1404" t="str" cm="1">
        <f t="array" ref="C1404:E1404">_xlfn.TEXTSPLIT(B1404,",")</f>
        <v>47</v>
      </c>
      <c r="D1404" t="str">
        <v>14</v>
      </c>
      <c r="E1404" t="str">
        <v>207836</v>
      </c>
      <c r="F1404">
        <f>Sheet6!J1405</f>
        <v>46</v>
      </c>
      <c r="G1404">
        <f>Sheet6!K1405</f>
        <v>14</v>
      </c>
      <c r="H1404" s="2" t="str">
        <f>Sheet6!A1405</f>
        <v>203452</v>
      </c>
      <c r="I1404" t="b">
        <f t="shared" si="85"/>
        <v>0</v>
      </c>
      <c r="J1404" t="b">
        <f t="shared" si="86"/>
        <v>1</v>
      </c>
      <c r="K1404" t="b">
        <f t="shared" si="87"/>
        <v>0</v>
      </c>
    </row>
    <row r="1405" spans="1:11" x14ac:dyDescent="0.45">
      <c r="A1405" t="s">
        <v>3915</v>
      </c>
      <c r="B1405" t="str">
        <f t="shared" si="84"/>
        <v>47,24,209206</v>
      </c>
      <c r="C1405" t="str" cm="1">
        <f t="array" ref="C1405:E1405">_xlfn.TEXTSPLIT(B1405,",")</f>
        <v>47</v>
      </c>
      <c r="D1405" t="str">
        <v>24</v>
      </c>
      <c r="E1405" t="str">
        <v>209206</v>
      </c>
      <c r="F1405">
        <f>Sheet6!J1406</f>
        <v>46</v>
      </c>
      <c r="G1405">
        <f>Sheet6!K1406</f>
        <v>24</v>
      </c>
      <c r="H1405" s="2" t="str">
        <f>Sheet6!A1406</f>
        <v>204822</v>
      </c>
      <c r="I1405" t="b">
        <f t="shared" si="85"/>
        <v>0</v>
      </c>
      <c r="J1405" t="b">
        <f t="shared" si="86"/>
        <v>1</v>
      </c>
      <c r="K1405" t="b">
        <f t="shared" si="87"/>
        <v>0</v>
      </c>
    </row>
    <row r="1406" spans="1:11" x14ac:dyDescent="0.45">
      <c r="A1406" t="s">
        <v>3916</v>
      </c>
      <c r="B1406" t="str">
        <f t="shared" si="84"/>
        <v>47,32,210302</v>
      </c>
      <c r="C1406" t="str" cm="1">
        <f t="array" ref="C1406:E1406">_xlfn.TEXTSPLIT(B1406,",")</f>
        <v>47</v>
      </c>
      <c r="D1406" t="str">
        <v>32</v>
      </c>
      <c r="E1406" t="str">
        <v>210302</v>
      </c>
      <c r="F1406">
        <f>Sheet6!J1407</f>
        <v>46</v>
      </c>
      <c r="G1406">
        <f>Sheet6!K1407</f>
        <v>32</v>
      </c>
      <c r="H1406" s="2" t="str">
        <f>Sheet6!A1407</f>
        <v>205918</v>
      </c>
      <c r="I1406" t="b">
        <f t="shared" si="85"/>
        <v>0</v>
      </c>
      <c r="J1406" t="b">
        <f t="shared" si="86"/>
        <v>1</v>
      </c>
      <c r="K1406" t="b">
        <f t="shared" si="87"/>
        <v>0</v>
      </c>
    </row>
    <row r="1407" spans="1:11" x14ac:dyDescent="0.45">
      <c r="A1407" t="s">
        <v>3917</v>
      </c>
      <c r="B1407" t="str">
        <f t="shared" si="84"/>
        <v>47,8,207014</v>
      </c>
      <c r="C1407" t="str" cm="1">
        <f t="array" ref="C1407:E1407">_xlfn.TEXTSPLIT(B1407,",")</f>
        <v>47</v>
      </c>
      <c r="D1407" t="str">
        <v>8</v>
      </c>
      <c r="E1407" t="str">
        <v>207014</v>
      </c>
      <c r="F1407">
        <f>Sheet6!J1408</f>
        <v>46</v>
      </c>
      <c r="G1407">
        <f>Sheet6!K1408</f>
        <v>8</v>
      </c>
      <c r="H1407" s="2" t="str">
        <f>Sheet6!A1408</f>
        <v>202630</v>
      </c>
      <c r="I1407" t="b">
        <f t="shared" si="85"/>
        <v>0</v>
      </c>
      <c r="J1407" t="b">
        <f t="shared" si="86"/>
        <v>1</v>
      </c>
      <c r="K1407" t="b">
        <f t="shared" si="87"/>
        <v>0</v>
      </c>
    </row>
    <row r="1408" spans="1:11" x14ac:dyDescent="0.45">
      <c r="A1408" t="s">
        <v>3918</v>
      </c>
      <c r="B1408" t="str">
        <f t="shared" si="84"/>
        <v>47,16,208110</v>
      </c>
      <c r="C1408" t="str" cm="1">
        <f t="array" ref="C1408:E1408">_xlfn.TEXTSPLIT(B1408,",")</f>
        <v>47</v>
      </c>
      <c r="D1408" t="str">
        <v>16</v>
      </c>
      <c r="E1408" t="str">
        <v>208110</v>
      </c>
      <c r="F1408">
        <f>Sheet6!J1409</f>
        <v>46</v>
      </c>
      <c r="G1408">
        <f>Sheet6!K1409</f>
        <v>16</v>
      </c>
      <c r="H1408" s="2" t="str">
        <f>Sheet6!A1409</f>
        <v>203726</v>
      </c>
      <c r="I1408" t="b">
        <f t="shared" si="85"/>
        <v>0</v>
      </c>
      <c r="J1408" t="b">
        <f t="shared" si="86"/>
        <v>1</v>
      </c>
      <c r="K1408" t="b">
        <f t="shared" si="87"/>
        <v>0</v>
      </c>
    </row>
    <row r="1409" spans="1:11" x14ac:dyDescent="0.45">
      <c r="A1409" t="s">
        <v>3934</v>
      </c>
      <c r="B1409" t="str">
        <f t="shared" si="84"/>
        <v>47,1,206055</v>
      </c>
      <c r="C1409" t="str" cm="1">
        <f t="array" ref="C1409:E1409">_xlfn.TEXTSPLIT(B1409,",")</f>
        <v>47</v>
      </c>
      <c r="D1409" t="str">
        <v>1</v>
      </c>
      <c r="E1409" t="str">
        <v>206055</v>
      </c>
      <c r="F1409">
        <f>Sheet6!J1410</f>
        <v>47</v>
      </c>
      <c r="G1409">
        <f>Sheet6!K1410</f>
        <v>1</v>
      </c>
      <c r="H1409" s="2" t="str">
        <f>Sheet6!A1410</f>
        <v>206055</v>
      </c>
      <c r="I1409" t="b">
        <f t="shared" si="85"/>
        <v>1</v>
      </c>
      <c r="J1409" t="b">
        <f t="shared" si="86"/>
        <v>1</v>
      </c>
      <c r="K1409" t="b">
        <f t="shared" si="87"/>
        <v>1</v>
      </c>
    </row>
    <row r="1410" spans="1:11" x14ac:dyDescent="0.45">
      <c r="A1410" t="s">
        <v>3931</v>
      </c>
      <c r="B1410" t="str">
        <f t="shared" ref="B1410:B1473" si="88">SUBSTITUTE(SUBSTITUTE(SUBSTITUTE(SUBSTITUTE(A1410,"Reading from TRACK[",""),"], SECTOR[",","),"], OFFSET[",","),"]","")</f>
        <v>47,9,207151</v>
      </c>
      <c r="C1410" t="str" cm="1">
        <f t="array" ref="C1410:E1410">_xlfn.TEXTSPLIT(B1410,",")</f>
        <v>47</v>
      </c>
      <c r="D1410" t="str">
        <v>9</v>
      </c>
      <c r="E1410" t="str">
        <v>207151</v>
      </c>
      <c r="F1410">
        <f>Sheet6!J1411</f>
        <v>47</v>
      </c>
      <c r="G1410">
        <f>Sheet6!K1411</f>
        <v>9</v>
      </c>
      <c r="H1410" s="2" t="str">
        <f>Sheet6!A1411</f>
        <v>207151</v>
      </c>
      <c r="I1410" t="b">
        <f t="shared" ref="I1410:I1473" si="89">VALUE(C1410)=F1410</f>
        <v>1</v>
      </c>
      <c r="J1410" t="b">
        <f t="shared" ref="J1410:J1473" si="90">VALUE(D1410)=G1410</f>
        <v>1</v>
      </c>
      <c r="K1410" t="b">
        <f t="shared" ref="K1410:K1473" si="91">E1410=H1410</f>
        <v>1</v>
      </c>
    </row>
    <row r="1411" spans="1:11" x14ac:dyDescent="0.45">
      <c r="A1411" t="s">
        <v>3932</v>
      </c>
      <c r="B1411" t="str">
        <f t="shared" si="88"/>
        <v>47,17,208247</v>
      </c>
      <c r="C1411" t="str" cm="1">
        <f t="array" ref="C1411:E1411">_xlfn.TEXTSPLIT(B1411,",")</f>
        <v>47</v>
      </c>
      <c r="D1411" t="str">
        <v>17</v>
      </c>
      <c r="E1411" t="str">
        <v>208247</v>
      </c>
      <c r="F1411">
        <f>Sheet6!J1412</f>
        <v>47</v>
      </c>
      <c r="G1411">
        <f>Sheet6!K1412</f>
        <v>17</v>
      </c>
      <c r="H1411" s="2" t="str">
        <f>Sheet6!A1412</f>
        <v>208247</v>
      </c>
      <c r="I1411" t="b">
        <f t="shared" si="89"/>
        <v>1</v>
      </c>
      <c r="J1411" t="b">
        <f t="shared" si="90"/>
        <v>1</v>
      </c>
      <c r="K1411" t="b">
        <f t="shared" si="91"/>
        <v>1</v>
      </c>
    </row>
    <row r="1412" spans="1:11" x14ac:dyDescent="0.45">
      <c r="A1412" t="s">
        <v>3933</v>
      </c>
      <c r="B1412" t="str">
        <f t="shared" si="88"/>
        <v>47,25,209343</v>
      </c>
      <c r="C1412" t="str" cm="1">
        <f t="array" ref="C1412:E1412">_xlfn.TEXTSPLIT(B1412,",")</f>
        <v>47</v>
      </c>
      <c r="D1412" t="str">
        <v>25</v>
      </c>
      <c r="E1412" t="str">
        <v>209343</v>
      </c>
      <c r="F1412">
        <f>Sheet6!J1413</f>
        <v>47</v>
      </c>
      <c r="G1412">
        <f>Sheet6!K1413</f>
        <v>25</v>
      </c>
      <c r="H1412" s="2" t="str">
        <f>Sheet6!A1413</f>
        <v>209343</v>
      </c>
      <c r="I1412" t="b">
        <f t="shared" si="89"/>
        <v>1</v>
      </c>
      <c r="J1412" t="b">
        <f t="shared" si="90"/>
        <v>1</v>
      </c>
      <c r="K1412" t="b">
        <f t="shared" si="91"/>
        <v>1</v>
      </c>
    </row>
    <row r="1413" spans="1:11" x14ac:dyDescent="0.45">
      <c r="A1413" t="s">
        <v>3919</v>
      </c>
      <c r="B1413" t="str">
        <f t="shared" si="88"/>
        <v>47,3,206329</v>
      </c>
      <c r="C1413" t="str" cm="1">
        <f t="array" ref="C1413:E1413">_xlfn.TEXTSPLIT(B1413,",")</f>
        <v>47</v>
      </c>
      <c r="D1413" t="str">
        <v>3</v>
      </c>
      <c r="E1413" t="str">
        <v>206329</v>
      </c>
      <c r="F1413">
        <f>Sheet6!J1414</f>
        <v>47</v>
      </c>
      <c r="G1413">
        <f>Sheet6!K1414</f>
        <v>3</v>
      </c>
      <c r="H1413" s="2" t="str">
        <f>Sheet6!A1414</f>
        <v>206329</v>
      </c>
      <c r="I1413" t="b">
        <f t="shared" si="89"/>
        <v>1</v>
      </c>
      <c r="J1413" t="b">
        <f t="shared" si="90"/>
        <v>1</v>
      </c>
      <c r="K1413" t="b">
        <f t="shared" si="91"/>
        <v>1</v>
      </c>
    </row>
    <row r="1414" spans="1:11" x14ac:dyDescent="0.45">
      <c r="A1414" t="s">
        <v>3920</v>
      </c>
      <c r="B1414" t="str">
        <f t="shared" si="88"/>
        <v>47,11,207425</v>
      </c>
      <c r="C1414" t="str" cm="1">
        <f t="array" ref="C1414:E1414">_xlfn.TEXTSPLIT(B1414,",")</f>
        <v>47</v>
      </c>
      <c r="D1414" t="str">
        <v>11</v>
      </c>
      <c r="E1414" t="str">
        <v>207425</v>
      </c>
      <c r="F1414">
        <f>Sheet6!J1415</f>
        <v>47</v>
      </c>
      <c r="G1414">
        <f>Sheet6!K1415</f>
        <v>11</v>
      </c>
      <c r="H1414" s="2" t="str">
        <f>Sheet6!A1415</f>
        <v>207425</v>
      </c>
      <c r="I1414" t="b">
        <f t="shared" si="89"/>
        <v>1</v>
      </c>
      <c r="J1414" t="b">
        <f t="shared" si="90"/>
        <v>1</v>
      </c>
      <c r="K1414" t="b">
        <f t="shared" si="91"/>
        <v>1</v>
      </c>
    </row>
    <row r="1415" spans="1:11" x14ac:dyDescent="0.45">
      <c r="A1415" t="s">
        <v>3921</v>
      </c>
      <c r="B1415" t="str">
        <f t="shared" si="88"/>
        <v>47,19,208521</v>
      </c>
      <c r="C1415" t="str" cm="1">
        <f t="array" ref="C1415:E1415">_xlfn.TEXTSPLIT(B1415,",")</f>
        <v>47</v>
      </c>
      <c r="D1415" t="str">
        <v>19</v>
      </c>
      <c r="E1415" t="str">
        <v>208521</v>
      </c>
      <c r="F1415">
        <f>Sheet6!J1416</f>
        <v>47</v>
      </c>
      <c r="G1415">
        <f>Sheet6!K1416</f>
        <v>19</v>
      </c>
      <c r="H1415" s="2" t="str">
        <f>Sheet6!A1416</f>
        <v>208521</v>
      </c>
      <c r="I1415" t="b">
        <f t="shared" si="89"/>
        <v>1</v>
      </c>
      <c r="J1415" t="b">
        <f t="shared" si="90"/>
        <v>1</v>
      </c>
      <c r="K1415" t="b">
        <f t="shared" si="91"/>
        <v>1</v>
      </c>
    </row>
    <row r="1416" spans="1:11" x14ac:dyDescent="0.45">
      <c r="A1416" t="s">
        <v>3922</v>
      </c>
      <c r="B1416" t="str">
        <f t="shared" si="88"/>
        <v>47,27,209617</v>
      </c>
      <c r="C1416" t="str" cm="1">
        <f t="array" ref="C1416:E1416">_xlfn.TEXTSPLIT(B1416,",")</f>
        <v>47</v>
      </c>
      <c r="D1416" t="str">
        <v>27</v>
      </c>
      <c r="E1416" t="str">
        <v>209617</v>
      </c>
      <c r="F1416">
        <f>Sheet6!J1417</f>
        <v>47</v>
      </c>
      <c r="G1416">
        <f>Sheet6!K1417</f>
        <v>27</v>
      </c>
      <c r="H1416" s="2" t="str">
        <f>Sheet6!A1417</f>
        <v>209617</v>
      </c>
      <c r="I1416" t="b">
        <f t="shared" si="89"/>
        <v>1</v>
      </c>
      <c r="J1416" t="b">
        <f t="shared" si="90"/>
        <v>1</v>
      </c>
      <c r="K1416" t="b">
        <f t="shared" si="91"/>
        <v>1</v>
      </c>
    </row>
    <row r="1417" spans="1:11" x14ac:dyDescent="0.45">
      <c r="A1417" t="s">
        <v>3923</v>
      </c>
      <c r="B1417" t="str">
        <f t="shared" si="88"/>
        <v>47,5,206603</v>
      </c>
      <c r="C1417" t="str" cm="1">
        <f t="array" ref="C1417:E1417">_xlfn.TEXTSPLIT(B1417,",")</f>
        <v>47</v>
      </c>
      <c r="D1417" t="str">
        <v>5</v>
      </c>
      <c r="E1417" t="str">
        <v>206603</v>
      </c>
      <c r="F1417">
        <f>Sheet6!J1418</f>
        <v>47</v>
      </c>
      <c r="G1417">
        <f>Sheet6!K1418</f>
        <v>5</v>
      </c>
      <c r="H1417" s="2" t="str">
        <f>Sheet6!A1418</f>
        <v>206603</v>
      </c>
      <c r="I1417" t="b">
        <f t="shared" si="89"/>
        <v>1</v>
      </c>
      <c r="J1417" t="b">
        <f t="shared" si="90"/>
        <v>1</v>
      </c>
      <c r="K1417" t="b">
        <f t="shared" si="91"/>
        <v>1</v>
      </c>
    </row>
    <row r="1418" spans="1:11" x14ac:dyDescent="0.45">
      <c r="A1418" t="s">
        <v>3924</v>
      </c>
      <c r="B1418" t="str">
        <f t="shared" si="88"/>
        <v>47,13,207699</v>
      </c>
      <c r="C1418" t="str" cm="1">
        <f t="array" ref="C1418:E1418">_xlfn.TEXTSPLIT(B1418,",")</f>
        <v>47</v>
      </c>
      <c r="D1418" t="str">
        <v>13</v>
      </c>
      <c r="E1418" t="str">
        <v>207699</v>
      </c>
      <c r="F1418">
        <f>Sheet6!J1419</f>
        <v>47</v>
      </c>
      <c r="G1418">
        <f>Sheet6!K1419</f>
        <v>13</v>
      </c>
      <c r="H1418" s="2" t="str">
        <f>Sheet6!A1419</f>
        <v>207699</v>
      </c>
      <c r="I1418" t="b">
        <f t="shared" si="89"/>
        <v>1</v>
      </c>
      <c r="J1418" t="b">
        <f t="shared" si="90"/>
        <v>1</v>
      </c>
      <c r="K1418" t="b">
        <f t="shared" si="91"/>
        <v>1</v>
      </c>
    </row>
    <row r="1419" spans="1:11" x14ac:dyDescent="0.45">
      <c r="A1419" t="s">
        <v>3925</v>
      </c>
      <c r="B1419" t="str">
        <f t="shared" si="88"/>
        <v>47,21,208795</v>
      </c>
      <c r="C1419" t="str" cm="1">
        <f t="array" ref="C1419:E1419">_xlfn.TEXTSPLIT(B1419,",")</f>
        <v>47</v>
      </c>
      <c r="D1419" t="str">
        <v>21</v>
      </c>
      <c r="E1419" t="str">
        <v>208795</v>
      </c>
      <c r="F1419">
        <f>Sheet6!J1420</f>
        <v>47</v>
      </c>
      <c r="G1419">
        <f>Sheet6!K1420</f>
        <v>21</v>
      </c>
      <c r="H1419" s="2" t="str">
        <f>Sheet6!A1420</f>
        <v>208795</v>
      </c>
      <c r="I1419" t="b">
        <f t="shared" si="89"/>
        <v>1</v>
      </c>
      <c r="J1419" t="b">
        <f t="shared" si="90"/>
        <v>1</v>
      </c>
      <c r="K1419" t="b">
        <f t="shared" si="91"/>
        <v>1</v>
      </c>
    </row>
    <row r="1420" spans="1:11" x14ac:dyDescent="0.45">
      <c r="A1420" t="s">
        <v>3926</v>
      </c>
      <c r="B1420" t="str">
        <f t="shared" si="88"/>
        <v>47,29,209891</v>
      </c>
      <c r="C1420" t="str" cm="1">
        <f t="array" ref="C1420:E1420">_xlfn.TEXTSPLIT(B1420,",")</f>
        <v>47</v>
      </c>
      <c r="D1420" t="str">
        <v>29</v>
      </c>
      <c r="E1420" t="str">
        <v>209891</v>
      </c>
      <c r="F1420">
        <f>Sheet6!J1421</f>
        <v>47</v>
      </c>
      <c r="G1420">
        <f>Sheet6!K1421</f>
        <v>29</v>
      </c>
      <c r="H1420" s="2" t="str">
        <f>Sheet6!A1421</f>
        <v>209891</v>
      </c>
      <c r="I1420" t="b">
        <f t="shared" si="89"/>
        <v>1</v>
      </c>
      <c r="J1420" t="b">
        <f t="shared" si="90"/>
        <v>1</v>
      </c>
      <c r="K1420" t="b">
        <f t="shared" si="91"/>
        <v>1</v>
      </c>
    </row>
    <row r="1421" spans="1:11" x14ac:dyDescent="0.45">
      <c r="A1421" t="s">
        <v>3927</v>
      </c>
      <c r="B1421" t="str">
        <f t="shared" si="88"/>
        <v>47,7,206877</v>
      </c>
      <c r="C1421" t="str" cm="1">
        <f t="array" ref="C1421:E1421">_xlfn.TEXTSPLIT(B1421,",")</f>
        <v>47</v>
      </c>
      <c r="D1421" t="str">
        <v>7</v>
      </c>
      <c r="E1421" t="str">
        <v>206877</v>
      </c>
      <c r="F1421">
        <f>Sheet6!J1422</f>
        <v>47</v>
      </c>
      <c r="G1421">
        <f>Sheet6!K1422</f>
        <v>7</v>
      </c>
      <c r="H1421" s="2" t="str">
        <f>Sheet6!A1422</f>
        <v>206877</v>
      </c>
      <c r="I1421" t="b">
        <f t="shared" si="89"/>
        <v>1</v>
      </c>
      <c r="J1421" t="b">
        <f t="shared" si="90"/>
        <v>1</v>
      </c>
      <c r="K1421" t="b">
        <f t="shared" si="91"/>
        <v>1</v>
      </c>
    </row>
    <row r="1422" spans="1:11" x14ac:dyDescent="0.45">
      <c r="A1422" t="s">
        <v>3928</v>
      </c>
      <c r="B1422" t="str">
        <f t="shared" si="88"/>
        <v>47,15,207973</v>
      </c>
      <c r="C1422" t="str" cm="1">
        <f t="array" ref="C1422:E1422">_xlfn.TEXTSPLIT(B1422,",")</f>
        <v>47</v>
      </c>
      <c r="D1422" t="str">
        <v>15</v>
      </c>
      <c r="E1422" t="str">
        <v>207973</v>
      </c>
      <c r="F1422">
        <f>Sheet6!J1423</f>
        <v>47</v>
      </c>
      <c r="G1422">
        <f>Sheet6!K1423</f>
        <v>15</v>
      </c>
      <c r="H1422" s="2" t="str">
        <f>Sheet6!A1423</f>
        <v>207973</v>
      </c>
      <c r="I1422" t="b">
        <f t="shared" si="89"/>
        <v>1</v>
      </c>
      <c r="J1422" t="b">
        <f t="shared" si="90"/>
        <v>1</v>
      </c>
      <c r="K1422" t="b">
        <f t="shared" si="91"/>
        <v>1</v>
      </c>
    </row>
    <row r="1423" spans="1:11" x14ac:dyDescent="0.45">
      <c r="A1423" t="s">
        <v>3929</v>
      </c>
      <c r="B1423" t="str">
        <f t="shared" si="88"/>
        <v>47,23,209069</v>
      </c>
      <c r="C1423" t="str" cm="1">
        <f t="array" ref="C1423:E1423">_xlfn.TEXTSPLIT(B1423,",")</f>
        <v>47</v>
      </c>
      <c r="D1423" t="str">
        <v>23</v>
      </c>
      <c r="E1423" t="str">
        <v>209069</v>
      </c>
      <c r="F1423">
        <f>Sheet6!J1424</f>
        <v>47</v>
      </c>
      <c r="G1423">
        <f>Sheet6!K1424</f>
        <v>23</v>
      </c>
      <c r="H1423" s="2" t="str">
        <f>Sheet6!A1424</f>
        <v>209069</v>
      </c>
      <c r="I1423" t="b">
        <f t="shared" si="89"/>
        <v>1</v>
      </c>
      <c r="J1423" t="b">
        <f t="shared" si="90"/>
        <v>1</v>
      </c>
      <c r="K1423" t="b">
        <f t="shared" si="91"/>
        <v>1</v>
      </c>
    </row>
    <row r="1424" spans="1:11" x14ac:dyDescent="0.45">
      <c r="A1424" t="s">
        <v>3930</v>
      </c>
      <c r="B1424" t="str">
        <f t="shared" si="88"/>
        <v>47,31,210165</v>
      </c>
      <c r="C1424" t="str" cm="1">
        <f t="array" ref="C1424:E1424">_xlfn.TEXTSPLIT(B1424,",")</f>
        <v>47</v>
      </c>
      <c r="D1424" t="str">
        <v>31</v>
      </c>
      <c r="E1424" t="str">
        <v>210165</v>
      </c>
      <c r="F1424">
        <f>Sheet6!J1425</f>
        <v>47</v>
      </c>
      <c r="G1424">
        <f>Sheet6!K1425</f>
        <v>31</v>
      </c>
      <c r="H1424" s="2" t="str">
        <f>Sheet6!A1425</f>
        <v>210165</v>
      </c>
      <c r="I1424" t="b">
        <f t="shared" si="89"/>
        <v>1</v>
      </c>
      <c r="J1424" t="b">
        <f t="shared" si="90"/>
        <v>1</v>
      </c>
      <c r="K1424" t="b">
        <f t="shared" si="91"/>
        <v>1</v>
      </c>
    </row>
    <row r="1425" spans="1:11" x14ac:dyDescent="0.45">
      <c r="A1425" t="s">
        <v>3935</v>
      </c>
      <c r="B1425" t="str">
        <f t="shared" si="88"/>
        <v>48,18,212768</v>
      </c>
      <c r="C1425" t="str" cm="1">
        <f t="array" ref="C1425:E1425">_xlfn.TEXTSPLIT(B1425,",")</f>
        <v>48</v>
      </c>
      <c r="D1425" t="str">
        <v>18</v>
      </c>
      <c r="E1425" t="str">
        <v>212768</v>
      </c>
      <c r="F1425">
        <f>Sheet6!J1426</f>
        <v>47</v>
      </c>
      <c r="G1425">
        <f>Sheet6!K1426</f>
        <v>18</v>
      </c>
      <c r="H1425" s="2" t="str">
        <f>Sheet6!A1426</f>
        <v>208384</v>
      </c>
      <c r="I1425" t="b">
        <f t="shared" si="89"/>
        <v>0</v>
      </c>
      <c r="J1425" t="b">
        <f t="shared" si="90"/>
        <v>1</v>
      </c>
      <c r="K1425" t="b">
        <f t="shared" si="91"/>
        <v>0</v>
      </c>
    </row>
    <row r="1426" spans="1:11" x14ac:dyDescent="0.45">
      <c r="A1426" t="s">
        <v>3936</v>
      </c>
      <c r="B1426" t="str">
        <f t="shared" si="88"/>
        <v>48,26,213864</v>
      </c>
      <c r="C1426" t="str" cm="1">
        <f t="array" ref="C1426:E1426">_xlfn.TEXTSPLIT(B1426,",")</f>
        <v>48</v>
      </c>
      <c r="D1426" t="str">
        <v>26</v>
      </c>
      <c r="E1426" t="str">
        <v>213864</v>
      </c>
      <c r="F1426">
        <f>Sheet6!J1427</f>
        <v>47</v>
      </c>
      <c r="G1426">
        <f>Sheet6!K1427</f>
        <v>26</v>
      </c>
      <c r="H1426" s="2" t="str">
        <f>Sheet6!A1427</f>
        <v>209480</v>
      </c>
      <c r="I1426" t="b">
        <f t="shared" si="89"/>
        <v>0</v>
      </c>
      <c r="J1426" t="b">
        <f t="shared" si="90"/>
        <v>1</v>
      </c>
      <c r="K1426" t="b">
        <f t="shared" si="91"/>
        <v>0</v>
      </c>
    </row>
    <row r="1427" spans="1:11" x14ac:dyDescent="0.45">
      <c r="A1427" t="s">
        <v>3937</v>
      </c>
      <c r="B1427" t="str">
        <f t="shared" si="88"/>
        <v>48,2,210576</v>
      </c>
      <c r="C1427" t="str" cm="1">
        <f t="array" ref="C1427:E1427">_xlfn.TEXTSPLIT(B1427,",")</f>
        <v>48</v>
      </c>
      <c r="D1427" t="str">
        <v>2</v>
      </c>
      <c r="E1427" t="str">
        <v>210576</v>
      </c>
      <c r="F1427">
        <f>Sheet6!J1428</f>
        <v>47</v>
      </c>
      <c r="G1427">
        <f>Sheet6!K1428</f>
        <v>2</v>
      </c>
      <c r="H1427" s="2" t="str">
        <f>Sheet6!A1428</f>
        <v>206192</v>
      </c>
      <c r="I1427" t="b">
        <f t="shared" si="89"/>
        <v>0</v>
      </c>
      <c r="J1427" t="b">
        <f t="shared" si="90"/>
        <v>1</v>
      </c>
      <c r="K1427" t="b">
        <f t="shared" si="91"/>
        <v>0</v>
      </c>
    </row>
    <row r="1428" spans="1:11" x14ac:dyDescent="0.45">
      <c r="A1428" t="s">
        <v>3938</v>
      </c>
      <c r="B1428" t="str">
        <f t="shared" si="88"/>
        <v>48,10,211672</v>
      </c>
      <c r="C1428" t="str" cm="1">
        <f t="array" ref="C1428:E1428">_xlfn.TEXTSPLIT(B1428,",")</f>
        <v>48</v>
      </c>
      <c r="D1428" t="str">
        <v>10</v>
      </c>
      <c r="E1428" t="str">
        <v>211672</v>
      </c>
      <c r="F1428">
        <f>Sheet6!J1429</f>
        <v>47</v>
      </c>
      <c r="G1428">
        <f>Sheet6!K1429</f>
        <v>10</v>
      </c>
      <c r="H1428" s="2" t="str">
        <f>Sheet6!A1429</f>
        <v>207288</v>
      </c>
      <c r="I1428" t="b">
        <f t="shared" si="89"/>
        <v>0</v>
      </c>
      <c r="J1428" t="b">
        <f t="shared" si="90"/>
        <v>1</v>
      </c>
      <c r="K1428" t="b">
        <f t="shared" si="91"/>
        <v>0</v>
      </c>
    </row>
    <row r="1429" spans="1:11" x14ac:dyDescent="0.45">
      <c r="A1429" t="s">
        <v>3939</v>
      </c>
      <c r="B1429" t="str">
        <f t="shared" si="88"/>
        <v>48,20,213042</v>
      </c>
      <c r="C1429" t="str" cm="1">
        <f t="array" ref="C1429:E1429">_xlfn.TEXTSPLIT(B1429,",")</f>
        <v>48</v>
      </c>
      <c r="D1429" t="str">
        <v>20</v>
      </c>
      <c r="E1429" t="str">
        <v>213042</v>
      </c>
      <c r="F1429">
        <f>Sheet6!J1430</f>
        <v>47</v>
      </c>
      <c r="G1429">
        <f>Sheet6!K1430</f>
        <v>20</v>
      </c>
      <c r="H1429" s="2" t="str">
        <f>Sheet6!A1430</f>
        <v>208658</v>
      </c>
      <c r="I1429" t="b">
        <f t="shared" si="89"/>
        <v>0</v>
      </c>
      <c r="J1429" t="b">
        <f t="shared" si="90"/>
        <v>1</v>
      </c>
      <c r="K1429" t="b">
        <f t="shared" si="91"/>
        <v>0</v>
      </c>
    </row>
    <row r="1430" spans="1:11" x14ac:dyDescent="0.45">
      <c r="A1430" t="s">
        <v>3940</v>
      </c>
      <c r="B1430" t="str">
        <f t="shared" si="88"/>
        <v>48,28,214138</v>
      </c>
      <c r="C1430" t="str" cm="1">
        <f t="array" ref="C1430:E1430">_xlfn.TEXTSPLIT(B1430,",")</f>
        <v>48</v>
      </c>
      <c r="D1430" t="str">
        <v>28</v>
      </c>
      <c r="E1430" t="str">
        <v>214138</v>
      </c>
      <c r="F1430">
        <f>Sheet6!J1431</f>
        <v>47</v>
      </c>
      <c r="G1430">
        <f>Sheet6!K1431</f>
        <v>28</v>
      </c>
      <c r="H1430" s="2" t="str">
        <f>Sheet6!A1431</f>
        <v>209754</v>
      </c>
      <c r="I1430" t="b">
        <f t="shared" si="89"/>
        <v>0</v>
      </c>
      <c r="J1430" t="b">
        <f t="shared" si="90"/>
        <v>1</v>
      </c>
      <c r="K1430" t="b">
        <f t="shared" si="91"/>
        <v>0</v>
      </c>
    </row>
    <row r="1431" spans="1:11" x14ac:dyDescent="0.45">
      <c r="A1431" t="s">
        <v>3941</v>
      </c>
      <c r="B1431" t="str">
        <f t="shared" si="88"/>
        <v>48,4,210850</v>
      </c>
      <c r="C1431" t="str" cm="1">
        <f t="array" ref="C1431:E1431">_xlfn.TEXTSPLIT(B1431,",")</f>
        <v>48</v>
      </c>
      <c r="D1431" t="str">
        <v>4</v>
      </c>
      <c r="E1431" t="str">
        <v>210850</v>
      </c>
      <c r="F1431">
        <f>Sheet6!J1432</f>
        <v>47</v>
      </c>
      <c r="G1431">
        <f>Sheet6!K1432</f>
        <v>4</v>
      </c>
      <c r="H1431" s="2" t="str">
        <f>Sheet6!A1432</f>
        <v>206466</v>
      </c>
      <c r="I1431" t="b">
        <f t="shared" si="89"/>
        <v>0</v>
      </c>
      <c r="J1431" t="b">
        <f t="shared" si="90"/>
        <v>1</v>
      </c>
      <c r="K1431" t="b">
        <f t="shared" si="91"/>
        <v>0</v>
      </c>
    </row>
    <row r="1432" spans="1:11" x14ac:dyDescent="0.45">
      <c r="A1432" t="s">
        <v>3942</v>
      </c>
      <c r="B1432" t="str">
        <f t="shared" si="88"/>
        <v>48,12,211946</v>
      </c>
      <c r="C1432" t="str" cm="1">
        <f t="array" ref="C1432:E1432">_xlfn.TEXTSPLIT(B1432,",")</f>
        <v>48</v>
      </c>
      <c r="D1432" t="str">
        <v>12</v>
      </c>
      <c r="E1432" t="str">
        <v>211946</v>
      </c>
      <c r="F1432">
        <f>Sheet6!J1433</f>
        <v>47</v>
      </c>
      <c r="G1432">
        <f>Sheet6!K1433</f>
        <v>12</v>
      </c>
      <c r="H1432" s="2" t="str">
        <f>Sheet6!A1433</f>
        <v>207562</v>
      </c>
      <c r="I1432" t="b">
        <f t="shared" si="89"/>
        <v>0</v>
      </c>
      <c r="J1432" t="b">
        <f t="shared" si="90"/>
        <v>1</v>
      </c>
      <c r="K1432" t="b">
        <f t="shared" si="91"/>
        <v>0</v>
      </c>
    </row>
    <row r="1433" spans="1:11" x14ac:dyDescent="0.45">
      <c r="A1433" t="s">
        <v>3943</v>
      </c>
      <c r="B1433" t="str">
        <f t="shared" si="88"/>
        <v>48,22,213316</v>
      </c>
      <c r="C1433" t="str" cm="1">
        <f t="array" ref="C1433:E1433">_xlfn.TEXTSPLIT(B1433,",")</f>
        <v>48</v>
      </c>
      <c r="D1433" t="str">
        <v>22</v>
      </c>
      <c r="E1433" t="str">
        <v>213316</v>
      </c>
      <c r="F1433">
        <f>Sheet6!J1434</f>
        <v>47</v>
      </c>
      <c r="G1433">
        <f>Sheet6!K1434</f>
        <v>22</v>
      </c>
      <c r="H1433" s="2" t="str">
        <f>Sheet6!A1434</f>
        <v>208932</v>
      </c>
      <c r="I1433" t="b">
        <f t="shared" si="89"/>
        <v>0</v>
      </c>
      <c r="J1433" t="b">
        <f t="shared" si="90"/>
        <v>1</v>
      </c>
      <c r="K1433" t="b">
        <f t="shared" si="91"/>
        <v>0</v>
      </c>
    </row>
    <row r="1434" spans="1:11" x14ac:dyDescent="0.45">
      <c r="A1434" t="s">
        <v>3944</v>
      </c>
      <c r="B1434" t="str">
        <f t="shared" si="88"/>
        <v>48,30,214412</v>
      </c>
      <c r="C1434" t="str" cm="1">
        <f t="array" ref="C1434:E1434">_xlfn.TEXTSPLIT(B1434,",")</f>
        <v>48</v>
      </c>
      <c r="D1434" t="str">
        <v>30</v>
      </c>
      <c r="E1434" t="str">
        <v>214412</v>
      </c>
      <c r="F1434">
        <f>Sheet6!J1435</f>
        <v>47</v>
      </c>
      <c r="G1434">
        <f>Sheet6!K1435</f>
        <v>30</v>
      </c>
      <c r="H1434" s="2" t="str">
        <f>Sheet6!A1435</f>
        <v>210028</v>
      </c>
      <c r="I1434" t="b">
        <f t="shared" si="89"/>
        <v>0</v>
      </c>
      <c r="J1434" t="b">
        <f t="shared" si="90"/>
        <v>1</v>
      </c>
      <c r="K1434" t="b">
        <f t="shared" si="91"/>
        <v>0</v>
      </c>
    </row>
    <row r="1435" spans="1:11" x14ac:dyDescent="0.45">
      <c r="A1435" t="s">
        <v>3945</v>
      </c>
      <c r="B1435" t="str">
        <f t="shared" si="88"/>
        <v>48,6,211124</v>
      </c>
      <c r="C1435" t="str" cm="1">
        <f t="array" ref="C1435:E1435">_xlfn.TEXTSPLIT(B1435,",")</f>
        <v>48</v>
      </c>
      <c r="D1435" t="str">
        <v>6</v>
      </c>
      <c r="E1435" t="str">
        <v>211124</v>
      </c>
      <c r="F1435">
        <f>Sheet6!J1436</f>
        <v>47</v>
      </c>
      <c r="G1435">
        <f>Sheet6!K1436</f>
        <v>6</v>
      </c>
      <c r="H1435" s="2" t="str">
        <f>Sheet6!A1436</f>
        <v>206740</v>
      </c>
      <c r="I1435" t="b">
        <f t="shared" si="89"/>
        <v>0</v>
      </c>
      <c r="J1435" t="b">
        <f t="shared" si="90"/>
        <v>1</v>
      </c>
      <c r="K1435" t="b">
        <f t="shared" si="91"/>
        <v>0</v>
      </c>
    </row>
    <row r="1436" spans="1:11" x14ac:dyDescent="0.45">
      <c r="A1436" t="s">
        <v>3946</v>
      </c>
      <c r="B1436" t="str">
        <f t="shared" si="88"/>
        <v>48,14,212220</v>
      </c>
      <c r="C1436" t="str" cm="1">
        <f t="array" ref="C1436:E1436">_xlfn.TEXTSPLIT(B1436,",")</f>
        <v>48</v>
      </c>
      <c r="D1436" t="str">
        <v>14</v>
      </c>
      <c r="E1436" t="str">
        <v>212220</v>
      </c>
      <c r="F1436">
        <f>Sheet6!J1437</f>
        <v>47</v>
      </c>
      <c r="G1436">
        <f>Sheet6!K1437</f>
        <v>14</v>
      </c>
      <c r="H1436" s="2" t="str">
        <f>Sheet6!A1437</f>
        <v>207836</v>
      </c>
      <c r="I1436" t="b">
        <f t="shared" si="89"/>
        <v>0</v>
      </c>
      <c r="J1436" t="b">
        <f t="shared" si="90"/>
        <v>1</v>
      </c>
      <c r="K1436" t="b">
        <f t="shared" si="91"/>
        <v>0</v>
      </c>
    </row>
    <row r="1437" spans="1:11" x14ac:dyDescent="0.45">
      <c r="A1437" t="s">
        <v>3947</v>
      </c>
      <c r="B1437" t="str">
        <f t="shared" si="88"/>
        <v>48,24,213590</v>
      </c>
      <c r="C1437" t="str" cm="1">
        <f t="array" ref="C1437:E1437">_xlfn.TEXTSPLIT(B1437,",")</f>
        <v>48</v>
      </c>
      <c r="D1437" t="str">
        <v>24</v>
      </c>
      <c r="E1437" t="str">
        <v>213590</v>
      </c>
      <c r="F1437">
        <f>Sheet6!J1438</f>
        <v>47</v>
      </c>
      <c r="G1437">
        <f>Sheet6!K1438</f>
        <v>24</v>
      </c>
      <c r="H1437" s="2" t="str">
        <f>Sheet6!A1438</f>
        <v>209206</v>
      </c>
      <c r="I1437" t="b">
        <f t="shared" si="89"/>
        <v>0</v>
      </c>
      <c r="J1437" t="b">
        <f t="shared" si="90"/>
        <v>1</v>
      </c>
      <c r="K1437" t="b">
        <f t="shared" si="91"/>
        <v>0</v>
      </c>
    </row>
    <row r="1438" spans="1:11" x14ac:dyDescent="0.45">
      <c r="A1438" t="s">
        <v>3948</v>
      </c>
      <c r="B1438" t="str">
        <f t="shared" si="88"/>
        <v>48,32,214686</v>
      </c>
      <c r="C1438" t="str" cm="1">
        <f t="array" ref="C1438:E1438">_xlfn.TEXTSPLIT(B1438,",")</f>
        <v>48</v>
      </c>
      <c r="D1438" t="str">
        <v>32</v>
      </c>
      <c r="E1438" t="str">
        <v>214686</v>
      </c>
      <c r="F1438">
        <f>Sheet6!J1439</f>
        <v>47</v>
      </c>
      <c r="G1438">
        <f>Sheet6!K1439</f>
        <v>32</v>
      </c>
      <c r="H1438" s="2" t="str">
        <f>Sheet6!A1439</f>
        <v>210302</v>
      </c>
      <c r="I1438" t="b">
        <f t="shared" si="89"/>
        <v>0</v>
      </c>
      <c r="J1438" t="b">
        <f t="shared" si="90"/>
        <v>1</v>
      </c>
      <c r="K1438" t="b">
        <f t="shared" si="91"/>
        <v>0</v>
      </c>
    </row>
    <row r="1439" spans="1:11" x14ac:dyDescent="0.45">
      <c r="A1439" t="s">
        <v>3949</v>
      </c>
      <c r="B1439" t="str">
        <f t="shared" si="88"/>
        <v>48,8,211398</v>
      </c>
      <c r="C1439" t="str" cm="1">
        <f t="array" ref="C1439:E1439">_xlfn.TEXTSPLIT(B1439,",")</f>
        <v>48</v>
      </c>
      <c r="D1439" t="str">
        <v>8</v>
      </c>
      <c r="E1439" t="str">
        <v>211398</v>
      </c>
      <c r="F1439">
        <f>Sheet6!J1440</f>
        <v>47</v>
      </c>
      <c r="G1439">
        <f>Sheet6!K1440</f>
        <v>8</v>
      </c>
      <c r="H1439" s="2" t="str">
        <f>Sheet6!A1440</f>
        <v>207014</v>
      </c>
      <c r="I1439" t="b">
        <f t="shared" si="89"/>
        <v>0</v>
      </c>
      <c r="J1439" t="b">
        <f t="shared" si="90"/>
        <v>1</v>
      </c>
      <c r="K1439" t="b">
        <f t="shared" si="91"/>
        <v>0</v>
      </c>
    </row>
    <row r="1440" spans="1:11" x14ac:dyDescent="0.45">
      <c r="A1440" t="s">
        <v>3950</v>
      </c>
      <c r="B1440" t="str">
        <f t="shared" si="88"/>
        <v>48,16,212494</v>
      </c>
      <c r="C1440" t="str" cm="1">
        <f t="array" ref="C1440:E1440">_xlfn.TEXTSPLIT(B1440,",")</f>
        <v>48</v>
      </c>
      <c r="D1440" t="str">
        <v>16</v>
      </c>
      <c r="E1440" t="str">
        <v>212494</v>
      </c>
      <c r="F1440">
        <f>Sheet6!J1441</f>
        <v>47</v>
      </c>
      <c r="G1440">
        <f>Sheet6!K1441</f>
        <v>16</v>
      </c>
      <c r="H1440" s="2" t="str">
        <f>Sheet6!A1441</f>
        <v>208110</v>
      </c>
      <c r="I1440" t="b">
        <f t="shared" si="89"/>
        <v>0</v>
      </c>
      <c r="J1440" t="b">
        <f t="shared" si="90"/>
        <v>1</v>
      </c>
      <c r="K1440" t="b">
        <f t="shared" si="91"/>
        <v>0</v>
      </c>
    </row>
    <row r="1441" spans="1:11" x14ac:dyDescent="0.45">
      <c r="A1441" t="s">
        <v>3966</v>
      </c>
      <c r="B1441" t="str">
        <f t="shared" si="88"/>
        <v>48,1,210439</v>
      </c>
      <c r="C1441" t="str" cm="1">
        <f t="array" ref="C1441:E1441">_xlfn.TEXTSPLIT(B1441,",")</f>
        <v>48</v>
      </c>
      <c r="D1441" t="str">
        <v>1</v>
      </c>
      <c r="E1441" t="str">
        <v>210439</v>
      </c>
      <c r="F1441">
        <f>Sheet6!J1442</f>
        <v>48</v>
      </c>
      <c r="G1441">
        <f>Sheet6!K1442</f>
        <v>1</v>
      </c>
      <c r="H1441" s="2" t="str">
        <f>Sheet6!A1442</f>
        <v>210439</v>
      </c>
      <c r="I1441" t="b">
        <f t="shared" si="89"/>
        <v>1</v>
      </c>
      <c r="J1441" t="b">
        <f t="shared" si="90"/>
        <v>1</v>
      </c>
      <c r="K1441" t="b">
        <f t="shared" si="91"/>
        <v>1</v>
      </c>
    </row>
    <row r="1442" spans="1:11" x14ac:dyDescent="0.45">
      <c r="A1442" t="s">
        <v>3963</v>
      </c>
      <c r="B1442" t="str">
        <f t="shared" si="88"/>
        <v>48,9,211535</v>
      </c>
      <c r="C1442" t="str" cm="1">
        <f t="array" ref="C1442:E1442">_xlfn.TEXTSPLIT(B1442,",")</f>
        <v>48</v>
      </c>
      <c r="D1442" t="str">
        <v>9</v>
      </c>
      <c r="E1442" t="str">
        <v>211535</v>
      </c>
      <c r="F1442">
        <f>Sheet6!J1443</f>
        <v>48</v>
      </c>
      <c r="G1442">
        <f>Sheet6!K1443</f>
        <v>9</v>
      </c>
      <c r="H1442" s="2" t="str">
        <f>Sheet6!A1443</f>
        <v>211535</v>
      </c>
      <c r="I1442" t="b">
        <f t="shared" si="89"/>
        <v>1</v>
      </c>
      <c r="J1442" t="b">
        <f t="shared" si="90"/>
        <v>1</v>
      </c>
      <c r="K1442" t="b">
        <f t="shared" si="91"/>
        <v>1</v>
      </c>
    </row>
    <row r="1443" spans="1:11" x14ac:dyDescent="0.45">
      <c r="A1443" t="s">
        <v>3964</v>
      </c>
      <c r="B1443" t="str">
        <f t="shared" si="88"/>
        <v>48,17,212631</v>
      </c>
      <c r="C1443" t="str" cm="1">
        <f t="array" ref="C1443:E1443">_xlfn.TEXTSPLIT(B1443,",")</f>
        <v>48</v>
      </c>
      <c r="D1443" t="str">
        <v>17</v>
      </c>
      <c r="E1443" t="str">
        <v>212631</v>
      </c>
      <c r="F1443">
        <f>Sheet6!J1444</f>
        <v>48</v>
      </c>
      <c r="G1443">
        <f>Sheet6!K1444</f>
        <v>17</v>
      </c>
      <c r="H1443" s="2" t="str">
        <f>Sheet6!A1444</f>
        <v>212631</v>
      </c>
      <c r="I1443" t="b">
        <f t="shared" si="89"/>
        <v>1</v>
      </c>
      <c r="J1443" t="b">
        <f t="shared" si="90"/>
        <v>1</v>
      </c>
      <c r="K1443" t="b">
        <f t="shared" si="91"/>
        <v>1</v>
      </c>
    </row>
    <row r="1444" spans="1:11" x14ac:dyDescent="0.45">
      <c r="A1444" t="s">
        <v>3965</v>
      </c>
      <c r="B1444" t="str">
        <f t="shared" si="88"/>
        <v>48,25,213727</v>
      </c>
      <c r="C1444" t="str" cm="1">
        <f t="array" ref="C1444:E1444">_xlfn.TEXTSPLIT(B1444,",")</f>
        <v>48</v>
      </c>
      <c r="D1444" t="str">
        <v>25</v>
      </c>
      <c r="E1444" t="str">
        <v>213727</v>
      </c>
      <c r="F1444">
        <f>Sheet6!J1445</f>
        <v>48</v>
      </c>
      <c r="G1444">
        <f>Sheet6!K1445</f>
        <v>25</v>
      </c>
      <c r="H1444" s="2" t="str">
        <f>Sheet6!A1445</f>
        <v>213727</v>
      </c>
      <c r="I1444" t="b">
        <f t="shared" si="89"/>
        <v>1</v>
      </c>
      <c r="J1444" t="b">
        <f t="shared" si="90"/>
        <v>1</v>
      </c>
      <c r="K1444" t="b">
        <f t="shared" si="91"/>
        <v>1</v>
      </c>
    </row>
    <row r="1445" spans="1:11" x14ac:dyDescent="0.45">
      <c r="A1445" t="s">
        <v>3951</v>
      </c>
      <c r="B1445" t="str">
        <f t="shared" si="88"/>
        <v>48,3,210713</v>
      </c>
      <c r="C1445" t="str" cm="1">
        <f t="array" ref="C1445:E1445">_xlfn.TEXTSPLIT(B1445,",")</f>
        <v>48</v>
      </c>
      <c r="D1445" t="str">
        <v>3</v>
      </c>
      <c r="E1445" t="str">
        <v>210713</v>
      </c>
      <c r="F1445">
        <f>Sheet6!J1446</f>
        <v>48</v>
      </c>
      <c r="G1445">
        <f>Sheet6!K1446</f>
        <v>3</v>
      </c>
      <c r="H1445" s="2" t="str">
        <f>Sheet6!A1446</f>
        <v>210713</v>
      </c>
      <c r="I1445" t="b">
        <f t="shared" si="89"/>
        <v>1</v>
      </c>
      <c r="J1445" t="b">
        <f t="shared" si="90"/>
        <v>1</v>
      </c>
      <c r="K1445" t="b">
        <f t="shared" si="91"/>
        <v>1</v>
      </c>
    </row>
    <row r="1446" spans="1:11" x14ac:dyDescent="0.45">
      <c r="A1446" t="s">
        <v>3952</v>
      </c>
      <c r="B1446" t="str">
        <f t="shared" si="88"/>
        <v>48,11,211809</v>
      </c>
      <c r="C1446" t="str" cm="1">
        <f t="array" ref="C1446:E1446">_xlfn.TEXTSPLIT(B1446,",")</f>
        <v>48</v>
      </c>
      <c r="D1446" t="str">
        <v>11</v>
      </c>
      <c r="E1446" t="str">
        <v>211809</v>
      </c>
      <c r="F1446">
        <f>Sheet6!J1447</f>
        <v>48</v>
      </c>
      <c r="G1446">
        <f>Sheet6!K1447</f>
        <v>11</v>
      </c>
      <c r="H1446" s="2" t="str">
        <f>Sheet6!A1447</f>
        <v>211809</v>
      </c>
      <c r="I1446" t="b">
        <f t="shared" si="89"/>
        <v>1</v>
      </c>
      <c r="J1446" t="b">
        <f t="shared" si="90"/>
        <v>1</v>
      </c>
      <c r="K1446" t="b">
        <f t="shared" si="91"/>
        <v>1</v>
      </c>
    </row>
    <row r="1447" spans="1:11" x14ac:dyDescent="0.45">
      <c r="A1447" t="s">
        <v>3953</v>
      </c>
      <c r="B1447" t="str">
        <f t="shared" si="88"/>
        <v>48,19,212905</v>
      </c>
      <c r="C1447" t="str" cm="1">
        <f t="array" ref="C1447:E1447">_xlfn.TEXTSPLIT(B1447,",")</f>
        <v>48</v>
      </c>
      <c r="D1447" t="str">
        <v>19</v>
      </c>
      <c r="E1447" t="str">
        <v>212905</v>
      </c>
      <c r="F1447">
        <f>Sheet6!J1448</f>
        <v>48</v>
      </c>
      <c r="G1447">
        <f>Sheet6!K1448</f>
        <v>19</v>
      </c>
      <c r="H1447" s="2" t="str">
        <f>Sheet6!A1448</f>
        <v>212905</v>
      </c>
      <c r="I1447" t="b">
        <f t="shared" si="89"/>
        <v>1</v>
      </c>
      <c r="J1447" t="b">
        <f t="shared" si="90"/>
        <v>1</v>
      </c>
      <c r="K1447" t="b">
        <f t="shared" si="91"/>
        <v>1</v>
      </c>
    </row>
    <row r="1448" spans="1:11" x14ac:dyDescent="0.45">
      <c r="A1448" t="s">
        <v>3954</v>
      </c>
      <c r="B1448" t="str">
        <f t="shared" si="88"/>
        <v>48,27,214001</v>
      </c>
      <c r="C1448" t="str" cm="1">
        <f t="array" ref="C1448:E1448">_xlfn.TEXTSPLIT(B1448,",")</f>
        <v>48</v>
      </c>
      <c r="D1448" t="str">
        <v>27</v>
      </c>
      <c r="E1448" t="str">
        <v>214001</v>
      </c>
      <c r="F1448">
        <f>Sheet6!J1449</f>
        <v>48</v>
      </c>
      <c r="G1448">
        <f>Sheet6!K1449</f>
        <v>27</v>
      </c>
      <c r="H1448" s="2" t="str">
        <f>Sheet6!A1449</f>
        <v>214001</v>
      </c>
      <c r="I1448" t="b">
        <f t="shared" si="89"/>
        <v>1</v>
      </c>
      <c r="J1448" t="b">
        <f t="shared" si="90"/>
        <v>1</v>
      </c>
      <c r="K1448" t="b">
        <f t="shared" si="91"/>
        <v>1</v>
      </c>
    </row>
    <row r="1449" spans="1:11" x14ac:dyDescent="0.45">
      <c r="A1449" t="s">
        <v>3955</v>
      </c>
      <c r="B1449" t="str">
        <f t="shared" si="88"/>
        <v>48,5,210987</v>
      </c>
      <c r="C1449" t="str" cm="1">
        <f t="array" ref="C1449:E1449">_xlfn.TEXTSPLIT(B1449,",")</f>
        <v>48</v>
      </c>
      <c r="D1449" t="str">
        <v>5</v>
      </c>
      <c r="E1449" t="str">
        <v>210987</v>
      </c>
      <c r="F1449">
        <f>Sheet6!J1450</f>
        <v>48</v>
      </c>
      <c r="G1449">
        <f>Sheet6!K1450</f>
        <v>5</v>
      </c>
      <c r="H1449" s="2" t="str">
        <f>Sheet6!A1450</f>
        <v>210987</v>
      </c>
      <c r="I1449" t="b">
        <f t="shared" si="89"/>
        <v>1</v>
      </c>
      <c r="J1449" t="b">
        <f t="shared" si="90"/>
        <v>1</v>
      </c>
      <c r="K1449" t="b">
        <f t="shared" si="91"/>
        <v>1</v>
      </c>
    </row>
    <row r="1450" spans="1:11" x14ac:dyDescent="0.45">
      <c r="A1450" t="s">
        <v>3956</v>
      </c>
      <c r="B1450" t="str">
        <f t="shared" si="88"/>
        <v>48,13,212083</v>
      </c>
      <c r="C1450" t="str" cm="1">
        <f t="array" ref="C1450:E1450">_xlfn.TEXTSPLIT(B1450,",")</f>
        <v>48</v>
      </c>
      <c r="D1450" t="str">
        <v>13</v>
      </c>
      <c r="E1450" t="str">
        <v>212083</v>
      </c>
      <c r="F1450">
        <f>Sheet6!J1451</f>
        <v>48</v>
      </c>
      <c r="G1450">
        <f>Sheet6!K1451</f>
        <v>13</v>
      </c>
      <c r="H1450" s="2" t="str">
        <f>Sheet6!A1451</f>
        <v>212083</v>
      </c>
      <c r="I1450" t="b">
        <f t="shared" si="89"/>
        <v>1</v>
      </c>
      <c r="J1450" t="b">
        <f t="shared" si="90"/>
        <v>1</v>
      </c>
      <c r="K1450" t="b">
        <f t="shared" si="91"/>
        <v>1</v>
      </c>
    </row>
    <row r="1451" spans="1:11" x14ac:dyDescent="0.45">
      <c r="A1451" t="s">
        <v>3957</v>
      </c>
      <c r="B1451" t="str">
        <f t="shared" si="88"/>
        <v>48,21,213179</v>
      </c>
      <c r="C1451" t="str" cm="1">
        <f t="array" ref="C1451:E1451">_xlfn.TEXTSPLIT(B1451,",")</f>
        <v>48</v>
      </c>
      <c r="D1451" t="str">
        <v>21</v>
      </c>
      <c r="E1451" t="str">
        <v>213179</v>
      </c>
      <c r="F1451">
        <f>Sheet6!J1452</f>
        <v>48</v>
      </c>
      <c r="G1451">
        <f>Sheet6!K1452</f>
        <v>21</v>
      </c>
      <c r="H1451" s="2" t="str">
        <f>Sheet6!A1452</f>
        <v>213179</v>
      </c>
      <c r="I1451" t="b">
        <f t="shared" si="89"/>
        <v>1</v>
      </c>
      <c r="J1451" t="b">
        <f t="shared" si="90"/>
        <v>1</v>
      </c>
      <c r="K1451" t="b">
        <f t="shared" si="91"/>
        <v>1</v>
      </c>
    </row>
    <row r="1452" spans="1:11" x14ac:dyDescent="0.45">
      <c r="A1452" t="s">
        <v>3958</v>
      </c>
      <c r="B1452" t="str">
        <f t="shared" si="88"/>
        <v>48,29,214275</v>
      </c>
      <c r="C1452" t="str" cm="1">
        <f t="array" ref="C1452:E1452">_xlfn.TEXTSPLIT(B1452,",")</f>
        <v>48</v>
      </c>
      <c r="D1452" t="str">
        <v>29</v>
      </c>
      <c r="E1452" t="str">
        <v>214275</v>
      </c>
      <c r="F1452">
        <f>Sheet6!J1453</f>
        <v>48</v>
      </c>
      <c r="G1452">
        <f>Sheet6!K1453</f>
        <v>29</v>
      </c>
      <c r="H1452" s="2" t="str">
        <f>Sheet6!A1453</f>
        <v>214275</v>
      </c>
      <c r="I1452" t="b">
        <f t="shared" si="89"/>
        <v>1</v>
      </c>
      <c r="J1452" t="b">
        <f t="shared" si="90"/>
        <v>1</v>
      </c>
      <c r="K1452" t="b">
        <f t="shared" si="91"/>
        <v>1</v>
      </c>
    </row>
    <row r="1453" spans="1:11" x14ac:dyDescent="0.45">
      <c r="A1453" t="s">
        <v>3959</v>
      </c>
      <c r="B1453" t="str">
        <f t="shared" si="88"/>
        <v>48,7,211261</v>
      </c>
      <c r="C1453" t="str" cm="1">
        <f t="array" ref="C1453:E1453">_xlfn.TEXTSPLIT(B1453,",")</f>
        <v>48</v>
      </c>
      <c r="D1453" t="str">
        <v>7</v>
      </c>
      <c r="E1453" t="str">
        <v>211261</v>
      </c>
      <c r="F1453">
        <f>Sheet6!J1454</f>
        <v>48</v>
      </c>
      <c r="G1453">
        <f>Sheet6!K1454</f>
        <v>7</v>
      </c>
      <c r="H1453" s="2" t="str">
        <f>Sheet6!A1454</f>
        <v>211261</v>
      </c>
      <c r="I1453" t="b">
        <f t="shared" si="89"/>
        <v>1</v>
      </c>
      <c r="J1453" t="b">
        <f t="shared" si="90"/>
        <v>1</v>
      </c>
      <c r="K1453" t="b">
        <f t="shared" si="91"/>
        <v>1</v>
      </c>
    </row>
    <row r="1454" spans="1:11" x14ac:dyDescent="0.45">
      <c r="A1454" t="s">
        <v>3960</v>
      </c>
      <c r="B1454" t="str">
        <f t="shared" si="88"/>
        <v>48,15,212357</v>
      </c>
      <c r="C1454" t="str" cm="1">
        <f t="array" ref="C1454:E1454">_xlfn.TEXTSPLIT(B1454,",")</f>
        <v>48</v>
      </c>
      <c r="D1454" t="str">
        <v>15</v>
      </c>
      <c r="E1454" t="str">
        <v>212357</v>
      </c>
      <c r="F1454">
        <f>Sheet6!J1455</f>
        <v>48</v>
      </c>
      <c r="G1454">
        <f>Sheet6!K1455</f>
        <v>15</v>
      </c>
      <c r="H1454" s="2" t="str">
        <f>Sheet6!A1455</f>
        <v>212357</v>
      </c>
      <c r="I1454" t="b">
        <f t="shared" si="89"/>
        <v>1</v>
      </c>
      <c r="J1454" t="b">
        <f t="shared" si="90"/>
        <v>1</v>
      </c>
      <c r="K1454" t="b">
        <f t="shared" si="91"/>
        <v>1</v>
      </c>
    </row>
    <row r="1455" spans="1:11" x14ac:dyDescent="0.45">
      <c r="A1455" t="s">
        <v>3961</v>
      </c>
      <c r="B1455" t="str">
        <f t="shared" si="88"/>
        <v>48,23,213453</v>
      </c>
      <c r="C1455" t="str" cm="1">
        <f t="array" ref="C1455:E1455">_xlfn.TEXTSPLIT(B1455,",")</f>
        <v>48</v>
      </c>
      <c r="D1455" t="str">
        <v>23</v>
      </c>
      <c r="E1455" t="str">
        <v>213453</v>
      </c>
      <c r="F1455">
        <f>Sheet6!J1456</f>
        <v>48</v>
      </c>
      <c r="G1455">
        <f>Sheet6!K1456</f>
        <v>23</v>
      </c>
      <c r="H1455" s="2" t="str">
        <f>Sheet6!A1456</f>
        <v>213453</v>
      </c>
      <c r="I1455" t="b">
        <f t="shared" si="89"/>
        <v>1</v>
      </c>
      <c r="J1455" t="b">
        <f t="shared" si="90"/>
        <v>1</v>
      </c>
      <c r="K1455" t="b">
        <f t="shared" si="91"/>
        <v>1</v>
      </c>
    </row>
    <row r="1456" spans="1:11" x14ac:dyDescent="0.45">
      <c r="A1456" t="s">
        <v>3962</v>
      </c>
      <c r="B1456" t="str">
        <f t="shared" si="88"/>
        <v>48,31,214549</v>
      </c>
      <c r="C1456" t="str" cm="1">
        <f t="array" ref="C1456:E1456">_xlfn.TEXTSPLIT(B1456,",")</f>
        <v>48</v>
      </c>
      <c r="D1456" t="str">
        <v>31</v>
      </c>
      <c r="E1456" t="str">
        <v>214549</v>
      </c>
      <c r="F1456">
        <f>Sheet6!J1457</f>
        <v>48</v>
      </c>
      <c r="G1456">
        <f>Sheet6!K1457</f>
        <v>31</v>
      </c>
      <c r="H1456" s="2" t="str">
        <f>Sheet6!A1457</f>
        <v>214549</v>
      </c>
      <c r="I1456" t="b">
        <f t="shared" si="89"/>
        <v>1</v>
      </c>
      <c r="J1456" t="b">
        <f t="shared" si="90"/>
        <v>1</v>
      </c>
      <c r="K1456" t="b">
        <f t="shared" si="91"/>
        <v>1</v>
      </c>
    </row>
    <row r="1457" spans="1:11" x14ac:dyDescent="0.45">
      <c r="A1457" t="s">
        <v>3967</v>
      </c>
      <c r="B1457" t="str">
        <f t="shared" si="88"/>
        <v>49,18,217152</v>
      </c>
      <c r="C1457" t="str" cm="1">
        <f t="array" ref="C1457:E1457">_xlfn.TEXTSPLIT(B1457,",")</f>
        <v>49</v>
      </c>
      <c r="D1457" t="str">
        <v>18</v>
      </c>
      <c r="E1457" t="str">
        <v>217152</v>
      </c>
      <c r="F1457">
        <f>Sheet6!J1458</f>
        <v>48</v>
      </c>
      <c r="G1457">
        <f>Sheet6!K1458</f>
        <v>18</v>
      </c>
      <c r="H1457" s="2" t="str">
        <f>Sheet6!A1458</f>
        <v>212768</v>
      </c>
      <c r="I1457" t="b">
        <f t="shared" si="89"/>
        <v>0</v>
      </c>
      <c r="J1457" t="b">
        <f t="shared" si="90"/>
        <v>1</v>
      </c>
      <c r="K1457" t="b">
        <f t="shared" si="91"/>
        <v>0</v>
      </c>
    </row>
    <row r="1458" spans="1:11" x14ac:dyDescent="0.45">
      <c r="A1458" t="s">
        <v>3968</v>
      </c>
      <c r="B1458" t="str">
        <f t="shared" si="88"/>
        <v>49,26,218248</v>
      </c>
      <c r="C1458" t="str" cm="1">
        <f t="array" ref="C1458:E1458">_xlfn.TEXTSPLIT(B1458,",")</f>
        <v>49</v>
      </c>
      <c r="D1458" t="str">
        <v>26</v>
      </c>
      <c r="E1458" t="str">
        <v>218248</v>
      </c>
      <c r="F1458">
        <f>Sheet6!J1459</f>
        <v>48</v>
      </c>
      <c r="G1458">
        <f>Sheet6!K1459</f>
        <v>26</v>
      </c>
      <c r="H1458" s="2" t="str">
        <f>Sheet6!A1459</f>
        <v>213864</v>
      </c>
      <c r="I1458" t="b">
        <f t="shared" si="89"/>
        <v>0</v>
      </c>
      <c r="J1458" t="b">
        <f t="shared" si="90"/>
        <v>1</v>
      </c>
      <c r="K1458" t="b">
        <f t="shared" si="91"/>
        <v>0</v>
      </c>
    </row>
    <row r="1459" spans="1:11" x14ac:dyDescent="0.45">
      <c r="A1459" t="s">
        <v>3969</v>
      </c>
      <c r="B1459" t="str">
        <f t="shared" si="88"/>
        <v>49,2,214960</v>
      </c>
      <c r="C1459" t="str" cm="1">
        <f t="array" ref="C1459:E1459">_xlfn.TEXTSPLIT(B1459,",")</f>
        <v>49</v>
      </c>
      <c r="D1459" t="str">
        <v>2</v>
      </c>
      <c r="E1459" t="str">
        <v>214960</v>
      </c>
      <c r="F1459">
        <f>Sheet6!J1460</f>
        <v>48</v>
      </c>
      <c r="G1459">
        <f>Sheet6!K1460</f>
        <v>2</v>
      </c>
      <c r="H1459" s="2" t="str">
        <f>Sheet6!A1460</f>
        <v>210576</v>
      </c>
      <c r="I1459" t="b">
        <f t="shared" si="89"/>
        <v>0</v>
      </c>
      <c r="J1459" t="b">
        <f t="shared" si="90"/>
        <v>1</v>
      </c>
      <c r="K1459" t="b">
        <f t="shared" si="91"/>
        <v>0</v>
      </c>
    </row>
    <row r="1460" spans="1:11" x14ac:dyDescent="0.45">
      <c r="A1460" t="s">
        <v>3970</v>
      </c>
      <c r="B1460" t="str">
        <f t="shared" si="88"/>
        <v>49,10,216056</v>
      </c>
      <c r="C1460" t="str" cm="1">
        <f t="array" ref="C1460:E1460">_xlfn.TEXTSPLIT(B1460,",")</f>
        <v>49</v>
      </c>
      <c r="D1460" t="str">
        <v>10</v>
      </c>
      <c r="E1460" t="str">
        <v>216056</v>
      </c>
      <c r="F1460">
        <f>Sheet6!J1461</f>
        <v>48</v>
      </c>
      <c r="G1460">
        <f>Sheet6!K1461</f>
        <v>10</v>
      </c>
      <c r="H1460" s="2" t="str">
        <f>Sheet6!A1461</f>
        <v>211672</v>
      </c>
      <c r="I1460" t="b">
        <f t="shared" si="89"/>
        <v>0</v>
      </c>
      <c r="J1460" t="b">
        <f t="shared" si="90"/>
        <v>1</v>
      </c>
      <c r="K1460" t="b">
        <f t="shared" si="91"/>
        <v>0</v>
      </c>
    </row>
    <row r="1461" spans="1:11" x14ac:dyDescent="0.45">
      <c r="A1461" t="s">
        <v>3971</v>
      </c>
      <c r="B1461" t="str">
        <f t="shared" si="88"/>
        <v>49,20,217426</v>
      </c>
      <c r="C1461" t="str" cm="1">
        <f t="array" ref="C1461:E1461">_xlfn.TEXTSPLIT(B1461,",")</f>
        <v>49</v>
      </c>
      <c r="D1461" t="str">
        <v>20</v>
      </c>
      <c r="E1461" t="str">
        <v>217426</v>
      </c>
      <c r="F1461">
        <f>Sheet6!J1462</f>
        <v>48</v>
      </c>
      <c r="G1461">
        <f>Sheet6!K1462</f>
        <v>20</v>
      </c>
      <c r="H1461" s="2" t="str">
        <f>Sheet6!A1462</f>
        <v>213042</v>
      </c>
      <c r="I1461" t="b">
        <f t="shared" si="89"/>
        <v>0</v>
      </c>
      <c r="J1461" t="b">
        <f t="shared" si="90"/>
        <v>1</v>
      </c>
      <c r="K1461" t="b">
        <f t="shared" si="91"/>
        <v>0</v>
      </c>
    </row>
    <row r="1462" spans="1:11" x14ac:dyDescent="0.45">
      <c r="A1462" t="s">
        <v>3972</v>
      </c>
      <c r="B1462" t="str">
        <f t="shared" si="88"/>
        <v>49,28,218522</v>
      </c>
      <c r="C1462" t="str" cm="1">
        <f t="array" ref="C1462:E1462">_xlfn.TEXTSPLIT(B1462,",")</f>
        <v>49</v>
      </c>
      <c r="D1462" t="str">
        <v>28</v>
      </c>
      <c r="E1462" t="str">
        <v>218522</v>
      </c>
      <c r="F1462">
        <f>Sheet6!J1463</f>
        <v>48</v>
      </c>
      <c r="G1462">
        <f>Sheet6!K1463</f>
        <v>28</v>
      </c>
      <c r="H1462" s="2" t="str">
        <f>Sheet6!A1463</f>
        <v>214138</v>
      </c>
      <c r="I1462" t="b">
        <f t="shared" si="89"/>
        <v>0</v>
      </c>
      <c r="J1462" t="b">
        <f t="shared" si="90"/>
        <v>1</v>
      </c>
      <c r="K1462" t="b">
        <f t="shared" si="91"/>
        <v>0</v>
      </c>
    </row>
    <row r="1463" spans="1:11" x14ac:dyDescent="0.45">
      <c r="A1463" t="s">
        <v>3973</v>
      </c>
      <c r="B1463" t="str">
        <f t="shared" si="88"/>
        <v>49,4,215234</v>
      </c>
      <c r="C1463" t="str" cm="1">
        <f t="array" ref="C1463:E1463">_xlfn.TEXTSPLIT(B1463,",")</f>
        <v>49</v>
      </c>
      <c r="D1463" t="str">
        <v>4</v>
      </c>
      <c r="E1463" t="str">
        <v>215234</v>
      </c>
      <c r="F1463">
        <f>Sheet6!J1464</f>
        <v>48</v>
      </c>
      <c r="G1463">
        <f>Sheet6!K1464</f>
        <v>4</v>
      </c>
      <c r="H1463" s="2" t="str">
        <f>Sheet6!A1464</f>
        <v>210850</v>
      </c>
      <c r="I1463" t="b">
        <f t="shared" si="89"/>
        <v>0</v>
      </c>
      <c r="J1463" t="b">
        <f t="shared" si="90"/>
        <v>1</v>
      </c>
      <c r="K1463" t="b">
        <f t="shared" si="91"/>
        <v>0</v>
      </c>
    </row>
    <row r="1464" spans="1:11" x14ac:dyDescent="0.45">
      <c r="A1464" t="s">
        <v>3974</v>
      </c>
      <c r="B1464" t="str">
        <f t="shared" si="88"/>
        <v>49,12,216330</v>
      </c>
      <c r="C1464" t="str" cm="1">
        <f t="array" ref="C1464:E1464">_xlfn.TEXTSPLIT(B1464,",")</f>
        <v>49</v>
      </c>
      <c r="D1464" t="str">
        <v>12</v>
      </c>
      <c r="E1464" t="str">
        <v>216330</v>
      </c>
      <c r="F1464">
        <f>Sheet6!J1465</f>
        <v>48</v>
      </c>
      <c r="G1464">
        <f>Sheet6!K1465</f>
        <v>12</v>
      </c>
      <c r="H1464" s="2" t="str">
        <f>Sheet6!A1465</f>
        <v>211946</v>
      </c>
      <c r="I1464" t="b">
        <f t="shared" si="89"/>
        <v>0</v>
      </c>
      <c r="J1464" t="b">
        <f t="shared" si="90"/>
        <v>1</v>
      </c>
      <c r="K1464" t="b">
        <f t="shared" si="91"/>
        <v>0</v>
      </c>
    </row>
    <row r="1465" spans="1:11" x14ac:dyDescent="0.45">
      <c r="A1465" t="s">
        <v>3975</v>
      </c>
      <c r="B1465" t="str">
        <f t="shared" si="88"/>
        <v>49,22,217700</v>
      </c>
      <c r="C1465" t="str" cm="1">
        <f t="array" ref="C1465:E1465">_xlfn.TEXTSPLIT(B1465,",")</f>
        <v>49</v>
      </c>
      <c r="D1465" t="str">
        <v>22</v>
      </c>
      <c r="E1465" t="str">
        <v>217700</v>
      </c>
      <c r="F1465">
        <f>Sheet6!J1466</f>
        <v>48</v>
      </c>
      <c r="G1465">
        <f>Sheet6!K1466</f>
        <v>22</v>
      </c>
      <c r="H1465" s="2" t="str">
        <f>Sheet6!A1466</f>
        <v>213316</v>
      </c>
      <c r="I1465" t="b">
        <f t="shared" si="89"/>
        <v>0</v>
      </c>
      <c r="J1465" t="b">
        <f t="shared" si="90"/>
        <v>1</v>
      </c>
      <c r="K1465" t="b">
        <f t="shared" si="91"/>
        <v>0</v>
      </c>
    </row>
    <row r="1466" spans="1:11" x14ac:dyDescent="0.45">
      <c r="A1466" t="s">
        <v>3976</v>
      </c>
      <c r="B1466" t="str">
        <f t="shared" si="88"/>
        <v>49,30,218796</v>
      </c>
      <c r="C1466" t="str" cm="1">
        <f t="array" ref="C1466:E1466">_xlfn.TEXTSPLIT(B1466,",")</f>
        <v>49</v>
      </c>
      <c r="D1466" t="str">
        <v>30</v>
      </c>
      <c r="E1466" t="str">
        <v>218796</v>
      </c>
      <c r="F1466">
        <f>Sheet6!J1467</f>
        <v>48</v>
      </c>
      <c r="G1466">
        <f>Sheet6!K1467</f>
        <v>30</v>
      </c>
      <c r="H1466" s="2" t="str">
        <f>Sheet6!A1467</f>
        <v>214412</v>
      </c>
      <c r="I1466" t="b">
        <f t="shared" si="89"/>
        <v>0</v>
      </c>
      <c r="J1466" t="b">
        <f t="shared" si="90"/>
        <v>1</v>
      </c>
      <c r="K1466" t="b">
        <f t="shared" si="91"/>
        <v>0</v>
      </c>
    </row>
    <row r="1467" spans="1:11" x14ac:dyDescent="0.45">
      <c r="A1467" t="s">
        <v>3977</v>
      </c>
      <c r="B1467" t="str">
        <f t="shared" si="88"/>
        <v>49,6,215508</v>
      </c>
      <c r="C1467" t="str" cm="1">
        <f t="array" ref="C1467:E1467">_xlfn.TEXTSPLIT(B1467,",")</f>
        <v>49</v>
      </c>
      <c r="D1467" t="str">
        <v>6</v>
      </c>
      <c r="E1467" t="str">
        <v>215508</v>
      </c>
      <c r="F1467">
        <f>Sheet6!J1468</f>
        <v>48</v>
      </c>
      <c r="G1467">
        <f>Sheet6!K1468</f>
        <v>6</v>
      </c>
      <c r="H1467" s="2" t="str">
        <f>Sheet6!A1468</f>
        <v>211124</v>
      </c>
      <c r="I1467" t="b">
        <f t="shared" si="89"/>
        <v>0</v>
      </c>
      <c r="J1467" t="b">
        <f t="shared" si="90"/>
        <v>1</v>
      </c>
      <c r="K1467" t="b">
        <f t="shared" si="91"/>
        <v>0</v>
      </c>
    </row>
    <row r="1468" spans="1:11" x14ac:dyDescent="0.45">
      <c r="A1468" t="s">
        <v>3978</v>
      </c>
      <c r="B1468" t="str">
        <f t="shared" si="88"/>
        <v>49,14,216604</v>
      </c>
      <c r="C1468" t="str" cm="1">
        <f t="array" ref="C1468:E1468">_xlfn.TEXTSPLIT(B1468,",")</f>
        <v>49</v>
      </c>
      <c r="D1468" t="str">
        <v>14</v>
      </c>
      <c r="E1468" t="str">
        <v>216604</v>
      </c>
      <c r="F1468">
        <f>Sheet6!J1469</f>
        <v>48</v>
      </c>
      <c r="G1468">
        <f>Sheet6!K1469</f>
        <v>14</v>
      </c>
      <c r="H1468" s="2" t="str">
        <f>Sheet6!A1469</f>
        <v>212220</v>
      </c>
      <c r="I1468" t="b">
        <f t="shared" si="89"/>
        <v>0</v>
      </c>
      <c r="J1468" t="b">
        <f t="shared" si="90"/>
        <v>1</v>
      </c>
      <c r="K1468" t="b">
        <f t="shared" si="91"/>
        <v>0</v>
      </c>
    </row>
    <row r="1469" spans="1:11" x14ac:dyDescent="0.45">
      <c r="A1469" t="s">
        <v>3979</v>
      </c>
      <c r="B1469" t="str">
        <f t="shared" si="88"/>
        <v>49,24,217974</v>
      </c>
      <c r="C1469" t="str" cm="1">
        <f t="array" ref="C1469:E1469">_xlfn.TEXTSPLIT(B1469,",")</f>
        <v>49</v>
      </c>
      <c r="D1469" t="str">
        <v>24</v>
      </c>
      <c r="E1469" t="str">
        <v>217974</v>
      </c>
      <c r="F1469">
        <f>Sheet6!J1470</f>
        <v>48</v>
      </c>
      <c r="G1469">
        <f>Sheet6!K1470</f>
        <v>24</v>
      </c>
      <c r="H1469" s="2" t="str">
        <f>Sheet6!A1470</f>
        <v>213590</v>
      </c>
      <c r="I1469" t="b">
        <f t="shared" si="89"/>
        <v>0</v>
      </c>
      <c r="J1469" t="b">
        <f t="shared" si="90"/>
        <v>1</v>
      </c>
      <c r="K1469" t="b">
        <f t="shared" si="91"/>
        <v>0</v>
      </c>
    </row>
    <row r="1470" spans="1:11" x14ac:dyDescent="0.45">
      <c r="A1470" t="s">
        <v>3980</v>
      </c>
      <c r="B1470" t="str">
        <f t="shared" si="88"/>
        <v>49,32,219070</v>
      </c>
      <c r="C1470" t="str" cm="1">
        <f t="array" ref="C1470:E1470">_xlfn.TEXTSPLIT(B1470,",")</f>
        <v>49</v>
      </c>
      <c r="D1470" t="str">
        <v>32</v>
      </c>
      <c r="E1470" t="str">
        <v>219070</v>
      </c>
      <c r="F1470">
        <f>Sheet6!J1471</f>
        <v>48</v>
      </c>
      <c r="G1470">
        <f>Sheet6!K1471</f>
        <v>32</v>
      </c>
      <c r="H1470" s="2" t="str">
        <f>Sheet6!A1471</f>
        <v>214686</v>
      </c>
      <c r="I1470" t="b">
        <f t="shared" si="89"/>
        <v>0</v>
      </c>
      <c r="J1470" t="b">
        <f t="shared" si="90"/>
        <v>1</v>
      </c>
      <c r="K1470" t="b">
        <f t="shared" si="91"/>
        <v>0</v>
      </c>
    </row>
    <row r="1471" spans="1:11" x14ac:dyDescent="0.45">
      <c r="A1471" t="s">
        <v>3981</v>
      </c>
      <c r="B1471" t="str">
        <f t="shared" si="88"/>
        <v>49,8,215782</v>
      </c>
      <c r="C1471" t="str" cm="1">
        <f t="array" ref="C1471:E1471">_xlfn.TEXTSPLIT(B1471,",")</f>
        <v>49</v>
      </c>
      <c r="D1471" t="str">
        <v>8</v>
      </c>
      <c r="E1471" t="str">
        <v>215782</v>
      </c>
      <c r="F1471">
        <f>Sheet6!J1472</f>
        <v>48</v>
      </c>
      <c r="G1471">
        <f>Sheet6!K1472</f>
        <v>8</v>
      </c>
      <c r="H1471" s="2" t="str">
        <f>Sheet6!A1472</f>
        <v>211398</v>
      </c>
      <c r="I1471" t="b">
        <f t="shared" si="89"/>
        <v>0</v>
      </c>
      <c r="J1471" t="b">
        <f t="shared" si="90"/>
        <v>1</v>
      </c>
      <c r="K1471" t="b">
        <f t="shared" si="91"/>
        <v>0</v>
      </c>
    </row>
    <row r="1472" spans="1:11" x14ac:dyDescent="0.45">
      <c r="A1472" t="s">
        <v>3982</v>
      </c>
      <c r="B1472" t="str">
        <f t="shared" si="88"/>
        <v>49,16,216878</v>
      </c>
      <c r="C1472" t="str" cm="1">
        <f t="array" ref="C1472:E1472">_xlfn.TEXTSPLIT(B1472,",")</f>
        <v>49</v>
      </c>
      <c r="D1472" t="str">
        <v>16</v>
      </c>
      <c r="E1472" t="str">
        <v>216878</v>
      </c>
      <c r="F1472">
        <f>Sheet6!J1473</f>
        <v>48</v>
      </c>
      <c r="G1472">
        <f>Sheet6!K1473</f>
        <v>16</v>
      </c>
      <c r="H1472" s="2" t="str">
        <f>Sheet6!A1473</f>
        <v>212494</v>
      </c>
      <c r="I1472" t="b">
        <f t="shared" si="89"/>
        <v>0</v>
      </c>
      <c r="J1472" t="b">
        <f t="shared" si="90"/>
        <v>1</v>
      </c>
      <c r="K1472" t="b">
        <f t="shared" si="91"/>
        <v>0</v>
      </c>
    </row>
    <row r="1473" spans="1:11" x14ac:dyDescent="0.45">
      <c r="A1473" t="s">
        <v>3998</v>
      </c>
      <c r="B1473" t="str">
        <f t="shared" si="88"/>
        <v>49,1,214823</v>
      </c>
      <c r="C1473" t="str" cm="1">
        <f t="array" ref="C1473:E1473">_xlfn.TEXTSPLIT(B1473,",")</f>
        <v>49</v>
      </c>
      <c r="D1473" t="str">
        <v>1</v>
      </c>
      <c r="E1473" t="str">
        <v>214823</v>
      </c>
      <c r="F1473">
        <f>Sheet6!J1474</f>
        <v>49</v>
      </c>
      <c r="G1473">
        <f>Sheet6!K1474</f>
        <v>1</v>
      </c>
      <c r="H1473" s="2" t="str">
        <f>Sheet6!A1474</f>
        <v>214823</v>
      </c>
      <c r="I1473" t="b">
        <f t="shared" si="89"/>
        <v>1</v>
      </c>
      <c r="J1473" t="b">
        <f t="shared" si="90"/>
        <v>1</v>
      </c>
      <c r="K1473" t="b">
        <f t="shared" si="91"/>
        <v>1</v>
      </c>
    </row>
    <row r="1474" spans="1:11" x14ac:dyDescent="0.45">
      <c r="A1474" t="s">
        <v>3995</v>
      </c>
      <c r="B1474" t="str">
        <f t="shared" ref="B1474:B1537" si="92">SUBSTITUTE(SUBSTITUTE(SUBSTITUTE(SUBSTITUTE(A1474,"Reading from TRACK[",""),"], SECTOR[",","),"], OFFSET[",","),"]","")</f>
        <v>49,9,215919</v>
      </c>
      <c r="C1474" t="str" cm="1">
        <f t="array" ref="C1474:E1474">_xlfn.TEXTSPLIT(B1474,",")</f>
        <v>49</v>
      </c>
      <c r="D1474" t="str">
        <v>9</v>
      </c>
      <c r="E1474" t="str">
        <v>215919</v>
      </c>
      <c r="F1474">
        <f>Sheet6!J1475</f>
        <v>49</v>
      </c>
      <c r="G1474">
        <f>Sheet6!K1475</f>
        <v>9</v>
      </c>
      <c r="H1474" s="2" t="str">
        <f>Sheet6!A1475</f>
        <v>215919</v>
      </c>
      <c r="I1474" t="b">
        <f t="shared" ref="I1474:I1537" si="93">VALUE(C1474)=F1474</f>
        <v>1</v>
      </c>
      <c r="J1474" t="b">
        <f t="shared" ref="J1474:J1537" si="94">VALUE(D1474)=G1474</f>
        <v>1</v>
      </c>
      <c r="K1474" t="b">
        <f t="shared" ref="K1474:K1537" si="95">E1474=H1474</f>
        <v>1</v>
      </c>
    </row>
    <row r="1475" spans="1:11" x14ac:dyDescent="0.45">
      <c r="A1475" t="s">
        <v>3996</v>
      </c>
      <c r="B1475" t="str">
        <f t="shared" si="92"/>
        <v>49,17,217015</v>
      </c>
      <c r="C1475" t="str" cm="1">
        <f t="array" ref="C1475:E1475">_xlfn.TEXTSPLIT(B1475,",")</f>
        <v>49</v>
      </c>
      <c r="D1475" t="str">
        <v>17</v>
      </c>
      <c r="E1475" t="str">
        <v>217015</v>
      </c>
      <c r="F1475">
        <f>Sheet6!J1476</f>
        <v>49</v>
      </c>
      <c r="G1475">
        <f>Sheet6!K1476</f>
        <v>17</v>
      </c>
      <c r="H1475" s="2" t="str">
        <f>Sheet6!A1476</f>
        <v>217015</v>
      </c>
      <c r="I1475" t="b">
        <f t="shared" si="93"/>
        <v>1</v>
      </c>
      <c r="J1475" t="b">
        <f t="shared" si="94"/>
        <v>1</v>
      </c>
      <c r="K1475" t="b">
        <f t="shared" si="95"/>
        <v>1</v>
      </c>
    </row>
    <row r="1476" spans="1:11" x14ac:dyDescent="0.45">
      <c r="A1476" t="s">
        <v>3997</v>
      </c>
      <c r="B1476" t="str">
        <f t="shared" si="92"/>
        <v>49,25,218111</v>
      </c>
      <c r="C1476" t="str" cm="1">
        <f t="array" ref="C1476:E1476">_xlfn.TEXTSPLIT(B1476,",")</f>
        <v>49</v>
      </c>
      <c r="D1476" t="str">
        <v>25</v>
      </c>
      <c r="E1476" t="str">
        <v>218111</v>
      </c>
      <c r="F1476">
        <f>Sheet6!J1477</f>
        <v>49</v>
      </c>
      <c r="G1476">
        <f>Sheet6!K1477</f>
        <v>25</v>
      </c>
      <c r="H1476" s="2" t="str">
        <f>Sheet6!A1477</f>
        <v>218111</v>
      </c>
      <c r="I1476" t="b">
        <f t="shared" si="93"/>
        <v>1</v>
      </c>
      <c r="J1476" t="b">
        <f t="shared" si="94"/>
        <v>1</v>
      </c>
      <c r="K1476" t="b">
        <f t="shared" si="95"/>
        <v>1</v>
      </c>
    </row>
    <row r="1477" spans="1:11" x14ac:dyDescent="0.45">
      <c r="A1477" t="s">
        <v>3983</v>
      </c>
      <c r="B1477" t="str">
        <f t="shared" si="92"/>
        <v>49,3,215097</v>
      </c>
      <c r="C1477" t="str" cm="1">
        <f t="array" ref="C1477:E1477">_xlfn.TEXTSPLIT(B1477,",")</f>
        <v>49</v>
      </c>
      <c r="D1477" t="str">
        <v>3</v>
      </c>
      <c r="E1477" t="str">
        <v>215097</v>
      </c>
      <c r="F1477">
        <f>Sheet6!J1478</f>
        <v>49</v>
      </c>
      <c r="G1477">
        <f>Sheet6!K1478</f>
        <v>3</v>
      </c>
      <c r="H1477" s="2" t="str">
        <f>Sheet6!A1478</f>
        <v>215097</v>
      </c>
      <c r="I1477" t="b">
        <f t="shared" si="93"/>
        <v>1</v>
      </c>
      <c r="J1477" t="b">
        <f t="shared" si="94"/>
        <v>1</v>
      </c>
      <c r="K1477" t="b">
        <f t="shared" si="95"/>
        <v>1</v>
      </c>
    </row>
    <row r="1478" spans="1:11" x14ac:dyDescent="0.45">
      <c r="A1478" t="s">
        <v>3984</v>
      </c>
      <c r="B1478" t="str">
        <f t="shared" si="92"/>
        <v>49,11,216193</v>
      </c>
      <c r="C1478" t="str" cm="1">
        <f t="array" ref="C1478:E1478">_xlfn.TEXTSPLIT(B1478,",")</f>
        <v>49</v>
      </c>
      <c r="D1478" t="str">
        <v>11</v>
      </c>
      <c r="E1478" t="str">
        <v>216193</v>
      </c>
      <c r="F1478">
        <f>Sheet6!J1479</f>
        <v>49</v>
      </c>
      <c r="G1478">
        <f>Sheet6!K1479</f>
        <v>11</v>
      </c>
      <c r="H1478" s="2" t="str">
        <f>Sheet6!A1479</f>
        <v>216193</v>
      </c>
      <c r="I1478" t="b">
        <f t="shared" si="93"/>
        <v>1</v>
      </c>
      <c r="J1478" t="b">
        <f t="shared" si="94"/>
        <v>1</v>
      </c>
      <c r="K1478" t="b">
        <f t="shared" si="95"/>
        <v>1</v>
      </c>
    </row>
    <row r="1479" spans="1:11" x14ac:dyDescent="0.45">
      <c r="A1479" t="s">
        <v>3985</v>
      </c>
      <c r="B1479" t="str">
        <f t="shared" si="92"/>
        <v>49,19,217289</v>
      </c>
      <c r="C1479" t="str" cm="1">
        <f t="array" ref="C1479:E1479">_xlfn.TEXTSPLIT(B1479,",")</f>
        <v>49</v>
      </c>
      <c r="D1479" t="str">
        <v>19</v>
      </c>
      <c r="E1479" t="str">
        <v>217289</v>
      </c>
      <c r="F1479">
        <f>Sheet6!J1480</f>
        <v>49</v>
      </c>
      <c r="G1479">
        <f>Sheet6!K1480</f>
        <v>19</v>
      </c>
      <c r="H1479" s="2" t="str">
        <f>Sheet6!A1480</f>
        <v>217289</v>
      </c>
      <c r="I1479" t="b">
        <f t="shared" si="93"/>
        <v>1</v>
      </c>
      <c r="J1479" t="b">
        <f t="shared" si="94"/>
        <v>1</v>
      </c>
      <c r="K1479" t="b">
        <f t="shared" si="95"/>
        <v>1</v>
      </c>
    </row>
    <row r="1480" spans="1:11" x14ac:dyDescent="0.45">
      <c r="A1480" t="s">
        <v>3986</v>
      </c>
      <c r="B1480" t="str">
        <f t="shared" si="92"/>
        <v>49,27,218385</v>
      </c>
      <c r="C1480" t="str" cm="1">
        <f t="array" ref="C1480:E1480">_xlfn.TEXTSPLIT(B1480,",")</f>
        <v>49</v>
      </c>
      <c r="D1480" t="str">
        <v>27</v>
      </c>
      <c r="E1480" t="str">
        <v>218385</v>
      </c>
      <c r="F1480">
        <f>Sheet6!J1481</f>
        <v>49</v>
      </c>
      <c r="G1480">
        <f>Sheet6!K1481</f>
        <v>27</v>
      </c>
      <c r="H1480" s="2" t="str">
        <f>Sheet6!A1481</f>
        <v>218385</v>
      </c>
      <c r="I1480" t="b">
        <f t="shared" si="93"/>
        <v>1</v>
      </c>
      <c r="J1480" t="b">
        <f t="shared" si="94"/>
        <v>1</v>
      </c>
      <c r="K1480" t="b">
        <f t="shared" si="95"/>
        <v>1</v>
      </c>
    </row>
    <row r="1481" spans="1:11" x14ac:dyDescent="0.45">
      <c r="A1481" t="s">
        <v>3987</v>
      </c>
      <c r="B1481" t="str">
        <f t="shared" si="92"/>
        <v>49,5,215371</v>
      </c>
      <c r="C1481" t="str" cm="1">
        <f t="array" ref="C1481:E1481">_xlfn.TEXTSPLIT(B1481,",")</f>
        <v>49</v>
      </c>
      <c r="D1481" t="str">
        <v>5</v>
      </c>
      <c r="E1481" t="str">
        <v>215371</v>
      </c>
      <c r="F1481">
        <f>Sheet6!J1482</f>
        <v>49</v>
      </c>
      <c r="G1481">
        <f>Sheet6!K1482</f>
        <v>5</v>
      </c>
      <c r="H1481" s="2" t="str">
        <f>Sheet6!A1482</f>
        <v>215371</v>
      </c>
      <c r="I1481" t="b">
        <f t="shared" si="93"/>
        <v>1</v>
      </c>
      <c r="J1481" t="b">
        <f t="shared" si="94"/>
        <v>1</v>
      </c>
      <c r="K1481" t="b">
        <f t="shared" si="95"/>
        <v>1</v>
      </c>
    </row>
    <row r="1482" spans="1:11" x14ac:dyDescent="0.45">
      <c r="A1482" t="s">
        <v>3988</v>
      </c>
      <c r="B1482" t="str">
        <f t="shared" si="92"/>
        <v>49,13,216467</v>
      </c>
      <c r="C1482" t="str" cm="1">
        <f t="array" ref="C1482:E1482">_xlfn.TEXTSPLIT(B1482,",")</f>
        <v>49</v>
      </c>
      <c r="D1482" t="str">
        <v>13</v>
      </c>
      <c r="E1482" t="str">
        <v>216467</v>
      </c>
      <c r="F1482">
        <f>Sheet6!J1483</f>
        <v>49</v>
      </c>
      <c r="G1482">
        <f>Sheet6!K1483</f>
        <v>13</v>
      </c>
      <c r="H1482" s="2" t="str">
        <f>Sheet6!A1483</f>
        <v>216467</v>
      </c>
      <c r="I1482" t="b">
        <f t="shared" si="93"/>
        <v>1</v>
      </c>
      <c r="J1482" t="b">
        <f t="shared" si="94"/>
        <v>1</v>
      </c>
      <c r="K1482" t="b">
        <f t="shared" si="95"/>
        <v>1</v>
      </c>
    </row>
    <row r="1483" spans="1:11" x14ac:dyDescent="0.45">
      <c r="A1483" t="s">
        <v>3989</v>
      </c>
      <c r="B1483" t="str">
        <f t="shared" si="92"/>
        <v>49,21,217563</v>
      </c>
      <c r="C1483" t="str" cm="1">
        <f t="array" ref="C1483:E1483">_xlfn.TEXTSPLIT(B1483,",")</f>
        <v>49</v>
      </c>
      <c r="D1483" t="str">
        <v>21</v>
      </c>
      <c r="E1483" t="str">
        <v>217563</v>
      </c>
      <c r="F1483">
        <f>Sheet6!J1484</f>
        <v>49</v>
      </c>
      <c r="G1483">
        <f>Sheet6!K1484</f>
        <v>21</v>
      </c>
      <c r="H1483" s="2" t="str">
        <f>Sheet6!A1484</f>
        <v>217563</v>
      </c>
      <c r="I1483" t="b">
        <f t="shared" si="93"/>
        <v>1</v>
      </c>
      <c r="J1483" t="b">
        <f t="shared" si="94"/>
        <v>1</v>
      </c>
      <c r="K1483" t="b">
        <f t="shared" si="95"/>
        <v>1</v>
      </c>
    </row>
    <row r="1484" spans="1:11" x14ac:dyDescent="0.45">
      <c r="A1484" t="s">
        <v>3990</v>
      </c>
      <c r="B1484" t="str">
        <f t="shared" si="92"/>
        <v>49,29,218659</v>
      </c>
      <c r="C1484" t="str" cm="1">
        <f t="array" ref="C1484:E1484">_xlfn.TEXTSPLIT(B1484,",")</f>
        <v>49</v>
      </c>
      <c r="D1484" t="str">
        <v>29</v>
      </c>
      <c r="E1484" t="str">
        <v>218659</v>
      </c>
      <c r="F1484">
        <f>Sheet6!J1485</f>
        <v>49</v>
      </c>
      <c r="G1484">
        <f>Sheet6!K1485</f>
        <v>29</v>
      </c>
      <c r="H1484" s="2" t="str">
        <f>Sheet6!A1485</f>
        <v>218659</v>
      </c>
      <c r="I1484" t="b">
        <f t="shared" si="93"/>
        <v>1</v>
      </c>
      <c r="J1484" t="b">
        <f t="shared" si="94"/>
        <v>1</v>
      </c>
      <c r="K1484" t="b">
        <f t="shared" si="95"/>
        <v>1</v>
      </c>
    </row>
    <row r="1485" spans="1:11" x14ac:dyDescent="0.45">
      <c r="A1485" t="s">
        <v>3991</v>
      </c>
      <c r="B1485" t="str">
        <f t="shared" si="92"/>
        <v>49,7,215645</v>
      </c>
      <c r="C1485" t="str" cm="1">
        <f t="array" ref="C1485:E1485">_xlfn.TEXTSPLIT(B1485,",")</f>
        <v>49</v>
      </c>
      <c r="D1485" t="str">
        <v>7</v>
      </c>
      <c r="E1485" t="str">
        <v>215645</v>
      </c>
      <c r="F1485">
        <f>Sheet6!J1486</f>
        <v>49</v>
      </c>
      <c r="G1485">
        <f>Sheet6!K1486</f>
        <v>7</v>
      </c>
      <c r="H1485" s="2" t="str">
        <f>Sheet6!A1486</f>
        <v>215645</v>
      </c>
      <c r="I1485" t="b">
        <f t="shared" si="93"/>
        <v>1</v>
      </c>
      <c r="J1485" t="b">
        <f t="shared" si="94"/>
        <v>1</v>
      </c>
      <c r="K1485" t="b">
        <f t="shared" si="95"/>
        <v>1</v>
      </c>
    </row>
    <row r="1486" spans="1:11" x14ac:dyDescent="0.45">
      <c r="A1486" t="s">
        <v>3992</v>
      </c>
      <c r="B1486" t="str">
        <f t="shared" si="92"/>
        <v>49,15,216741</v>
      </c>
      <c r="C1486" t="str" cm="1">
        <f t="array" ref="C1486:E1486">_xlfn.TEXTSPLIT(B1486,",")</f>
        <v>49</v>
      </c>
      <c r="D1486" t="str">
        <v>15</v>
      </c>
      <c r="E1486" t="str">
        <v>216741</v>
      </c>
      <c r="F1486">
        <f>Sheet6!J1487</f>
        <v>49</v>
      </c>
      <c r="G1486">
        <f>Sheet6!K1487</f>
        <v>15</v>
      </c>
      <c r="H1486" s="2" t="str">
        <f>Sheet6!A1487</f>
        <v>216741</v>
      </c>
      <c r="I1486" t="b">
        <f t="shared" si="93"/>
        <v>1</v>
      </c>
      <c r="J1486" t="b">
        <f t="shared" si="94"/>
        <v>1</v>
      </c>
      <c r="K1486" t="b">
        <f t="shared" si="95"/>
        <v>1</v>
      </c>
    </row>
    <row r="1487" spans="1:11" x14ac:dyDescent="0.45">
      <c r="A1487" t="s">
        <v>3993</v>
      </c>
      <c r="B1487" t="str">
        <f t="shared" si="92"/>
        <v>49,23,217837</v>
      </c>
      <c r="C1487" t="str" cm="1">
        <f t="array" ref="C1487:E1487">_xlfn.TEXTSPLIT(B1487,",")</f>
        <v>49</v>
      </c>
      <c r="D1487" t="str">
        <v>23</v>
      </c>
      <c r="E1487" t="str">
        <v>217837</v>
      </c>
      <c r="F1487">
        <f>Sheet6!J1488</f>
        <v>49</v>
      </c>
      <c r="G1487">
        <f>Sheet6!K1488</f>
        <v>23</v>
      </c>
      <c r="H1487" s="2" t="str">
        <f>Sheet6!A1488</f>
        <v>217837</v>
      </c>
      <c r="I1487" t="b">
        <f t="shared" si="93"/>
        <v>1</v>
      </c>
      <c r="J1487" t="b">
        <f t="shared" si="94"/>
        <v>1</v>
      </c>
      <c r="K1487" t="b">
        <f t="shared" si="95"/>
        <v>1</v>
      </c>
    </row>
    <row r="1488" spans="1:11" x14ac:dyDescent="0.45">
      <c r="A1488" t="s">
        <v>3994</v>
      </c>
      <c r="B1488" t="str">
        <f t="shared" si="92"/>
        <v>49,31,218933</v>
      </c>
      <c r="C1488" t="str" cm="1">
        <f t="array" ref="C1488:E1488">_xlfn.TEXTSPLIT(B1488,",")</f>
        <v>49</v>
      </c>
      <c r="D1488" t="str">
        <v>31</v>
      </c>
      <c r="E1488" t="str">
        <v>218933</v>
      </c>
      <c r="F1488">
        <f>Sheet6!J1489</f>
        <v>49</v>
      </c>
      <c r="G1488">
        <f>Sheet6!K1489</f>
        <v>31</v>
      </c>
      <c r="H1488" s="2" t="str">
        <f>Sheet6!A1489</f>
        <v>218933</v>
      </c>
      <c r="I1488" t="b">
        <f t="shared" si="93"/>
        <v>1</v>
      </c>
      <c r="J1488" t="b">
        <f t="shared" si="94"/>
        <v>1</v>
      </c>
      <c r="K1488" t="b">
        <f t="shared" si="95"/>
        <v>1</v>
      </c>
    </row>
    <row r="1489" spans="1:11" x14ac:dyDescent="0.45">
      <c r="A1489" t="s">
        <v>3999</v>
      </c>
      <c r="B1489" t="str">
        <f t="shared" si="92"/>
        <v>50,18,221536</v>
      </c>
      <c r="C1489" t="str" cm="1">
        <f t="array" ref="C1489:E1489">_xlfn.TEXTSPLIT(B1489,",")</f>
        <v>50</v>
      </c>
      <c r="D1489" t="str">
        <v>18</v>
      </c>
      <c r="E1489" t="str">
        <v>221536</v>
      </c>
      <c r="F1489">
        <f>Sheet6!J1490</f>
        <v>49</v>
      </c>
      <c r="G1489">
        <f>Sheet6!K1490</f>
        <v>18</v>
      </c>
      <c r="H1489" s="2" t="str">
        <f>Sheet6!A1490</f>
        <v>217152</v>
      </c>
      <c r="I1489" t="b">
        <f t="shared" si="93"/>
        <v>0</v>
      </c>
      <c r="J1489" t="b">
        <f t="shared" si="94"/>
        <v>1</v>
      </c>
      <c r="K1489" t="b">
        <f t="shared" si="95"/>
        <v>0</v>
      </c>
    </row>
    <row r="1490" spans="1:11" x14ac:dyDescent="0.45">
      <c r="A1490" t="s">
        <v>4000</v>
      </c>
      <c r="B1490" t="str">
        <f t="shared" si="92"/>
        <v>50,26,222632</v>
      </c>
      <c r="C1490" t="str" cm="1">
        <f t="array" ref="C1490:E1490">_xlfn.TEXTSPLIT(B1490,",")</f>
        <v>50</v>
      </c>
      <c r="D1490" t="str">
        <v>26</v>
      </c>
      <c r="E1490" t="str">
        <v>222632</v>
      </c>
      <c r="F1490">
        <f>Sheet6!J1491</f>
        <v>49</v>
      </c>
      <c r="G1490">
        <f>Sheet6!K1491</f>
        <v>26</v>
      </c>
      <c r="H1490" s="2" t="str">
        <f>Sheet6!A1491</f>
        <v>218248</v>
      </c>
      <c r="I1490" t="b">
        <f t="shared" si="93"/>
        <v>0</v>
      </c>
      <c r="J1490" t="b">
        <f t="shared" si="94"/>
        <v>1</v>
      </c>
      <c r="K1490" t="b">
        <f t="shared" si="95"/>
        <v>0</v>
      </c>
    </row>
    <row r="1491" spans="1:11" x14ac:dyDescent="0.45">
      <c r="A1491" t="s">
        <v>4001</v>
      </c>
      <c r="B1491" t="str">
        <f t="shared" si="92"/>
        <v>50,2,219344</v>
      </c>
      <c r="C1491" t="str" cm="1">
        <f t="array" ref="C1491:E1491">_xlfn.TEXTSPLIT(B1491,",")</f>
        <v>50</v>
      </c>
      <c r="D1491" t="str">
        <v>2</v>
      </c>
      <c r="E1491" t="str">
        <v>219344</v>
      </c>
      <c r="F1491">
        <f>Sheet6!J1492</f>
        <v>49</v>
      </c>
      <c r="G1491">
        <f>Sheet6!K1492</f>
        <v>2</v>
      </c>
      <c r="H1491" s="2" t="str">
        <f>Sheet6!A1492</f>
        <v>214960</v>
      </c>
      <c r="I1491" t="b">
        <f t="shared" si="93"/>
        <v>0</v>
      </c>
      <c r="J1491" t="b">
        <f t="shared" si="94"/>
        <v>1</v>
      </c>
      <c r="K1491" t="b">
        <f t="shared" si="95"/>
        <v>0</v>
      </c>
    </row>
    <row r="1492" spans="1:11" x14ac:dyDescent="0.45">
      <c r="A1492" t="s">
        <v>4002</v>
      </c>
      <c r="B1492" t="str">
        <f t="shared" si="92"/>
        <v>50,10,220440</v>
      </c>
      <c r="C1492" t="str" cm="1">
        <f t="array" ref="C1492:E1492">_xlfn.TEXTSPLIT(B1492,",")</f>
        <v>50</v>
      </c>
      <c r="D1492" t="str">
        <v>10</v>
      </c>
      <c r="E1492" t="str">
        <v>220440</v>
      </c>
      <c r="F1492">
        <f>Sheet6!J1493</f>
        <v>49</v>
      </c>
      <c r="G1492">
        <f>Sheet6!K1493</f>
        <v>10</v>
      </c>
      <c r="H1492" s="2" t="str">
        <f>Sheet6!A1493</f>
        <v>216056</v>
      </c>
      <c r="I1492" t="b">
        <f t="shared" si="93"/>
        <v>0</v>
      </c>
      <c r="J1492" t="b">
        <f t="shared" si="94"/>
        <v>1</v>
      </c>
      <c r="K1492" t="b">
        <f t="shared" si="95"/>
        <v>0</v>
      </c>
    </row>
    <row r="1493" spans="1:11" x14ac:dyDescent="0.45">
      <c r="A1493" t="s">
        <v>4003</v>
      </c>
      <c r="B1493" t="str">
        <f t="shared" si="92"/>
        <v>50,20,221810</v>
      </c>
      <c r="C1493" t="str" cm="1">
        <f t="array" ref="C1493:E1493">_xlfn.TEXTSPLIT(B1493,",")</f>
        <v>50</v>
      </c>
      <c r="D1493" t="str">
        <v>20</v>
      </c>
      <c r="E1493" t="str">
        <v>221810</v>
      </c>
      <c r="F1493">
        <f>Sheet6!J1494</f>
        <v>49</v>
      </c>
      <c r="G1493">
        <f>Sheet6!K1494</f>
        <v>20</v>
      </c>
      <c r="H1493" s="2" t="str">
        <f>Sheet6!A1494</f>
        <v>217426</v>
      </c>
      <c r="I1493" t="b">
        <f t="shared" si="93"/>
        <v>0</v>
      </c>
      <c r="J1493" t="b">
        <f t="shared" si="94"/>
        <v>1</v>
      </c>
      <c r="K1493" t="b">
        <f t="shared" si="95"/>
        <v>0</v>
      </c>
    </row>
    <row r="1494" spans="1:11" x14ac:dyDescent="0.45">
      <c r="A1494" t="s">
        <v>4004</v>
      </c>
      <c r="B1494" t="str">
        <f t="shared" si="92"/>
        <v>50,28,222906</v>
      </c>
      <c r="C1494" t="str" cm="1">
        <f t="array" ref="C1494:E1494">_xlfn.TEXTSPLIT(B1494,",")</f>
        <v>50</v>
      </c>
      <c r="D1494" t="str">
        <v>28</v>
      </c>
      <c r="E1494" t="str">
        <v>222906</v>
      </c>
      <c r="F1494">
        <f>Sheet6!J1495</f>
        <v>49</v>
      </c>
      <c r="G1494">
        <f>Sheet6!K1495</f>
        <v>28</v>
      </c>
      <c r="H1494" s="2" t="str">
        <f>Sheet6!A1495</f>
        <v>218522</v>
      </c>
      <c r="I1494" t="b">
        <f t="shared" si="93"/>
        <v>0</v>
      </c>
      <c r="J1494" t="b">
        <f t="shared" si="94"/>
        <v>1</v>
      </c>
      <c r="K1494" t="b">
        <f t="shared" si="95"/>
        <v>0</v>
      </c>
    </row>
    <row r="1495" spans="1:11" x14ac:dyDescent="0.45">
      <c r="A1495" t="s">
        <v>4005</v>
      </c>
      <c r="B1495" t="str">
        <f t="shared" si="92"/>
        <v>50,4,219618</v>
      </c>
      <c r="C1495" t="str" cm="1">
        <f t="array" ref="C1495:E1495">_xlfn.TEXTSPLIT(B1495,",")</f>
        <v>50</v>
      </c>
      <c r="D1495" t="str">
        <v>4</v>
      </c>
      <c r="E1495" t="str">
        <v>219618</v>
      </c>
      <c r="F1495">
        <f>Sheet6!J1496</f>
        <v>49</v>
      </c>
      <c r="G1495">
        <f>Sheet6!K1496</f>
        <v>4</v>
      </c>
      <c r="H1495" s="2" t="str">
        <f>Sheet6!A1496</f>
        <v>215234</v>
      </c>
      <c r="I1495" t="b">
        <f t="shared" si="93"/>
        <v>0</v>
      </c>
      <c r="J1495" t="b">
        <f t="shared" si="94"/>
        <v>1</v>
      </c>
      <c r="K1495" t="b">
        <f t="shared" si="95"/>
        <v>0</v>
      </c>
    </row>
    <row r="1496" spans="1:11" x14ac:dyDescent="0.45">
      <c r="A1496" t="s">
        <v>4006</v>
      </c>
      <c r="B1496" t="str">
        <f t="shared" si="92"/>
        <v>50,12,220714</v>
      </c>
      <c r="C1496" t="str" cm="1">
        <f t="array" ref="C1496:E1496">_xlfn.TEXTSPLIT(B1496,",")</f>
        <v>50</v>
      </c>
      <c r="D1496" t="str">
        <v>12</v>
      </c>
      <c r="E1496" t="str">
        <v>220714</v>
      </c>
      <c r="F1496">
        <f>Sheet6!J1497</f>
        <v>49</v>
      </c>
      <c r="G1496">
        <f>Sheet6!K1497</f>
        <v>12</v>
      </c>
      <c r="H1496" s="2" t="str">
        <f>Sheet6!A1497</f>
        <v>216330</v>
      </c>
      <c r="I1496" t="b">
        <f t="shared" si="93"/>
        <v>0</v>
      </c>
      <c r="J1496" t="b">
        <f t="shared" si="94"/>
        <v>1</v>
      </c>
      <c r="K1496" t="b">
        <f t="shared" si="95"/>
        <v>0</v>
      </c>
    </row>
    <row r="1497" spans="1:11" x14ac:dyDescent="0.45">
      <c r="A1497" t="s">
        <v>4007</v>
      </c>
      <c r="B1497" t="str">
        <f t="shared" si="92"/>
        <v>50,22,222084</v>
      </c>
      <c r="C1497" t="str" cm="1">
        <f t="array" ref="C1497:E1497">_xlfn.TEXTSPLIT(B1497,",")</f>
        <v>50</v>
      </c>
      <c r="D1497" t="str">
        <v>22</v>
      </c>
      <c r="E1497" t="str">
        <v>222084</v>
      </c>
      <c r="F1497">
        <f>Sheet6!J1498</f>
        <v>49</v>
      </c>
      <c r="G1497">
        <f>Sheet6!K1498</f>
        <v>22</v>
      </c>
      <c r="H1497" s="2" t="str">
        <f>Sheet6!A1498</f>
        <v>217700</v>
      </c>
      <c r="I1497" t="b">
        <f t="shared" si="93"/>
        <v>0</v>
      </c>
      <c r="J1497" t="b">
        <f t="shared" si="94"/>
        <v>1</v>
      </c>
      <c r="K1497" t="b">
        <f t="shared" si="95"/>
        <v>0</v>
      </c>
    </row>
    <row r="1498" spans="1:11" x14ac:dyDescent="0.45">
      <c r="A1498" t="s">
        <v>4008</v>
      </c>
      <c r="B1498" t="str">
        <f t="shared" si="92"/>
        <v>50,30,223180</v>
      </c>
      <c r="C1498" t="str" cm="1">
        <f t="array" ref="C1498:E1498">_xlfn.TEXTSPLIT(B1498,",")</f>
        <v>50</v>
      </c>
      <c r="D1498" t="str">
        <v>30</v>
      </c>
      <c r="E1498" t="str">
        <v>223180</v>
      </c>
      <c r="F1498">
        <f>Sheet6!J1499</f>
        <v>49</v>
      </c>
      <c r="G1498">
        <f>Sheet6!K1499</f>
        <v>30</v>
      </c>
      <c r="H1498" s="2" t="str">
        <f>Sheet6!A1499</f>
        <v>218796</v>
      </c>
      <c r="I1498" t="b">
        <f t="shared" si="93"/>
        <v>0</v>
      </c>
      <c r="J1498" t="b">
        <f t="shared" si="94"/>
        <v>1</v>
      </c>
      <c r="K1498" t="b">
        <f t="shared" si="95"/>
        <v>0</v>
      </c>
    </row>
    <row r="1499" spans="1:11" x14ac:dyDescent="0.45">
      <c r="A1499" t="s">
        <v>4009</v>
      </c>
      <c r="B1499" t="str">
        <f t="shared" si="92"/>
        <v>50,6,219892</v>
      </c>
      <c r="C1499" t="str" cm="1">
        <f t="array" ref="C1499:E1499">_xlfn.TEXTSPLIT(B1499,",")</f>
        <v>50</v>
      </c>
      <c r="D1499" t="str">
        <v>6</v>
      </c>
      <c r="E1499" t="str">
        <v>219892</v>
      </c>
      <c r="F1499">
        <f>Sheet6!J1500</f>
        <v>49</v>
      </c>
      <c r="G1499">
        <f>Sheet6!K1500</f>
        <v>6</v>
      </c>
      <c r="H1499" s="2" t="str">
        <f>Sheet6!A1500</f>
        <v>215508</v>
      </c>
      <c r="I1499" t="b">
        <f t="shared" si="93"/>
        <v>0</v>
      </c>
      <c r="J1499" t="b">
        <f t="shared" si="94"/>
        <v>1</v>
      </c>
      <c r="K1499" t="b">
        <f t="shared" si="95"/>
        <v>0</v>
      </c>
    </row>
    <row r="1500" spans="1:11" x14ac:dyDescent="0.45">
      <c r="A1500" t="s">
        <v>4010</v>
      </c>
      <c r="B1500" t="str">
        <f t="shared" si="92"/>
        <v>50,14,220988</v>
      </c>
      <c r="C1500" t="str" cm="1">
        <f t="array" ref="C1500:E1500">_xlfn.TEXTSPLIT(B1500,",")</f>
        <v>50</v>
      </c>
      <c r="D1500" t="str">
        <v>14</v>
      </c>
      <c r="E1500" t="str">
        <v>220988</v>
      </c>
      <c r="F1500">
        <f>Sheet6!J1501</f>
        <v>49</v>
      </c>
      <c r="G1500">
        <f>Sheet6!K1501</f>
        <v>14</v>
      </c>
      <c r="H1500" s="2" t="str">
        <f>Sheet6!A1501</f>
        <v>216604</v>
      </c>
      <c r="I1500" t="b">
        <f t="shared" si="93"/>
        <v>0</v>
      </c>
      <c r="J1500" t="b">
        <f t="shared" si="94"/>
        <v>1</v>
      </c>
      <c r="K1500" t="b">
        <f t="shared" si="95"/>
        <v>0</v>
      </c>
    </row>
    <row r="1501" spans="1:11" x14ac:dyDescent="0.45">
      <c r="A1501" t="s">
        <v>4011</v>
      </c>
      <c r="B1501" t="str">
        <f t="shared" si="92"/>
        <v>50,24,222358</v>
      </c>
      <c r="C1501" t="str" cm="1">
        <f t="array" ref="C1501:E1501">_xlfn.TEXTSPLIT(B1501,",")</f>
        <v>50</v>
      </c>
      <c r="D1501" t="str">
        <v>24</v>
      </c>
      <c r="E1501" t="str">
        <v>222358</v>
      </c>
      <c r="F1501">
        <f>Sheet6!J1502</f>
        <v>49</v>
      </c>
      <c r="G1501">
        <f>Sheet6!K1502</f>
        <v>24</v>
      </c>
      <c r="H1501" s="2" t="str">
        <f>Sheet6!A1502</f>
        <v>217974</v>
      </c>
      <c r="I1501" t="b">
        <f t="shared" si="93"/>
        <v>0</v>
      </c>
      <c r="J1501" t="b">
        <f t="shared" si="94"/>
        <v>1</v>
      </c>
      <c r="K1501" t="b">
        <f t="shared" si="95"/>
        <v>0</v>
      </c>
    </row>
    <row r="1502" spans="1:11" x14ac:dyDescent="0.45">
      <c r="A1502" t="s">
        <v>4012</v>
      </c>
      <c r="B1502" t="str">
        <f t="shared" si="92"/>
        <v>50,32,223454</v>
      </c>
      <c r="C1502" t="str" cm="1">
        <f t="array" ref="C1502:E1502">_xlfn.TEXTSPLIT(B1502,",")</f>
        <v>50</v>
      </c>
      <c r="D1502" t="str">
        <v>32</v>
      </c>
      <c r="E1502" t="str">
        <v>223454</v>
      </c>
      <c r="F1502">
        <f>Sheet6!J1503</f>
        <v>49</v>
      </c>
      <c r="G1502">
        <f>Sheet6!K1503</f>
        <v>32</v>
      </c>
      <c r="H1502" s="2" t="str">
        <f>Sheet6!A1503</f>
        <v>219070</v>
      </c>
      <c r="I1502" t="b">
        <f t="shared" si="93"/>
        <v>0</v>
      </c>
      <c r="J1502" t="b">
        <f t="shared" si="94"/>
        <v>1</v>
      </c>
      <c r="K1502" t="b">
        <f t="shared" si="95"/>
        <v>0</v>
      </c>
    </row>
    <row r="1503" spans="1:11" x14ac:dyDescent="0.45">
      <c r="A1503" t="s">
        <v>4013</v>
      </c>
      <c r="B1503" t="str">
        <f t="shared" si="92"/>
        <v>50,8,220166</v>
      </c>
      <c r="C1503" t="str" cm="1">
        <f t="array" ref="C1503:E1503">_xlfn.TEXTSPLIT(B1503,",")</f>
        <v>50</v>
      </c>
      <c r="D1503" t="str">
        <v>8</v>
      </c>
      <c r="E1503" t="str">
        <v>220166</v>
      </c>
      <c r="F1503">
        <f>Sheet6!J1504</f>
        <v>49</v>
      </c>
      <c r="G1503">
        <f>Sheet6!K1504</f>
        <v>8</v>
      </c>
      <c r="H1503" s="2" t="str">
        <f>Sheet6!A1504</f>
        <v>215782</v>
      </c>
      <c r="I1503" t="b">
        <f t="shared" si="93"/>
        <v>0</v>
      </c>
      <c r="J1503" t="b">
        <f t="shared" si="94"/>
        <v>1</v>
      </c>
      <c r="K1503" t="b">
        <f t="shared" si="95"/>
        <v>0</v>
      </c>
    </row>
    <row r="1504" spans="1:11" x14ac:dyDescent="0.45">
      <c r="A1504" t="s">
        <v>4014</v>
      </c>
      <c r="B1504" t="str">
        <f t="shared" si="92"/>
        <v>50,16,221262</v>
      </c>
      <c r="C1504" t="str" cm="1">
        <f t="array" ref="C1504:E1504">_xlfn.TEXTSPLIT(B1504,",")</f>
        <v>50</v>
      </c>
      <c r="D1504" t="str">
        <v>16</v>
      </c>
      <c r="E1504" t="str">
        <v>221262</v>
      </c>
      <c r="F1504">
        <f>Sheet6!J1505</f>
        <v>49</v>
      </c>
      <c r="G1504">
        <f>Sheet6!K1505</f>
        <v>16</v>
      </c>
      <c r="H1504" s="2" t="str">
        <f>Sheet6!A1505</f>
        <v>216878</v>
      </c>
      <c r="I1504" t="b">
        <f t="shared" si="93"/>
        <v>0</v>
      </c>
      <c r="J1504" t="b">
        <f t="shared" si="94"/>
        <v>1</v>
      </c>
      <c r="K1504" t="b">
        <f t="shared" si="95"/>
        <v>0</v>
      </c>
    </row>
    <row r="1505" spans="1:11" x14ac:dyDescent="0.45">
      <c r="A1505" t="s">
        <v>4030</v>
      </c>
      <c r="B1505" t="str">
        <f t="shared" si="92"/>
        <v>50,1,219207</v>
      </c>
      <c r="C1505" t="str" cm="1">
        <f t="array" ref="C1505:E1505">_xlfn.TEXTSPLIT(B1505,",")</f>
        <v>50</v>
      </c>
      <c r="D1505" t="str">
        <v>1</v>
      </c>
      <c r="E1505" t="str">
        <v>219207</v>
      </c>
      <c r="F1505">
        <f>Sheet6!J1506</f>
        <v>50</v>
      </c>
      <c r="G1505">
        <f>Sheet6!K1506</f>
        <v>1</v>
      </c>
      <c r="H1505" s="2" t="str">
        <f>Sheet6!A1506</f>
        <v>219207</v>
      </c>
      <c r="I1505" t="b">
        <f t="shared" si="93"/>
        <v>1</v>
      </c>
      <c r="J1505" t="b">
        <f t="shared" si="94"/>
        <v>1</v>
      </c>
      <c r="K1505" t="b">
        <f t="shared" si="95"/>
        <v>1</v>
      </c>
    </row>
    <row r="1506" spans="1:11" x14ac:dyDescent="0.45">
      <c r="A1506" t="s">
        <v>4027</v>
      </c>
      <c r="B1506" t="str">
        <f t="shared" si="92"/>
        <v>50,9,220303</v>
      </c>
      <c r="C1506" t="str" cm="1">
        <f t="array" ref="C1506:E1506">_xlfn.TEXTSPLIT(B1506,",")</f>
        <v>50</v>
      </c>
      <c r="D1506" t="str">
        <v>9</v>
      </c>
      <c r="E1506" t="str">
        <v>220303</v>
      </c>
      <c r="F1506">
        <f>Sheet6!J1507</f>
        <v>50</v>
      </c>
      <c r="G1506">
        <f>Sheet6!K1507</f>
        <v>9</v>
      </c>
      <c r="H1506" s="2" t="str">
        <f>Sheet6!A1507</f>
        <v>220303</v>
      </c>
      <c r="I1506" t="b">
        <f t="shared" si="93"/>
        <v>1</v>
      </c>
      <c r="J1506" t="b">
        <f t="shared" si="94"/>
        <v>1</v>
      </c>
      <c r="K1506" t="b">
        <f t="shared" si="95"/>
        <v>1</v>
      </c>
    </row>
    <row r="1507" spans="1:11" x14ac:dyDescent="0.45">
      <c r="A1507" t="s">
        <v>4028</v>
      </c>
      <c r="B1507" t="str">
        <f t="shared" si="92"/>
        <v>50,17,221399</v>
      </c>
      <c r="C1507" t="str" cm="1">
        <f t="array" ref="C1507:E1507">_xlfn.TEXTSPLIT(B1507,",")</f>
        <v>50</v>
      </c>
      <c r="D1507" t="str">
        <v>17</v>
      </c>
      <c r="E1507" t="str">
        <v>221399</v>
      </c>
      <c r="F1507">
        <f>Sheet6!J1508</f>
        <v>50</v>
      </c>
      <c r="G1507">
        <f>Sheet6!K1508</f>
        <v>17</v>
      </c>
      <c r="H1507" s="2" t="str">
        <f>Sheet6!A1508</f>
        <v>221399</v>
      </c>
      <c r="I1507" t="b">
        <f t="shared" si="93"/>
        <v>1</v>
      </c>
      <c r="J1507" t="b">
        <f t="shared" si="94"/>
        <v>1</v>
      </c>
      <c r="K1507" t="b">
        <f t="shared" si="95"/>
        <v>1</v>
      </c>
    </row>
    <row r="1508" spans="1:11" x14ac:dyDescent="0.45">
      <c r="A1508" t="s">
        <v>4029</v>
      </c>
      <c r="B1508" t="str">
        <f t="shared" si="92"/>
        <v>50,25,222495</v>
      </c>
      <c r="C1508" t="str" cm="1">
        <f t="array" ref="C1508:E1508">_xlfn.TEXTSPLIT(B1508,",")</f>
        <v>50</v>
      </c>
      <c r="D1508" t="str">
        <v>25</v>
      </c>
      <c r="E1508" t="str">
        <v>222495</v>
      </c>
      <c r="F1508">
        <f>Sheet6!J1509</f>
        <v>50</v>
      </c>
      <c r="G1508">
        <f>Sheet6!K1509</f>
        <v>25</v>
      </c>
      <c r="H1508" s="2" t="str">
        <f>Sheet6!A1509</f>
        <v>222495</v>
      </c>
      <c r="I1508" t="b">
        <f t="shared" si="93"/>
        <v>1</v>
      </c>
      <c r="J1508" t="b">
        <f t="shared" si="94"/>
        <v>1</v>
      </c>
      <c r="K1508" t="b">
        <f t="shared" si="95"/>
        <v>1</v>
      </c>
    </row>
    <row r="1509" spans="1:11" x14ac:dyDescent="0.45">
      <c r="A1509" t="s">
        <v>4015</v>
      </c>
      <c r="B1509" t="str">
        <f t="shared" si="92"/>
        <v>50,3,219481</v>
      </c>
      <c r="C1509" t="str" cm="1">
        <f t="array" ref="C1509:E1509">_xlfn.TEXTSPLIT(B1509,",")</f>
        <v>50</v>
      </c>
      <c r="D1509" t="str">
        <v>3</v>
      </c>
      <c r="E1509" t="str">
        <v>219481</v>
      </c>
      <c r="F1509">
        <f>Sheet6!J1510</f>
        <v>50</v>
      </c>
      <c r="G1509">
        <f>Sheet6!K1510</f>
        <v>3</v>
      </c>
      <c r="H1509" s="2" t="str">
        <f>Sheet6!A1510</f>
        <v>219481</v>
      </c>
      <c r="I1509" t="b">
        <f t="shared" si="93"/>
        <v>1</v>
      </c>
      <c r="J1509" t="b">
        <f t="shared" si="94"/>
        <v>1</v>
      </c>
      <c r="K1509" t="b">
        <f t="shared" si="95"/>
        <v>1</v>
      </c>
    </row>
    <row r="1510" spans="1:11" x14ac:dyDescent="0.45">
      <c r="A1510" t="s">
        <v>4016</v>
      </c>
      <c r="B1510" t="str">
        <f t="shared" si="92"/>
        <v>50,11,220577</v>
      </c>
      <c r="C1510" t="str" cm="1">
        <f t="array" ref="C1510:E1510">_xlfn.TEXTSPLIT(B1510,",")</f>
        <v>50</v>
      </c>
      <c r="D1510" t="str">
        <v>11</v>
      </c>
      <c r="E1510" t="str">
        <v>220577</v>
      </c>
      <c r="F1510">
        <f>Sheet6!J1511</f>
        <v>50</v>
      </c>
      <c r="G1510">
        <f>Sheet6!K1511</f>
        <v>11</v>
      </c>
      <c r="H1510" s="2" t="str">
        <f>Sheet6!A1511</f>
        <v>220577</v>
      </c>
      <c r="I1510" t="b">
        <f t="shared" si="93"/>
        <v>1</v>
      </c>
      <c r="J1510" t="b">
        <f t="shared" si="94"/>
        <v>1</v>
      </c>
      <c r="K1510" t="b">
        <f t="shared" si="95"/>
        <v>1</v>
      </c>
    </row>
    <row r="1511" spans="1:11" x14ac:dyDescent="0.45">
      <c r="A1511" t="s">
        <v>4017</v>
      </c>
      <c r="B1511" t="str">
        <f t="shared" si="92"/>
        <v>50,19,221673</v>
      </c>
      <c r="C1511" t="str" cm="1">
        <f t="array" ref="C1511:E1511">_xlfn.TEXTSPLIT(B1511,",")</f>
        <v>50</v>
      </c>
      <c r="D1511" t="str">
        <v>19</v>
      </c>
      <c r="E1511" t="str">
        <v>221673</v>
      </c>
      <c r="F1511">
        <f>Sheet6!J1512</f>
        <v>50</v>
      </c>
      <c r="G1511">
        <f>Sheet6!K1512</f>
        <v>19</v>
      </c>
      <c r="H1511" s="2" t="str">
        <f>Sheet6!A1512</f>
        <v>221673</v>
      </c>
      <c r="I1511" t="b">
        <f t="shared" si="93"/>
        <v>1</v>
      </c>
      <c r="J1511" t="b">
        <f t="shared" si="94"/>
        <v>1</v>
      </c>
      <c r="K1511" t="b">
        <f t="shared" si="95"/>
        <v>1</v>
      </c>
    </row>
    <row r="1512" spans="1:11" x14ac:dyDescent="0.45">
      <c r="A1512" t="s">
        <v>4018</v>
      </c>
      <c r="B1512" t="str">
        <f t="shared" si="92"/>
        <v>50,27,222769</v>
      </c>
      <c r="C1512" t="str" cm="1">
        <f t="array" ref="C1512:E1512">_xlfn.TEXTSPLIT(B1512,",")</f>
        <v>50</v>
      </c>
      <c r="D1512" t="str">
        <v>27</v>
      </c>
      <c r="E1512" t="str">
        <v>222769</v>
      </c>
      <c r="F1512">
        <f>Sheet6!J1513</f>
        <v>50</v>
      </c>
      <c r="G1512">
        <f>Sheet6!K1513</f>
        <v>27</v>
      </c>
      <c r="H1512" s="2" t="str">
        <f>Sheet6!A1513</f>
        <v>222769</v>
      </c>
      <c r="I1512" t="b">
        <f t="shared" si="93"/>
        <v>1</v>
      </c>
      <c r="J1512" t="b">
        <f t="shared" si="94"/>
        <v>1</v>
      </c>
      <c r="K1512" t="b">
        <f t="shared" si="95"/>
        <v>1</v>
      </c>
    </row>
    <row r="1513" spans="1:11" x14ac:dyDescent="0.45">
      <c r="A1513" t="s">
        <v>4019</v>
      </c>
      <c r="B1513" t="str">
        <f t="shared" si="92"/>
        <v>50,5,219755</v>
      </c>
      <c r="C1513" t="str" cm="1">
        <f t="array" ref="C1513:E1513">_xlfn.TEXTSPLIT(B1513,",")</f>
        <v>50</v>
      </c>
      <c r="D1513" t="str">
        <v>5</v>
      </c>
      <c r="E1513" t="str">
        <v>219755</v>
      </c>
      <c r="F1513">
        <f>Sheet6!J1514</f>
        <v>50</v>
      </c>
      <c r="G1513">
        <f>Sheet6!K1514</f>
        <v>5</v>
      </c>
      <c r="H1513" s="2" t="str">
        <f>Sheet6!A1514</f>
        <v>219755</v>
      </c>
      <c r="I1513" t="b">
        <f t="shared" si="93"/>
        <v>1</v>
      </c>
      <c r="J1513" t="b">
        <f t="shared" si="94"/>
        <v>1</v>
      </c>
      <c r="K1513" t="b">
        <f t="shared" si="95"/>
        <v>1</v>
      </c>
    </row>
    <row r="1514" spans="1:11" x14ac:dyDescent="0.45">
      <c r="A1514" t="s">
        <v>4020</v>
      </c>
      <c r="B1514" t="str">
        <f t="shared" si="92"/>
        <v>50,13,220851</v>
      </c>
      <c r="C1514" t="str" cm="1">
        <f t="array" ref="C1514:E1514">_xlfn.TEXTSPLIT(B1514,",")</f>
        <v>50</v>
      </c>
      <c r="D1514" t="str">
        <v>13</v>
      </c>
      <c r="E1514" t="str">
        <v>220851</v>
      </c>
      <c r="F1514">
        <f>Sheet6!J1515</f>
        <v>50</v>
      </c>
      <c r="G1514">
        <f>Sheet6!K1515</f>
        <v>13</v>
      </c>
      <c r="H1514" s="2" t="str">
        <f>Sheet6!A1515</f>
        <v>220851</v>
      </c>
      <c r="I1514" t="b">
        <f t="shared" si="93"/>
        <v>1</v>
      </c>
      <c r="J1514" t="b">
        <f t="shared" si="94"/>
        <v>1</v>
      </c>
      <c r="K1514" t="b">
        <f t="shared" si="95"/>
        <v>1</v>
      </c>
    </row>
    <row r="1515" spans="1:11" x14ac:dyDescent="0.45">
      <c r="A1515" t="s">
        <v>4021</v>
      </c>
      <c r="B1515" t="str">
        <f t="shared" si="92"/>
        <v>50,21,221947</v>
      </c>
      <c r="C1515" t="str" cm="1">
        <f t="array" ref="C1515:E1515">_xlfn.TEXTSPLIT(B1515,",")</f>
        <v>50</v>
      </c>
      <c r="D1515" t="str">
        <v>21</v>
      </c>
      <c r="E1515" t="str">
        <v>221947</v>
      </c>
      <c r="F1515">
        <f>Sheet6!J1516</f>
        <v>50</v>
      </c>
      <c r="G1515">
        <f>Sheet6!K1516</f>
        <v>21</v>
      </c>
      <c r="H1515" s="2" t="str">
        <f>Sheet6!A1516</f>
        <v>221947</v>
      </c>
      <c r="I1515" t="b">
        <f t="shared" si="93"/>
        <v>1</v>
      </c>
      <c r="J1515" t="b">
        <f t="shared" si="94"/>
        <v>1</v>
      </c>
      <c r="K1515" t="b">
        <f t="shared" si="95"/>
        <v>1</v>
      </c>
    </row>
    <row r="1516" spans="1:11" x14ac:dyDescent="0.45">
      <c r="A1516" t="s">
        <v>4022</v>
      </c>
      <c r="B1516" t="str">
        <f t="shared" si="92"/>
        <v>50,29,223043</v>
      </c>
      <c r="C1516" t="str" cm="1">
        <f t="array" ref="C1516:E1516">_xlfn.TEXTSPLIT(B1516,",")</f>
        <v>50</v>
      </c>
      <c r="D1516" t="str">
        <v>29</v>
      </c>
      <c r="E1516" t="str">
        <v>223043</v>
      </c>
      <c r="F1516">
        <f>Sheet6!J1517</f>
        <v>50</v>
      </c>
      <c r="G1516">
        <f>Sheet6!K1517</f>
        <v>29</v>
      </c>
      <c r="H1516" s="2" t="str">
        <f>Sheet6!A1517</f>
        <v>223043</v>
      </c>
      <c r="I1516" t="b">
        <f t="shared" si="93"/>
        <v>1</v>
      </c>
      <c r="J1516" t="b">
        <f t="shared" si="94"/>
        <v>1</v>
      </c>
      <c r="K1516" t="b">
        <f t="shared" si="95"/>
        <v>1</v>
      </c>
    </row>
    <row r="1517" spans="1:11" x14ac:dyDescent="0.45">
      <c r="A1517" t="s">
        <v>4023</v>
      </c>
      <c r="B1517" t="str">
        <f t="shared" si="92"/>
        <v>50,7,220029</v>
      </c>
      <c r="C1517" t="str" cm="1">
        <f t="array" ref="C1517:E1517">_xlfn.TEXTSPLIT(B1517,",")</f>
        <v>50</v>
      </c>
      <c r="D1517" t="str">
        <v>7</v>
      </c>
      <c r="E1517" t="str">
        <v>220029</v>
      </c>
      <c r="F1517">
        <f>Sheet6!J1518</f>
        <v>50</v>
      </c>
      <c r="G1517">
        <f>Sheet6!K1518</f>
        <v>7</v>
      </c>
      <c r="H1517" s="2" t="str">
        <f>Sheet6!A1518</f>
        <v>220029</v>
      </c>
      <c r="I1517" t="b">
        <f t="shared" si="93"/>
        <v>1</v>
      </c>
      <c r="J1517" t="b">
        <f t="shared" si="94"/>
        <v>1</v>
      </c>
      <c r="K1517" t="b">
        <f t="shared" si="95"/>
        <v>1</v>
      </c>
    </row>
    <row r="1518" spans="1:11" x14ac:dyDescent="0.45">
      <c r="A1518" t="s">
        <v>4024</v>
      </c>
      <c r="B1518" t="str">
        <f t="shared" si="92"/>
        <v>50,15,221125</v>
      </c>
      <c r="C1518" t="str" cm="1">
        <f t="array" ref="C1518:E1518">_xlfn.TEXTSPLIT(B1518,",")</f>
        <v>50</v>
      </c>
      <c r="D1518" t="str">
        <v>15</v>
      </c>
      <c r="E1518" t="str">
        <v>221125</v>
      </c>
      <c r="F1518">
        <f>Sheet6!J1519</f>
        <v>50</v>
      </c>
      <c r="G1518">
        <f>Sheet6!K1519</f>
        <v>15</v>
      </c>
      <c r="H1518" s="2" t="str">
        <f>Sheet6!A1519</f>
        <v>221125</v>
      </c>
      <c r="I1518" t="b">
        <f t="shared" si="93"/>
        <v>1</v>
      </c>
      <c r="J1518" t="b">
        <f t="shared" si="94"/>
        <v>1</v>
      </c>
      <c r="K1518" t="b">
        <f t="shared" si="95"/>
        <v>1</v>
      </c>
    </row>
    <row r="1519" spans="1:11" x14ac:dyDescent="0.45">
      <c r="A1519" t="s">
        <v>4025</v>
      </c>
      <c r="B1519" t="str">
        <f t="shared" si="92"/>
        <v>50,23,222221</v>
      </c>
      <c r="C1519" t="str" cm="1">
        <f t="array" ref="C1519:E1519">_xlfn.TEXTSPLIT(B1519,",")</f>
        <v>50</v>
      </c>
      <c r="D1519" t="str">
        <v>23</v>
      </c>
      <c r="E1519" t="str">
        <v>222221</v>
      </c>
      <c r="F1519">
        <f>Sheet6!J1520</f>
        <v>50</v>
      </c>
      <c r="G1519">
        <f>Sheet6!K1520</f>
        <v>23</v>
      </c>
      <c r="H1519" s="2" t="str">
        <f>Sheet6!A1520</f>
        <v>222221</v>
      </c>
      <c r="I1519" t="b">
        <f t="shared" si="93"/>
        <v>1</v>
      </c>
      <c r="J1519" t="b">
        <f t="shared" si="94"/>
        <v>1</v>
      </c>
      <c r="K1519" t="b">
        <f t="shared" si="95"/>
        <v>1</v>
      </c>
    </row>
    <row r="1520" spans="1:11" x14ac:dyDescent="0.45">
      <c r="A1520" t="s">
        <v>4026</v>
      </c>
      <c r="B1520" t="str">
        <f t="shared" si="92"/>
        <v>50,31,223317</v>
      </c>
      <c r="C1520" t="str" cm="1">
        <f t="array" ref="C1520:E1520">_xlfn.TEXTSPLIT(B1520,",")</f>
        <v>50</v>
      </c>
      <c r="D1520" t="str">
        <v>31</v>
      </c>
      <c r="E1520" t="str">
        <v>223317</v>
      </c>
      <c r="F1520">
        <f>Sheet6!J1521</f>
        <v>50</v>
      </c>
      <c r="G1520">
        <f>Sheet6!K1521</f>
        <v>31</v>
      </c>
      <c r="H1520" s="2" t="str">
        <f>Sheet6!A1521</f>
        <v>223317</v>
      </c>
      <c r="I1520" t="b">
        <f t="shared" si="93"/>
        <v>1</v>
      </c>
      <c r="J1520" t="b">
        <f t="shared" si="94"/>
        <v>1</v>
      </c>
      <c r="K1520" t="b">
        <f t="shared" si="95"/>
        <v>1</v>
      </c>
    </row>
    <row r="1521" spans="1:11" x14ac:dyDescent="0.45">
      <c r="A1521" t="s">
        <v>4031</v>
      </c>
      <c r="B1521" t="str">
        <f t="shared" si="92"/>
        <v>51,18,225920</v>
      </c>
      <c r="C1521" t="str" cm="1">
        <f t="array" ref="C1521:E1521">_xlfn.TEXTSPLIT(B1521,",")</f>
        <v>51</v>
      </c>
      <c r="D1521" t="str">
        <v>18</v>
      </c>
      <c r="E1521" t="str">
        <v>225920</v>
      </c>
      <c r="F1521">
        <f>Sheet6!J1522</f>
        <v>50</v>
      </c>
      <c r="G1521">
        <f>Sheet6!K1522</f>
        <v>18</v>
      </c>
      <c r="H1521" s="2" t="str">
        <f>Sheet6!A1522</f>
        <v>221536</v>
      </c>
      <c r="I1521" t="b">
        <f t="shared" si="93"/>
        <v>0</v>
      </c>
      <c r="J1521" t="b">
        <f t="shared" si="94"/>
        <v>1</v>
      </c>
      <c r="K1521" t="b">
        <f t="shared" si="95"/>
        <v>0</v>
      </c>
    </row>
    <row r="1522" spans="1:11" x14ac:dyDescent="0.45">
      <c r="A1522" t="s">
        <v>4032</v>
      </c>
      <c r="B1522" t="str">
        <f t="shared" si="92"/>
        <v>51,26,227016</v>
      </c>
      <c r="C1522" t="str" cm="1">
        <f t="array" ref="C1522:E1522">_xlfn.TEXTSPLIT(B1522,",")</f>
        <v>51</v>
      </c>
      <c r="D1522" t="str">
        <v>26</v>
      </c>
      <c r="E1522" t="str">
        <v>227016</v>
      </c>
      <c r="F1522">
        <f>Sheet6!J1523</f>
        <v>50</v>
      </c>
      <c r="G1522">
        <f>Sheet6!K1523</f>
        <v>26</v>
      </c>
      <c r="H1522" s="2" t="str">
        <f>Sheet6!A1523</f>
        <v>222632</v>
      </c>
      <c r="I1522" t="b">
        <f t="shared" si="93"/>
        <v>0</v>
      </c>
      <c r="J1522" t="b">
        <f t="shared" si="94"/>
        <v>1</v>
      </c>
      <c r="K1522" t="b">
        <f t="shared" si="95"/>
        <v>0</v>
      </c>
    </row>
    <row r="1523" spans="1:11" x14ac:dyDescent="0.45">
      <c r="A1523" t="s">
        <v>4033</v>
      </c>
      <c r="B1523" t="str">
        <f t="shared" si="92"/>
        <v>51,2,223728</v>
      </c>
      <c r="C1523" t="str" cm="1">
        <f t="array" ref="C1523:E1523">_xlfn.TEXTSPLIT(B1523,",")</f>
        <v>51</v>
      </c>
      <c r="D1523" t="str">
        <v>2</v>
      </c>
      <c r="E1523" t="str">
        <v>223728</v>
      </c>
      <c r="F1523">
        <f>Sheet6!J1524</f>
        <v>50</v>
      </c>
      <c r="G1523">
        <f>Sheet6!K1524</f>
        <v>2</v>
      </c>
      <c r="H1523" s="2" t="str">
        <f>Sheet6!A1524</f>
        <v>219344</v>
      </c>
      <c r="I1523" t="b">
        <f t="shared" si="93"/>
        <v>0</v>
      </c>
      <c r="J1523" t="b">
        <f t="shared" si="94"/>
        <v>1</v>
      </c>
      <c r="K1523" t="b">
        <f t="shared" si="95"/>
        <v>0</v>
      </c>
    </row>
    <row r="1524" spans="1:11" x14ac:dyDescent="0.45">
      <c r="A1524" t="s">
        <v>4034</v>
      </c>
      <c r="B1524" t="str">
        <f t="shared" si="92"/>
        <v>51,10,224824</v>
      </c>
      <c r="C1524" t="str" cm="1">
        <f t="array" ref="C1524:E1524">_xlfn.TEXTSPLIT(B1524,",")</f>
        <v>51</v>
      </c>
      <c r="D1524" t="str">
        <v>10</v>
      </c>
      <c r="E1524" t="str">
        <v>224824</v>
      </c>
      <c r="F1524">
        <f>Sheet6!J1525</f>
        <v>50</v>
      </c>
      <c r="G1524">
        <f>Sheet6!K1525</f>
        <v>10</v>
      </c>
      <c r="H1524" s="2" t="str">
        <f>Sheet6!A1525</f>
        <v>220440</v>
      </c>
      <c r="I1524" t="b">
        <f t="shared" si="93"/>
        <v>0</v>
      </c>
      <c r="J1524" t="b">
        <f t="shared" si="94"/>
        <v>1</v>
      </c>
      <c r="K1524" t="b">
        <f t="shared" si="95"/>
        <v>0</v>
      </c>
    </row>
    <row r="1525" spans="1:11" x14ac:dyDescent="0.45">
      <c r="A1525" t="s">
        <v>4035</v>
      </c>
      <c r="B1525" t="str">
        <f t="shared" si="92"/>
        <v>51,20,226194</v>
      </c>
      <c r="C1525" t="str" cm="1">
        <f t="array" ref="C1525:E1525">_xlfn.TEXTSPLIT(B1525,",")</f>
        <v>51</v>
      </c>
      <c r="D1525" t="str">
        <v>20</v>
      </c>
      <c r="E1525" t="str">
        <v>226194</v>
      </c>
      <c r="F1525">
        <f>Sheet6!J1526</f>
        <v>50</v>
      </c>
      <c r="G1525">
        <f>Sheet6!K1526</f>
        <v>20</v>
      </c>
      <c r="H1525" s="2" t="str">
        <f>Sheet6!A1526</f>
        <v>221810</v>
      </c>
      <c r="I1525" t="b">
        <f t="shared" si="93"/>
        <v>0</v>
      </c>
      <c r="J1525" t="b">
        <f t="shared" si="94"/>
        <v>1</v>
      </c>
      <c r="K1525" t="b">
        <f t="shared" si="95"/>
        <v>0</v>
      </c>
    </row>
    <row r="1526" spans="1:11" x14ac:dyDescent="0.45">
      <c r="A1526" t="s">
        <v>4036</v>
      </c>
      <c r="B1526" t="str">
        <f t="shared" si="92"/>
        <v>51,28,227290</v>
      </c>
      <c r="C1526" t="str" cm="1">
        <f t="array" ref="C1526:E1526">_xlfn.TEXTSPLIT(B1526,",")</f>
        <v>51</v>
      </c>
      <c r="D1526" t="str">
        <v>28</v>
      </c>
      <c r="E1526" t="str">
        <v>227290</v>
      </c>
      <c r="F1526">
        <f>Sheet6!J1527</f>
        <v>50</v>
      </c>
      <c r="G1526">
        <f>Sheet6!K1527</f>
        <v>28</v>
      </c>
      <c r="H1526" s="2" t="str">
        <f>Sheet6!A1527</f>
        <v>222906</v>
      </c>
      <c r="I1526" t="b">
        <f t="shared" si="93"/>
        <v>0</v>
      </c>
      <c r="J1526" t="b">
        <f t="shared" si="94"/>
        <v>1</v>
      </c>
      <c r="K1526" t="b">
        <f t="shared" si="95"/>
        <v>0</v>
      </c>
    </row>
    <row r="1527" spans="1:11" x14ac:dyDescent="0.45">
      <c r="A1527" t="s">
        <v>4037</v>
      </c>
      <c r="B1527" t="str">
        <f t="shared" si="92"/>
        <v>51,4,224002</v>
      </c>
      <c r="C1527" t="str" cm="1">
        <f t="array" ref="C1527:E1527">_xlfn.TEXTSPLIT(B1527,",")</f>
        <v>51</v>
      </c>
      <c r="D1527" t="str">
        <v>4</v>
      </c>
      <c r="E1527" t="str">
        <v>224002</v>
      </c>
      <c r="F1527">
        <f>Sheet6!J1528</f>
        <v>50</v>
      </c>
      <c r="G1527">
        <f>Sheet6!K1528</f>
        <v>4</v>
      </c>
      <c r="H1527" s="2" t="str">
        <f>Sheet6!A1528</f>
        <v>219618</v>
      </c>
      <c r="I1527" t="b">
        <f t="shared" si="93"/>
        <v>0</v>
      </c>
      <c r="J1527" t="b">
        <f t="shared" si="94"/>
        <v>1</v>
      </c>
      <c r="K1527" t="b">
        <f t="shared" si="95"/>
        <v>0</v>
      </c>
    </row>
    <row r="1528" spans="1:11" x14ac:dyDescent="0.45">
      <c r="A1528" t="s">
        <v>4038</v>
      </c>
      <c r="B1528" t="str">
        <f t="shared" si="92"/>
        <v>51,12,225098</v>
      </c>
      <c r="C1528" t="str" cm="1">
        <f t="array" ref="C1528:E1528">_xlfn.TEXTSPLIT(B1528,",")</f>
        <v>51</v>
      </c>
      <c r="D1528" t="str">
        <v>12</v>
      </c>
      <c r="E1528" t="str">
        <v>225098</v>
      </c>
      <c r="F1528">
        <f>Sheet6!J1529</f>
        <v>50</v>
      </c>
      <c r="G1528">
        <f>Sheet6!K1529</f>
        <v>12</v>
      </c>
      <c r="H1528" s="2" t="str">
        <f>Sheet6!A1529</f>
        <v>220714</v>
      </c>
      <c r="I1528" t="b">
        <f t="shared" si="93"/>
        <v>0</v>
      </c>
      <c r="J1528" t="b">
        <f t="shared" si="94"/>
        <v>1</v>
      </c>
      <c r="K1528" t="b">
        <f t="shared" si="95"/>
        <v>0</v>
      </c>
    </row>
    <row r="1529" spans="1:11" x14ac:dyDescent="0.45">
      <c r="A1529" t="s">
        <v>4039</v>
      </c>
      <c r="B1529" t="str">
        <f t="shared" si="92"/>
        <v>51,22,226468</v>
      </c>
      <c r="C1529" t="str" cm="1">
        <f t="array" ref="C1529:E1529">_xlfn.TEXTSPLIT(B1529,",")</f>
        <v>51</v>
      </c>
      <c r="D1529" t="str">
        <v>22</v>
      </c>
      <c r="E1529" t="str">
        <v>226468</v>
      </c>
      <c r="F1529">
        <f>Sheet6!J1530</f>
        <v>50</v>
      </c>
      <c r="G1529">
        <f>Sheet6!K1530</f>
        <v>22</v>
      </c>
      <c r="H1529" s="2" t="str">
        <f>Sheet6!A1530</f>
        <v>222084</v>
      </c>
      <c r="I1529" t="b">
        <f t="shared" si="93"/>
        <v>0</v>
      </c>
      <c r="J1529" t="b">
        <f t="shared" si="94"/>
        <v>1</v>
      </c>
      <c r="K1529" t="b">
        <f t="shared" si="95"/>
        <v>0</v>
      </c>
    </row>
    <row r="1530" spans="1:11" x14ac:dyDescent="0.45">
      <c r="A1530" t="s">
        <v>4040</v>
      </c>
      <c r="B1530" t="str">
        <f t="shared" si="92"/>
        <v>51,30,227564</v>
      </c>
      <c r="C1530" t="str" cm="1">
        <f t="array" ref="C1530:E1530">_xlfn.TEXTSPLIT(B1530,",")</f>
        <v>51</v>
      </c>
      <c r="D1530" t="str">
        <v>30</v>
      </c>
      <c r="E1530" t="str">
        <v>227564</v>
      </c>
      <c r="F1530">
        <f>Sheet6!J1531</f>
        <v>50</v>
      </c>
      <c r="G1530">
        <f>Sheet6!K1531</f>
        <v>30</v>
      </c>
      <c r="H1530" s="2" t="str">
        <f>Sheet6!A1531</f>
        <v>223180</v>
      </c>
      <c r="I1530" t="b">
        <f t="shared" si="93"/>
        <v>0</v>
      </c>
      <c r="J1530" t="b">
        <f t="shared" si="94"/>
        <v>1</v>
      </c>
      <c r="K1530" t="b">
        <f t="shared" si="95"/>
        <v>0</v>
      </c>
    </row>
    <row r="1531" spans="1:11" x14ac:dyDescent="0.45">
      <c r="A1531" t="s">
        <v>4041</v>
      </c>
      <c r="B1531" t="str">
        <f t="shared" si="92"/>
        <v>51,6,224276</v>
      </c>
      <c r="C1531" t="str" cm="1">
        <f t="array" ref="C1531:E1531">_xlfn.TEXTSPLIT(B1531,",")</f>
        <v>51</v>
      </c>
      <c r="D1531" t="str">
        <v>6</v>
      </c>
      <c r="E1531" t="str">
        <v>224276</v>
      </c>
      <c r="F1531">
        <f>Sheet6!J1532</f>
        <v>50</v>
      </c>
      <c r="G1531">
        <f>Sheet6!K1532</f>
        <v>6</v>
      </c>
      <c r="H1531" s="2" t="str">
        <f>Sheet6!A1532</f>
        <v>219892</v>
      </c>
      <c r="I1531" t="b">
        <f t="shared" si="93"/>
        <v>0</v>
      </c>
      <c r="J1531" t="b">
        <f t="shared" si="94"/>
        <v>1</v>
      </c>
      <c r="K1531" t="b">
        <f t="shared" si="95"/>
        <v>0</v>
      </c>
    </row>
    <row r="1532" spans="1:11" x14ac:dyDescent="0.45">
      <c r="A1532" t="s">
        <v>4042</v>
      </c>
      <c r="B1532" t="str">
        <f t="shared" si="92"/>
        <v>51,14,225372</v>
      </c>
      <c r="C1532" t="str" cm="1">
        <f t="array" ref="C1532:E1532">_xlfn.TEXTSPLIT(B1532,",")</f>
        <v>51</v>
      </c>
      <c r="D1532" t="str">
        <v>14</v>
      </c>
      <c r="E1532" t="str">
        <v>225372</v>
      </c>
      <c r="F1532">
        <f>Sheet6!J1533</f>
        <v>50</v>
      </c>
      <c r="G1532">
        <f>Sheet6!K1533</f>
        <v>14</v>
      </c>
      <c r="H1532" s="2" t="str">
        <f>Sheet6!A1533</f>
        <v>220988</v>
      </c>
      <c r="I1532" t="b">
        <f t="shared" si="93"/>
        <v>0</v>
      </c>
      <c r="J1532" t="b">
        <f t="shared" si="94"/>
        <v>1</v>
      </c>
      <c r="K1532" t="b">
        <f t="shared" si="95"/>
        <v>0</v>
      </c>
    </row>
    <row r="1533" spans="1:11" x14ac:dyDescent="0.45">
      <c r="A1533" t="s">
        <v>4043</v>
      </c>
      <c r="B1533" t="str">
        <f t="shared" si="92"/>
        <v>51,24,226742</v>
      </c>
      <c r="C1533" t="str" cm="1">
        <f t="array" ref="C1533:E1533">_xlfn.TEXTSPLIT(B1533,",")</f>
        <v>51</v>
      </c>
      <c r="D1533" t="str">
        <v>24</v>
      </c>
      <c r="E1533" t="str">
        <v>226742</v>
      </c>
      <c r="F1533">
        <f>Sheet6!J1534</f>
        <v>50</v>
      </c>
      <c r="G1533">
        <f>Sheet6!K1534</f>
        <v>24</v>
      </c>
      <c r="H1533" s="2" t="str">
        <f>Sheet6!A1534</f>
        <v>222358</v>
      </c>
      <c r="I1533" t="b">
        <f t="shared" si="93"/>
        <v>0</v>
      </c>
      <c r="J1533" t="b">
        <f t="shared" si="94"/>
        <v>1</v>
      </c>
      <c r="K1533" t="b">
        <f t="shared" si="95"/>
        <v>0</v>
      </c>
    </row>
    <row r="1534" spans="1:11" x14ac:dyDescent="0.45">
      <c r="A1534" t="s">
        <v>4044</v>
      </c>
      <c r="B1534" t="str">
        <f t="shared" si="92"/>
        <v>51,32,227838</v>
      </c>
      <c r="C1534" t="str" cm="1">
        <f t="array" ref="C1534:E1534">_xlfn.TEXTSPLIT(B1534,",")</f>
        <v>51</v>
      </c>
      <c r="D1534" t="str">
        <v>32</v>
      </c>
      <c r="E1534" t="str">
        <v>227838</v>
      </c>
      <c r="F1534">
        <f>Sheet6!J1535</f>
        <v>50</v>
      </c>
      <c r="G1534">
        <f>Sheet6!K1535</f>
        <v>32</v>
      </c>
      <c r="H1534" s="2" t="str">
        <f>Sheet6!A1535</f>
        <v>223454</v>
      </c>
      <c r="I1534" t="b">
        <f t="shared" si="93"/>
        <v>0</v>
      </c>
      <c r="J1534" t="b">
        <f t="shared" si="94"/>
        <v>1</v>
      </c>
      <c r="K1534" t="b">
        <f t="shared" si="95"/>
        <v>0</v>
      </c>
    </row>
    <row r="1535" spans="1:11" x14ac:dyDescent="0.45">
      <c r="A1535" t="s">
        <v>4045</v>
      </c>
      <c r="B1535" t="str">
        <f t="shared" si="92"/>
        <v>51,8,224550</v>
      </c>
      <c r="C1535" t="str" cm="1">
        <f t="array" ref="C1535:E1535">_xlfn.TEXTSPLIT(B1535,",")</f>
        <v>51</v>
      </c>
      <c r="D1535" t="str">
        <v>8</v>
      </c>
      <c r="E1535" t="str">
        <v>224550</v>
      </c>
      <c r="F1535">
        <f>Sheet6!J1536</f>
        <v>50</v>
      </c>
      <c r="G1535">
        <f>Sheet6!K1536</f>
        <v>8</v>
      </c>
      <c r="H1535" s="2" t="str">
        <f>Sheet6!A1536</f>
        <v>220166</v>
      </c>
      <c r="I1535" t="b">
        <f t="shared" si="93"/>
        <v>0</v>
      </c>
      <c r="J1535" t="b">
        <f t="shared" si="94"/>
        <v>1</v>
      </c>
      <c r="K1535" t="b">
        <f t="shared" si="95"/>
        <v>0</v>
      </c>
    </row>
    <row r="1536" spans="1:11" x14ac:dyDescent="0.45">
      <c r="A1536" t="s">
        <v>4046</v>
      </c>
      <c r="B1536" t="str">
        <f t="shared" si="92"/>
        <v>51,16,225646</v>
      </c>
      <c r="C1536" t="str" cm="1">
        <f t="array" ref="C1536:E1536">_xlfn.TEXTSPLIT(B1536,",")</f>
        <v>51</v>
      </c>
      <c r="D1536" t="str">
        <v>16</v>
      </c>
      <c r="E1536" t="str">
        <v>225646</v>
      </c>
      <c r="F1536">
        <f>Sheet6!J1537</f>
        <v>50</v>
      </c>
      <c r="G1536">
        <f>Sheet6!K1537</f>
        <v>16</v>
      </c>
      <c r="H1536" s="2" t="str">
        <f>Sheet6!A1537</f>
        <v>221262</v>
      </c>
      <c r="I1536" t="b">
        <f t="shared" si="93"/>
        <v>0</v>
      </c>
      <c r="J1536" t="b">
        <f t="shared" si="94"/>
        <v>1</v>
      </c>
      <c r="K1536" t="b">
        <f t="shared" si="95"/>
        <v>0</v>
      </c>
    </row>
    <row r="1537" spans="1:11" x14ac:dyDescent="0.45">
      <c r="A1537" t="s">
        <v>4062</v>
      </c>
      <c r="B1537" t="str">
        <f t="shared" si="92"/>
        <v>51,1,223591</v>
      </c>
      <c r="C1537" t="str" cm="1">
        <f t="array" ref="C1537:E1537">_xlfn.TEXTSPLIT(B1537,",")</f>
        <v>51</v>
      </c>
      <c r="D1537" t="str">
        <v>1</v>
      </c>
      <c r="E1537" t="str">
        <v>223591</v>
      </c>
      <c r="F1537">
        <f>Sheet6!J1538</f>
        <v>51</v>
      </c>
      <c r="G1537">
        <f>Sheet6!K1538</f>
        <v>1</v>
      </c>
      <c r="H1537" s="2" t="str">
        <f>Sheet6!A1538</f>
        <v>223591</v>
      </c>
      <c r="I1537" t="b">
        <f t="shared" si="93"/>
        <v>1</v>
      </c>
      <c r="J1537" t="b">
        <f t="shared" si="94"/>
        <v>1</v>
      </c>
      <c r="K1537" t="b">
        <f t="shared" si="95"/>
        <v>1</v>
      </c>
    </row>
    <row r="1538" spans="1:11" x14ac:dyDescent="0.45">
      <c r="A1538" t="s">
        <v>4059</v>
      </c>
      <c r="B1538" t="str">
        <f t="shared" ref="B1538:B1601" si="96">SUBSTITUTE(SUBSTITUTE(SUBSTITUTE(SUBSTITUTE(A1538,"Reading from TRACK[",""),"], SECTOR[",","),"], OFFSET[",","),"]","")</f>
        <v>51,9,224687</v>
      </c>
      <c r="C1538" t="str" cm="1">
        <f t="array" ref="C1538:E1538">_xlfn.TEXTSPLIT(B1538,",")</f>
        <v>51</v>
      </c>
      <c r="D1538" t="str">
        <v>9</v>
      </c>
      <c r="E1538" t="str">
        <v>224687</v>
      </c>
      <c r="F1538">
        <f>Sheet6!J1539</f>
        <v>51</v>
      </c>
      <c r="G1538">
        <f>Sheet6!K1539</f>
        <v>9</v>
      </c>
      <c r="H1538" s="2" t="str">
        <f>Sheet6!A1539</f>
        <v>224687</v>
      </c>
      <c r="I1538" t="b">
        <f t="shared" ref="I1538:I1601" si="97">VALUE(C1538)=F1538</f>
        <v>1</v>
      </c>
      <c r="J1538" t="b">
        <f t="shared" ref="J1538:J1601" si="98">VALUE(D1538)=G1538</f>
        <v>1</v>
      </c>
      <c r="K1538" t="b">
        <f t="shared" ref="K1538:K1601" si="99">E1538=H1538</f>
        <v>1</v>
      </c>
    </row>
    <row r="1539" spans="1:11" x14ac:dyDescent="0.45">
      <c r="A1539" t="s">
        <v>4060</v>
      </c>
      <c r="B1539" t="str">
        <f t="shared" si="96"/>
        <v>51,17,225783</v>
      </c>
      <c r="C1539" t="str" cm="1">
        <f t="array" ref="C1539:E1539">_xlfn.TEXTSPLIT(B1539,",")</f>
        <v>51</v>
      </c>
      <c r="D1539" t="str">
        <v>17</v>
      </c>
      <c r="E1539" t="str">
        <v>225783</v>
      </c>
      <c r="F1539">
        <f>Sheet6!J1540</f>
        <v>51</v>
      </c>
      <c r="G1539">
        <f>Sheet6!K1540</f>
        <v>17</v>
      </c>
      <c r="H1539" s="2" t="str">
        <f>Sheet6!A1540</f>
        <v>225783</v>
      </c>
      <c r="I1539" t="b">
        <f t="shared" si="97"/>
        <v>1</v>
      </c>
      <c r="J1539" t="b">
        <f t="shared" si="98"/>
        <v>1</v>
      </c>
      <c r="K1539" t="b">
        <f t="shared" si="99"/>
        <v>1</v>
      </c>
    </row>
    <row r="1540" spans="1:11" x14ac:dyDescent="0.45">
      <c r="A1540" t="s">
        <v>4061</v>
      </c>
      <c r="B1540" t="str">
        <f t="shared" si="96"/>
        <v>51,25,226879</v>
      </c>
      <c r="C1540" t="str" cm="1">
        <f t="array" ref="C1540:E1540">_xlfn.TEXTSPLIT(B1540,",")</f>
        <v>51</v>
      </c>
      <c r="D1540" t="str">
        <v>25</v>
      </c>
      <c r="E1540" t="str">
        <v>226879</v>
      </c>
      <c r="F1540">
        <f>Sheet6!J1541</f>
        <v>51</v>
      </c>
      <c r="G1540">
        <f>Sheet6!K1541</f>
        <v>25</v>
      </c>
      <c r="H1540" s="2" t="str">
        <f>Sheet6!A1541</f>
        <v>226879</v>
      </c>
      <c r="I1540" t="b">
        <f t="shared" si="97"/>
        <v>1</v>
      </c>
      <c r="J1540" t="b">
        <f t="shared" si="98"/>
        <v>1</v>
      </c>
      <c r="K1540" t="b">
        <f t="shared" si="99"/>
        <v>1</v>
      </c>
    </row>
    <row r="1541" spans="1:11" x14ac:dyDescent="0.45">
      <c r="A1541" t="s">
        <v>4047</v>
      </c>
      <c r="B1541" t="str">
        <f t="shared" si="96"/>
        <v>51,3,223865</v>
      </c>
      <c r="C1541" t="str" cm="1">
        <f t="array" ref="C1541:E1541">_xlfn.TEXTSPLIT(B1541,",")</f>
        <v>51</v>
      </c>
      <c r="D1541" t="str">
        <v>3</v>
      </c>
      <c r="E1541" t="str">
        <v>223865</v>
      </c>
      <c r="F1541">
        <f>Sheet6!J1542</f>
        <v>51</v>
      </c>
      <c r="G1541">
        <f>Sheet6!K1542</f>
        <v>3</v>
      </c>
      <c r="H1541" s="2" t="str">
        <f>Sheet6!A1542</f>
        <v>223865</v>
      </c>
      <c r="I1541" t="b">
        <f t="shared" si="97"/>
        <v>1</v>
      </c>
      <c r="J1541" t="b">
        <f t="shared" si="98"/>
        <v>1</v>
      </c>
      <c r="K1541" t="b">
        <f t="shared" si="99"/>
        <v>1</v>
      </c>
    </row>
    <row r="1542" spans="1:11" x14ac:dyDescent="0.45">
      <c r="A1542" t="s">
        <v>4048</v>
      </c>
      <c r="B1542" t="str">
        <f t="shared" si="96"/>
        <v>51,11,224961</v>
      </c>
      <c r="C1542" t="str" cm="1">
        <f t="array" ref="C1542:E1542">_xlfn.TEXTSPLIT(B1542,",")</f>
        <v>51</v>
      </c>
      <c r="D1542" t="str">
        <v>11</v>
      </c>
      <c r="E1542" t="str">
        <v>224961</v>
      </c>
      <c r="F1542">
        <f>Sheet6!J1543</f>
        <v>51</v>
      </c>
      <c r="G1542">
        <f>Sheet6!K1543</f>
        <v>11</v>
      </c>
      <c r="H1542" s="2" t="str">
        <f>Sheet6!A1543</f>
        <v>224961</v>
      </c>
      <c r="I1542" t="b">
        <f t="shared" si="97"/>
        <v>1</v>
      </c>
      <c r="J1542" t="b">
        <f t="shared" si="98"/>
        <v>1</v>
      </c>
      <c r="K1542" t="b">
        <f t="shared" si="99"/>
        <v>1</v>
      </c>
    </row>
    <row r="1543" spans="1:11" x14ac:dyDescent="0.45">
      <c r="A1543" t="s">
        <v>4049</v>
      </c>
      <c r="B1543" t="str">
        <f t="shared" si="96"/>
        <v>51,19,226057</v>
      </c>
      <c r="C1543" t="str" cm="1">
        <f t="array" ref="C1543:E1543">_xlfn.TEXTSPLIT(B1543,",")</f>
        <v>51</v>
      </c>
      <c r="D1543" t="str">
        <v>19</v>
      </c>
      <c r="E1543" t="str">
        <v>226057</v>
      </c>
      <c r="F1543">
        <f>Sheet6!J1544</f>
        <v>51</v>
      </c>
      <c r="G1543">
        <f>Sheet6!K1544</f>
        <v>19</v>
      </c>
      <c r="H1543" s="2" t="str">
        <f>Sheet6!A1544</f>
        <v>226057</v>
      </c>
      <c r="I1543" t="b">
        <f t="shared" si="97"/>
        <v>1</v>
      </c>
      <c r="J1543" t="b">
        <f t="shared" si="98"/>
        <v>1</v>
      </c>
      <c r="K1543" t="b">
        <f t="shared" si="99"/>
        <v>1</v>
      </c>
    </row>
    <row r="1544" spans="1:11" x14ac:dyDescent="0.45">
      <c r="A1544" t="s">
        <v>4050</v>
      </c>
      <c r="B1544" t="str">
        <f t="shared" si="96"/>
        <v>51,27,227153</v>
      </c>
      <c r="C1544" t="str" cm="1">
        <f t="array" ref="C1544:E1544">_xlfn.TEXTSPLIT(B1544,",")</f>
        <v>51</v>
      </c>
      <c r="D1544" t="str">
        <v>27</v>
      </c>
      <c r="E1544" t="str">
        <v>227153</v>
      </c>
      <c r="F1544">
        <f>Sheet6!J1545</f>
        <v>51</v>
      </c>
      <c r="G1544">
        <f>Sheet6!K1545</f>
        <v>27</v>
      </c>
      <c r="H1544" s="2" t="str">
        <f>Sheet6!A1545</f>
        <v>227153</v>
      </c>
      <c r="I1544" t="b">
        <f t="shared" si="97"/>
        <v>1</v>
      </c>
      <c r="J1544" t="b">
        <f t="shared" si="98"/>
        <v>1</v>
      </c>
      <c r="K1544" t="b">
        <f t="shared" si="99"/>
        <v>1</v>
      </c>
    </row>
    <row r="1545" spans="1:11" x14ac:dyDescent="0.45">
      <c r="A1545" t="s">
        <v>4051</v>
      </c>
      <c r="B1545" t="str">
        <f t="shared" si="96"/>
        <v>51,5,224139</v>
      </c>
      <c r="C1545" t="str" cm="1">
        <f t="array" ref="C1545:E1545">_xlfn.TEXTSPLIT(B1545,",")</f>
        <v>51</v>
      </c>
      <c r="D1545" t="str">
        <v>5</v>
      </c>
      <c r="E1545" t="str">
        <v>224139</v>
      </c>
      <c r="F1545">
        <f>Sheet6!J1546</f>
        <v>51</v>
      </c>
      <c r="G1545">
        <f>Sheet6!K1546</f>
        <v>5</v>
      </c>
      <c r="H1545" s="2" t="str">
        <f>Sheet6!A1546</f>
        <v>224139</v>
      </c>
      <c r="I1545" t="b">
        <f t="shared" si="97"/>
        <v>1</v>
      </c>
      <c r="J1545" t="b">
        <f t="shared" si="98"/>
        <v>1</v>
      </c>
      <c r="K1545" t="b">
        <f t="shared" si="99"/>
        <v>1</v>
      </c>
    </row>
    <row r="1546" spans="1:11" x14ac:dyDescent="0.45">
      <c r="A1546" t="s">
        <v>4052</v>
      </c>
      <c r="B1546" t="str">
        <f t="shared" si="96"/>
        <v>51,13,225235</v>
      </c>
      <c r="C1546" t="str" cm="1">
        <f t="array" ref="C1546:E1546">_xlfn.TEXTSPLIT(B1546,",")</f>
        <v>51</v>
      </c>
      <c r="D1546" t="str">
        <v>13</v>
      </c>
      <c r="E1546" t="str">
        <v>225235</v>
      </c>
      <c r="F1546">
        <f>Sheet6!J1547</f>
        <v>51</v>
      </c>
      <c r="G1546">
        <f>Sheet6!K1547</f>
        <v>13</v>
      </c>
      <c r="H1546" s="2" t="str">
        <f>Sheet6!A1547</f>
        <v>225235</v>
      </c>
      <c r="I1546" t="b">
        <f t="shared" si="97"/>
        <v>1</v>
      </c>
      <c r="J1546" t="b">
        <f t="shared" si="98"/>
        <v>1</v>
      </c>
      <c r="K1546" t="b">
        <f t="shared" si="99"/>
        <v>1</v>
      </c>
    </row>
    <row r="1547" spans="1:11" x14ac:dyDescent="0.45">
      <c r="A1547" t="s">
        <v>4053</v>
      </c>
      <c r="B1547" t="str">
        <f t="shared" si="96"/>
        <v>51,21,226331</v>
      </c>
      <c r="C1547" t="str" cm="1">
        <f t="array" ref="C1547:E1547">_xlfn.TEXTSPLIT(B1547,",")</f>
        <v>51</v>
      </c>
      <c r="D1547" t="str">
        <v>21</v>
      </c>
      <c r="E1547" t="str">
        <v>226331</v>
      </c>
      <c r="F1547">
        <f>Sheet6!J1548</f>
        <v>51</v>
      </c>
      <c r="G1547">
        <f>Sheet6!K1548</f>
        <v>21</v>
      </c>
      <c r="H1547" s="2" t="str">
        <f>Sheet6!A1548</f>
        <v>226331</v>
      </c>
      <c r="I1547" t="b">
        <f t="shared" si="97"/>
        <v>1</v>
      </c>
      <c r="J1547" t="b">
        <f t="shared" si="98"/>
        <v>1</v>
      </c>
      <c r="K1547" t="b">
        <f t="shared" si="99"/>
        <v>1</v>
      </c>
    </row>
    <row r="1548" spans="1:11" x14ac:dyDescent="0.45">
      <c r="A1548" t="s">
        <v>4054</v>
      </c>
      <c r="B1548" t="str">
        <f t="shared" si="96"/>
        <v>51,29,227427</v>
      </c>
      <c r="C1548" t="str" cm="1">
        <f t="array" ref="C1548:E1548">_xlfn.TEXTSPLIT(B1548,",")</f>
        <v>51</v>
      </c>
      <c r="D1548" t="str">
        <v>29</v>
      </c>
      <c r="E1548" t="str">
        <v>227427</v>
      </c>
      <c r="F1548">
        <f>Sheet6!J1549</f>
        <v>51</v>
      </c>
      <c r="G1548">
        <f>Sheet6!K1549</f>
        <v>29</v>
      </c>
      <c r="H1548" s="2" t="str">
        <f>Sheet6!A1549</f>
        <v>227427</v>
      </c>
      <c r="I1548" t="b">
        <f t="shared" si="97"/>
        <v>1</v>
      </c>
      <c r="J1548" t="b">
        <f t="shared" si="98"/>
        <v>1</v>
      </c>
      <c r="K1548" t="b">
        <f t="shared" si="99"/>
        <v>1</v>
      </c>
    </row>
    <row r="1549" spans="1:11" x14ac:dyDescent="0.45">
      <c r="A1549" t="s">
        <v>4055</v>
      </c>
      <c r="B1549" t="str">
        <f t="shared" si="96"/>
        <v>51,7,224413</v>
      </c>
      <c r="C1549" t="str" cm="1">
        <f t="array" ref="C1549:E1549">_xlfn.TEXTSPLIT(B1549,",")</f>
        <v>51</v>
      </c>
      <c r="D1549" t="str">
        <v>7</v>
      </c>
      <c r="E1549" t="str">
        <v>224413</v>
      </c>
      <c r="F1549">
        <f>Sheet6!J1550</f>
        <v>51</v>
      </c>
      <c r="G1549">
        <f>Sheet6!K1550</f>
        <v>7</v>
      </c>
      <c r="H1549" s="2" t="str">
        <f>Sheet6!A1550</f>
        <v>224413</v>
      </c>
      <c r="I1549" t="b">
        <f t="shared" si="97"/>
        <v>1</v>
      </c>
      <c r="J1549" t="b">
        <f t="shared" si="98"/>
        <v>1</v>
      </c>
      <c r="K1549" t="b">
        <f t="shared" si="99"/>
        <v>1</v>
      </c>
    </row>
    <row r="1550" spans="1:11" x14ac:dyDescent="0.45">
      <c r="A1550" t="s">
        <v>4056</v>
      </c>
      <c r="B1550" t="str">
        <f t="shared" si="96"/>
        <v>51,15,225509</v>
      </c>
      <c r="C1550" t="str" cm="1">
        <f t="array" ref="C1550:E1550">_xlfn.TEXTSPLIT(B1550,",")</f>
        <v>51</v>
      </c>
      <c r="D1550" t="str">
        <v>15</v>
      </c>
      <c r="E1550" t="str">
        <v>225509</v>
      </c>
      <c r="F1550">
        <f>Sheet6!J1551</f>
        <v>51</v>
      </c>
      <c r="G1550">
        <f>Sheet6!K1551</f>
        <v>15</v>
      </c>
      <c r="H1550" s="2" t="str">
        <f>Sheet6!A1551</f>
        <v>225509</v>
      </c>
      <c r="I1550" t="b">
        <f t="shared" si="97"/>
        <v>1</v>
      </c>
      <c r="J1550" t="b">
        <f t="shared" si="98"/>
        <v>1</v>
      </c>
      <c r="K1550" t="b">
        <f t="shared" si="99"/>
        <v>1</v>
      </c>
    </row>
    <row r="1551" spans="1:11" x14ac:dyDescent="0.45">
      <c r="A1551" t="s">
        <v>4057</v>
      </c>
      <c r="B1551" t="str">
        <f t="shared" si="96"/>
        <v>51,23,226605</v>
      </c>
      <c r="C1551" t="str" cm="1">
        <f t="array" ref="C1551:E1551">_xlfn.TEXTSPLIT(B1551,",")</f>
        <v>51</v>
      </c>
      <c r="D1551" t="str">
        <v>23</v>
      </c>
      <c r="E1551" t="str">
        <v>226605</v>
      </c>
      <c r="F1551">
        <f>Sheet6!J1552</f>
        <v>51</v>
      </c>
      <c r="G1551">
        <f>Sheet6!K1552</f>
        <v>23</v>
      </c>
      <c r="H1551" s="2" t="str">
        <f>Sheet6!A1552</f>
        <v>226605</v>
      </c>
      <c r="I1551" t="b">
        <f t="shared" si="97"/>
        <v>1</v>
      </c>
      <c r="J1551" t="b">
        <f t="shared" si="98"/>
        <v>1</v>
      </c>
      <c r="K1551" t="b">
        <f t="shared" si="99"/>
        <v>1</v>
      </c>
    </row>
    <row r="1552" spans="1:11" x14ac:dyDescent="0.45">
      <c r="A1552" t="s">
        <v>4058</v>
      </c>
      <c r="B1552" t="str">
        <f t="shared" si="96"/>
        <v>51,31,227701</v>
      </c>
      <c r="C1552" t="str" cm="1">
        <f t="array" ref="C1552:E1552">_xlfn.TEXTSPLIT(B1552,",")</f>
        <v>51</v>
      </c>
      <c r="D1552" t="str">
        <v>31</v>
      </c>
      <c r="E1552" t="str">
        <v>227701</v>
      </c>
      <c r="F1552">
        <f>Sheet6!J1553</f>
        <v>51</v>
      </c>
      <c r="G1552">
        <f>Sheet6!K1553</f>
        <v>31</v>
      </c>
      <c r="H1552" s="2" t="str">
        <f>Sheet6!A1553</f>
        <v>227701</v>
      </c>
      <c r="I1552" t="b">
        <f t="shared" si="97"/>
        <v>1</v>
      </c>
      <c r="J1552" t="b">
        <f t="shared" si="98"/>
        <v>1</v>
      </c>
      <c r="K1552" t="b">
        <f t="shared" si="99"/>
        <v>1</v>
      </c>
    </row>
    <row r="1553" spans="1:11" x14ac:dyDescent="0.45">
      <c r="A1553" t="s">
        <v>4063</v>
      </c>
      <c r="B1553" t="str">
        <f t="shared" si="96"/>
        <v>52,18,230304</v>
      </c>
      <c r="C1553" t="str" cm="1">
        <f t="array" ref="C1553:E1553">_xlfn.TEXTSPLIT(B1553,",")</f>
        <v>52</v>
      </c>
      <c r="D1553" t="str">
        <v>18</v>
      </c>
      <c r="E1553" t="str">
        <v>230304</v>
      </c>
      <c r="F1553">
        <f>Sheet6!J1554</f>
        <v>51</v>
      </c>
      <c r="G1553">
        <f>Sheet6!K1554</f>
        <v>18</v>
      </c>
      <c r="H1553" s="2" t="str">
        <f>Sheet6!A1554</f>
        <v>225920</v>
      </c>
      <c r="I1553" t="b">
        <f t="shared" si="97"/>
        <v>0</v>
      </c>
      <c r="J1553" t="b">
        <f t="shared" si="98"/>
        <v>1</v>
      </c>
      <c r="K1553" t="b">
        <f t="shared" si="99"/>
        <v>0</v>
      </c>
    </row>
    <row r="1554" spans="1:11" x14ac:dyDescent="0.45">
      <c r="A1554" t="s">
        <v>4064</v>
      </c>
      <c r="B1554" t="str">
        <f t="shared" si="96"/>
        <v>52,26,231400</v>
      </c>
      <c r="C1554" t="str" cm="1">
        <f t="array" ref="C1554:E1554">_xlfn.TEXTSPLIT(B1554,",")</f>
        <v>52</v>
      </c>
      <c r="D1554" t="str">
        <v>26</v>
      </c>
      <c r="E1554" t="str">
        <v>231400</v>
      </c>
      <c r="F1554">
        <f>Sheet6!J1555</f>
        <v>51</v>
      </c>
      <c r="G1554">
        <f>Sheet6!K1555</f>
        <v>26</v>
      </c>
      <c r="H1554" s="2" t="str">
        <f>Sheet6!A1555</f>
        <v>227016</v>
      </c>
      <c r="I1554" t="b">
        <f t="shared" si="97"/>
        <v>0</v>
      </c>
      <c r="J1554" t="b">
        <f t="shared" si="98"/>
        <v>1</v>
      </c>
      <c r="K1554" t="b">
        <f t="shared" si="99"/>
        <v>0</v>
      </c>
    </row>
    <row r="1555" spans="1:11" x14ac:dyDescent="0.45">
      <c r="A1555" t="s">
        <v>4065</v>
      </c>
      <c r="B1555" t="str">
        <f t="shared" si="96"/>
        <v>52,2,228112</v>
      </c>
      <c r="C1555" t="str" cm="1">
        <f t="array" ref="C1555:E1555">_xlfn.TEXTSPLIT(B1555,",")</f>
        <v>52</v>
      </c>
      <c r="D1555" t="str">
        <v>2</v>
      </c>
      <c r="E1555" t="str">
        <v>228112</v>
      </c>
      <c r="F1555">
        <f>Sheet6!J1556</f>
        <v>51</v>
      </c>
      <c r="G1555">
        <f>Sheet6!K1556</f>
        <v>2</v>
      </c>
      <c r="H1555" s="2" t="str">
        <f>Sheet6!A1556</f>
        <v>223728</v>
      </c>
      <c r="I1555" t="b">
        <f t="shared" si="97"/>
        <v>0</v>
      </c>
      <c r="J1555" t="b">
        <f t="shared" si="98"/>
        <v>1</v>
      </c>
      <c r="K1555" t="b">
        <f t="shared" si="99"/>
        <v>0</v>
      </c>
    </row>
    <row r="1556" spans="1:11" x14ac:dyDescent="0.45">
      <c r="A1556" t="s">
        <v>4066</v>
      </c>
      <c r="B1556" t="str">
        <f t="shared" si="96"/>
        <v>52,10,229208</v>
      </c>
      <c r="C1556" t="str" cm="1">
        <f t="array" ref="C1556:E1556">_xlfn.TEXTSPLIT(B1556,",")</f>
        <v>52</v>
      </c>
      <c r="D1556" t="str">
        <v>10</v>
      </c>
      <c r="E1556" t="str">
        <v>229208</v>
      </c>
      <c r="F1556">
        <f>Sheet6!J1557</f>
        <v>51</v>
      </c>
      <c r="G1556">
        <f>Sheet6!K1557</f>
        <v>10</v>
      </c>
      <c r="H1556" s="2" t="str">
        <f>Sheet6!A1557</f>
        <v>224824</v>
      </c>
      <c r="I1556" t="b">
        <f t="shared" si="97"/>
        <v>0</v>
      </c>
      <c r="J1556" t="b">
        <f t="shared" si="98"/>
        <v>1</v>
      </c>
      <c r="K1556" t="b">
        <f t="shared" si="99"/>
        <v>0</v>
      </c>
    </row>
    <row r="1557" spans="1:11" x14ac:dyDescent="0.45">
      <c r="A1557" t="s">
        <v>4067</v>
      </c>
      <c r="B1557" t="str">
        <f t="shared" si="96"/>
        <v>52,20,230578</v>
      </c>
      <c r="C1557" t="str" cm="1">
        <f t="array" ref="C1557:E1557">_xlfn.TEXTSPLIT(B1557,",")</f>
        <v>52</v>
      </c>
      <c r="D1557" t="str">
        <v>20</v>
      </c>
      <c r="E1557" t="str">
        <v>230578</v>
      </c>
      <c r="F1557">
        <f>Sheet6!J1558</f>
        <v>51</v>
      </c>
      <c r="G1557">
        <f>Sheet6!K1558</f>
        <v>20</v>
      </c>
      <c r="H1557" s="2" t="str">
        <f>Sheet6!A1558</f>
        <v>226194</v>
      </c>
      <c r="I1557" t="b">
        <f t="shared" si="97"/>
        <v>0</v>
      </c>
      <c r="J1557" t="b">
        <f t="shared" si="98"/>
        <v>1</v>
      </c>
      <c r="K1557" t="b">
        <f t="shared" si="99"/>
        <v>0</v>
      </c>
    </row>
    <row r="1558" spans="1:11" x14ac:dyDescent="0.45">
      <c r="A1558" t="s">
        <v>4068</v>
      </c>
      <c r="B1558" t="str">
        <f t="shared" si="96"/>
        <v>52,28,231674</v>
      </c>
      <c r="C1558" t="str" cm="1">
        <f t="array" ref="C1558:E1558">_xlfn.TEXTSPLIT(B1558,",")</f>
        <v>52</v>
      </c>
      <c r="D1558" t="str">
        <v>28</v>
      </c>
      <c r="E1558" t="str">
        <v>231674</v>
      </c>
      <c r="F1558">
        <f>Sheet6!J1559</f>
        <v>51</v>
      </c>
      <c r="G1558">
        <f>Sheet6!K1559</f>
        <v>28</v>
      </c>
      <c r="H1558" s="2" t="str">
        <f>Sheet6!A1559</f>
        <v>227290</v>
      </c>
      <c r="I1558" t="b">
        <f t="shared" si="97"/>
        <v>0</v>
      </c>
      <c r="J1558" t="b">
        <f t="shared" si="98"/>
        <v>1</v>
      </c>
      <c r="K1558" t="b">
        <f t="shared" si="99"/>
        <v>0</v>
      </c>
    </row>
    <row r="1559" spans="1:11" x14ac:dyDescent="0.45">
      <c r="A1559" t="s">
        <v>4069</v>
      </c>
      <c r="B1559" t="str">
        <f t="shared" si="96"/>
        <v>52,4,228386</v>
      </c>
      <c r="C1559" t="str" cm="1">
        <f t="array" ref="C1559:E1559">_xlfn.TEXTSPLIT(B1559,",")</f>
        <v>52</v>
      </c>
      <c r="D1559" t="str">
        <v>4</v>
      </c>
      <c r="E1559" t="str">
        <v>228386</v>
      </c>
      <c r="F1559">
        <f>Sheet6!J1560</f>
        <v>51</v>
      </c>
      <c r="G1559">
        <f>Sheet6!K1560</f>
        <v>4</v>
      </c>
      <c r="H1559" s="2" t="str">
        <f>Sheet6!A1560</f>
        <v>224002</v>
      </c>
      <c r="I1559" t="b">
        <f t="shared" si="97"/>
        <v>0</v>
      </c>
      <c r="J1559" t="b">
        <f t="shared" si="98"/>
        <v>1</v>
      </c>
      <c r="K1559" t="b">
        <f t="shared" si="99"/>
        <v>0</v>
      </c>
    </row>
    <row r="1560" spans="1:11" x14ac:dyDescent="0.45">
      <c r="A1560" t="s">
        <v>4070</v>
      </c>
      <c r="B1560" t="str">
        <f t="shared" si="96"/>
        <v>52,12,229482</v>
      </c>
      <c r="C1560" t="str" cm="1">
        <f t="array" ref="C1560:E1560">_xlfn.TEXTSPLIT(B1560,",")</f>
        <v>52</v>
      </c>
      <c r="D1560" t="str">
        <v>12</v>
      </c>
      <c r="E1560" t="str">
        <v>229482</v>
      </c>
      <c r="F1560">
        <f>Sheet6!J1561</f>
        <v>51</v>
      </c>
      <c r="G1560">
        <f>Sheet6!K1561</f>
        <v>12</v>
      </c>
      <c r="H1560" s="2" t="str">
        <f>Sheet6!A1561</f>
        <v>225098</v>
      </c>
      <c r="I1560" t="b">
        <f t="shared" si="97"/>
        <v>0</v>
      </c>
      <c r="J1560" t="b">
        <f t="shared" si="98"/>
        <v>1</v>
      </c>
      <c r="K1560" t="b">
        <f t="shared" si="99"/>
        <v>0</v>
      </c>
    </row>
    <row r="1561" spans="1:11" x14ac:dyDescent="0.45">
      <c r="A1561" t="s">
        <v>4071</v>
      </c>
      <c r="B1561" t="str">
        <f t="shared" si="96"/>
        <v>52,22,230852</v>
      </c>
      <c r="C1561" t="str" cm="1">
        <f t="array" ref="C1561:E1561">_xlfn.TEXTSPLIT(B1561,",")</f>
        <v>52</v>
      </c>
      <c r="D1561" t="str">
        <v>22</v>
      </c>
      <c r="E1561" t="str">
        <v>230852</v>
      </c>
      <c r="F1561">
        <f>Sheet6!J1562</f>
        <v>51</v>
      </c>
      <c r="G1561">
        <f>Sheet6!K1562</f>
        <v>22</v>
      </c>
      <c r="H1561" s="2" t="str">
        <f>Sheet6!A1562</f>
        <v>226468</v>
      </c>
      <c r="I1561" t="b">
        <f t="shared" si="97"/>
        <v>0</v>
      </c>
      <c r="J1561" t="b">
        <f t="shared" si="98"/>
        <v>1</v>
      </c>
      <c r="K1561" t="b">
        <f t="shared" si="99"/>
        <v>0</v>
      </c>
    </row>
    <row r="1562" spans="1:11" x14ac:dyDescent="0.45">
      <c r="A1562" t="s">
        <v>4072</v>
      </c>
      <c r="B1562" t="str">
        <f t="shared" si="96"/>
        <v>52,30,231948</v>
      </c>
      <c r="C1562" t="str" cm="1">
        <f t="array" ref="C1562:E1562">_xlfn.TEXTSPLIT(B1562,",")</f>
        <v>52</v>
      </c>
      <c r="D1562" t="str">
        <v>30</v>
      </c>
      <c r="E1562" t="str">
        <v>231948</v>
      </c>
      <c r="F1562">
        <f>Sheet6!J1563</f>
        <v>51</v>
      </c>
      <c r="G1562">
        <f>Sheet6!K1563</f>
        <v>30</v>
      </c>
      <c r="H1562" s="2" t="str">
        <f>Sheet6!A1563</f>
        <v>227564</v>
      </c>
      <c r="I1562" t="b">
        <f t="shared" si="97"/>
        <v>0</v>
      </c>
      <c r="J1562" t="b">
        <f t="shared" si="98"/>
        <v>1</v>
      </c>
      <c r="K1562" t="b">
        <f t="shared" si="99"/>
        <v>0</v>
      </c>
    </row>
    <row r="1563" spans="1:11" x14ac:dyDescent="0.45">
      <c r="A1563" t="s">
        <v>4073</v>
      </c>
      <c r="B1563" t="str">
        <f t="shared" si="96"/>
        <v>52,6,228660</v>
      </c>
      <c r="C1563" t="str" cm="1">
        <f t="array" ref="C1563:E1563">_xlfn.TEXTSPLIT(B1563,",")</f>
        <v>52</v>
      </c>
      <c r="D1563" t="str">
        <v>6</v>
      </c>
      <c r="E1563" t="str">
        <v>228660</v>
      </c>
      <c r="F1563">
        <f>Sheet6!J1564</f>
        <v>51</v>
      </c>
      <c r="G1563">
        <f>Sheet6!K1564</f>
        <v>6</v>
      </c>
      <c r="H1563" s="2" t="str">
        <f>Sheet6!A1564</f>
        <v>224276</v>
      </c>
      <c r="I1563" t="b">
        <f t="shared" si="97"/>
        <v>0</v>
      </c>
      <c r="J1563" t="b">
        <f t="shared" si="98"/>
        <v>1</v>
      </c>
      <c r="K1563" t="b">
        <f t="shared" si="99"/>
        <v>0</v>
      </c>
    </row>
    <row r="1564" spans="1:11" x14ac:dyDescent="0.45">
      <c r="A1564" t="s">
        <v>4074</v>
      </c>
      <c r="B1564" t="str">
        <f t="shared" si="96"/>
        <v>52,14,229756</v>
      </c>
      <c r="C1564" t="str" cm="1">
        <f t="array" ref="C1564:E1564">_xlfn.TEXTSPLIT(B1564,",")</f>
        <v>52</v>
      </c>
      <c r="D1564" t="str">
        <v>14</v>
      </c>
      <c r="E1564" t="str">
        <v>229756</v>
      </c>
      <c r="F1564">
        <f>Sheet6!J1565</f>
        <v>51</v>
      </c>
      <c r="G1564">
        <f>Sheet6!K1565</f>
        <v>14</v>
      </c>
      <c r="H1564" s="2" t="str">
        <f>Sheet6!A1565</f>
        <v>225372</v>
      </c>
      <c r="I1564" t="b">
        <f t="shared" si="97"/>
        <v>0</v>
      </c>
      <c r="J1564" t="b">
        <f t="shared" si="98"/>
        <v>1</v>
      </c>
      <c r="K1564" t="b">
        <f t="shared" si="99"/>
        <v>0</v>
      </c>
    </row>
    <row r="1565" spans="1:11" x14ac:dyDescent="0.45">
      <c r="A1565" t="s">
        <v>4075</v>
      </c>
      <c r="B1565" t="str">
        <f t="shared" si="96"/>
        <v>52,24,231126</v>
      </c>
      <c r="C1565" t="str" cm="1">
        <f t="array" ref="C1565:E1565">_xlfn.TEXTSPLIT(B1565,",")</f>
        <v>52</v>
      </c>
      <c r="D1565" t="str">
        <v>24</v>
      </c>
      <c r="E1565" t="str">
        <v>231126</v>
      </c>
      <c r="F1565">
        <f>Sheet6!J1566</f>
        <v>51</v>
      </c>
      <c r="G1565">
        <f>Sheet6!K1566</f>
        <v>24</v>
      </c>
      <c r="H1565" s="2" t="str">
        <f>Sheet6!A1566</f>
        <v>226742</v>
      </c>
      <c r="I1565" t="b">
        <f t="shared" si="97"/>
        <v>0</v>
      </c>
      <c r="J1565" t="b">
        <f t="shared" si="98"/>
        <v>1</v>
      </c>
      <c r="K1565" t="b">
        <f t="shared" si="99"/>
        <v>0</v>
      </c>
    </row>
    <row r="1566" spans="1:11" x14ac:dyDescent="0.45">
      <c r="A1566" t="s">
        <v>4076</v>
      </c>
      <c r="B1566" t="str">
        <f t="shared" si="96"/>
        <v>52,32,232222</v>
      </c>
      <c r="C1566" t="str" cm="1">
        <f t="array" ref="C1566:E1566">_xlfn.TEXTSPLIT(B1566,",")</f>
        <v>52</v>
      </c>
      <c r="D1566" t="str">
        <v>32</v>
      </c>
      <c r="E1566" t="str">
        <v>232222</v>
      </c>
      <c r="F1566">
        <f>Sheet6!J1567</f>
        <v>51</v>
      </c>
      <c r="G1566">
        <f>Sheet6!K1567</f>
        <v>32</v>
      </c>
      <c r="H1566" s="2" t="str">
        <f>Sheet6!A1567</f>
        <v>227838</v>
      </c>
      <c r="I1566" t="b">
        <f t="shared" si="97"/>
        <v>0</v>
      </c>
      <c r="J1566" t="b">
        <f t="shared" si="98"/>
        <v>1</v>
      </c>
      <c r="K1566" t="b">
        <f t="shared" si="99"/>
        <v>0</v>
      </c>
    </row>
    <row r="1567" spans="1:11" x14ac:dyDescent="0.45">
      <c r="A1567" t="s">
        <v>4077</v>
      </c>
      <c r="B1567" t="str">
        <f t="shared" si="96"/>
        <v>52,8,228934</v>
      </c>
      <c r="C1567" t="str" cm="1">
        <f t="array" ref="C1567:E1567">_xlfn.TEXTSPLIT(B1567,",")</f>
        <v>52</v>
      </c>
      <c r="D1567" t="str">
        <v>8</v>
      </c>
      <c r="E1567" t="str">
        <v>228934</v>
      </c>
      <c r="F1567">
        <f>Sheet6!J1568</f>
        <v>51</v>
      </c>
      <c r="G1567">
        <f>Sheet6!K1568</f>
        <v>8</v>
      </c>
      <c r="H1567" s="2" t="str">
        <f>Sheet6!A1568</f>
        <v>224550</v>
      </c>
      <c r="I1567" t="b">
        <f t="shared" si="97"/>
        <v>0</v>
      </c>
      <c r="J1567" t="b">
        <f t="shared" si="98"/>
        <v>1</v>
      </c>
      <c r="K1567" t="b">
        <f t="shared" si="99"/>
        <v>0</v>
      </c>
    </row>
    <row r="1568" spans="1:11" x14ac:dyDescent="0.45">
      <c r="A1568" t="s">
        <v>4078</v>
      </c>
      <c r="B1568" t="str">
        <f t="shared" si="96"/>
        <v>52,16,230030</v>
      </c>
      <c r="C1568" t="str" cm="1">
        <f t="array" ref="C1568:E1568">_xlfn.TEXTSPLIT(B1568,",")</f>
        <v>52</v>
      </c>
      <c r="D1568" t="str">
        <v>16</v>
      </c>
      <c r="E1568" t="str">
        <v>230030</v>
      </c>
      <c r="F1568">
        <f>Sheet6!J1569</f>
        <v>51</v>
      </c>
      <c r="G1568">
        <f>Sheet6!K1569</f>
        <v>16</v>
      </c>
      <c r="H1568" s="2" t="str">
        <f>Sheet6!A1569</f>
        <v>225646</v>
      </c>
      <c r="I1568" t="b">
        <f t="shared" si="97"/>
        <v>0</v>
      </c>
      <c r="J1568" t="b">
        <f t="shared" si="98"/>
        <v>1</v>
      </c>
      <c r="K1568" t="b">
        <f t="shared" si="99"/>
        <v>0</v>
      </c>
    </row>
    <row r="1569" spans="1:11" x14ac:dyDescent="0.45">
      <c r="A1569" t="s">
        <v>4094</v>
      </c>
      <c r="B1569" t="str">
        <f t="shared" si="96"/>
        <v>52,1,227975</v>
      </c>
      <c r="C1569" t="str" cm="1">
        <f t="array" ref="C1569:E1569">_xlfn.TEXTSPLIT(B1569,",")</f>
        <v>52</v>
      </c>
      <c r="D1569" t="str">
        <v>1</v>
      </c>
      <c r="E1569" t="str">
        <v>227975</v>
      </c>
      <c r="F1569">
        <f>Sheet6!J1570</f>
        <v>52</v>
      </c>
      <c r="G1569">
        <f>Sheet6!K1570</f>
        <v>1</v>
      </c>
      <c r="H1569" s="2" t="str">
        <f>Sheet6!A1570</f>
        <v>227975</v>
      </c>
      <c r="I1569" t="b">
        <f t="shared" si="97"/>
        <v>1</v>
      </c>
      <c r="J1569" t="b">
        <f t="shared" si="98"/>
        <v>1</v>
      </c>
      <c r="K1569" t="b">
        <f t="shared" si="99"/>
        <v>1</v>
      </c>
    </row>
    <row r="1570" spans="1:11" x14ac:dyDescent="0.45">
      <c r="A1570" t="s">
        <v>4091</v>
      </c>
      <c r="B1570" t="str">
        <f t="shared" si="96"/>
        <v>52,9,229071</v>
      </c>
      <c r="C1570" t="str" cm="1">
        <f t="array" ref="C1570:E1570">_xlfn.TEXTSPLIT(B1570,",")</f>
        <v>52</v>
      </c>
      <c r="D1570" t="str">
        <v>9</v>
      </c>
      <c r="E1570" t="str">
        <v>229071</v>
      </c>
      <c r="F1570">
        <f>Sheet6!J1571</f>
        <v>52</v>
      </c>
      <c r="G1570">
        <f>Sheet6!K1571</f>
        <v>9</v>
      </c>
      <c r="H1570" s="2" t="str">
        <f>Sheet6!A1571</f>
        <v>229071</v>
      </c>
      <c r="I1570" t="b">
        <f t="shared" si="97"/>
        <v>1</v>
      </c>
      <c r="J1570" t="b">
        <f t="shared" si="98"/>
        <v>1</v>
      </c>
      <c r="K1570" t="b">
        <f t="shared" si="99"/>
        <v>1</v>
      </c>
    </row>
    <row r="1571" spans="1:11" x14ac:dyDescent="0.45">
      <c r="A1571" t="s">
        <v>4092</v>
      </c>
      <c r="B1571" t="str">
        <f t="shared" si="96"/>
        <v>52,17,230167</v>
      </c>
      <c r="C1571" t="str" cm="1">
        <f t="array" ref="C1571:E1571">_xlfn.TEXTSPLIT(B1571,",")</f>
        <v>52</v>
      </c>
      <c r="D1571" t="str">
        <v>17</v>
      </c>
      <c r="E1571" t="str">
        <v>230167</v>
      </c>
      <c r="F1571">
        <f>Sheet6!J1572</f>
        <v>52</v>
      </c>
      <c r="G1571">
        <f>Sheet6!K1572</f>
        <v>17</v>
      </c>
      <c r="H1571" s="2" t="str">
        <f>Sheet6!A1572</f>
        <v>230167</v>
      </c>
      <c r="I1571" t="b">
        <f t="shared" si="97"/>
        <v>1</v>
      </c>
      <c r="J1571" t="b">
        <f t="shared" si="98"/>
        <v>1</v>
      </c>
      <c r="K1571" t="b">
        <f t="shared" si="99"/>
        <v>1</v>
      </c>
    </row>
    <row r="1572" spans="1:11" x14ac:dyDescent="0.45">
      <c r="A1572" t="s">
        <v>4093</v>
      </c>
      <c r="B1572" t="str">
        <f t="shared" si="96"/>
        <v>52,25,231263</v>
      </c>
      <c r="C1572" t="str" cm="1">
        <f t="array" ref="C1572:E1572">_xlfn.TEXTSPLIT(B1572,",")</f>
        <v>52</v>
      </c>
      <c r="D1572" t="str">
        <v>25</v>
      </c>
      <c r="E1572" t="str">
        <v>231263</v>
      </c>
      <c r="F1572">
        <f>Sheet6!J1573</f>
        <v>52</v>
      </c>
      <c r="G1572">
        <f>Sheet6!K1573</f>
        <v>25</v>
      </c>
      <c r="H1572" s="2" t="str">
        <f>Sheet6!A1573</f>
        <v>231263</v>
      </c>
      <c r="I1572" t="b">
        <f t="shared" si="97"/>
        <v>1</v>
      </c>
      <c r="J1572" t="b">
        <f t="shared" si="98"/>
        <v>1</v>
      </c>
      <c r="K1572" t="b">
        <f t="shared" si="99"/>
        <v>1</v>
      </c>
    </row>
    <row r="1573" spans="1:11" x14ac:dyDescent="0.45">
      <c r="A1573" t="s">
        <v>4079</v>
      </c>
      <c r="B1573" t="str">
        <f t="shared" si="96"/>
        <v>52,3,228249</v>
      </c>
      <c r="C1573" t="str" cm="1">
        <f t="array" ref="C1573:E1573">_xlfn.TEXTSPLIT(B1573,",")</f>
        <v>52</v>
      </c>
      <c r="D1573" t="str">
        <v>3</v>
      </c>
      <c r="E1573" t="str">
        <v>228249</v>
      </c>
      <c r="F1573">
        <f>Sheet6!J1574</f>
        <v>52</v>
      </c>
      <c r="G1573">
        <f>Sheet6!K1574</f>
        <v>3</v>
      </c>
      <c r="H1573" s="2" t="str">
        <f>Sheet6!A1574</f>
        <v>228249</v>
      </c>
      <c r="I1573" t="b">
        <f t="shared" si="97"/>
        <v>1</v>
      </c>
      <c r="J1573" t="b">
        <f t="shared" si="98"/>
        <v>1</v>
      </c>
      <c r="K1573" t="b">
        <f t="shared" si="99"/>
        <v>1</v>
      </c>
    </row>
    <row r="1574" spans="1:11" x14ac:dyDescent="0.45">
      <c r="A1574" t="s">
        <v>4080</v>
      </c>
      <c r="B1574" t="str">
        <f t="shared" si="96"/>
        <v>52,11,229345</v>
      </c>
      <c r="C1574" t="str" cm="1">
        <f t="array" ref="C1574:E1574">_xlfn.TEXTSPLIT(B1574,",")</f>
        <v>52</v>
      </c>
      <c r="D1574" t="str">
        <v>11</v>
      </c>
      <c r="E1574" t="str">
        <v>229345</v>
      </c>
      <c r="F1574">
        <f>Sheet6!J1575</f>
        <v>52</v>
      </c>
      <c r="G1574">
        <f>Sheet6!K1575</f>
        <v>11</v>
      </c>
      <c r="H1574" s="2" t="str">
        <f>Sheet6!A1575</f>
        <v>229345</v>
      </c>
      <c r="I1574" t="b">
        <f t="shared" si="97"/>
        <v>1</v>
      </c>
      <c r="J1574" t="b">
        <f t="shared" si="98"/>
        <v>1</v>
      </c>
      <c r="K1574" t="b">
        <f t="shared" si="99"/>
        <v>1</v>
      </c>
    </row>
    <row r="1575" spans="1:11" x14ac:dyDescent="0.45">
      <c r="A1575" t="s">
        <v>4081</v>
      </c>
      <c r="B1575" t="str">
        <f t="shared" si="96"/>
        <v>52,19,230441</v>
      </c>
      <c r="C1575" t="str" cm="1">
        <f t="array" ref="C1575:E1575">_xlfn.TEXTSPLIT(B1575,",")</f>
        <v>52</v>
      </c>
      <c r="D1575" t="str">
        <v>19</v>
      </c>
      <c r="E1575" t="str">
        <v>230441</v>
      </c>
      <c r="F1575">
        <f>Sheet6!J1576</f>
        <v>52</v>
      </c>
      <c r="G1575">
        <f>Sheet6!K1576</f>
        <v>19</v>
      </c>
      <c r="H1575" s="2" t="str">
        <f>Sheet6!A1576</f>
        <v>230441</v>
      </c>
      <c r="I1575" t="b">
        <f t="shared" si="97"/>
        <v>1</v>
      </c>
      <c r="J1575" t="b">
        <f t="shared" si="98"/>
        <v>1</v>
      </c>
      <c r="K1575" t="b">
        <f t="shared" si="99"/>
        <v>1</v>
      </c>
    </row>
    <row r="1576" spans="1:11" x14ac:dyDescent="0.45">
      <c r="A1576" t="s">
        <v>4082</v>
      </c>
      <c r="B1576" t="str">
        <f t="shared" si="96"/>
        <v>52,27,231537</v>
      </c>
      <c r="C1576" t="str" cm="1">
        <f t="array" ref="C1576:E1576">_xlfn.TEXTSPLIT(B1576,",")</f>
        <v>52</v>
      </c>
      <c r="D1576" t="str">
        <v>27</v>
      </c>
      <c r="E1576" t="str">
        <v>231537</v>
      </c>
      <c r="F1576">
        <f>Sheet6!J1577</f>
        <v>52</v>
      </c>
      <c r="G1576">
        <f>Sheet6!K1577</f>
        <v>27</v>
      </c>
      <c r="H1576" s="2" t="str">
        <f>Sheet6!A1577</f>
        <v>231537</v>
      </c>
      <c r="I1576" t="b">
        <f t="shared" si="97"/>
        <v>1</v>
      </c>
      <c r="J1576" t="b">
        <f t="shared" si="98"/>
        <v>1</v>
      </c>
      <c r="K1576" t="b">
        <f t="shared" si="99"/>
        <v>1</v>
      </c>
    </row>
    <row r="1577" spans="1:11" x14ac:dyDescent="0.45">
      <c r="A1577" t="s">
        <v>4083</v>
      </c>
      <c r="B1577" t="str">
        <f t="shared" si="96"/>
        <v>52,5,228523</v>
      </c>
      <c r="C1577" t="str" cm="1">
        <f t="array" ref="C1577:E1577">_xlfn.TEXTSPLIT(B1577,",")</f>
        <v>52</v>
      </c>
      <c r="D1577" t="str">
        <v>5</v>
      </c>
      <c r="E1577" t="str">
        <v>228523</v>
      </c>
      <c r="F1577">
        <f>Sheet6!J1578</f>
        <v>52</v>
      </c>
      <c r="G1577">
        <f>Sheet6!K1578</f>
        <v>5</v>
      </c>
      <c r="H1577" s="2" t="str">
        <f>Sheet6!A1578</f>
        <v>228523</v>
      </c>
      <c r="I1577" t="b">
        <f t="shared" si="97"/>
        <v>1</v>
      </c>
      <c r="J1577" t="b">
        <f t="shared" si="98"/>
        <v>1</v>
      </c>
      <c r="K1577" t="b">
        <f t="shared" si="99"/>
        <v>1</v>
      </c>
    </row>
    <row r="1578" spans="1:11" x14ac:dyDescent="0.45">
      <c r="A1578" t="s">
        <v>4084</v>
      </c>
      <c r="B1578" t="str">
        <f t="shared" si="96"/>
        <v>52,13,229619</v>
      </c>
      <c r="C1578" t="str" cm="1">
        <f t="array" ref="C1578:E1578">_xlfn.TEXTSPLIT(B1578,",")</f>
        <v>52</v>
      </c>
      <c r="D1578" t="str">
        <v>13</v>
      </c>
      <c r="E1578" t="str">
        <v>229619</v>
      </c>
      <c r="F1578">
        <f>Sheet6!J1579</f>
        <v>52</v>
      </c>
      <c r="G1578">
        <f>Sheet6!K1579</f>
        <v>13</v>
      </c>
      <c r="H1578" s="2" t="str">
        <f>Sheet6!A1579</f>
        <v>229619</v>
      </c>
      <c r="I1578" t="b">
        <f t="shared" si="97"/>
        <v>1</v>
      </c>
      <c r="J1578" t="b">
        <f t="shared" si="98"/>
        <v>1</v>
      </c>
      <c r="K1578" t="b">
        <f t="shared" si="99"/>
        <v>1</v>
      </c>
    </row>
    <row r="1579" spans="1:11" x14ac:dyDescent="0.45">
      <c r="A1579" t="s">
        <v>4085</v>
      </c>
      <c r="B1579" t="str">
        <f t="shared" si="96"/>
        <v>52,21,230715</v>
      </c>
      <c r="C1579" t="str" cm="1">
        <f t="array" ref="C1579:E1579">_xlfn.TEXTSPLIT(B1579,",")</f>
        <v>52</v>
      </c>
      <c r="D1579" t="str">
        <v>21</v>
      </c>
      <c r="E1579" t="str">
        <v>230715</v>
      </c>
      <c r="F1579">
        <f>Sheet6!J1580</f>
        <v>52</v>
      </c>
      <c r="G1579">
        <f>Sheet6!K1580</f>
        <v>21</v>
      </c>
      <c r="H1579" s="2" t="str">
        <f>Sheet6!A1580</f>
        <v>230715</v>
      </c>
      <c r="I1579" t="b">
        <f t="shared" si="97"/>
        <v>1</v>
      </c>
      <c r="J1579" t="b">
        <f t="shared" si="98"/>
        <v>1</v>
      </c>
      <c r="K1579" t="b">
        <f t="shared" si="99"/>
        <v>1</v>
      </c>
    </row>
    <row r="1580" spans="1:11" x14ac:dyDescent="0.45">
      <c r="A1580" t="s">
        <v>4086</v>
      </c>
      <c r="B1580" t="str">
        <f t="shared" si="96"/>
        <v>52,29,231811</v>
      </c>
      <c r="C1580" t="str" cm="1">
        <f t="array" ref="C1580:E1580">_xlfn.TEXTSPLIT(B1580,",")</f>
        <v>52</v>
      </c>
      <c r="D1580" t="str">
        <v>29</v>
      </c>
      <c r="E1580" t="str">
        <v>231811</v>
      </c>
      <c r="F1580">
        <f>Sheet6!J1581</f>
        <v>52</v>
      </c>
      <c r="G1580">
        <f>Sheet6!K1581</f>
        <v>29</v>
      </c>
      <c r="H1580" s="2" t="str">
        <f>Sheet6!A1581</f>
        <v>231811</v>
      </c>
      <c r="I1580" t="b">
        <f t="shared" si="97"/>
        <v>1</v>
      </c>
      <c r="J1580" t="b">
        <f t="shared" si="98"/>
        <v>1</v>
      </c>
      <c r="K1580" t="b">
        <f t="shared" si="99"/>
        <v>1</v>
      </c>
    </row>
    <row r="1581" spans="1:11" x14ac:dyDescent="0.45">
      <c r="A1581" t="s">
        <v>4087</v>
      </c>
      <c r="B1581" t="str">
        <f t="shared" si="96"/>
        <v>52,7,228797</v>
      </c>
      <c r="C1581" t="str" cm="1">
        <f t="array" ref="C1581:E1581">_xlfn.TEXTSPLIT(B1581,",")</f>
        <v>52</v>
      </c>
      <c r="D1581" t="str">
        <v>7</v>
      </c>
      <c r="E1581" t="str">
        <v>228797</v>
      </c>
      <c r="F1581">
        <f>Sheet6!J1582</f>
        <v>52</v>
      </c>
      <c r="G1581">
        <f>Sheet6!K1582</f>
        <v>7</v>
      </c>
      <c r="H1581" s="2" t="str">
        <f>Sheet6!A1582</f>
        <v>228797</v>
      </c>
      <c r="I1581" t="b">
        <f t="shared" si="97"/>
        <v>1</v>
      </c>
      <c r="J1581" t="b">
        <f t="shared" si="98"/>
        <v>1</v>
      </c>
      <c r="K1581" t="b">
        <f t="shared" si="99"/>
        <v>1</v>
      </c>
    </row>
    <row r="1582" spans="1:11" x14ac:dyDescent="0.45">
      <c r="A1582" t="s">
        <v>4088</v>
      </c>
      <c r="B1582" t="str">
        <f t="shared" si="96"/>
        <v>52,15,229893</v>
      </c>
      <c r="C1582" t="str" cm="1">
        <f t="array" ref="C1582:E1582">_xlfn.TEXTSPLIT(B1582,",")</f>
        <v>52</v>
      </c>
      <c r="D1582" t="str">
        <v>15</v>
      </c>
      <c r="E1582" t="str">
        <v>229893</v>
      </c>
      <c r="F1582">
        <f>Sheet6!J1583</f>
        <v>52</v>
      </c>
      <c r="G1582">
        <f>Sheet6!K1583</f>
        <v>15</v>
      </c>
      <c r="H1582" s="2" t="str">
        <f>Sheet6!A1583</f>
        <v>229893</v>
      </c>
      <c r="I1582" t="b">
        <f t="shared" si="97"/>
        <v>1</v>
      </c>
      <c r="J1582" t="b">
        <f t="shared" si="98"/>
        <v>1</v>
      </c>
      <c r="K1582" t="b">
        <f t="shared" si="99"/>
        <v>1</v>
      </c>
    </row>
    <row r="1583" spans="1:11" x14ac:dyDescent="0.45">
      <c r="A1583" t="s">
        <v>4089</v>
      </c>
      <c r="B1583" t="str">
        <f t="shared" si="96"/>
        <v>52,23,230989</v>
      </c>
      <c r="C1583" t="str" cm="1">
        <f t="array" ref="C1583:E1583">_xlfn.TEXTSPLIT(B1583,",")</f>
        <v>52</v>
      </c>
      <c r="D1583" t="str">
        <v>23</v>
      </c>
      <c r="E1583" t="str">
        <v>230989</v>
      </c>
      <c r="F1583">
        <f>Sheet6!J1584</f>
        <v>52</v>
      </c>
      <c r="G1583">
        <f>Sheet6!K1584</f>
        <v>23</v>
      </c>
      <c r="H1583" s="2" t="str">
        <f>Sheet6!A1584</f>
        <v>230989</v>
      </c>
      <c r="I1583" t="b">
        <f t="shared" si="97"/>
        <v>1</v>
      </c>
      <c r="J1583" t="b">
        <f t="shared" si="98"/>
        <v>1</v>
      </c>
      <c r="K1583" t="b">
        <f t="shared" si="99"/>
        <v>1</v>
      </c>
    </row>
    <row r="1584" spans="1:11" x14ac:dyDescent="0.45">
      <c r="A1584" t="s">
        <v>4090</v>
      </c>
      <c r="B1584" t="str">
        <f t="shared" si="96"/>
        <v>52,31,232085</v>
      </c>
      <c r="C1584" t="str" cm="1">
        <f t="array" ref="C1584:E1584">_xlfn.TEXTSPLIT(B1584,",")</f>
        <v>52</v>
      </c>
      <c r="D1584" t="str">
        <v>31</v>
      </c>
      <c r="E1584" t="str">
        <v>232085</v>
      </c>
      <c r="F1584">
        <f>Sheet6!J1585</f>
        <v>52</v>
      </c>
      <c r="G1584">
        <f>Sheet6!K1585</f>
        <v>31</v>
      </c>
      <c r="H1584" s="2" t="str">
        <f>Sheet6!A1585</f>
        <v>232085</v>
      </c>
      <c r="I1584" t="b">
        <f t="shared" si="97"/>
        <v>1</v>
      </c>
      <c r="J1584" t="b">
        <f t="shared" si="98"/>
        <v>1</v>
      </c>
      <c r="K1584" t="b">
        <f t="shared" si="99"/>
        <v>1</v>
      </c>
    </row>
    <row r="1585" spans="1:11" x14ac:dyDescent="0.45">
      <c r="A1585" t="s">
        <v>4095</v>
      </c>
      <c r="B1585" t="str">
        <f t="shared" si="96"/>
        <v>53,18,234688</v>
      </c>
      <c r="C1585" t="str" cm="1">
        <f t="array" ref="C1585:E1585">_xlfn.TEXTSPLIT(B1585,",")</f>
        <v>53</v>
      </c>
      <c r="D1585" t="str">
        <v>18</v>
      </c>
      <c r="E1585" t="str">
        <v>234688</v>
      </c>
      <c r="F1585">
        <f>Sheet6!J1586</f>
        <v>52</v>
      </c>
      <c r="G1585">
        <f>Sheet6!K1586</f>
        <v>18</v>
      </c>
      <c r="H1585" s="2" t="str">
        <f>Sheet6!A1586</f>
        <v>230304</v>
      </c>
      <c r="I1585" t="b">
        <f t="shared" si="97"/>
        <v>0</v>
      </c>
      <c r="J1585" t="b">
        <f t="shared" si="98"/>
        <v>1</v>
      </c>
      <c r="K1585" t="b">
        <f t="shared" si="99"/>
        <v>0</v>
      </c>
    </row>
    <row r="1586" spans="1:11" x14ac:dyDescent="0.45">
      <c r="A1586" t="s">
        <v>4096</v>
      </c>
      <c r="B1586" t="str">
        <f t="shared" si="96"/>
        <v>53,26,235784</v>
      </c>
      <c r="C1586" t="str" cm="1">
        <f t="array" ref="C1586:E1586">_xlfn.TEXTSPLIT(B1586,",")</f>
        <v>53</v>
      </c>
      <c r="D1586" t="str">
        <v>26</v>
      </c>
      <c r="E1586" t="str">
        <v>235784</v>
      </c>
      <c r="F1586">
        <f>Sheet6!J1587</f>
        <v>52</v>
      </c>
      <c r="G1586">
        <f>Sheet6!K1587</f>
        <v>26</v>
      </c>
      <c r="H1586" s="2" t="str">
        <f>Sheet6!A1587</f>
        <v>231400</v>
      </c>
      <c r="I1586" t="b">
        <f t="shared" si="97"/>
        <v>0</v>
      </c>
      <c r="J1586" t="b">
        <f t="shared" si="98"/>
        <v>1</v>
      </c>
      <c r="K1586" t="b">
        <f t="shared" si="99"/>
        <v>0</v>
      </c>
    </row>
    <row r="1587" spans="1:11" x14ac:dyDescent="0.45">
      <c r="A1587" t="s">
        <v>4097</v>
      </c>
      <c r="B1587" t="str">
        <f t="shared" si="96"/>
        <v>53,2,232496</v>
      </c>
      <c r="C1587" t="str" cm="1">
        <f t="array" ref="C1587:E1587">_xlfn.TEXTSPLIT(B1587,",")</f>
        <v>53</v>
      </c>
      <c r="D1587" t="str">
        <v>2</v>
      </c>
      <c r="E1587" t="str">
        <v>232496</v>
      </c>
      <c r="F1587">
        <f>Sheet6!J1588</f>
        <v>52</v>
      </c>
      <c r="G1587">
        <f>Sheet6!K1588</f>
        <v>2</v>
      </c>
      <c r="H1587" s="2" t="str">
        <f>Sheet6!A1588</f>
        <v>228112</v>
      </c>
      <c r="I1587" t="b">
        <f t="shared" si="97"/>
        <v>0</v>
      </c>
      <c r="J1587" t="b">
        <f t="shared" si="98"/>
        <v>1</v>
      </c>
      <c r="K1587" t="b">
        <f t="shared" si="99"/>
        <v>0</v>
      </c>
    </row>
    <row r="1588" spans="1:11" x14ac:dyDescent="0.45">
      <c r="A1588" t="s">
        <v>4098</v>
      </c>
      <c r="B1588" t="str">
        <f t="shared" si="96"/>
        <v>53,10,233592</v>
      </c>
      <c r="C1588" t="str" cm="1">
        <f t="array" ref="C1588:E1588">_xlfn.TEXTSPLIT(B1588,",")</f>
        <v>53</v>
      </c>
      <c r="D1588" t="str">
        <v>10</v>
      </c>
      <c r="E1588" t="str">
        <v>233592</v>
      </c>
      <c r="F1588">
        <f>Sheet6!J1589</f>
        <v>52</v>
      </c>
      <c r="G1588">
        <f>Sheet6!K1589</f>
        <v>10</v>
      </c>
      <c r="H1588" s="2" t="str">
        <f>Sheet6!A1589</f>
        <v>229208</v>
      </c>
      <c r="I1588" t="b">
        <f t="shared" si="97"/>
        <v>0</v>
      </c>
      <c r="J1588" t="b">
        <f t="shared" si="98"/>
        <v>1</v>
      </c>
      <c r="K1588" t="b">
        <f t="shared" si="99"/>
        <v>0</v>
      </c>
    </row>
    <row r="1589" spans="1:11" x14ac:dyDescent="0.45">
      <c r="A1589" t="s">
        <v>4099</v>
      </c>
      <c r="B1589" t="str">
        <f t="shared" si="96"/>
        <v>53,20,234962</v>
      </c>
      <c r="C1589" t="str" cm="1">
        <f t="array" ref="C1589:E1589">_xlfn.TEXTSPLIT(B1589,",")</f>
        <v>53</v>
      </c>
      <c r="D1589" t="str">
        <v>20</v>
      </c>
      <c r="E1589" t="str">
        <v>234962</v>
      </c>
      <c r="F1589">
        <f>Sheet6!J1590</f>
        <v>52</v>
      </c>
      <c r="G1589">
        <f>Sheet6!K1590</f>
        <v>20</v>
      </c>
      <c r="H1589" s="2" t="str">
        <f>Sheet6!A1590</f>
        <v>230578</v>
      </c>
      <c r="I1589" t="b">
        <f t="shared" si="97"/>
        <v>0</v>
      </c>
      <c r="J1589" t="b">
        <f t="shared" si="98"/>
        <v>1</v>
      </c>
      <c r="K1589" t="b">
        <f t="shared" si="99"/>
        <v>0</v>
      </c>
    </row>
    <row r="1590" spans="1:11" x14ac:dyDescent="0.45">
      <c r="A1590" t="s">
        <v>4100</v>
      </c>
      <c r="B1590" t="str">
        <f t="shared" si="96"/>
        <v>53,28,236058</v>
      </c>
      <c r="C1590" t="str" cm="1">
        <f t="array" ref="C1590:E1590">_xlfn.TEXTSPLIT(B1590,",")</f>
        <v>53</v>
      </c>
      <c r="D1590" t="str">
        <v>28</v>
      </c>
      <c r="E1590" t="str">
        <v>236058</v>
      </c>
      <c r="F1590">
        <f>Sheet6!J1591</f>
        <v>52</v>
      </c>
      <c r="G1590">
        <f>Sheet6!K1591</f>
        <v>28</v>
      </c>
      <c r="H1590" s="2" t="str">
        <f>Sheet6!A1591</f>
        <v>231674</v>
      </c>
      <c r="I1590" t="b">
        <f t="shared" si="97"/>
        <v>0</v>
      </c>
      <c r="J1590" t="b">
        <f t="shared" si="98"/>
        <v>1</v>
      </c>
      <c r="K1590" t="b">
        <f t="shared" si="99"/>
        <v>0</v>
      </c>
    </row>
    <row r="1591" spans="1:11" x14ac:dyDescent="0.45">
      <c r="A1591" t="s">
        <v>4101</v>
      </c>
      <c r="B1591" t="str">
        <f t="shared" si="96"/>
        <v>53,4,232770</v>
      </c>
      <c r="C1591" t="str" cm="1">
        <f t="array" ref="C1591:E1591">_xlfn.TEXTSPLIT(B1591,",")</f>
        <v>53</v>
      </c>
      <c r="D1591" t="str">
        <v>4</v>
      </c>
      <c r="E1591" t="str">
        <v>232770</v>
      </c>
      <c r="F1591">
        <f>Sheet6!J1592</f>
        <v>52</v>
      </c>
      <c r="G1591">
        <f>Sheet6!K1592</f>
        <v>4</v>
      </c>
      <c r="H1591" s="2" t="str">
        <f>Sheet6!A1592</f>
        <v>228386</v>
      </c>
      <c r="I1591" t="b">
        <f t="shared" si="97"/>
        <v>0</v>
      </c>
      <c r="J1591" t="b">
        <f t="shared" si="98"/>
        <v>1</v>
      </c>
      <c r="K1591" t="b">
        <f t="shared" si="99"/>
        <v>0</v>
      </c>
    </row>
    <row r="1592" spans="1:11" x14ac:dyDescent="0.45">
      <c r="A1592" t="s">
        <v>4102</v>
      </c>
      <c r="B1592" t="str">
        <f t="shared" si="96"/>
        <v>53,12,233866</v>
      </c>
      <c r="C1592" t="str" cm="1">
        <f t="array" ref="C1592:E1592">_xlfn.TEXTSPLIT(B1592,",")</f>
        <v>53</v>
      </c>
      <c r="D1592" t="str">
        <v>12</v>
      </c>
      <c r="E1592" t="str">
        <v>233866</v>
      </c>
      <c r="F1592">
        <f>Sheet6!J1593</f>
        <v>52</v>
      </c>
      <c r="G1592">
        <f>Sheet6!K1593</f>
        <v>12</v>
      </c>
      <c r="H1592" s="2" t="str">
        <f>Sheet6!A1593</f>
        <v>229482</v>
      </c>
      <c r="I1592" t="b">
        <f t="shared" si="97"/>
        <v>0</v>
      </c>
      <c r="J1592" t="b">
        <f t="shared" si="98"/>
        <v>1</v>
      </c>
      <c r="K1592" t="b">
        <f t="shared" si="99"/>
        <v>0</v>
      </c>
    </row>
    <row r="1593" spans="1:11" x14ac:dyDescent="0.45">
      <c r="A1593" t="s">
        <v>4103</v>
      </c>
      <c r="B1593" t="str">
        <f t="shared" si="96"/>
        <v>53,22,235236</v>
      </c>
      <c r="C1593" t="str" cm="1">
        <f t="array" ref="C1593:E1593">_xlfn.TEXTSPLIT(B1593,",")</f>
        <v>53</v>
      </c>
      <c r="D1593" t="str">
        <v>22</v>
      </c>
      <c r="E1593" t="str">
        <v>235236</v>
      </c>
      <c r="F1593">
        <f>Sheet6!J1594</f>
        <v>52</v>
      </c>
      <c r="G1593">
        <f>Sheet6!K1594</f>
        <v>22</v>
      </c>
      <c r="H1593" s="2" t="str">
        <f>Sheet6!A1594</f>
        <v>230852</v>
      </c>
      <c r="I1593" t="b">
        <f t="shared" si="97"/>
        <v>0</v>
      </c>
      <c r="J1593" t="b">
        <f t="shared" si="98"/>
        <v>1</v>
      </c>
      <c r="K1593" t="b">
        <f t="shared" si="99"/>
        <v>0</v>
      </c>
    </row>
    <row r="1594" spans="1:11" x14ac:dyDescent="0.45">
      <c r="A1594" t="s">
        <v>4104</v>
      </c>
      <c r="B1594" t="str">
        <f t="shared" si="96"/>
        <v>53,30,236332</v>
      </c>
      <c r="C1594" t="str" cm="1">
        <f t="array" ref="C1594:E1594">_xlfn.TEXTSPLIT(B1594,",")</f>
        <v>53</v>
      </c>
      <c r="D1594" t="str">
        <v>30</v>
      </c>
      <c r="E1594" t="str">
        <v>236332</v>
      </c>
      <c r="F1594">
        <f>Sheet6!J1595</f>
        <v>52</v>
      </c>
      <c r="G1594">
        <f>Sheet6!K1595</f>
        <v>30</v>
      </c>
      <c r="H1594" s="2" t="str">
        <f>Sheet6!A1595</f>
        <v>231948</v>
      </c>
      <c r="I1594" t="b">
        <f t="shared" si="97"/>
        <v>0</v>
      </c>
      <c r="J1594" t="b">
        <f t="shared" si="98"/>
        <v>1</v>
      </c>
      <c r="K1594" t="b">
        <f t="shared" si="99"/>
        <v>0</v>
      </c>
    </row>
    <row r="1595" spans="1:11" x14ac:dyDescent="0.45">
      <c r="A1595" t="s">
        <v>4105</v>
      </c>
      <c r="B1595" t="str">
        <f t="shared" si="96"/>
        <v>53,6,233044</v>
      </c>
      <c r="C1595" t="str" cm="1">
        <f t="array" ref="C1595:E1595">_xlfn.TEXTSPLIT(B1595,",")</f>
        <v>53</v>
      </c>
      <c r="D1595" t="str">
        <v>6</v>
      </c>
      <c r="E1595" t="str">
        <v>233044</v>
      </c>
      <c r="F1595">
        <f>Sheet6!J1596</f>
        <v>52</v>
      </c>
      <c r="G1595">
        <f>Sheet6!K1596</f>
        <v>6</v>
      </c>
      <c r="H1595" s="2" t="str">
        <f>Sheet6!A1596</f>
        <v>228660</v>
      </c>
      <c r="I1595" t="b">
        <f t="shared" si="97"/>
        <v>0</v>
      </c>
      <c r="J1595" t="b">
        <f t="shared" si="98"/>
        <v>1</v>
      </c>
      <c r="K1595" t="b">
        <f t="shared" si="99"/>
        <v>0</v>
      </c>
    </row>
    <row r="1596" spans="1:11" x14ac:dyDescent="0.45">
      <c r="A1596" t="s">
        <v>4106</v>
      </c>
      <c r="B1596" t="str">
        <f t="shared" si="96"/>
        <v>53,14,234140</v>
      </c>
      <c r="C1596" t="str" cm="1">
        <f t="array" ref="C1596:E1596">_xlfn.TEXTSPLIT(B1596,",")</f>
        <v>53</v>
      </c>
      <c r="D1596" t="str">
        <v>14</v>
      </c>
      <c r="E1596" t="str">
        <v>234140</v>
      </c>
      <c r="F1596">
        <f>Sheet6!J1597</f>
        <v>52</v>
      </c>
      <c r="G1596">
        <f>Sheet6!K1597</f>
        <v>14</v>
      </c>
      <c r="H1596" s="2" t="str">
        <f>Sheet6!A1597</f>
        <v>229756</v>
      </c>
      <c r="I1596" t="b">
        <f t="shared" si="97"/>
        <v>0</v>
      </c>
      <c r="J1596" t="b">
        <f t="shared" si="98"/>
        <v>1</v>
      </c>
      <c r="K1596" t="b">
        <f t="shared" si="99"/>
        <v>0</v>
      </c>
    </row>
    <row r="1597" spans="1:11" x14ac:dyDescent="0.45">
      <c r="A1597" t="s">
        <v>4107</v>
      </c>
      <c r="B1597" t="str">
        <f t="shared" si="96"/>
        <v>53,24,235510</v>
      </c>
      <c r="C1597" t="str" cm="1">
        <f t="array" ref="C1597:E1597">_xlfn.TEXTSPLIT(B1597,",")</f>
        <v>53</v>
      </c>
      <c r="D1597" t="str">
        <v>24</v>
      </c>
      <c r="E1597" t="str">
        <v>235510</v>
      </c>
      <c r="F1597">
        <f>Sheet6!J1598</f>
        <v>52</v>
      </c>
      <c r="G1597">
        <f>Sheet6!K1598</f>
        <v>24</v>
      </c>
      <c r="H1597" s="2" t="str">
        <f>Sheet6!A1598</f>
        <v>231126</v>
      </c>
      <c r="I1597" t="b">
        <f t="shared" si="97"/>
        <v>0</v>
      </c>
      <c r="J1597" t="b">
        <f t="shared" si="98"/>
        <v>1</v>
      </c>
      <c r="K1597" t="b">
        <f t="shared" si="99"/>
        <v>0</v>
      </c>
    </row>
    <row r="1598" spans="1:11" x14ac:dyDescent="0.45">
      <c r="A1598" t="s">
        <v>4108</v>
      </c>
      <c r="B1598" t="str">
        <f t="shared" si="96"/>
        <v>53,32,236606</v>
      </c>
      <c r="C1598" t="str" cm="1">
        <f t="array" ref="C1598:E1598">_xlfn.TEXTSPLIT(B1598,",")</f>
        <v>53</v>
      </c>
      <c r="D1598" t="str">
        <v>32</v>
      </c>
      <c r="E1598" t="str">
        <v>236606</v>
      </c>
      <c r="F1598">
        <f>Sheet6!J1599</f>
        <v>52</v>
      </c>
      <c r="G1598">
        <f>Sheet6!K1599</f>
        <v>32</v>
      </c>
      <c r="H1598" s="2" t="str">
        <f>Sheet6!A1599</f>
        <v>232222</v>
      </c>
      <c r="I1598" t="b">
        <f t="shared" si="97"/>
        <v>0</v>
      </c>
      <c r="J1598" t="b">
        <f t="shared" si="98"/>
        <v>1</v>
      </c>
      <c r="K1598" t="b">
        <f t="shared" si="99"/>
        <v>0</v>
      </c>
    </row>
    <row r="1599" spans="1:11" x14ac:dyDescent="0.45">
      <c r="A1599" t="s">
        <v>4109</v>
      </c>
      <c r="B1599" t="str">
        <f t="shared" si="96"/>
        <v>53,8,233318</v>
      </c>
      <c r="C1599" t="str" cm="1">
        <f t="array" ref="C1599:E1599">_xlfn.TEXTSPLIT(B1599,",")</f>
        <v>53</v>
      </c>
      <c r="D1599" t="str">
        <v>8</v>
      </c>
      <c r="E1599" t="str">
        <v>233318</v>
      </c>
      <c r="F1599">
        <f>Sheet6!J1600</f>
        <v>52</v>
      </c>
      <c r="G1599">
        <f>Sheet6!K1600</f>
        <v>8</v>
      </c>
      <c r="H1599" s="2" t="str">
        <f>Sheet6!A1600</f>
        <v>228934</v>
      </c>
      <c r="I1599" t="b">
        <f t="shared" si="97"/>
        <v>0</v>
      </c>
      <c r="J1599" t="b">
        <f t="shared" si="98"/>
        <v>1</v>
      </c>
      <c r="K1599" t="b">
        <f t="shared" si="99"/>
        <v>0</v>
      </c>
    </row>
    <row r="1600" spans="1:11" x14ac:dyDescent="0.45">
      <c r="A1600" t="s">
        <v>4110</v>
      </c>
      <c r="B1600" t="str">
        <f t="shared" si="96"/>
        <v>53,16,234414</v>
      </c>
      <c r="C1600" t="str" cm="1">
        <f t="array" ref="C1600:E1600">_xlfn.TEXTSPLIT(B1600,",")</f>
        <v>53</v>
      </c>
      <c r="D1600" t="str">
        <v>16</v>
      </c>
      <c r="E1600" t="str">
        <v>234414</v>
      </c>
      <c r="F1600">
        <f>Sheet6!J1601</f>
        <v>52</v>
      </c>
      <c r="G1600">
        <f>Sheet6!K1601</f>
        <v>16</v>
      </c>
      <c r="H1600" s="2" t="str">
        <f>Sheet6!A1601</f>
        <v>230030</v>
      </c>
      <c r="I1600" t="b">
        <f t="shared" si="97"/>
        <v>0</v>
      </c>
      <c r="J1600" t="b">
        <f t="shared" si="98"/>
        <v>1</v>
      </c>
      <c r="K1600" t="b">
        <f t="shared" si="99"/>
        <v>0</v>
      </c>
    </row>
    <row r="1601" spans="1:11" x14ac:dyDescent="0.45">
      <c r="A1601" t="s">
        <v>4126</v>
      </c>
      <c r="B1601" t="str">
        <f t="shared" si="96"/>
        <v>53,1,232359</v>
      </c>
      <c r="C1601" t="str" cm="1">
        <f t="array" ref="C1601:E1601">_xlfn.TEXTSPLIT(B1601,",")</f>
        <v>53</v>
      </c>
      <c r="D1601" t="str">
        <v>1</v>
      </c>
      <c r="E1601" t="str">
        <v>232359</v>
      </c>
      <c r="F1601">
        <f>Sheet6!J1602</f>
        <v>53</v>
      </c>
      <c r="G1601">
        <f>Sheet6!K1602</f>
        <v>1</v>
      </c>
      <c r="H1601" s="2" t="str">
        <f>Sheet6!A1602</f>
        <v>232359</v>
      </c>
      <c r="I1601" t="b">
        <f t="shared" si="97"/>
        <v>1</v>
      </c>
      <c r="J1601" t="b">
        <f t="shared" si="98"/>
        <v>1</v>
      </c>
      <c r="K1601" t="b">
        <f t="shared" si="99"/>
        <v>1</v>
      </c>
    </row>
    <row r="1602" spans="1:11" x14ac:dyDescent="0.45">
      <c r="A1602" t="s">
        <v>4123</v>
      </c>
      <c r="B1602" t="str">
        <f t="shared" ref="B1602:B1665" si="100">SUBSTITUTE(SUBSTITUTE(SUBSTITUTE(SUBSTITUTE(A1602,"Reading from TRACK[",""),"], SECTOR[",","),"], OFFSET[",","),"]","")</f>
        <v>53,9,233455</v>
      </c>
      <c r="C1602" t="str" cm="1">
        <f t="array" ref="C1602:E1602">_xlfn.TEXTSPLIT(B1602,",")</f>
        <v>53</v>
      </c>
      <c r="D1602" t="str">
        <v>9</v>
      </c>
      <c r="E1602" t="str">
        <v>233455</v>
      </c>
      <c r="F1602">
        <f>Sheet6!J1603</f>
        <v>53</v>
      </c>
      <c r="G1602">
        <f>Sheet6!K1603</f>
        <v>9</v>
      </c>
      <c r="H1602" s="2" t="str">
        <f>Sheet6!A1603</f>
        <v>233455</v>
      </c>
      <c r="I1602" t="b">
        <f t="shared" ref="I1602:I1665" si="101">VALUE(C1602)=F1602</f>
        <v>1</v>
      </c>
      <c r="J1602" t="b">
        <f t="shared" ref="J1602:J1665" si="102">VALUE(D1602)=G1602</f>
        <v>1</v>
      </c>
      <c r="K1602" t="b">
        <f t="shared" ref="K1602:K1665" si="103">E1602=H1602</f>
        <v>1</v>
      </c>
    </row>
    <row r="1603" spans="1:11" x14ac:dyDescent="0.45">
      <c r="A1603" t="s">
        <v>4124</v>
      </c>
      <c r="B1603" t="str">
        <f t="shared" si="100"/>
        <v>53,17,234551</v>
      </c>
      <c r="C1603" t="str" cm="1">
        <f t="array" ref="C1603:E1603">_xlfn.TEXTSPLIT(B1603,",")</f>
        <v>53</v>
      </c>
      <c r="D1603" t="str">
        <v>17</v>
      </c>
      <c r="E1603" t="str">
        <v>234551</v>
      </c>
      <c r="F1603">
        <f>Sheet6!J1604</f>
        <v>53</v>
      </c>
      <c r="G1603">
        <f>Sheet6!K1604</f>
        <v>17</v>
      </c>
      <c r="H1603" s="2" t="str">
        <f>Sheet6!A1604</f>
        <v>234551</v>
      </c>
      <c r="I1603" t="b">
        <f t="shared" si="101"/>
        <v>1</v>
      </c>
      <c r="J1603" t="b">
        <f t="shared" si="102"/>
        <v>1</v>
      </c>
      <c r="K1603" t="b">
        <f t="shared" si="103"/>
        <v>1</v>
      </c>
    </row>
    <row r="1604" spans="1:11" x14ac:dyDescent="0.45">
      <c r="A1604" t="s">
        <v>4125</v>
      </c>
      <c r="B1604" t="str">
        <f t="shared" si="100"/>
        <v>53,25,235647</v>
      </c>
      <c r="C1604" t="str" cm="1">
        <f t="array" ref="C1604:E1604">_xlfn.TEXTSPLIT(B1604,",")</f>
        <v>53</v>
      </c>
      <c r="D1604" t="str">
        <v>25</v>
      </c>
      <c r="E1604" t="str">
        <v>235647</v>
      </c>
      <c r="F1604">
        <f>Sheet6!J1605</f>
        <v>53</v>
      </c>
      <c r="G1604">
        <f>Sheet6!K1605</f>
        <v>25</v>
      </c>
      <c r="H1604" s="2" t="str">
        <f>Sheet6!A1605</f>
        <v>235647</v>
      </c>
      <c r="I1604" t="b">
        <f t="shared" si="101"/>
        <v>1</v>
      </c>
      <c r="J1604" t="b">
        <f t="shared" si="102"/>
        <v>1</v>
      </c>
      <c r="K1604" t="b">
        <f t="shared" si="103"/>
        <v>1</v>
      </c>
    </row>
    <row r="1605" spans="1:11" x14ac:dyDescent="0.45">
      <c r="A1605" t="s">
        <v>4111</v>
      </c>
      <c r="B1605" t="str">
        <f t="shared" si="100"/>
        <v>53,3,232633</v>
      </c>
      <c r="C1605" t="str" cm="1">
        <f t="array" ref="C1605:E1605">_xlfn.TEXTSPLIT(B1605,",")</f>
        <v>53</v>
      </c>
      <c r="D1605" t="str">
        <v>3</v>
      </c>
      <c r="E1605" t="str">
        <v>232633</v>
      </c>
      <c r="F1605">
        <f>Sheet6!J1606</f>
        <v>53</v>
      </c>
      <c r="G1605">
        <f>Sheet6!K1606</f>
        <v>3</v>
      </c>
      <c r="H1605" s="2" t="str">
        <f>Sheet6!A1606</f>
        <v>232633</v>
      </c>
      <c r="I1605" t="b">
        <f t="shared" si="101"/>
        <v>1</v>
      </c>
      <c r="J1605" t="b">
        <f t="shared" si="102"/>
        <v>1</v>
      </c>
      <c r="K1605" t="b">
        <f t="shared" si="103"/>
        <v>1</v>
      </c>
    </row>
    <row r="1606" spans="1:11" x14ac:dyDescent="0.45">
      <c r="A1606" t="s">
        <v>4112</v>
      </c>
      <c r="B1606" t="str">
        <f t="shared" si="100"/>
        <v>53,11,233729</v>
      </c>
      <c r="C1606" t="str" cm="1">
        <f t="array" ref="C1606:E1606">_xlfn.TEXTSPLIT(B1606,",")</f>
        <v>53</v>
      </c>
      <c r="D1606" t="str">
        <v>11</v>
      </c>
      <c r="E1606" t="str">
        <v>233729</v>
      </c>
      <c r="F1606">
        <f>Sheet6!J1607</f>
        <v>53</v>
      </c>
      <c r="G1606">
        <f>Sheet6!K1607</f>
        <v>11</v>
      </c>
      <c r="H1606" s="2" t="str">
        <f>Sheet6!A1607</f>
        <v>233729</v>
      </c>
      <c r="I1606" t="b">
        <f t="shared" si="101"/>
        <v>1</v>
      </c>
      <c r="J1606" t="b">
        <f t="shared" si="102"/>
        <v>1</v>
      </c>
      <c r="K1606" t="b">
        <f t="shared" si="103"/>
        <v>1</v>
      </c>
    </row>
    <row r="1607" spans="1:11" x14ac:dyDescent="0.45">
      <c r="A1607" t="s">
        <v>4113</v>
      </c>
      <c r="B1607" t="str">
        <f t="shared" si="100"/>
        <v>53,19,234825</v>
      </c>
      <c r="C1607" t="str" cm="1">
        <f t="array" ref="C1607:E1607">_xlfn.TEXTSPLIT(B1607,",")</f>
        <v>53</v>
      </c>
      <c r="D1607" t="str">
        <v>19</v>
      </c>
      <c r="E1607" t="str">
        <v>234825</v>
      </c>
      <c r="F1607">
        <f>Sheet6!J1608</f>
        <v>53</v>
      </c>
      <c r="G1607">
        <f>Sheet6!K1608</f>
        <v>19</v>
      </c>
      <c r="H1607" s="2" t="str">
        <f>Sheet6!A1608</f>
        <v>234825</v>
      </c>
      <c r="I1607" t="b">
        <f t="shared" si="101"/>
        <v>1</v>
      </c>
      <c r="J1607" t="b">
        <f t="shared" si="102"/>
        <v>1</v>
      </c>
      <c r="K1607" t="b">
        <f t="shared" si="103"/>
        <v>1</v>
      </c>
    </row>
    <row r="1608" spans="1:11" x14ac:dyDescent="0.45">
      <c r="A1608" t="s">
        <v>4114</v>
      </c>
      <c r="B1608" t="str">
        <f t="shared" si="100"/>
        <v>53,27,235921</v>
      </c>
      <c r="C1608" t="str" cm="1">
        <f t="array" ref="C1608:E1608">_xlfn.TEXTSPLIT(B1608,",")</f>
        <v>53</v>
      </c>
      <c r="D1608" t="str">
        <v>27</v>
      </c>
      <c r="E1608" t="str">
        <v>235921</v>
      </c>
      <c r="F1608">
        <f>Sheet6!J1609</f>
        <v>53</v>
      </c>
      <c r="G1608">
        <f>Sheet6!K1609</f>
        <v>27</v>
      </c>
      <c r="H1608" s="2" t="str">
        <f>Sheet6!A1609</f>
        <v>235921</v>
      </c>
      <c r="I1608" t="b">
        <f t="shared" si="101"/>
        <v>1</v>
      </c>
      <c r="J1608" t="b">
        <f t="shared" si="102"/>
        <v>1</v>
      </c>
      <c r="K1608" t="b">
        <f t="shared" si="103"/>
        <v>1</v>
      </c>
    </row>
    <row r="1609" spans="1:11" x14ac:dyDescent="0.45">
      <c r="A1609" t="s">
        <v>4115</v>
      </c>
      <c r="B1609" t="str">
        <f t="shared" si="100"/>
        <v>53,5,232907</v>
      </c>
      <c r="C1609" t="str" cm="1">
        <f t="array" ref="C1609:E1609">_xlfn.TEXTSPLIT(B1609,",")</f>
        <v>53</v>
      </c>
      <c r="D1609" t="str">
        <v>5</v>
      </c>
      <c r="E1609" t="str">
        <v>232907</v>
      </c>
      <c r="F1609">
        <f>Sheet6!J1610</f>
        <v>53</v>
      </c>
      <c r="G1609">
        <f>Sheet6!K1610</f>
        <v>5</v>
      </c>
      <c r="H1609" s="2" t="str">
        <f>Sheet6!A1610</f>
        <v>232907</v>
      </c>
      <c r="I1609" t="b">
        <f t="shared" si="101"/>
        <v>1</v>
      </c>
      <c r="J1609" t="b">
        <f t="shared" si="102"/>
        <v>1</v>
      </c>
      <c r="K1609" t="b">
        <f t="shared" si="103"/>
        <v>1</v>
      </c>
    </row>
    <row r="1610" spans="1:11" x14ac:dyDescent="0.45">
      <c r="A1610" t="s">
        <v>4116</v>
      </c>
      <c r="B1610" t="str">
        <f t="shared" si="100"/>
        <v>53,13,234003</v>
      </c>
      <c r="C1610" t="str" cm="1">
        <f t="array" ref="C1610:E1610">_xlfn.TEXTSPLIT(B1610,",")</f>
        <v>53</v>
      </c>
      <c r="D1610" t="str">
        <v>13</v>
      </c>
      <c r="E1610" t="str">
        <v>234003</v>
      </c>
      <c r="F1610">
        <f>Sheet6!J1611</f>
        <v>53</v>
      </c>
      <c r="G1610">
        <f>Sheet6!K1611</f>
        <v>13</v>
      </c>
      <c r="H1610" s="2" t="str">
        <f>Sheet6!A1611</f>
        <v>234003</v>
      </c>
      <c r="I1610" t="b">
        <f t="shared" si="101"/>
        <v>1</v>
      </c>
      <c r="J1610" t="b">
        <f t="shared" si="102"/>
        <v>1</v>
      </c>
      <c r="K1610" t="b">
        <f t="shared" si="103"/>
        <v>1</v>
      </c>
    </row>
    <row r="1611" spans="1:11" x14ac:dyDescent="0.45">
      <c r="A1611" t="s">
        <v>4117</v>
      </c>
      <c r="B1611" t="str">
        <f t="shared" si="100"/>
        <v>53,21,235099</v>
      </c>
      <c r="C1611" t="str" cm="1">
        <f t="array" ref="C1611:E1611">_xlfn.TEXTSPLIT(B1611,",")</f>
        <v>53</v>
      </c>
      <c r="D1611" t="str">
        <v>21</v>
      </c>
      <c r="E1611" t="str">
        <v>235099</v>
      </c>
      <c r="F1611">
        <f>Sheet6!J1612</f>
        <v>53</v>
      </c>
      <c r="G1611">
        <f>Sheet6!K1612</f>
        <v>21</v>
      </c>
      <c r="H1611" s="2" t="str">
        <f>Sheet6!A1612</f>
        <v>235099</v>
      </c>
      <c r="I1611" t="b">
        <f t="shared" si="101"/>
        <v>1</v>
      </c>
      <c r="J1611" t="b">
        <f t="shared" si="102"/>
        <v>1</v>
      </c>
      <c r="K1611" t="b">
        <f t="shared" si="103"/>
        <v>1</v>
      </c>
    </row>
    <row r="1612" spans="1:11" x14ac:dyDescent="0.45">
      <c r="A1612" t="s">
        <v>4118</v>
      </c>
      <c r="B1612" t="str">
        <f t="shared" si="100"/>
        <v>53,29,236195</v>
      </c>
      <c r="C1612" t="str" cm="1">
        <f t="array" ref="C1612:E1612">_xlfn.TEXTSPLIT(B1612,",")</f>
        <v>53</v>
      </c>
      <c r="D1612" t="str">
        <v>29</v>
      </c>
      <c r="E1612" t="str">
        <v>236195</v>
      </c>
      <c r="F1612">
        <f>Sheet6!J1613</f>
        <v>53</v>
      </c>
      <c r="G1612">
        <f>Sheet6!K1613</f>
        <v>29</v>
      </c>
      <c r="H1612" s="2" t="str">
        <f>Sheet6!A1613</f>
        <v>236195</v>
      </c>
      <c r="I1612" t="b">
        <f t="shared" si="101"/>
        <v>1</v>
      </c>
      <c r="J1612" t="b">
        <f t="shared" si="102"/>
        <v>1</v>
      </c>
      <c r="K1612" t="b">
        <f t="shared" si="103"/>
        <v>1</v>
      </c>
    </row>
    <row r="1613" spans="1:11" x14ac:dyDescent="0.45">
      <c r="A1613" t="s">
        <v>4119</v>
      </c>
      <c r="B1613" t="str">
        <f t="shared" si="100"/>
        <v>53,7,233181</v>
      </c>
      <c r="C1613" t="str" cm="1">
        <f t="array" ref="C1613:E1613">_xlfn.TEXTSPLIT(B1613,",")</f>
        <v>53</v>
      </c>
      <c r="D1613" t="str">
        <v>7</v>
      </c>
      <c r="E1613" t="str">
        <v>233181</v>
      </c>
      <c r="F1613">
        <f>Sheet6!J1614</f>
        <v>53</v>
      </c>
      <c r="G1613">
        <f>Sheet6!K1614</f>
        <v>7</v>
      </c>
      <c r="H1613" s="2" t="str">
        <f>Sheet6!A1614</f>
        <v>233181</v>
      </c>
      <c r="I1613" t="b">
        <f t="shared" si="101"/>
        <v>1</v>
      </c>
      <c r="J1613" t="b">
        <f t="shared" si="102"/>
        <v>1</v>
      </c>
      <c r="K1613" t="b">
        <f t="shared" si="103"/>
        <v>1</v>
      </c>
    </row>
    <row r="1614" spans="1:11" x14ac:dyDescent="0.45">
      <c r="A1614" t="s">
        <v>4120</v>
      </c>
      <c r="B1614" t="str">
        <f t="shared" si="100"/>
        <v>53,15,234277</v>
      </c>
      <c r="C1614" t="str" cm="1">
        <f t="array" ref="C1614:E1614">_xlfn.TEXTSPLIT(B1614,",")</f>
        <v>53</v>
      </c>
      <c r="D1614" t="str">
        <v>15</v>
      </c>
      <c r="E1614" t="str">
        <v>234277</v>
      </c>
      <c r="F1614">
        <f>Sheet6!J1615</f>
        <v>53</v>
      </c>
      <c r="G1614">
        <f>Sheet6!K1615</f>
        <v>15</v>
      </c>
      <c r="H1614" s="2" t="str">
        <f>Sheet6!A1615</f>
        <v>234277</v>
      </c>
      <c r="I1614" t="b">
        <f t="shared" si="101"/>
        <v>1</v>
      </c>
      <c r="J1614" t="b">
        <f t="shared" si="102"/>
        <v>1</v>
      </c>
      <c r="K1614" t="b">
        <f t="shared" si="103"/>
        <v>1</v>
      </c>
    </row>
    <row r="1615" spans="1:11" x14ac:dyDescent="0.45">
      <c r="A1615" t="s">
        <v>4121</v>
      </c>
      <c r="B1615" t="str">
        <f t="shared" si="100"/>
        <v>53,23,235373</v>
      </c>
      <c r="C1615" t="str" cm="1">
        <f t="array" ref="C1615:E1615">_xlfn.TEXTSPLIT(B1615,",")</f>
        <v>53</v>
      </c>
      <c r="D1615" t="str">
        <v>23</v>
      </c>
      <c r="E1615" t="str">
        <v>235373</v>
      </c>
      <c r="F1615">
        <f>Sheet6!J1616</f>
        <v>53</v>
      </c>
      <c r="G1615">
        <f>Sheet6!K1616</f>
        <v>23</v>
      </c>
      <c r="H1615" s="2" t="str">
        <f>Sheet6!A1616</f>
        <v>235373</v>
      </c>
      <c r="I1615" t="b">
        <f t="shared" si="101"/>
        <v>1</v>
      </c>
      <c r="J1615" t="b">
        <f t="shared" si="102"/>
        <v>1</v>
      </c>
      <c r="K1615" t="b">
        <f t="shared" si="103"/>
        <v>1</v>
      </c>
    </row>
    <row r="1616" spans="1:11" x14ac:dyDescent="0.45">
      <c r="A1616" t="s">
        <v>4122</v>
      </c>
      <c r="B1616" t="str">
        <f t="shared" si="100"/>
        <v>53,31,236469</v>
      </c>
      <c r="C1616" t="str" cm="1">
        <f t="array" ref="C1616:E1616">_xlfn.TEXTSPLIT(B1616,",")</f>
        <v>53</v>
      </c>
      <c r="D1616" t="str">
        <v>31</v>
      </c>
      <c r="E1616" t="str">
        <v>236469</v>
      </c>
      <c r="F1616">
        <f>Sheet6!J1617</f>
        <v>53</v>
      </c>
      <c r="G1616">
        <f>Sheet6!K1617</f>
        <v>31</v>
      </c>
      <c r="H1616" s="2" t="str">
        <f>Sheet6!A1617</f>
        <v>236469</v>
      </c>
      <c r="I1616" t="b">
        <f t="shared" si="101"/>
        <v>1</v>
      </c>
      <c r="J1616" t="b">
        <f t="shared" si="102"/>
        <v>1</v>
      </c>
      <c r="K1616" t="b">
        <f t="shared" si="103"/>
        <v>1</v>
      </c>
    </row>
    <row r="1617" spans="1:11" x14ac:dyDescent="0.45">
      <c r="A1617" t="s">
        <v>4127</v>
      </c>
      <c r="B1617" t="str">
        <f t="shared" si="100"/>
        <v>54,18,239072</v>
      </c>
      <c r="C1617" t="str" cm="1">
        <f t="array" ref="C1617:E1617">_xlfn.TEXTSPLIT(B1617,",")</f>
        <v>54</v>
      </c>
      <c r="D1617" t="str">
        <v>18</v>
      </c>
      <c r="E1617" t="str">
        <v>239072</v>
      </c>
      <c r="F1617">
        <f>Sheet6!J1618</f>
        <v>53</v>
      </c>
      <c r="G1617">
        <f>Sheet6!K1618</f>
        <v>18</v>
      </c>
      <c r="H1617" s="2" t="str">
        <f>Sheet6!A1618</f>
        <v>234688</v>
      </c>
      <c r="I1617" t="b">
        <f t="shared" si="101"/>
        <v>0</v>
      </c>
      <c r="J1617" t="b">
        <f t="shared" si="102"/>
        <v>1</v>
      </c>
      <c r="K1617" t="b">
        <f t="shared" si="103"/>
        <v>0</v>
      </c>
    </row>
    <row r="1618" spans="1:11" x14ac:dyDescent="0.45">
      <c r="A1618" t="s">
        <v>4128</v>
      </c>
      <c r="B1618" t="str">
        <f t="shared" si="100"/>
        <v>54,26,240168</v>
      </c>
      <c r="C1618" t="str" cm="1">
        <f t="array" ref="C1618:E1618">_xlfn.TEXTSPLIT(B1618,",")</f>
        <v>54</v>
      </c>
      <c r="D1618" t="str">
        <v>26</v>
      </c>
      <c r="E1618" t="str">
        <v>240168</v>
      </c>
      <c r="F1618">
        <f>Sheet6!J1619</f>
        <v>53</v>
      </c>
      <c r="G1618">
        <f>Sheet6!K1619</f>
        <v>26</v>
      </c>
      <c r="H1618" s="2" t="str">
        <f>Sheet6!A1619</f>
        <v>235784</v>
      </c>
      <c r="I1618" t="b">
        <f t="shared" si="101"/>
        <v>0</v>
      </c>
      <c r="J1618" t="b">
        <f t="shared" si="102"/>
        <v>1</v>
      </c>
      <c r="K1618" t="b">
        <f t="shared" si="103"/>
        <v>0</v>
      </c>
    </row>
    <row r="1619" spans="1:11" x14ac:dyDescent="0.45">
      <c r="A1619" t="s">
        <v>4129</v>
      </c>
      <c r="B1619" t="str">
        <f t="shared" si="100"/>
        <v>54,2,236880</v>
      </c>
      <c r="C1619" t="str" cm="1">
        <f t="array" ref="C1619:E1619">_xlfn.TEXTSPLIT(B1619,",")</f>
        <v>54</v>
      </c>
      <c r="D1619" t="str">
        <v>2</v>
      </c>
      <c r="E1619" t="str">
        <v>236880</v>
      </c>
      <c r="F1619">
        <f>Sheet6!J1620</f>
        <v>53</v>
      </c>
      <c r="G1619">
        <f>Sheet6!K1620</f>
        <v>2</v>
      </c>
      <c r="H1619" s="2" t="str">
        <f>Sheet6!A1620</f>
        <v>232496</v>
      </c>
      <c r="I1619" t="b">
        <f t="shared" si="101"/>
        <v>0</v>
      </c>
      <c r="J1619" t="b">
        <f t="shared" si="102"/>
        <v>1</v>
      </c>
      <c r="K1619" t="b">
        <f t="shared" si="103"/>
        <v>0</v>
      </c>
    </row>
    <row r="1620" spans="1:11" x14ac:dyDescent="0.45">
      <c r="A1620" t="s">
        <v>4130</v>
      </c>
      <c r="B1620" t="str">
        <f t="shared" si="100"/>
        <v>54,10,237976</v>
      </c>
      <c r="C1620" t="str" cm="1">
        <f t="array" ref="C1620:E1620">_xlfn.TEXTSPLIT(B1620,",")</f>
        <v>54</v>
      </c>
      <c r="D1620" t="str">
        <v>10</v>
      </c>
      <c r="E1620" t="str">
        <v>237976</v>
      </c>
      <c r="F1620">
        <f>Sheet6!J1621</f>
        <v>53</v>
      </c>
      <c r="G1620">
        <f>Sheet6!K1621</f>
        <v>10</v>
      </c>
      <c r="H1620" s="2" t="str">
        <f>Sheet6!A1621</f>
        <v>233592</v>
      </c>
      <c r="I1620" t="b">
        <f t="shared" si="101"/>
        <v>0</v>
      </c>
      <c r="J1620" t="b">
        <f t="shared" si="102"/>
        <v>1</v>
      </c>
      <c r="K1620" t="b">
        <f t="shared" si="103"/>
        <v>0</v>
      </c>
    </row>
    <row r="1621" spans="1:11" x14ac:dyDescent="0.45">
      <c r="A1621" t="s">
        <v>4131</v>
      </c>
      <c r="B1621" t="str">
        <f t="shared" si="100"/>
        <v>54,20,239346</v>
      </c>
      <c r="C1621" t="str" cm="1">
        <f t="array" ref="C1621:E1621">_xlfn.TEXTSPLIT(B1621,",")</f>
        <v>54</v>
      </c>
      <c r="D1621" t="str">
        <v>20</v>
      </c>
      <c r="E1621" t="str">
        <v>239346</v>
      </c>
      <c r="F1621">
        <f>Sheet6!J1622</f>
        <v>53</v>
      </c>
      <c r="G1621">
        <f>Sheet6!K1622</f>
        <v>20</v>
      </c>
      <c r="H1621" s="2" t="str">
        <f>Sheet6!A1622</f>
        <v>234962</v>
      </c>
      <c r="I1621" t="b">
        <f t="shared" si="101"/>
        <v>0</v>
      </c>
      <c r="J1621" t="b">
        <f t="shared" si="102"/>
        <v>1</v>
      </c>
      <c r="K1621" t="b">
        <f t="shared" si="103"/>
        <v>0</v>
      </c>
    </row>
    <row r="1622" spans="1:11" x14ac:dyDescent="0.45">
      <c r="A1622" t="s">
        <v>4132</v>
      </c>
      <c r="B1622" t="str">
        <f t="shared" si="100"/>
        <v>54,28,240442</v>
      </c>
      <c r="C1622" t="str" cm="1">
        <f t="array" ref="C1622:E1622">_xlfn.TEXTSPLIT(B1622,",")</f>
        <v>54</v>
      </c>
      <c r="D1622" t="str">
        <v>28</v>
      </c>
      <c r="E1622" t="str">
        <v>240442</v>
      </c>
      <c r="F1622">
        <f>Sheet6!J1623</f>
        <v>53</v>
      </c>
      <c r="G1622">
        <f>Sheet6!K1623</f>
        <v>28</v>
      </c>
      <c r="H1622" s="2" t="str">
        <f>Sheet6!A1623</f>
        <v>236058</v>
      </c>
      <c r="I1622" t="b">
        <f t="shared" si="101"/>
        <v>0</v>
      </c>
      <c r="J1622" t="b">
        <f t="shared" si="102"/>
        <v>1</v>
      </c>
      <c r="K1622" t="b">
        <f t="shared" si="103"/>
        <v>0</v>
      </c>
    </row>
    <row r="1623" spans="1:11" x14ac:dyDescent="0.45">
      <c r="A1623" t="s">
        <v>4133</v>
      </c>
      <c r="B1623" t="str">
        <f t="shared" si="100"/>
        <v>54,4,237154</v>
      </c>
      <c r="C1623" t="str" cm="1">
        <f t="array" ref="C1623:E1623">_xlfn.TEXTSPLIT(B1623,",")</f>
        <v>54</v>
      </c>
      <c r="D1623" t="str">
        <v>4</v>
      </c>
      <c r="E1623" t="str">
        <v>237154</v>
      </c>
      <c r="F1623">
        <f>Sheet6!J1624</f>
        <v>53</v>
      </c>
      <c r="G1623">
        <f>Sheet6!K1624</f>
        <v>4</v>
      </c>
      <c r="H1623" s="2" t="str">
        <f>Sheet6!A1624</f>
        <v>232770</v>
      </c>
      <c r="I1623" t="b">
        <f t="shared" si="101"/>
        <v>0</v>
      </c>
      <c r="J1623" t="b">
        <f t="shared" si="102"/>
        <v>1</v>
      </c>
      <c r="K1623" t="b">
        <f t="shared" si="103"/>
        <v>0</v>
      </c>
    </row>
    <row r="1624" spans="1:11" x14ac:dyDescent="0.45">
      <c r="A1624" t="s">
        <v>4134</v>
      </c>
      <c r="B1624" t="str">
        <f t="shared" si="100"/>
        <v>54,12,238250</v>
      </c>
      <c r="C1624" t="str" cm="1">
        <f t="array" ref="C1624:E1624">_xlfn.TEXTSPLIT(B1624,",")</f>
        <v>54</v>
      </c>
      <c r="D1624" t="str">
        <v>12</v>
      </c>
      <c r="E1624" t="str">
        <v>238250</v>
      </c>
      <c r="F1624">
        <f>Sheet6!J1625</f>
        <v>53</v>
      </c>
      <c r="G1624">
        <f>Sheet6!K1625</f>
        <v>12</v>
      </c>
      <c r="H1624" s="2" t="str">
        <f>Sheet6!A1625</f>
        <v>233866</v>
      </c>
      <c r="I1624" t="b">
        <f t="shared" si="101"/>
        <v>0</v>
      </c>
      <c r="J1624" t="b">
        <f t="shared" si="102"/>
        <v>1</v>
      </c>
      <c r="K1624" t="b">
        <f t="shared" si="103"/>
        <v>0</v>
      </c>
    </row>
    <row r="1625" spans="1:11" x14ac:dyDescent="0.45">
      <c r="A1625" t="s">
        <v>4135</v>
      </c>
      <c r="B1625" t="str">
        <f t="shared" si="100"/>
        <v>54,22,239620</v>
      </c>
      <c r="C1625" t="str" cm="1">
        <f t="array" ref="C1625:E1625">_xlfn.TEXTSPLIT(B1625,",")</f>
        <v>54</v>
      </c>
      <c r="D1625" t="str">
        <v>22</v>
      </c>
      <c r="E1625" t="str">
        <v>239620</v>
      </c>
      <c r="F1625">
        <f>Sheet6!J1626</f>
        <v>53</v>
      </c>
      <c r="G1625">
        <f>Sheet6!K1626</f>
        <v>22</v>
      </c>
      <c r="H1625" s="2" t="str">
        <f>Sheet6!A1626</f>
        <v>235236</v>
      </c>
      <c r="I1625" t="b">
        <f t="shared" si="101"/>
        <v>0</v>
      </c>
      <c r="J1625" t="b">
        <f t="shared" si="102"/>
        <v>1</v>
      </c>
      <c r="K1625" t="b">
        <f t="shared" si="103"/>
        <v>0</v>
      </c>
    </row>
    <row r="1626" spans="1:11" x14ac:dyDescent="0.45">
      <c r="A1626" t="s">
        <v>4136</v>
      </c>
      <c r="B1626" t="str">
        <f t="shared" si="100"/>
        <v>54,30,240716</v>
      </c>
      <c r="C1626" t="str" cm="1">
        <f t="array" ref="C1626:E1626">_xlfn.TEXTSPLIT(B1626,",")</f>
        <v>54</v>
      </c>
      <c r="D1626" t="str">
        <v>30</v>
      </c>
      <c r="E1626" t="str">
        <v>240716</v>
      </c>
      <c r="F1626">
        <f>Sheet6!J1627</f>
        <v>53</v>
      </c>
      <c r="G1626">
        <f>Sheet6!K1627</f>
        <v>30</v>
      </c>
      <c r="H1626" s="2" t="str">
        <f>Sheet6!A1627</f>
        <v>236332</v>
      </c>
      <c r="I1626" t="b">
        <f t="shared" si="101"/>
        <v>0</v>
      </c>
      <c r="J1626" t="b">
        <f t="shared" si="102"/>
        <v>1</v>
      </c>
      <c r="K1626" t="b">
        <f t="shared" si="103"/>
        <v>0</v>
      </c>
    </row>
    <row r="1627" spans="1:11" x14ac:dyDescent="0.45">
      <c r="A1627" t="s">
        <v>4137</v>
      </c>
      <c r="B1627" t="str">
        <f t="shared" si="100"/>
        <v>54,6,237428</v>
      </c>
      <c r="C1627" t="str" cm="1">
        <f t="array" ref="C1627:E1627">_xlfn.TEXTSPLIT(B1627,",")</f>
        <v>54</v>
      </c>
      <c r="D1627" t="str">
        <v>6</v>
      </c>
      <c r="E1627" t="str">
        <v>237428</v>
      </c>
      <c r="F1627">
        <f>Sheet6!J1628</f>
        <v>53</v>
      </c>
      <c r="G1627">
        <f>Sheet6!K1628</f>
        <v>6</v>
      </c>
      <c r="H1627" s="2" t="str">
        <f>Sheet6!A1628</f>
        <v>233044</v>
      </c>
      <c r="I1627" t="b">
        <f t="shared" si="101"/>
        <v>0</v>
      </c>
      <c r="J1627" t="b">
        <f t="shared" si="102"/>
        <v>1</v>
      </c>
      <c r="K1627" t="b">
        <f t="shared" si="103"/>
        <v>0</v>
      </c>
    </row>
    <row r="1628" spans="1:11" x14ac:dyDescent="0.45">
      <c r="A1628" t="s">
        <v>4138</v>
      </c>
      <c r="B1628" t="str">
        <f t="shared" si="100"/>
        <v>54,14,238524</v>
      </c>
      <c r="C1628" t="str" cm="1">
        <f t="array" ref="C1628:E1628">_xlfn.TEXTSPLIT(B1628,",")</f>
        <v>54</v>
      </c>
      <c r="D1628" t="str">
        <v>14</v>
      </c>
      <c r="E1628" t="str">
        <v>238524</v>
      </c>
      <c r="F1628">
        <f>Sheet6!J1629</f>
        <v>53</v>
      </c>
      <c r="G1628">
        <f>Sheet6!K1629</f>
        <v>14</v>
      </c>
      <c r="H1628" s="2" t="str">
        <f>Sheet6!A1629</f>
        <v>234140</v>
      </c>
      <c r="I1628" t="b">
        <f t="shared" si="101"/>
        <v>0</v>
      </c>
      <c r="J1628" t="b">
        <f t="shared" si="102"/>
        <v>1</v>
      </c>
      <c r="K1628" t="b">
        <f t="shared" si="103"/>
        <v>0</v>
      </c>
    </row>
    <row r="1629" spans="1:11" x14ac:dyDescent="0.45">
      <c r="A1629" t="s">
        <v>4139</v>
      </c>
      <c r="B1629" t="str">
        <f t="shared" si="100"/>
        <v>54,24,239894</v>
      </c>
      <c r="C1629" t="str" cm="1">
        <f t="array" ref="C1629:E1629">_xlfn.TEXTSPLIT(B1629,",")</f>
        <v>54</v>
      </c>
      <c r="D1629" t="str">
        <v>24</v>
      </c>
      <c r="E1629" t="str">
        <v>239894</v>
      </c>
      <c r="F1629">
        <f>Sheet6!J1630</f>
        <v>53</v>
      </c>
      <c r="G1629">
        <f>Sheet6!K1630</f>
        <v>24</v>
      </c>
      <c r="H1629" s="2" t="str">
        <f>Sheet6!A1630</f>
        <v>235510</v>
      </c>
      <c r="I1629" t="b">
        <f t="shared" si="101"/>
        <v>0</v>
      </c>
      <c r="J1629" t="b">
        <f t="shared" si="102"/>
        <v>1</v>
      </c>
      <c r="K1629" t="b">
        <f t="shared" si="103"/>
        <v>0</v>
      </c>
    </row>
    <row r="1630" spans="1:11" x14ac:dyDescent="0.45">
      <c r="A1630" t="s">
        <v>4140</v>
      </c>
      <c r="B1630" t="str">
        <f t="shared" si="100"/>
        <v>54,32,240990</v>
      </c>
      <c r="C1630" t="str" cm="1">
        <f t="array" ref="C1630:E1630">_xlfn.TEXTSPLIT(B1630,",")</f>
        <v>54</v>
      </c>
      <c r="D1630" t="str">
        <v>32</v>
      </c>
      <c r="E1630" t="str">
        <v>240990</v>
      </c>
      <c r="F1630">
        <f>Sheet6!J1631</f>
        <v>53</v>
      </c>
      <c r="G1630">
        <f>Sheet6!K1631</f>
        <v>32</v>
      </c>
      <c r="H1630" s="2" t="str">
        <f>Sheet6!A1631</f>
        <v>236606</v>
      </c>
      <c r="I1630" t="b">
        <f t="shared" si="101"/>
        <v>0</v>
      </c>
      <c r="J1630" t="b">
        <f t="shared" si="102"/>
        <v>1</v>
      </c>
      <c r="K1630" t="b">
        <f t="shared" si="103"/>
        <v>0</v>
      </c>
    </row>
    <row r="1631" spans="1:11" x14ac:dyDescent="0.45">
      <c r="A1631" t="s">
        <v>4141</v>
      </c>
      <c r="B1631" t="str">
        <f t="shared" si="100"/>
        <v>54,8,237702</v>
      </c>
      <c r="C1631" t="str" cm="1">
        <f t="array" ref="C1631:E1631">_xlfn.TEXTSPLIT(B1631,",")</f>
        <v>54</v>
      </c>
      <c r="D1631" t="str">
        <v>8</v>
      </c>
      <c r="E1631" t="str">
        <v>237702</v>
      </c>
      <c r="F1631">
        <f>Sheet6!J1632</f>
        <v>53</v>
      </c>
      <c r="G1631">
        <f>Sheet6!K1632</f>
        <v>8</v>
      </c>
      <c r="H1631" s="2" t="str">
        <f>Sheet6!A1632</f>
        <v>233318</v>
      </c>
      <c r="I1631" t="b">
        <f t="shared" si="101"/>
        <v>0</v>
      </c>
      <c r="J1631" t="b">
        <f t="shared" si="102"/>
        <v>1</v>
      </c>
      <c r="K1631" t="b">
        <f t="shared" si="103"/>
        <v>0</v>
      </c>
    </row>
    <row r="1632" spans="1:11" x14ac:dyDescent="0.45">
      <c r="A1632" t="s">
        <v>4142</v>
      </c>
      <c r="B1632" t="str">
        <f t="shared" si="100"/>
        <v>54,16,238798</v>
      </c>
      <c r="C1632" t="str" cm="1">
        <f t="array" ref="C1632:E1632">_xlfn.TEXTSPLIT(B1632,",")</f>
        <v>54</v>
      </c>
      <c r="D1632" t="str">
        <v>16</v>
      </c>
      <c r="E1632" t="str">
        <v>238798</v>
      </c>
      <c r="F1632">
        <f>Sheet6!J1633</f>
        <v>53</v>
      </c>
      <c r="G1632">
        <f>Sheet6!K1633</f>
        <v>16</v>
      </c>
      <c r="H1632" s="2" t="str">
        <f>Sheet6!A1633</f>
        <v>234414</v>
      </c>
      <c r="I1632" t="b">
        <f t="shared" si="101"/>
        <v>0</v>
      </c>
      <c r="J1632" t="b">
        <f t="shared" si="102"/>
        <v>1</v>
      </c>
      <c r="K1632" t="b">
        <f t="shared" si="103"/>
        <v>0</v>
      </c>
    </row>
    <row r="1633" spans="1:11" x14ac:dyDescent="0.45">
      <c r="A1633" t="s">
        <v>4158</v>
      </c>
      <c r="B1633" t="str">
        <f t="shared" si="100"/>
        <v>54,1,236743</v>
      </c>
      <c r="C1633" t="str" cm="1">
        <f t="array" ref="C1633:E1633">_xlfn.TEXTSPLIT(B1633,",")</f>
        <v>54</v>
      </c>
      <c r="D1633" t="str">
        <v>1</v>
      </c>
      <c r="E1633" t="str">
        <v>236743</v>
      </c>
      <c r="F1633">
        <f>Sheet6!J1634</f>
        <v>54</v>
      </c>
      <c r="G1633">
        <f>Sheet6!K1634</f>
        <v>1</v>
      </c>
      <c r="H1633" s="2" t="str">
        <f>Sheet6!A1634</f>
        <v>236743</v>
      </c>
      <c r="I1633" t="b">
        <f t="shared" si="101"/>
        <v>1</v>
      </c>
      <c r="J1633" t="b">
        <f t="shared" si="102"/>
        <v>1</v>
      </c>
      <c r="K1633" t="b">
        <f t="shared" si="103"/>
        <v>1</v>
      </c>
    </row>
    <row r="1634" spans="1:11" x14ac:dyDescent="0.45">
      <c r="A1634" t="s">
        <v>4155</v>
      </c>
      <c r="B1634" t="str">
        <f t="shared" si="100"/>
        <v>54,9,237839</v>
      </c>
      <c r="C1634" t="str" cm="1">
        <f t="array" ref="C1634:E1634">_xlfn.TEXTSPLIT(B1634,",")</f>
        <v>54</v>
      </c>
      <c r="D1634" t="str">
        <v>9</v>
      </c>
      <c r="E1634" t="str">
        <v>237839</v>
      </c>
      <c r="F1634">
        <f>Sheet6!J1635</f>
        <v>54</v>
      </c>
      <c r="G1634">
        <f>Sheet6!K1635</f>
        <v>9</v>
      </c>
      <c r="H1634" s="2" t="str">
        <f>Sheet6!A1635</f>
        <v>237839</v>
      </c>
      <c r="I1634" t="b">
        <f t="shared" si="101"/>
        <v>1</v>
      </c>
      <c r="J1634" t="b">
        <f t="shared" si="102"/>
        <v>1</v>
      </c>
      <c r="K1634" t="b">
        <f t="shared" si="103"/>
        <v>1</v>
      </c>
    </row>
    <row r="1635" spans="1:11" x14ac:dyDescent="0.45">
      <c r="A1635" t="s">
        <v>4156</v>
      </c>
      <c r="B1635" t="str">
        <f t="shared" si="100"/>
        <v>54,17,238935</v>
      </c>
      <c r="C1635" t="str" cm="1">
        <f t="array" ref="C1635:E1635">_xlfn.TEXTSPLIT(B1635,",")</f>
        <v>54</v>
      </c>
      <c r="D1635" t="str">
        <v>17</v>
      </c>
      <c r="E1635" t="str">
        <v>238935</v>
      </c>
      <c r="F1635">
        <f>Sheet6!J1636</f>
        <v>54</v>
      </c>
      <c r="G1635">
        <f>Sheet6!K1636</f>
        <v>17</v>
      </c>
      <c r="H1635" s="2" t="str">
        <f>Sheet6!A1636</f>
        <v>238935</v>
      </c>
      <c r="I1635" t="b">
        <f t="shared" si="101"/>
        <v>1</v>
      </c>
      <c r="J1635" t="b">
        <f t="shared" si="102"/>
        <v>1</v>
      </c>
      <c r="K1635" t="b">
        <f t="shared" si="103"/>
        <v>1</v>
      </c>
    </row>
    <row r="1636" spans="1:11" x14ac:dyDescent="0.45">
      <c r="A1636" t="s">
        <v>4157</v>
      </c>
      <c r="B1636" t="str">
        <f t="shared" si="100"/>
        <v>54,25,240031</v>
      </c>
      <c r="C1636" t="str" cm="1">
        <f t="array" ref="C1636:E1636">_xlfn.TEXTSPLIT(B1636,",")</f>
        <v>54</v>
      </c>
      <c r="D1636" t="str">
        <v>25</v>
      </c>
      <c r="E1636" t="str">
        <v>240031</v>
      </c>
      <c r="F1636">
        <f>Sheet6!J1637</f>
        <v>54</v>
      </c>
      <c r="G1636">
        <f>Sheet6!K1637</f>
        <v>25</v>
      </c>
      <c r="H1636" s="2" t="str">
        <f>Sheet6!A1637</f>
        <v>240031</v>
      </c>
      <c r="I1636" t="b">
        <f t="shared" si="101"/>
        <v>1</v>
      </c>
      <c r="J1636" t="b">
        <f t="shared" si="102"/>
        <v>1</v>
      </c>
      <c r="K1636" t="b">
        <f t="shared" si="103"/>
        <v>1</v>
      </c>
    </row>
    <row r="1637" spans="1:11" x14ac:dyDescent="0.45">
      <c r="A1637" t="s">
        <v>4143</v>
      </c>
      <c r="B1637" t="str">
        <f t="shared" si="100"/>
        <v>54,3,237017</v>
      </c>
      <c r="C1637" t="str" cm="1">
        <f t="array" ref="C1637:E1637">_xlfn.TEXTSPLIT(B1637,",")</f>
        <v>54</v>
      </c>
      <c r="D1637" t="str">
        <v>3</v>
      </c>
      <c r="E1637" t="str">
        <v>237017</v>
      </c>
      <c r="F1637">
        <f>Sheet6!J1638</f>
        <v>54</v>
      </c>
      <c r="G1637">
        <f>Sheet6!K1638</f>
        <v>3</v>
      </c>
      <c r="H1637" s="2" t="str">
        <f>Sheet6!A1638</f>
        <v>237017</v>
      </c>
      <c r="I1637" t="b">
        <f t="shared" si="101"/>
        <v>1</v>
      </c>
      <c r="J1637" t="b">
        <f t="shared" si="102"/>
        <v>1</v>
      </c>
      <c r="K1637" t="b">
        <f t="shared" si="103"/>
        <v>1</v>
      </c>
    </row>
    <row r="1638" spans="1:11" x14ac:dyDescent="0.45">
      <c r="A1638" t="s">
        <v>4144</v>
      </c>
      <c r="B1638" t="str">
        <f t="shared" si="100"/>
        <v>54,11,238113</v>
      </c>
      <c r="C1638" t="str" cm="1">
        <f t="array" ref="C1638:E1638">_xlfn.TEXTSPLIT(B1638,",")</f>
        <v>54</v>
      </c>
      <c r="D1638" t="str">
        <v>11</v>
      </c>
      <c r="E1638" t="str">
        <v>238113</v>
      </c>
      <c r="F1638">
        <f>Sheet6!J1639</f>
        <v>54</v>
      </c>
      <c r="G1638">
        <f>Sheet6!K1639</f>
        <v>11</v>
      </c>
      <c r="H1638" s="2" t="str">
        <f>Sheet6!A1639</f>
        <v>238113</v>
      </c>
      <c r="I1638" t="b">
        <f t="shared" si="101"/>
        <v>1</v>
      </c>
      <c r="J1638" t="b">
        <f t="shared" si="102"/>
        <v>1</v>
      </c>
      <c r="K1638" t="b">
        <f t="shared" si="103"/>
        <v>1</v>
      </c>
    </row>
    <row r="1639" spans="1:11" x14ac:dyDescent="0.45">
      <c r="A1639" t="s">
        <v>4145</v>
      </c>
      <c r="B1639" t="str">
        <f t="shared" si="100"/>
        <v>54,19,239209</v>
      </c>
      <c r="C1639" t="str" cm="1">
        <f t="array" ref="C1639:E1639">_xlfn.TEXTSPLIT(B1639,",")</f>
        <v>54</v>
      </c>
      <c r="D1639" t="str">
        <v>19</v>
      </c>
      <c r="E1639" t="str">
        <v>239209</v>
      </c>
      <c r="F1639">
        <f>Sheet6!J1640</f>
        <v>54</v>
      </c>
      <c r="G1639">
        <f>Sheet6!K1640</f>
        <v>19</v>
      </c>
      <c r="H1639" s="2" t="str">
        <f>Sheet6!A1640</f>
        <v>239209</v>
      </c>
      <c r="I1639" t="b">
        <f t="shared" si="101"/>
        <v>1</v>
      </c>
      <c r="J1639" t="b">
        <f t="shared" si="102"/>
        <v>1</v>
      </c>
      <c r="K1639" t="b">
        <f t="shared" si="103"/>
        <v>1</v>
      </c>
    </row>
    <row r="1640" spans="1:11" x14ac:dyDescent="0.45">
      <c r="A1640" t="s">
        <v>4146</v>
      </c>
      <c r="B1640" t="str">
        <f t="shared" si="100"/>
        <v>54,27,240305</v>
      </c>
      <c r="C1640" t="str" cm="1">
        <f t="array" ref="C1640:E1640">_xlfn.TEXTSPLIT(B1640,",")</f>
        <v>54</v>
      </c>
      <c r="D1640" t="str">
        <v>27</v>
      </c>
      <c r="E1640" t="str">
        <v>240305</v>
      </c>
      <c r="F1640">
        <f>Sheet6!J1641</f>
        <v>54</v>
      </c>
      <c r="G1640">
        <f>Sheet6!K1641</f>
        <v>27</v>
      </c>
      <c r="H1640" s="2" t="str">
        <f>Sheet6!A1641</f>
        <v>240305</v>
      </c>
      <c r="I1640" t="b">
        <f t="shared" si="101"/>
        <v>1</v>
      </c>
      <c r="J1640" t="b">
        <f t="shared" si="102"/>
        <v>1</v>
      </c>
      <c r="K1640" t="b">
        <f t="shared" si="103"/>
        <v>1</v>
      </c>
    </row>
    <row r="1641" spans="1:11" x14ac:dyDescent="0.45">
      <c r="A1641" t="s">
        <v>4147</v>
      </c>
      <c r="B1641" t="str">
        <f t="shared" si="100"/>
        <v>54,5,237291</v>
      </c>
      <c r="C1641" t="str" cm="1">
        <f t="array" ref="C1641:E1641">_xlfn.TEXTSPLIT(B1641,",")</f>
        <v>54</v>
      </c>
      <c r="D1641" t="str">
        <v>5</v>
      </c>
      <c r="E1641" t="str">
        <v>237291</v>
      </c>
      <c r="F1641">
        <f>Sheet6!J1642</f>
        <v>54</v>
      </c>
      <c r="G1641">
        <f>Sheet6!K1642</f>
        <v>5</v>
      </c>
      <c r="H1641" s="2" t="str">
        <f>Sheet6!A1642</f>
        <v>237291</v>
      </c>
      <c r="I1641" t="b">
        <f t="shared" si="101"/>
        <v>1</v>
      </c>
      <c r="J1641" t="b">
        <f t="shared" si="102"/>
        <v>1</v>
      </c>
      <c r="K1641" t="b">
        <f t="shared" si="103"/>
        <v>1</v>
      </c>
    </row>
    <row r="1642" spans="1:11" x14ac:dyDescent="0.45">
      <c r="A1642" t="s">
        <v>4148</v>
      </c>
      <c r="B1642" t="str">
        <f t="shared" si="100"/>
        <v>54,13,238387</v>
      </c>
      <c r="C1642" t="str" cm="1">
        <f t="array" ref="C1642:E1642">_xlfn.TEXTSPLIT(B1642,",")</f>
        <v>54</v>
      </c>
      <c r="D1642" t="str">
        <v>13</v>
      </c>
      <c r="E1642" t="str">
        <v>238387</v>
      </c>
      <c r="F1642">
        <f>Sheet6!J1643</f>
        <v>54</v>
      </c>
      <c r="G1642">
        <f>Sheet6!K1643</f>
        <v>13</v>
      </c>
      <c r="H1642" s="2" t="str">
        <f>Sheet6!A1643</f>
        <v>238387</v>
      </c>
      <c r="I1642" t="b">
        <f t="shared" si="101"/>
        <v>1</v>
      </c>
      <c r="J1642" t="b">
        <f t="shared" si="102"/>
        <v>1</v>
      </c>
      <c r="K1642" t="b">
        <f t="shared" si="103"/>
        <v>1</v>
      </c>
    </row>
    <row r="1643" spans="1:11" x14ac:dyDescent="0.45">
      <c r="A1643" t="s">
        <v>4149</v>
      </c>
      <c r="B1643" t="str">
        <f t="shared" si="100"/>
        <v>54,21,239483</v>
      </c>
      <c r="C1643" t="str" cm="1">
        <f t="array" ref="C1643:E1643">_xlfn.TEXTSPLIT(B1643,",")</f>
        <v>54</v>
      </c>
      <c r="D1643" t="str">
        <v>21</v>
      </c>
      <c r="E1643" t="str">
        <v>239483</v>
      </c>
      <c r="F1643">
        <f>Sheet6!J1644</f>
        <v>54</v>
      </c>
      <c r="G1643">
        <f>Sheet6!K1644</f>
        <v>21</v>
      </c>
      <c r="H1643" s="2" t="str">
        <f>Sheet6!A1644</f>
        <v>239483</v>
      </c>
      <c r="I1643" t="b">
        <f t="shared" si="101"/>
        <v>1</v>
      </c>
      <c r="J1643" t="b">
        <f t="shared" si="102"/>
        <v>1</v>
      </c>
      <c r="K1643" t="b">
        <f t="shared" si="103"/>
        <v>1</v>
      </c>
    </row>
    <row r="1644" spans="1:11" x14ac:dyDescent="0.45">
      <c r="A1644" t="s">
        <v>4150</v>
      </c>
      <c r="B1644" t="str">
        <f t="shared" si="100"/>
        <v>54,29,240579</v>
      </c>
      <c r="C1644" t="str" cm="1">
        <f t="array" ref="C1644:E1644">_xlfn.TEXTSPLIT(B1644,",")</f>
        <v>54</v>
      </c>
      <c r="D1644" t="str">
        <v>29</v>
      </c>
      <c r="E1644" t="str">
        <v>240579</v>
      </c>
      <c r="F1644">
        <f>Sheet6!J1645</f>
        <v>54</v>
      </c>
      <c r="G1644">
        <f>Sheet6!K1645</f>
        <v>29</v>
      </c>
      <c r="H1644" s="2" t="str">
        <f>Sheet6!A1645</f>
        <v>240579</v>
      </c>
      <c r="I1644" t="b">
        <f t="shared" si="101"/>
        <v>1</v>
      </c>
      <c r="J1644" t="b">
        <f t="shared" si="102"/>
        <v>1</v>
      </c>
      <c r="K1644" t="b">
        <f t="shared" si="103"/>
        <v>1</v>
      </c>
    </row>
    <row r="1645" spans="1:11" x14ac:dyDescent="0.45">
      <c r="A1645" t="s">
        <v>4151</v>
      </c>
      <c r="B1645" t="str">
        <f t="shared" si="100"/>
        <v>54,7,237565</v>
      </c>
      <c r="C1645" t="str" cm="1">
        <f t="array" ref="C1645:E1645">_xlfn.TEXTSPLIT(B1645,",")</f>
        <v>54</v>
      </c>
      <c r="D1645" t="str">
        <v>7</v>
      </c>
      <c r="E1645" t="str">
        <v>237565</v>
      </c>
      <c r="F1645">
        <f>Sheet6!J1646</f>
        <v>54</v>
      </c>
      <c r="G1645">
        <f>Sheet6!K1646</f>
        <v>7</v>
      </c>
      <c r="H1645" s="2" t="str">
        <f>Sheet6!A1646</f>
        <v>237565</v>
      </c>
      <c r="I1645" t="b">
        <f t="shared" si="101"/>
        <v>1</v>
      </c>
      <c r="J1645" t="b">
        <f t="shared" si="102"/>
        <v>1</v>
      </c>
      <c r="K1645" t="b">
        <f t="shared" si="103"/>
        <v>1</v>
      </c>
    </row>
    <row r="1646" spans="1:11" x14ac:dyDescent="0.45">
      <c r="A1646" t="s">
        <v>4152</v>
      </c>
      <c r="B1646" t="str">
        <f t="shared" si="100"/>
        <v>54,15,238661</v>
      </c>
      <c r="C1646" t="str" cm="1">
        <f t="array" ref="C1646:E1646">_xlfn.TEXTSPLIT(B1646,",")</f>
        <v>54</v>
      </c>
      <c r="D1646" t="str">
        <v>15</v>
      </c>
      <c r="E1646" t="str">
        <v>238661</v>
      </c>
      <c r="F1646">
        <f>Sheet6!J1647</f>
        <v>54</v>
      </c>
      <c r="G1646">
        <f>Sheet6!K1647</f>
        <v>15</v>
      </c>
      <c r="H1646" s="2" t="str">
        <f>Sheet6!A1647</f>
        <v>238661</v>
      </c>
      <c r="I1646" t="b">
        <f t="shared" si="101"/>
        <v>1</v>
      </c>
      <c r="J1646" t="b">
        <f t="shared" si="102"/>
        <v>1</v>
      </c>
      <c r="K1646" t="b">
        <f t="shared" si="103"/>
        <v>1</v>
      </c>
    </row>
    <row r="1647" spans="1:11" x14ac:dyDescent="0.45">
      <c r="A1647" t="s">
        <v>4153</v>
      </c>
      <c r="B1647" t="str">
        <f t="shared" si="100"/>
        <v>54,23,239757</v>
      </c>
      <c r="C1647" t="str" cm="1">
        <f t="array" ref="C1647:E1647">_xlfn.TEXTSPLIT(B1647,",")</f>
        <v>54</v>
      </c>
      <c r="D1647" t="str">
        <v>23</v>
      </c>
      <c r="E1647" t="str">
        <v>239757</v>
      </c>
      <c r="F1647">
        <f>Sheet6!J1648</f>
        <v>54</v>
      </c>
      <c r="G1647">
        <f>Sheet6!K1648</f>
        <v>23</v>
      </c>
      <c r="H1647" s="2" t="str">
        <f>Sheet6!A1648</f>
        <v>239757</v>
      </c>
      <c r="I1647" t="b">
        <f t="shared" si="101"/>
        <v>1</v>
      </c>
      <c r="J1647" t="b">
        <f t="shared" si="102"/>
        <v>1</v>
      </c>
      <c r="K1647" t="b">
        <f t="shared" si="103"/>
        <v>1</v>
      </c>
    </row>
    <row r="1648" spans="1:11" x14ac:dyDescent="0.45">
      <c r="A1648" t="s">
        <v>4154</v>
      </c>
      <c r="B1648" t="str">
        <f t="shared" si="100"/>
        <v>54,31,240853</v>
      </c>
      <c r="C1648" t="str" cm="1">
        <f t="array" ref="C1648:E1648">_xlfn.TEXTSPLIT(B1648,",")</f>
        <v>54</v>
      </c>
      <c r="D1648" t="str">
        <v>31</v>
      </c>
      <c r="E1648" t="str">
        <v>240853</v>
      </c>
      <c r="F1648">
        <f>Sheet6!J1649</f>
        <v>54</v>
      </c>
      <c r="G1648">
        <f>Sheet6!K1649</f>
        <v>31</v>
      </c>
      <c r="H1648" s="2" t="str">
        <f>Sheet6!A1649</f>
        <v>240853</v>
      </c>
      <c r="I1648" t="b">
        <f t="shared" si="101"/>
        <v>1</v>
      </c>
      <c r="J1648" t="b">
        <f t="shared" si="102"/>
        <v>1</v>
      </c>
      <c r="K1648" t="b">
        <f t="shared" si="103"/>
        <v>1</v>
      </c>
    </row>
    <row r="1649" spans="1:11" x14ac:dyDescent="0.45">
      <c r="A1649" t="s">
        <v>4159</v>
      </c>
      <c r="B1649" t="str">
        <f t="shared" si="100"/>
        <v>55,18,243456</v>
      </c>
      <c r="C1649" t="str" cm="1">
        <f t="array" ref="C1649:E1649">_xlfn.TEXTSPLIT(B1649,",")</f>
        <v>55</v>
      </c>
      <c r="D1649" t="str">
        <v>18</v>
      </c>
      <c r="E1649" t="str">
        <v>243456</v>
      </c>
      <c r="F1649">
        <f>Sheet6!J1650</f>
        <v>54</v>
      </c>
      <c r="G1649">
        <f>Sheet6!K1650</f>
        <v>18</v>
      </c>
      <c r="H1649" s="2" t="str">
        <f>Sheet6!A1650</f>
        <v>239072</v>
      </c>
      <c r="I1649" t="b">
        <f t="shared" si="101"/>
        <v>0</v>
      </c>
      <c r="J1649" t="b">
        <f t="shared" si="102"/>
        <v>1</v>
      </c>
      <c r="K1649" t="b">
        <f t="shared" si="103"/>
        <v>0</v>
      </c>
    </row>
    <row r="1650" spans="1:11" x14ac:dyDescent="0.45">
      <c r="A1650" t="s">
        <v>4160</v>
      </c>
      <c r="B1650" t="str">
        <f t="shared" si="100"/>
        <v>55,26,244552</v>
      </c>
      <c r="C1650" t="str" cm="1">
        <f t="array" ref="C1650:E1650">_xlfn.TEXTSPLIT(B1650,",")</f>
        <v>55</v>
      </c>
      <c r="D1650" t="str">
        <v>26</v>
      </c>
      <c r="E1650" t="str">
        <v>244552</v>
      </c>
      <c r="F1650">
        <f>Sheet6!J1651</f>
        <v>54</v>
      </c>
      <c r="G1650">
        <f>Sheet6!K1651</f>
        <v>26</v>
      </c>
      <c r="H1650" s="2" t="str">
        <f>Sheet6!A1651</f>
        <v>240168</v>
      </c>
      <c r="I1650" t="b">
        <f t="shared" si="101"/>
        <v>0</v>
      </c>
      <c r="J1650" t="b">
        <f t="shared" si="102"/>
        <v>1</v>
      </c>
      <c r="K1650" t="b">
        <f t="shared" si="103"/>
        <v>0</v>
      </c>
    </row>
    <row r="1651" spans="1:11" x14ac:dyDescent="0.45">
      <c r="A1651" t="s">
        <v>4161</v>
      </c>
      <c r="B1651" t="str">
        <f t="shared" si="100"/>
        <v>55,2,241264</v>
      </c>
      <c r="C1651" t="str" cm="1">
        <f t="array" ref="C1651:E1651">_xlfn.TEXTSPLIT(B1651,",")</f>
        <v>55</v>
      </c>
      <c r="D1651" t="str">
        <v>2</v>
      </c>
      <c r="E1651" t="str">
        <v>241264</v>
      </c>
      <c r="F1651">
        <f>Sheet6!J1652</f>
        <v>54</v>
      </c>
      <c r="G1651">
        <f>Sheet6!K1652</f>
        <v>2</v>
      </c>
      <c r="H1651" s="2" t="str">
        <f>Sheet6!A1652</f>
        <v>236880</v>
      </c>
      <c r="I1651" t="b">
        <f t="shared" si="101"/>
        <v>0</v>
      </c>
      <c r="J1651" t="b">
        <f t="shared" si="102"/>
        <v>1</v>
      </c>
      <c r="K1651" t="b">
        <f t="shared" si="103"/>
        <v>0</v>
      </c>
    </row>
    <row r="1652" spans="1:11" x14ac:dyDescent="0.45">
      <c r="A1652" t="s">
        <v>4162</v>
      </c>
      <c r="B1652" t="str">
        <f t="shared" si="100"/>
        <v>55,10,242360</v>
      </c>
      <c r="C1652" t="str" cm="1">
        <f t="array" ref="C1652:E1652">_xlfn.TEXTSPLIT(B1652,",")</f>
        <v>55</v>
      </c>
      <c r="D1652" t="str">
        <v>10</v>
      </c>
      <c r="E1652" t="str">
        <v>242360</v>
      </c>
      <c r="F1652">
        <f>Sheet6!J1653</f>
        <v>54</v>
      </c>
      <c r="G1652">
        <f>Sheet6!K1653</f>
        <v>10</v>
      </c>
      <c r="H1652" s="2" t="str">
        <f>Sheet6!A1653</f>
        <v>237976</v>
      </c>
      <c r="I1652" t="b">
        <f t="shared" si="101"/>
        <v>0</v>
      </c>
      <c r="J1652" t="b">
        <f t="shared" si="102"/>
        <v>1</v>
      </c>
      <c r="K1652" t="b">
        <f t="shared" si="103"/>
        <v>0</v>
      </c>
    </row>
    <row r="1653" spans="1:11" x14ac:dyDescent="0.45">
      <c r="A1653" t="s">
        <v>4163</v>
      </c>
      <c r="B1653" t="str">
        <f t="shared" si="100"/>
        <v>55,20,243730</v>
      </c>
      <c r="C1653" t="str" cm="1">
        <f t="array" ref="C1653:E1653">_xlfn.TEXTSPLIT(B1653,",")</f>
        <v>55</v>
      </c>
      <c r="D1653" t="str">
        <v>20</v>
      </c>
      <c r="E1653" t="str">
        <v>243730</v>
      </c>
      <c r="F1653">
        <f>Sheet6!J1654</f>
        <v>54</v>
      </c>
      <c r="G1653">
        <f>Sheet6!K1654</f>
        <v>20</v>
      </c>
      <c r="H1653" s="2" t="str">
        <f>Sheet6!A1654</f>
        <v>239346</v>
      </c>
      <c r="I1653" t="b">
        <f t="shared" si="101"/>
        <v>0</v>
      </c>
      <c r="J1653" t="b">
        <f t="shared" si="102"/>
        <v>1</v>
      </c>
      <c r="K1653" t="b">
        <f t="shared" si="103"/>
        <v>0</v>
      </c>
    </row>
    <row r="1654" spans="1:11" x14ac:dyDescent="0.45">
      <c r="A1654" t="s">
        <v>4164</v>
      </c>
      <c r="B1654" t="str">
        <f t="shared" si="100"/>
        <v>55,28,244826</v>
      </c>
      <c r="C1654" t="str" cm="1">
        <f t="array" ref="C1654:E1654">_xlfn.TEXTSPLIT(B1654,",")</f>
        <v>55</v>
      </c>
      <c r="D1654" t="str">
        <v>28</v>
      </c>
      <c r="E1654" t="str">
        <v>244826</v>
      </c>
      <c r="F1654">
        <f>Sheet6!J1655</f>
        <v>54</v>
      </c>
      <c r="G1654">
        <f>Sheet6!K1655</f>
        <v>28</v>
      </c>
      <c r="H1654" s="2" t="str">
        <f>Sheet6!A1655</f>
        <v>240442</v>
      </c>
      <c r="I1654" t="b">
        <f t="shared" si="101"/>
        <v>0</v>
      </c>
      <c r="J1654" t="b">
        <f t="shared" si="102"/>
        <v>1</v>
      </c>
      <c r="K1654" t="b">
        <f t="shared" si="103"/>
        <v>0</v>
      </c>
    </row>
    <row r="1655" spans="1:11" x14ac:dyDescent="0.45">
      <c r="A1655" t="s">
        <v>4165</v>
      </c>
      <c r="B1655" t="str">
        <f t="shared" si="100"/>
        <v>55,4,241538</v>
      </c>
      <c r="C1655" t="str" cm="1">
        <f t="array" ref="C1655:E1655">_xlfn.TEXTSPLIT(B1655,",")</f>
        <v>55</v>
      </c>
      <c r="D1655" t="str">
        <v>4</v>
      </c>
      <c r="E1655" t="str">
        <v>241538</v>
      </c>
      <c r="F1655">
        <f>Sheet6!J1656</f>
        <v>54</v>
      </c>
      <c r="G1655">
        <f>Sheet6!K1656</f>
        <v>4</v>
      </c>
      <c r="H1655" s="2" t="str">
        <f>Sheet6!A1656</f>
        <v>237154</v>
      </c>
      <c r="I1655" t="b">
        <f t="shared" si="101"/>
        <v>0</v>
      </c>
      <c r="J1655" t="b">
        <f t="shared" si="102"/>
        <v>1</v>
      </c>
      <c r="K1655" t="b">
        <f t="shared" si="103"/>
        <v>0</v>
      </c>
    </row>
    <row r="1656" spans="1:11" x14ac:dyDescent="0.45">
      <c r="A1656" t="s">
        <v>4166</v>
      </c>
      <c r="B1656" t="str">
        <f t="shared" si="100"/>
        <v>55,12,242634</v>
      </c>
      <c r="C1656" t="str" cm="1">
        <f t="array" ref="C1656:E1656">_xlfn.TEXTSPLIT(B1656,",")</f>
        <v>55</v>
      </c>
      <c r="D1656" t="str">
        <v>12</v>
      </c>
      <c r="E1656" t="str">
        <v>242634</v>
      </c>
      <c r="F1656">
        <f>Sheet6!J1657</f>
        <v>54</v>
      </c>
      <c r="G1656">
        <f>Sheet6!K1657</f>
        <v>12</v>
      </c>
      <c r="H1656" s="2" t="str">
        <f>Sheet6!A1657</f>
        <v>238250</v>
      </c>
      <c r="I1656" t="b">
        <f t="shared" si="101"/>
        <v>0</v>
      </c>
      <c r="J1656" t="b">
        <f t="shared" si="102"/>
        <v>1</v>
      </c>
      <c r="K1656" t="b">
        <f t="shared" si="103"/>
        <v>0</v>
      </c>
    </row>
    <row r="1657" spans="1:11" x14ac:dyDescent="0.45">
      <c r="A1657" t="s">
        <v>4167</v>
      </c>
      <c r="B1657" t="str">
        <f t="shared" si="100"/>
        <v>55,22,244004</v>
      </c>
      <c r="C1657" t="str" cm="1">
        <f t="array" ref="C1657:E1657">_xlfn.TEXTSPLIT(B1657,",")</f>
        <v>55</v>
      </c>
      <c r="D1657" t="str">
        <v>22</v>
      </c>
      <c r="E1657" t="str">
        <v>244004</v>
      </c>
      <c r="F1657">
        <f>Sheet6!J1658</f>
        <v>54</v>
      </c>
      <c r="G1657">
        <f>Sheet6!K1658</f>
        <v>22</v>
      </c>
      <c r="H1657" s="2" t="str">
        <f>Sheet6!A1658</f>
        <v>239620</v>
      </c>
      <c r="I1657" t="b">
        <f t="shared" si="101"/>
        <v>0</v>
      </c>
      <c r="J1657" t="b">
        <f t="shared" si="102"/>
        <v>1</v>
      </c>
      <c r="K1657" t="b">
        <f t="shared" si="103"/>
        <v>0</v>
      </c>
    </row>
    <row r="1658" spans="1:11" x14ac:dyDescent="0.45">
      <c r="A1658" t="s">
        <v>4168</v>
      </c>
      <c r="B1658" t="str">
        <f t="shared" si="100"/>
        <v>55,30,245100</v>
      </c>
      <c r="C1658" t="str" cm="1">
        <f t="array" ref="C1658:E1658">_xlfn.TEXTSPLIT(B1658,",")</f>
        <v>55</v>
      </c>
      <c r="D1658" t="str">
        <v>30</v>
      </c>
      <c r="E1658" t="str">
        <v>245100</v>
      </c>
      <c r="F1658">
        <f>Sheet6!J1659</f>
        <v>54</v>
      </c>
      <c r="G1658">
        <f>Sheet6!K1659</f>
        <v>30</v>
      </c>
      <c r="H1658" s="2" t="str">
        <f>Sheet6!A1659</f>
        <v>240716</v>
      </c>
      <c r="I1658" t="b">
        <f t="shared" si="101"/>
        <v>0</v>
      </c>
      <c r="J1658" t="b">
        <f t="shared" si="102"/>
        <v>1</v>
      </c>
      <c r="K1658" t="b">
        <f t="shared" si="103"/>
        <v>0</v>
      </c>
    </row>
    <row r="1659" spans="1:11" x14ac:dyDescent="0.45">
      <c r="A1659" t="s">
        <v>4169</v>
      </c>
      <c r="B1659" t="str">
        <f t="shared" si="100"/>
        <v>55,6,241812</v>
      </c>
      <c r="C1659" t="str" cm="1">
        <f t="array" ref="C1659:E1659">_xlfn.TEXTSPLIT(B1659,",")</f>
        <v>55</v>
      </c>
      <c r="D1659" t="str">
        <v>6</v>
      </c>
      <c r="E1659" t="str">
        <v>241812</v>
      </c>
      <c r="F1659">
        <f>Sheet6!J1660</f>
        <v>54</v>
      </c>
      <c r="G1659">
        <f>Sheet6!K1660</f>
        <v>6</v>
      </c>
      <c r="H1659" s="2" t="str">
        <f>Sheet6!A1660</f>
        <v>237428</v>
      </c>
      <c r="I1659" t="b">
        <f t="shared" si="101"/>
        <v>0</v>
      </c>
      <c r="J1659" t="b">
        <f t="shared" si="102"/>
        <v>1</v>
      </c>
      <c r="K1659" t="b">
        <f t="shared" si="103"/>
        <v>0</v>
      </c>
    </row>
    <row r="1660" spans="1:11" x14ac:dyDescent="0.45">
      <c r="A1660" t="s">
        <v>4170</v>
      </c>
      <c r="B1660" t="str">
        <f t="shared" si="100"/>
        <v>55,14,242908</v>
      </c>
      <c r="C1660" t="str" cm="1">
        <f t="array" ref="C1660:E1660">_xlfn.TEXTSPLIT(B1660,",")</f>
        <v>55</v>
      </c>
      <c r="D1660" t="str">
        <v>14</v>
      </c>
      <c r="E1660" t="str">
        <v>242908</v>
      </c>
      <c r="F1660">
        <f>Sheet6!J1661</f>
        <v>54</v>
      </c>
      <c r="G1660">
        <f>Sheet6!K1661</f>
        <v>14</v>
      </c>
      <c r="H1660" s="2" t="str">
        <f>Sheet6!A1661</f>
        <v>238524</v>
      </c>
      <c r="I1660" t="b">
        <f t="shared" si="101"/>
        <v>0</v>
      </c>
      <c r="J1660" t="b">
        <f t="shared" si="102"/>
        <v>1</v>
      </c>
      <c r="K1660" t="b">
        <f t="shared" si="103"/>
        <v>0</v>
      </c>
    </row>
    <row r="1661" spans="1:11" x14ac:dyDescent="0.45">
      <c r="A1661" t="s">
        <v>4171</v>
      </c>
      <c r="B1661" t="str">
        <f t="shared" si="100"/>
        <v>55,24,244278</v>
      </c>
      <c r="C1661" t="str" cm="1">
        <f t="array" ref="C1661:E1661">_xlfn.TEXTSPLIT(B1661,",")</f>
        <v>55</v>
      </c>
      <c r="D1661" t="str">
        <v>24</v>
      </c>
      <c r="E1661" t="str">
        <v>244278</v>
      </c>
      <c r="F1661">
        <f>Sheet6!J1662</f>
        <v>54</v>
      </c>
      <c r="G1661">
        <f>Sheet6!K1662</f>
        <v>24</v>
      </c>
      <c r="H1661" s="2" t="str">
        <f>Sheet6!A1662</f>
        <v>239894</v>
      </c>
      <c r="I1661" t="b">
        <f t="shared" si="101"/>
        <v>0</v>
      </c>
      <c r="J1661" t="b">
        <f t="shared" si="102"/>
        <v>1</v>
      </c>
      <c r="K1661" t="b">
        <f t="shared" si="103"/>
        <v>0</v>
      </c>
    </row>
    <row r="1662" spans="1:11" x14ac:dyDescent="0.45">
      <c r="A1662" t="s">
        <v>4172</v>
      </c>
      <c r="B1662" t="str">
        <f t="shared" si="100"/>
        <v>55,32,245374</v>
      </c>
      <c r="C1662" t="str" cm="1">
        <f t="array" ref="C1662:E1662">_xlfn.TEXTSPLIT(B1662,",")</f>
        <v>55</v>
      </c>
      <c r="D1662" t="str">
        <v>32</v>
      </c>
      <c r="E1662" t="str">
        <v>245374</v>
      </c>
      <c r="F1662">
        <f>Sheet6!J1663</f>
        <v>54</v>
      </c>
      <c r="G1662">
        <f>Sheet6!K1663</f>
        <v>32</v>
      </c>
      <c r="H1662" s="2" t="str">
        <f>Sheet6!A1663</f>
        <v>240990</v>
      </c>
      <c r="I1662" t="b">
        <f t="shared" si="101"/>
        <v>0</v>
      </c>
      <c r="J1662" t="b">
        <f t="shared" si="102"/>
        <v>1</v>
      </c>
      <c r="K1662" t="b">
        <f t="shared" si="103"/>
        <v>0</v>
      </c>
    </row>
    <row r="1663" spans="1:11" x14ac:dyDescent="0.45">
      <c r="A1663" t="s">
        <v>4173</v>
      </c>
      <c r="B1663" t="str">
        <f t="shared" si="100"/>
        <v>55,8,242086</v>
      </c>
      <c r="C1663" t="str" cm="1">
        <f t="array" ref="C1663:E1663">_xlfn.TEXTSPLIT(B1663,",")</f>
        <v>55</v>
      </c>
      <c r="D1663" t="str">
        <v>8</v>
      </c>
      <c r="E1663" t="str">
        <v>242086</v>
      </c>
      <c r="F1663">
        <f>Sheet6!J1664</f>
        <v>54</v>
      </c>
      <c r="G1663">
        <f>Sheet6!K1664</f>
        <v>8</v>
      </c>
      <c r="H1663" s="2" t="str">
        <f>Sheet6!A1664</f>
        <v>237702</v>
      </c>
      <c r="I1663" t="b">
        <f t="shared" si="101"/>
        <v>0</v>
      </c>
      <c r="J1663" t="b">
        <f t="shared" si="102"/>
        <v>1</v>
      </c>
      <c r="K1663" t="b">
        <f t="shared" si="103"/>
        <v>0</v>
      </c>
    </row>
    <row r="1664" spans="1:11" x14ac:dyDescent="0.45">
      <c r="A1664" t="s">
        <v>4174</v>
      </c>
      <c r="B1664" t="str">
        <f t="shared" si="100"/>
        <v>55,16,243182</v>
      </c>
      <c r="C1664" t="str" cm="1">
        <f t="array" ref="C1664:E1664">_xlfn.TEXTSPLIT(B1664,",")</f>
        <v>55</v>
      </c>
      <c r="D1664" t="str">
        <v>16</v>
      </c>
      <c r="E1664" t="str">
        <v>243182</v>
      </c>
      <c r="F1664">
        <f>Sheet6!J1665</f>
        <v>54</v>
      </c>
      <c r="G1664">
        <f>Sheet6!K1665</f>
        <v>16</v>
      </c>
      <c r="H1664" s="2" t="str">
        <f>Sheet6!A1665</f>
        <v>238798</v>
      </c>
      <c r="I1664" t="b">
        <f t="shared" si="101"/>
        <v>0</v>
      </c>
      <c r="J1664" t="b">
        <f t="shared" si="102"/>
        <v>1</v>
      </c>
      <c r="K1664" t="b">
        <f t="shared" si="103"/>
        <v>0</v>
      </c>
    </row>
    <row r="1665" spans="1:11" x14ac:dyDescent="0.45">
      <c r="A1665" t="s">
        <v>4190</v>
      </c>
      <c r="B1665" t="str">
        <f t="shared" si="100"/>
        <v>55,1,241127</v>
      </c>
      <c r="C1665" t="str" cm="1">
        <f t="array" ref="C1665:E1665">_xlfn.TEXTSPLIT(B1665,",")</f>
        <v>55</v>
      </c>
      <c r="D1665" t="str">
        <v>1</v>
      </c>
      <c r="E1665" t="str">
        <v>241127</v>
      </c>
      <c r="F1665">
        <f>Sheet6!J1666</f>
        <v>55</v>
      </c>
      <c r="G1665">
        <f>Sheet6!K1666</f>
        <v>1</v>
      </c>
      <c r="H1665" s="2" t="str">
        <f>Sheet6!A1666</f>
        <v>241127</v>
      </c>
      <c r="I1665" t="b">
        <f t="shared" si="101"/>
        <v>1</v>
      </c>
      <c r="J1665" t="b">
        <f t="shared" si="102"/>
        <v>1</v>
      </c>
      <c r="K1665" t="b">
        <f t="shared" si="103"/>
        <v>1</v>
      </c>
    </row>
    <row r="1666" spans="1:11" x14ac:dyDescent="0.45">
      <c r="A1666" t="s">
        <v>4187</v>
      </c>
      <c r="B1666" t="str">
        <f t="shared" ref="B1666:B1729" si="104">SUBSTITUTE(SUBSTITUTE(SUBSTITUTE(SUBSTITUTE(A1666,"Reading from TRACK[",""),"], SECTOR[",","),"], OFFSET[",","),"]","")</f>
        <v>55,9,242223</v>
      </c>
      <c r="C1666" t="str" cm="1">
        <f t="array" ref="C1666:E1666">_xlfn.TEXTSPLIT(B1666,",")</f>
        <v>55</v>
      </c>
      <c r="D1666" t="str">
        <v>9</v>
      </c>
      <c r="E1666" t="str">
        <v>242223</v>
      </c>
      <c r="F1666">
        <f>Sheet6!J1667</f>
        <v>55</v>
      </c>
      <c r="G1666">
        <f>Sheet6!K1667</f>
        <v>9</v>
      </c>
      <c r="H1666" s="2" t="str">
        <f>Sheet6!A1667</f>
        <v>242223</v>
      </c>
      <c r="I1666" t="b">
        <f t="shared" ref="I1666:I1729" si="105">VALUE(C1666)=F1666</f>
        <v>1</v>
      </c>
      <c r="J1666" t="b">
        <f t="shared" ref="J1666:J1729" si="106">VALUE(D1666)=G1666</f>
        <v>1</v>
      </c>
      <c r="K1666" t="b">
        <f t="shared" ref="K1666:K1729" si="107">E1666=H1666</f>
        <v>1</v>
      </c>
    </row>
    <row r="1667" spans="1:11" x14ac:dyDescent="0.45">
      <c r="A1667" t="s">
        <v>4188</v>
      </c>
      <c r="B1667" t="str">
        <f t="shared" si="104"/>
        <v>55,17,243319</v>
      </c>
      <c r="C1667" t="str" cm="1">
        <f t="array" ref="C1667:E1667">_xlfn.TEXTSPLIT(B1667,",")</f>
        <v>55</v>
      </c>
      <c r="D1667" t="str">
        <v>17</v>
      </c>
      <c r="E1667" t="str">
        <v>243319</v>
      </c>
      <c r="F1667">
        <f>Sheet6!J1668</f>
        <v>55</v>
      </c>
      <c r="G1667">
        <f>Sheet6!K1668</f>
        <v>17</v>
      </c>
      <c r="H1667" s="2" t="str">
        <f>Sheet6!A1668</f>
        <v>243319</v>
      </c>
      <c r="I1667" t="b">
        <f t="shared" si="105"/>
        <v>1</v>
      </c>
      <c r="J1667" t="b">
        <f t="shared" si="106"/>
        <v>1</v>
      </c>
      <c r="K1667" t="b">
        <f t="shared" si="107"/>
        <v>1</v>
      </c>
    </row>
    <row r="1668" spans="1:11" x14ac:dyDescent="0.45">
      <c r="A1668" t="s">
        <v>4189</v>
      </c>
      <c r="B1668" t="str">
        <f t="shared" si="104"/>
        <v>55,25,244415</v>
      </c>
      <c r="C1668" t="str" cm="1">
        <f t="array" ref="C1668:E1668">_xlfn.TEXTSPLIT(B1668,",")</f>
        <v>55</v>
      </c>
      <c r="D1668" t="str">
        <v>25</v>
      </c>
      <c r="E1668" t="str">
        <v>244415</v>
      </c>
      <c r="F1668">
        <f>Sheet6!J1669</f>
        <v>55</v>
      </c>
      <c r="G1668">
        <f>Sheet6!K1669</f>
        <v>25</v>
      </c>
      <c r="H1668" s="2" t="str">
        <f>Sheet6!A1669</f>
        <v>244415</v>
      </c>
      <c r="I1668" t="b">
        <f t="shared" si="105"/>
        <v>1</v>
      </c>
      <c r="J1668" t="b">
        <f t="shared" si="106"/>
        <v>1</v>
      </c>
      <c r="K1668" t="b">
        <f t="shared" si="107"/>
        <v>1</v>
      </c>
    </row>
    <row r="1669" spans="1:11" x14ac:dyDescent="0.45">
      <c r="A1669" t="s">
        <v>4175</v>
      </c>
      <c r="B1669" t="str">
        <f t="shared" si="104"/>
        <v>55,3,241401</v>
      </c>
      <c r="C1669" t="str" cm="1">
        <f t="array" ref="C1669:E1669">_xlfn.TEXTSPLIT(B1669,",")</f>
        <v>55</v>
      </c>
      <c r="D1669" t="str">
        <v>3</v>
      </c>
      <c r="E1669" t="str">
        <v>241401</v>
      </c>
      <c r="F1669">
        <f>Sheet6!J1670</f>
        <v>55</v>
      </c>
      <c r="G1669">
        <f>Sheet6!K1670</f>
        <v>3</v>
      </c>
      <c r="H1669" s="2" t="str">
        <f>Sheet6!A1670</f>
        <v>241401</v>
      </c>
      <c r="I1669" t="b">
        <f t="shared" si="105"/>
        <v>1</v>
      </c>
      <c r="J1669" t="b">
        <f t="shared" si="106"/>
        <v>1</v>
      </c>
      <c r="K1669" t="b">
        <f t="shared" si="107"/>
        <v>1</v>
      </c>
    </row>
    <row r="1670" spans="1:11" x14ac:dyDescent="0.45">
      <c r="A1670" t="s">
        <v>4176</v>
      </c>
      <c r="B1670" t="str">
        <f t="shared" si="104"/>
        <v>55,11,242497</v>
      </c>
      <c r="C1670" t="str" cm="1">
        <f t="array" ref="C1670:E1670">_xlfn.TEXTSPLIT(B1670,",")</f>
        <v>55</v>
      </c>
      <c r="D1670" t="str">
        <v>11</v>
      </c>
      <c r="E1670" t="str">
        <v>242497</v>
      </c>
      <c r="F1670">
        <f>Sheet6!J1671</f>
        <v>55</v>
      </c>
      <c r="G1670">
        <f>Sheet6!K1671</f>
        <v>11</v>
      </c>
      <c r="H1670" s="2" t="str">
        <f>Sheet6!A1671</f>
        <v>242497</v>
      </c>
      <c r="I1670" t="b">
        <f t="shared" si="105"/>
        <v>1</v>
      </c>
      <c r="J1670" t="b">
        <f t="shared" si="106"/>
        <v>1</v>
      </c>
      <c r="K1670" t="b">
        <f t="shared" si="107"/>
        <v>1</v>
      </c>
    </row>
    <row r="1671" spans="1:11" x14ac:dyDescent="0.45">
      <c r="A1671" t="s">
        <v>4177</v>
      </c>
      <c r="B1671" t="str">
        <f t="shared" si="104"/>
        <v>55,19,243593</v>
      </c>
      <c r="C1671" t="str" cm="1">
        <f t="array" ref="C1671:E1671">_xlfn.TEXTSPLIT(B1671,",")</f>
        <v>55</v>
      </c>
      <c r="D1671" t="str">
        <v>19</v>
      </c>
      <c r="E1671" t="str">
        <v>243593</v>
      </c>
      <c r="F1671">
        <f>Sheet6!J1672</f>
        <v>55</v>
      </c>
      <c r="G1671">
        <f>Sheet6!K1672</f>
        <v>19</v>
      </c>
      <c r="H1671" s="2" t="str">
        <f>Sheet6!A1672</f>
        <v>243593</v>
      </c>
      <c r="I1671" t="b">
        <f t="shared" si="105"/>
        <v>1</v>
      </c>
      <c r="J1671" t="b">
        <f t="shared" si="106"/>
        <v>1</v>
      </c>
      <c r="K1671" t="b">
        <f t="shared" si="107"/>
        <v>1</v>
      </c>
    </row>
    <row r="1672" spans="1:11" x14ac:dyDescent="0.45">
      <c r="A1672" t="s">
        <v>4178</v>
      </c>
      <c r="B1672" t="str">
        <f t="shared" si="104"/>
        <v>55,27,244689</v>
      </c>
      <c r="C1672" t="str" cm="1">
        <f t="array" ref="C1672:E1672">_xlfn.TEXTSPLIT(B1672,",")</f>
        <v>55</v>
      </c>
      <c r="D1672" t="str">
        <v>27</v>
      </c>
      <c r="E1672" t="str">
        <v>244689</v>
      </c>
      <c r="F1672">
        <f>Sheet6!J1673</f>
        <v>55</v>
      </c>
      <c r="G1672">
        <f>Sheet6!K1673</f>
        <v>27</v>
      </c>
      <c r="H1672" s="2" t="str">
        <f>Sheet6!A1673</f>
        <v>244689</v>
      </c>
      <c r="I1672" t="b">
        <f t="shared" si="105"/>
        <v>1</v>
      </c>
      <c r="J1672" t="b">
        <f t="shared" si="106"/>
        <v>1</v>
      </c>
      <c r="K1672" t="b">
        <f t="shared" si="107"/>
        <v>1</v>
      </c>
    </row>
    <row r="1673" spans="1:11" x14ac:dyDescent="0.45">
      <c r="A1673" t="s">
        <v>4179</v>
      </c>
      <c r="B1673" t="str">
        <f t="shared" si="104"/>
        <v>55,5,241675</v>
      </c>
      <c r="C1673" t="str" cm="1">
        <f t="array" ref="C1673:E1673">_xlfn.TEXTSPLIT(B1673,",")</f>
        <v>55</v>
      </c>
      <c r="D1673" t="str">
        <v>5</v>
      </c>
      <c r="E1673" t="str">
        <v>241675</v>
      </c>
      <c r="F1673">
        <f>Sheet6!J1674</f>
        <v>55</v>
      </c>
      <c r="G1673">
        <f>Sheet6!K1674</f>
        <v>5</v>
      </c>
      <c r="H1673" s="2" t="str">
        <f>Sheet6!A1674</f>
        <v>241675</v>
      </c>
      <c r="I1673" t="b">
        <f t="shared" si="105"/>
        <v>1</v>
      </c>
      <c r="J1673" t="b">
        <f t="shared" si="106"/>
        <v>1</v>
      </c>
      <c r="K1673" t="b">
        <f t="shared" si="107"/>
        <v>1</v>
      </c>
    </row>
    <row r="1674" spans="1:11" x14ac:dyDescent="0.45">
      <c r="A1674" t="s">
        <v>4180</v>
      </c>
      <c r="B1674" t="str">
        <f t="shared" si="104"/>
        <v>55,13,242771</v>
      </c>
      <c r="C1674" t="str" cm="1">
        <f t="array" ref="C1674:E1674">_xlfn.TEXTSPLIT(B1674,",")</f>
        <v>55</v>
      </c>
      <c r="D1674" t="str">
        <v>13</v>
      </c>
      <c r="E1674" t="str">
        <v>242771</v>
      </c>
      <c r="F1674">
        <f>Sheet6!J1675</f>
        <v>55</v>
      </c>
      <c r="G1674">
        <f>Sheet6!K1675</f>
        <v>13</v>
      </c>
      <c r="H1674" s="2" t="str">
        <f>Sheet6!A1675</f>
        <v>242771</v>
      </c>
      <c r="I1674" t="b">
        <f t="shared" si="105"/>
        <v>1</v>
      </c>
      <c r="J1674" t="b">
        <f t="shared" si="106"/>
        <v>1</v>
      </c>
      <c r="K1674" t="b">
        <f t="shared" si="107"/>
        <v>1</v>
      </c>
    </row>
    <row r="1675" spans="1:11" x14ac:dyDescent="0.45">
      <c r="A1675" t="s">
        <v>4181</v>
      </c>
      <c r="B1675" t="str">
        <f t="shared" si="104"/>
        <v>55,21,243867</v>
      </c>
      <c r="C1675" t="str" cm="1">
        <f t="array" ref="C1675:E1675">_xlfn.TEXTSPLIT(B1675,",")</f>
        <v>55</v>
      </c>
      <c r="D1675" t="str">
        <v>21</v>
      </c>
      <c r="E1675" t="str">
        <v>243867</v>
      </c>
      <c r="F1675">
        <f>Sheet6!J1676</f>
        <v>55</v>
      </c>
      <c r="G1675">
        <f>Sheet6!K1676</f>
        <v>21</v>
      </c>
      <c r="H1675" s="2" t="str">
        <f>Sheet6!A1676</f>
        <v>243867</v>
      </c>
      <c r="I1675" t="b">
        <f t="shared" si="105"/>
        <v>1</v>
      </c>
      <c r="J1675" t="b">
        <f t="shared" si="106"/>
        <v>1</v>
      </c>
      <c r="K1675" t="b">
        <f t="shared" si="107"/>
        <v>1</v>
      </c>
    </row>
    <row r="1676" spans="1:11" x14ac:dyDescent="0.45">
      <c r="A1676" t="s">
        <v>4182</v>
      </c>
      <c r="B1676" t="str">
        <f t="shared" si="104"/>
        <v>55,29,244963</v>
      </c>
      <c r="C1676" t="str" cm="1">
        <f t="array" ref="C1676:E1676">_xlfn.TEXTSPLIT(B1676,",")</f>
        <v>55</v>
      </c>
      <c r="D1676" t="str">
        <v>29</v>
      </c>
      <c r="E1676" t="str">
        <v>244963</v>
      </c>
      <c r="F1676">
        <f>Sheet6!J1677</f>
        <v>55</v>
      </c>
      <c r="G1676">
        <f>Sheet6!K1677</f>
        <v>29</v>
      </c>
      <c r="H1676" s="2" t="str">
        <f>Sheet6!A1677</f>
        <v>244963</v>
      </c>
      <c r="I1676" t="b">
        <f t="shared" si="105"/>
        <v>1</v>
      </c>
      <c r="J1676" t="b">
        <f t="shared" si="106"/>
        <v>1</v>
      </c>
      <c r="K1676" t="b">
        <f t="shared" si="107"/>
        <v>1</v>
      </c>
    </row>
    <row r="1677" spans="1:11" x14ac:dyDescent="0.45">
      <c r="A1677" t="s">
        <v>4183</v>
      </c>
      <c r="B1677" t="str">
        <f t="shared" si="104"/>
        <v>55,7,241949</v>
      </c>
      <c r="C1677" t="str" cm="1">
        <f t="array" ref="C1677:E1677">_xlfn.TEXTSPLIT(B1677,",")</f>
        <v>55</v>
      </c>
      <c r="D1677" t="str">
        <v>7</v>
      </c>
      <c r="E1677" t="str">
        <v>241949</v>
      </c>
      <c r="F1677">
        <f>Sheet6!J1678</f>
        <v>55</v>
      </c>
      <c r="G1677">
        <f>Sheet6!K1678</f>
        <v>7</v>
      </c>
      <c r="H1677" s="2" t="str">
        <f>Sheet6!A1678</f>
        <v>241949</v>
      </c>
      <c r="I1677" t="b">
        <f t="shared" si="105"/>
        <v>1</v>
      </c>
      <c r="J1677" t="b">
        <f t="shared" si="106"/>
        <v>1</v>
      </c>
      <c r="K1677" t="b">
        <f t="shared" si="107"/>
        <v>1</v>
      </c>
    </row>
    <row r="1678" spans="1:11" x14ac:dyDescent="0.45">
      <c r="A1678" t="s">
        <v>4184</v>
      </c>
      <c r="B1678" t="str">
        <f t="shared" si="104"/>
        <v>55,15,243045</v>
      </c>
      <c r="C1678" t="str" cm="1">
        <f t="array" ref="C1678:E1678">_xlfn.TEXTSPLIT(B1678,",")</f>
        <v>55</v>
      </c>
      <c r="D1678" t="str">
        <v>15</v>
      </c>
      <c r="E1678" t="str">
        <v>243045</v>
      </c>
      <c r="F1678">
        <f>Sheet6!J1679</f>
        <v>55</v>
      </c>
      <c r="G1678">
        <f>Sheet6!K1679</f>
        <v>15</v>
      </c>
      <c r="H1678" s="2" t="str">
        <f>Sheet6!A1679</f>
        <v>243045</v>
      </c>
      <c r="I1678" t="b">
        <f t="shared" si="105"/>
        <v>1</v>
      </c>
      <c r="J1678" t="b">
        <f t="shared" si="106"/>
        <v>1</v>
      </c>
      <c r="K1678" t="b">
        <f t="shared" si="107"/>
        <v>1</v>
      </c>
    </row>
    <row r="1679" spans="1:11" x14ac:dyDescent="0.45">
      <c r="A1679" t="s">
        <v>4185</v>
      </c>
      <c r="B1679" t="str">
        <f t="shared" si="104"/>
        <v>55,23,244141</v>
      </c>
      <c r="C1679" t="str" cm="1">
        <f t="array" ref="C1679:E1679">_xlfn.TEXTSPLIT(B1679,",")</f>
        <v>55</v>
      </c>
      <c r="D1679" t="str">
        <v>23</v>
      </c>
      <c r="E1679" t="str">
        <v>244141</v>
      </c>
      <c r="F1679">
        <f>Sheet6!J1680</f>
        <v>55</v>
      </c>
      <c r="G1679">
        <f>Sheet6!K1680</f>
        <v>23</v>
      </c>
      <c r="H1679" s="2" t="str">
        <f>Sheet6!A1680</f>
        <v>244141</v>
      </c>
      <c r="I1679" t="b">
        <f t="shared" si="105"/>
        <v>1</v>
      </c>
      <c r="J1679" t="b">
        <f t="shared" si="106"/>
        <v>1</v>
      </c>
      <c r="K1679" t="b">
        <f t="shared" si="107"/>
        <v>1</v>
      </c>
    </row>
    <row r="1680" spans="1:11" x14ac:dyDescent="0.45">
      <c r="A1680" t="s">
        <v>4186</v>
      </c>
      <c r="B1680" t="str">
        <f t="shared" si="104"/>
        <v>55,31,245237</v>
      </c>
      <c r="C1680" t="str" cm="1">
        <f t="array" ref="C1680:E1680">_xlfn.TEXTSPLIT(B1680,",")</f>
        <v>55</v>
      </c>
      <c r="D1680" t="str">
        <v>31</v>
      </c>
      <c r="E1680" t="str">
        <v>245237</v>
      </c>
      <c r="F1680">
        <f>Sheet6!J1681</f>
        <v>55</v>
      </c>
      <c r="G1680">
        <f>Sheet6!K1681</f>
        <v>31</v>
      </c>
      <c r="H1680" s="2" t="str">
        <f>Sheet6!A1681</f>
        <v>245237</v>
      </c>
      <c r="I1680" t="b">
        <f t="shared" si="105"/>
        <v>1</v>
      </c>
      <c r="J1680" t="b">
        <f t="shared" si="106"/>
        <v>1</v>
      </c>
      <c r="K1680" t="b">
        <f t="shared" si="107"/>
        <v>1</v>
      </c>
    </row>
    <row r="1681" spans="1:11" x14ac:dyDescent="0.45">
      <c r="A1681" t="s">
        <v>4191</v>
      </c>
      <c r="B1681" t="str">
        <f t="shared" si="104"/>
        <v>56,18,247840</v>
      </c>
      <c r="C1681" t="str" cm="1">
        <f t="array" ref="C1681:E1681">_xlfn.TEXTSPLIT(B1681,",")</f>
        <v>56</v>
      </c>
      <c r="D1681" t="str">
        <v>18</v>
      </c>
      <c r="E1681" t="str">
        <v>247840</v>
      </c>
      <c r="F1681">
        <f>Sheet6!J1682</f>
        <v>55</v>
      </c>
      <c r="G1681">
        <f>Sheet6!K1682</f>
        <v>18</v>
      </c>
      <c r="H1681" s="2" t="str">
        <f>Sheet6!A1682</f>
        <v>243456</v>
      </c>
      <c r="I1681" t="b">
        <f t="shared" si="105"/>
        <v>0</v>
      </c>
      <c r="J1681" t="b">
        <f t="shared" si="106"/>
        <v>1</v>
      </c>
      <c r="K1681" t="b">
        <f t="shared" si="107"/>
        <v>0</v>
      </c>
    </row>
    <row r="1682" spans="1:11" x14ac:dyDescent="0.45">
      <c r="A1682" t="s">
        <v>4192</v>
      </c>
      <c r="B1682" t="str">
        <f t="shared" si="104"/>
        <v>56,26,248936</v>
      </c>
      <c r="C1682" t="str" cm="1">
        <f t="array" ref="C1682:E1682">_xlfn.TEXTSPLIT(B1682,",")</f>
        <v>56</v>
      </c>
      <c r="D1682" t="str">
        <v>26</v>
      </c>
      <c r="E1682" t="str">
        <v>248936</v>
      </c>
      <c r="F1682">
        <f>Sheet6!J1683</f>
        <v>55</v>
      </c>
      <c r="G1682">
        <f>Sheet6!K1683</f>
        <v>26</v>
      </c>
      <c r="H1682" s="2" t="str">
        <f>Sheet6!A1683</f>
        <v>244552</v>
      </c>
      <c r="I1682" t="b">
        <f t="shared" si="105"/>
        <v>0</v>
      </c>
      <c r="J1682" t="b">
        <f t="shared" si="106"/>
        <v>1</v>
      </c>
      <c r="K1682" t="b">
        <f t="shared" si="107"/>
        <v>0</v>
      </c>
    </row>
    <row r="1683" spans="1:11" x14ac:dyDescent="0.45">
      <c r="A1683" t="s">
        <v>4193</v>
      </c>
      <c r="B1683" t="str">
        <f t="shared" si="104"/>
        <v>56,2,245648</v>
      </c>
      <c r="C1683" t="str" cm="1">
        <f t="array" ref="C1683:E1683">_xlfn.TEXTSPLIT(B1683,",")</f>
        <v>56</v>
      </c>
      <c r="D1683" t="str">
        <v>2</v>
      </c>
      <c r="E1683" t="str">
        <v>245648</v>
      </c>
      <c r="F1683">
        <f>Sheet6!J1684</f>
        <v>55</v>
      </c>
      <c r="G1683">
        <f>Sheet6!K1684</f>
        <v>2</v>
      </c>
      <c r="H1683" s="2" t="str">
        <f>Sheet6!A1684</f>
        <v>241264</v>
      </c>
      <c r="I1683" t="b">
        <f t="shared" si="105"/>
        <v>0</v>
      </c>
      <c r="J1683" t="b">
        <f t="shared" si="106"/>
        <v>1</v>
      </c>
      <c r="K1683" t="b">
        <f t="shared" si="107"/>
        <v>0</v>
      </c>
    </row>
    <row r="1684" spans="1:11" x14ac:dyDescent="0.45">
      <c r="A1684" t="s">
        <v>4194</v>
      </c>
      <c r="B1684" t="str">
        <f t="shared" si="104"/>
        <v>56,10,246744</v>
      </c>
      <c r="C1684" t="str" cm="1">
        <f t="array" ref="C1684:E1684">_xlfn.TEXTSPLIT(B1684,",")</f>
        <v>56</v>
      </c>
      <c r="D1684" t="str">
        <v>10</v>
      </c>
      <c r="E1684" t="str">
        <v>246744</v>
      </c>
      <c r="F1684">
        <f>Sheet6!J1685</f>
        <v>55</v>
      </c>
      <c r="G1684">
        <f>Sheet6!K1685</f>
        <v>10</v>
      </c>
      <c r="H1684" s="2" t="str">
        <f>Sheet6!A1685</f>
        <v>242360</v>
      </c>
      <c r="I1684" t="b">
        <f t="shared" si="105"/>
        <v>0</v>
      </c>
      <c r="J1684" t="b">
        <f t="shared" si="106"/>
        <v>1</v>
      </c>
      <c r="K1684" t="b">
        <f t="shared" si="107"/>
        <v>0</v>
      </c>
    </row>
    <row r="1685" spans="1:11" x14ac:dyDescent="0.45">
      <c r="A1685" t="s">
        <v>4195</v>
      </c>
      <c r="B1685" t="str">
        <f t="shared" si="104"/>
        <v>56,20,248114</v>
      </c>
      <c r="C1685" t="str" cm="1">
        <f t="array" ref="C1685:E1685">_xlfn.TEXTSPLIT(B1685,",")</f>
        <v>56</v>
      </c>
      <c r="D1685" t="str">
        <v>20</v>
      </c>
      <c r="E1685" t="str">
        <v>248114</v>
      </c>
      <c r="F1685">
        <f>Sheet6!J1686</f>
        <v>55</v>
      </c>
      <c r="G1685">
        <f>Sheet6!K1686</f>
        <v>20</v>
      </c>
      <c r="H1685" s="2" t="str">
        <f>Sheet6!A1686</f>
        <v>243730</v>
      </c>
      <c r="I1685" t="b">
        <f t="shared" si="105"/>
        <v>0</v>
      </c>
      <c r="J1685" t="b">
        <f t="shared" si="106"/>
        <v>1</v>
      </c>
      <c r="K1685" t="b">
        <f t="shared" si="107"/>
        <v>0</v>
      </c>
    </row>
    <row r="1686" spans="1:11" x14ac:dyDescent="0.45">
      <c r="A1686" t="s">
        <v>4196</v>
      </c>
      <c r="B1686" t="str">
        <f t="shared" si="104"/>
        <v>56,28,249210</v>
      </c>
      <c r="C1686" t="str" cm="1">
        <f t="array" ref="C1686:E1686">_xlfn.TEXTSPLIT(B1686,",")</f>
        <v>56</v>
      </c>
      <c r="D1686" t="str">
        <v>28</v>
      </c>
      <c r="E1686" t="str">
        <v>249210</v>
      </c>
      <c r="F1686">
        <f>Sheet6!J1687</f>
        <v>55</v>
      </c>
      <c r="G1686">
        <f>Sheet6!K1687</f>
        <v>28</v>
      </c>
      <c r="H1686" s="2" t="str">
        <f>Sheet6!A1687</f>
        <v>244826</v>
      </c>
      <c r="I1686" t="b">
        <f t="shared" si="105"/>
        <v>0</v>
      </c>
      <c r="J1686" t="b">
        <f t="shared" si="106"/>
        <v>1</v>
      </c>
      <c r="K1686" t="b">
        <f t="shared" si="107"/>
        <v>0</v>
      </c>
    </row>
    <row r="1687" spans="1:11" x14ac:dyDescent="0.45">
      <c r="A1687" t="s">
        <v>4197</v>
      </c>
      <c r="B1687" t="str">
        <f t="shared" si="104"/>
        <v>56,4,245922</v>
      </c>
      <c r="C1687" t="str" cm="1">
        <f t="array" ref="C1687:E1687">_xlfn.TEXTSPLIT(B1687,",")</f>
        <v>56</v>
      </c>
      <c r="D1687" t="str">
        <v>4</v>
      </c>
      <c r="E1687" t="str">
        <v>245922</v>
      </c>
      <c r="F1687">
        <f>Sheet6!J1688</f>
        <v>55</v>
      </c>
      <c r="G1687">
        <f>Sheet6!K1688</f>
        <v>4</v>
      </c>
      <c r="H1687" s="2" t="str">
        <f>Sheet6!A1688</f>
        <v>241538</v>
      </c>
      <c r="I1687" t="b">
        <f t="shared" si="105"/>
        <v>0</v>
      </c>
      <c r="J1687" t="b">
        <f t="shared" si="106"/>
        <v>1</v>
      </c>
      <c r="K1687" t="b">
        <f t="shared" si="107"/>
        <v>0</v>
      </c>
    </row>
    <row r="1688" spans="1:11" x14ac:dyDescent="0.45">
      <c r="A1688" t="s">
        <v>4198</v>
      </c>
      <c r="B1688" t="str">
        <f t="shared" si="104"/>
        <v>56,12,247018</v>
      </c>
      <c r="C1688" t="str" cm="1">
        <f t="array" ref="C1688:E1688">_xlfn.TEXTSPLIT(B1688,",")</f>
        <v>56</v>
      </c>
      <c r="D1688" t="str">
        <v>12</v>
      </c>
      <c r="E1688" t="str">
        <v>247018</v>
      </c>
      <c r="F1688">
        <f>Sheet6!J1689</f>
        <v>55</v>
      </c>
      <c r="G1688">
        <f>Sheet6!K1689</f>
        <v>12</v>
      </c>
      <c r="H1688" s="2" t="str">
        <f>Sheet6!A1689</f>
        <v>242634</v>
      </c>
      <c r="I1688" t="b">
        <f t="shared" si="105"/>
        <v>0</v>
      </c>
      <c r="J1688" t="b">
        <f t="shared" si="106"/>
        <v>1</v>
      </c>
      <c r="K1688" t="b">
        <f t="shared" si="107"/>
        <v>0</v>
      </c>
    </row>
    <row r="1689" spans="1:11" x14ac:dyDescent="0.45">
      <c r="A1689" t="s">
        <v>4199</v>
      </c>
      <c r="B1689" t="str">
        <f t="shared" si="104"/>
        <v>56,22,248388</v>
      </c>
      <c r="C1689" t="str" cm="1">
        <f t="array" ref="C1689:E1689">_xlfn.TEXTSPLIT(B1689,",")</f>
        <v>56</v>
      </c>
      <c r="D1689" t="str">
        <v>22</v>
      </c>
      <c r="E1689" t="str">
        <v>248388</v>
      </c>
      <c r="F1689">
        <f>Sheet6!J1690</f>
        <v>55</v>
      </c>
      <c r="G1689">
        <f>Sheet6!K1690</f>
        <v>22</v>
      </c>
      <c r="H1689" s="2" t="str">
        <f>Sheet6!A1690</f>
        <v>244004</v>
      </c>
      <c r="I1689" t="b">
        <f t="shared" si="105"/>
        <v>0</v>
      </c>
      <c r="J1689" t="b">
        <f t="shared" si="106"/>
        <v>1</v>
      </c>
      <c r="K1689" t="b">
        <f t="shared" si="107"/>
        <v>0</v>
      </c>
    </row>
    <row r="1690" spans="1:11" x14ac:dyDescent="0.45">
      <c r="A1690" t="s">
        <v>4200</v>
      </c>
      <c r="B1690" t="str">
        <f t="shared" si="104"/>
        <v>56,30,249484</v>
      </c>
      <c r="C1690" t="str" cm="1">
        <f t="array" ref="C1690:E1690">_xlfn.TEXTSPLIT(B1690,",")</f>
        <v>56</v>
      </c>
      <c r="D1690" t="str">
        <v>30</v>
      </c>
      <c r="E1690" t="str">
        <v>249484</v>
      </c>
      <c r="F1690">
        <f>Sheet6!J1691</f>
        <v>55</v>
      </c>
      <c r="G1690">
        <f>Sheet6!K1691</f>
        <v>30</v>
      </c>
      <c r="H1690" s="2" t="str">
        <f>Sheet6!A1691</f>
        <v>245100</v>
      </c>
      <c r="I1690" t="b">
        <f t="shared" si="105"/>
        <v>0</v>
      </c>
      <c r="J1690" t="b">
        <f t="shared" si="106"/>
        <v>1</v>
      </c>
      <c r="K1690" t="b">
        <f t="shared" si="107"/>
        <v>0</v>
      </c>
    </row>
    <row r="1691" spans="1:11" x14ac:dyDescent="0.45">
      <c r="A1691" t="s">
        <v>4201</v>
      </c>
      <c r="B1691" t="str">
        <f t="shared" si="104"/>
        <v>56,6,246196</v>
      </c>
      <c r="C1691" t="str" cm="1">
        <f t="array" ref="C1691:E1691">_xlfn.TEXTSPLIT(B1691,",")</f>
        <v>56</v>
      </c>
      <c r="D1691" t="str">
        <v>6</v>
      </c>
      <c r="E1691" t="str">
        <v>246196</v>
      </c>
      <c r="F1691">
        <f>Sheet6!J1692</f>
        <v>55</v>
      </c>
      <c r="G1691">
        <f>Sheet6!K1692</f>
        <v>6</v>
      </c>
      <c r="H1691" s="2" t="str">
        <f>Sheet6!A1692</f>
        <v>241812</v>
      </c>
      <c r="I1691" t="b">
        <f t="shared" si="105"/>
        <v>0</v>
      </c>
      <c r="J1691" t="b">
        <f t="shared" si="106"/>
        <v>1</v>
      </c>
      <c r="K1691" t="b">
        <f t="shared" si="107"/>
        <v>0</v>
      </c>
    </row>
    <row r="1692" spans="1:11" x14ac:dyDescent="0.45">
      <c r="A1692" t="s">
        <v>4202</v>
      </c>
      <c r="B1692" t="str">
        <f t="shared" si="104"/>
        <v>56,14,247292</v>
      </c>
      <c r="C1692" t="str" cm="1">
        <f t="array" ref="C1692:E1692">_xlfn.TEXTSPLIT(B1692,",")</f>
        <v>56</v>
      </c>
      <c r="D1692" t="str">
        <v>14</v>
      </c>
      <c r="E1692" t="str">
        <v>247292</v>
      </c>
      <c r="F1692">
        <f>Sheet6!J1693</f>
        <v>55</v>
      </c>
      <c r="G1692">
        <f>Sheet6!K1693</f>
        <v>14</v>
      </c>
      <c r="H1692" s="2" t="str">
        <f>Sheet6!A1693</f>
        <v>242908</v>
      </c>
      <c r="I1692" t="b">
        <f t="shared" si="105"/>
        <v>0</v>
      </c>
      <c r="J1692" t="b">
        <f t="shared" si="106"/>
        <v>1</v>
      </c>
      <c r="K1692" t="b">
        <f t="shared" si="107"/>
        <v>0</v>
      </c>
    </row>
    <row r="1693" spans="1:11" x14ac:dyDescent="0.45">
      <c r="A1693" t="s">
        <v>4203</v>
      </c>
      <c r="B1693" t="str">
        <f t="shared" si="104"/>
        <v>56,24,248662</v>
      </c>
      <c r="C1693" t="str" cm="1">
        <f t="array" ref="C1693:E1693">_xlfn.TEXTSPLIT(B1693,",")</f>
        <v>56</v>
      </c>
      <c r="D1693" t="str">
        <v>24</v>
      </c>
      <c r="E1693" t="str">
        <v>248662</v>
      </c>
      <c r="F1693">
        <f>Sheet6!J1694</f>
        <v>55</v>
      </c>
      <c r="G1693">
        <f>Sheet6!K1694</f>
        <v>24</v>
      </c>
      <c r="H1693" s="2" t="str">
        <f>Sheet6!A1694</f>
        <v>244278</v>
      </c>
      <c r="I1693" t="b">
        <f t="shared" si="105"/>
        <v>0</v>
      </c>
      <c r="J1693" t="b">
        <f t="shared" si="106"/>
        <v>1</v>
      </c>
      <c r="K1693" t="b">
        <f t="shared" si="107"/>
        <v>0</v>
      </c>
    </row>
    <row r="1694" spans="1:11" x14ac:dyDescent="0.45">
      <c r="A1694" t="s">
        <v>4204</v>
      </c>
      <c r="B1694" t="str">
        <f t="shared" si="104"/>
        <v>56,32,249758</v>
      </c>
      <c r="C1694" t="str" cm="1">
        <f t="array" ref="C1694:E1694">_xlfn.TEXTSPLIT(B1694,",")</f>
        <v>56</v>
      </c>
      <c r="D1694" t="str">
        <v>32</v>
      </c>
      <c r="E1694" t="str">
        <v>249758</v>
      </c>
      <c r="F1694">
        <f>Sheet6!J1695</f>
        <v>55</v>
      </c>
      <c r="G1694">
        <f>Sheet6!K1695</f>
        <v>32</v>
      </c>
      <c r="H1694" s="2" t="str">
        <f>Sheet6!A1695</f>
        <v>245374</v>
      </c>
      <c r="I1694" t="b">
        <f t="shared" si="105"/>
        <v>0</v>
      </c>
      <c r="J1694" t="b">
        <f t="shared" si="106"/>
        <v>1</v>
      </c>
      <c r="K1694" t="b">
        <f t="shared" si="107"/>
        <v>0</v>
      </c>
    </row>
    <row r="1695" spans="1:11" x14ac:dyDescent="0.45">
      <c r="A1695" t="s">
        <v>4205</v>
      </c>
      <c r="B1695" t="str">
        <f t="shared" si="104"/>
        <v>56,8,246470</v>
      </c>
      <c r="C1695" t="str" cm="1">
        <f t="array" ref="C1695:E1695">_xlfn.TEXTSPLIT(B1695,",")</f>
        <v>56</v>
      </c>
      <c r="D1695" t="str">
        <v>8</v>
      </c>
      <c r="E1695" t="str">
        <v>246470</v>
      </c>
      <c r="F1695">
        <f>Sheet6!J1696</f>
        <v>55</v>
      </c>
      <c r="G1695">
        <f>Sheet6!K1696</f>
        <v>8</v>
      </c>
      <c r="H1695" s="2" t="str">
        <f>Sheet6!A1696</f>
        <v>242086</v>
      </c>
      <c r="I1695" t="b">
        <f t="shared" si="105"/>
        <v>0</v>
      </c>
      <c r="J1695" t="b">
        <f t="shared" si="106"/>
        <v>1</v>
      </c>
      <c r="K1695" t="b">
        <f t="shared" si="107"/>
        <v>0</v>
      </c>
    </row>
    <row r="1696" spans="1:11" x14ac:dyDescent="0.45">
      <c r="A1696" t="s">
        <v>4206</v>
      </c>
      <c r="B1696" t="str">
        <f t="shared" si="104"/>
        <v>56,16,247566</v>
      </c>
      <c r="C1696" t="str" cm="1">
        <f t="array" ref="C1696:E1696">_xlfn.TEXTSPLIT(B1696,",")</f>
        <v>56</v>
      </c>
      <c r="D1696" t="str">
        <v>16</v>
      </c>
      <c r="E1696" t="str">
        <v>247566</v>
      </c>
      <c r="F1696">
        <f>Sheet6!J1697</f>
        <v>55</v>
      </c>
      <c r="G1696">
        <f>Sheet6!K1697</f>
        <v>16</v>
      </c>
      <c r="H1696" s="2" t="str">
        <f>Sheet6!A1697</f>
        <v>243182</v>
      </c>
      <c r="I1696" t="b">
        <f t="shared" si="105"/>
        <v>0</v>
      </c>
      <c r="J1696" t="b">
        <f t="shared" si="106"/>
        <v>1</v>
      </c>
      <c r="K1696" t="b">
        <f t="shared" si="107"/>
        <v>0</v>
      </c>
    </row>
    <row r="1697" spans="1:11" x14ac:dyDescent="0.45">
      <c r="A1697" t="s">
        <v>4222</v>
      </c>
      <c r="B1697" t="str">
        <f t="shared" si="104"/>
        <v>56,1,245511</v>
      </c>
      <c r="C1697" t="str" cm="1">
        <f t="array" ref="C1697:E1697">_xlfn.TEXTSPLIT(B1697,",")</f>
        <v>56</v>
      </c>
      <c r="D1697" t="str">
        <v>1</v>
      </c>
      <c r="E1697" t="str">
        <v>245511</v>
      </c>
      <c r="F1697">
        <f>Sheet6!J1698</f>
        <v>56</v>
      </c>
      <c r="G1697">
        <f>Sheet6!K1698</f>
        <v>1</v>
      </c>
      <c r="H1697" s="2" t="str">
        <f>Sheet6!A1698</f>
        <v>245511</v>
      </c>
      <c r="I1697" t="b">
        <f t="shared" si="105"/>
        <v>1</v>
      </c>
      <c r="J1697" t="b">
        <f t="shared" si="106"/>
        <v>1</v>
      </c>
      <c r="K1697" t="b">
        <f t="shared" si="107"/>
        <v>1</v>
      </c>
    </row>
    <row r="1698" spans="1:11" x14ac:dyDescent="0.45">
      <c r="A1698" t="s">
        <v>4219</v>
      </c>
      <c r="B1698" t="str">
        <f t="shared" si="104"/>
        <v>56,9,246607</v>
      </c>
      <c r="C1698" t="str" cm="1">
        <f t="array" ref="C1698:E1698">_xlfn.TEXTSPLIT(B1698,",")</f>
        <v>56</v>
      </c>
      <c r="D1698" t="str">
        <v>9</v>
      </c>
      <c r="E1698" t="str">
        <v>246607</v>
      </c>
      <c r="F1698">
        <f>Sheet6!J1699</f>
        <v>56</v>
      </c>
      <c r="G1698">
        <f>Sheet6!K1699</f>
        <v>9</v>
      </c>
      <c r="H1698" s="2" t="str">
        <f>Sheet6!A1699</f>
        <v>246607</v>
      </c>
      <c r="I1698" t="b">
        <f t="shared" si="105"/>
        <v>1</v>
      </c>
      <c r="J1698" t="b">
        <f t="shared" si="106"/>
        <v>1</v>
      </c>
      <c r="K1698" t="b">
        <f t="shared" si="107"/>
        <v>1</v>
      </c>
    </row>
    <row r="1699" spans="1:11" x14ac:dyDescent="0.45">
      <c r="A1699" t="s">
        <v>4220</v>
      </c>
      <c r="B1699" t="str">
        <f t="shared" si="104"/>
        <v>56,17,247703</v>
      </c>
      <c r="C1699" t="str" cm="1">
        <f t="array" ref="C1699:E1699">_xlfn.TEXTSPLIT(B1699,",")</f>
        <v>56</v>
      </c>
      <c r="D1699" t="str">
        <v>17</v>
      </c>
      <c r="E1699" t="str">
        <v>247703</v>
      </c>
      <c r="F1699">
        <f>Sheet6!J1700</f>
        <v>56</v>
      </c>
      <c r="G1699">
        <f>Sheet6!K1700</f>
        <v>17</v>
      </c>
      <c r="H1699" s="2" t="str">
        <f>Sheet6!A1700</f>
        <v>247703</v>
      </c>
      <c r="I1699" t="b">
        <f t="shared" si="105"/>
        <v>1</v>
      </c>
      <c r="J1699" t="b">
        <f t="shared" si="106"/>
        <v>1</v>
      </c>
      <c r="K1699" t="b">
        <f t="shared" si="107"/>
        <v>1</v>
      </c>
    </row>
    <row r="1700" spans="1:11" x14ac:dyDescent="0.45">
      <c r="A1700" t="s">
        <v>4221</v>
      </c>
      <c r="B1700" t="str">
        <f t="shared" si="104"/>
        <v>56,25,248799</v>
      </c>
      <c r="C1700" t="str" cm="1">
        <f t="array" ref="C1700:E1700">_xlfn.TEXTSPLIT(B1700,",")</f>
        <v>56</v>
      </c>
      <c r="D1700" t="str">
        <v>25</v>
      </c>
      <c r="E1700" t="str">
        <v>248799</v>
      </c>
      <c r="F1700">
        <f>Sheet6!J1701</f>
        <v>56</v>
      </c>
      <c r="G1700">
        <f>Sheet6!K1701</f>
        <v>25</v>
      </c>
      <c r="H1700" s="2" t="str">
        <f>Sheet6!A1701</f>
        <v>248799</v>
      </c>
      <c r="I1700" t="b">
        <f t="shared" si="105"/>
        <v>1</v>
      </c>
      <c r="J1700" t="b">
        <f t="shared" si="106"/>
        <v>1</v>
      </c>
      <c r="K1700" t="b">
        <f t="shared" si="107"/>
        <v>1</v>
      </c>
    </row>
    <row r="1701" spans="1:11" x14ac:dyDescent="0.45">
      <c r="A1701" t="s">
        <v>4207</v>
      </c>
      <c r="B1701" t="str">
        <f t="shared" si="104"/>
        <v>56,3,245785</v>
      </c>
      <c r="C1701" t="str" cm="1">
        <f t="array" ref="C1701:E1701">_xlfn.TEXTSPLIT(B1701,",")</f>
        <v>56</v>
      </c>
      <c r="D1701" t="str">
        <v>3</v>
      </c>
      <c r="E1701" t="str">
        <v>245785</v>
      </c>
      <c r="F1701">
        <f>Sheet6!J1702</f>
        <v>56</v>
      </c>
      <c r="G1701">
        <f>Sheet6!K1702</f>
        <v>3</v>
      </c>
      <c r="H1701" s="2" t="str">
        <f>Sheet6!A1702</f>
        <v>245785</v>
      </c>
      <c r="I1701" t="b">
        <f t="shared" si="105"/>
        <v>1</v>
      </c>
      <c r="J1701" t="b">
        <f t="shared" si="106"/>
        <v>1</v>
      </c>
      <c r="K1701" t="b">
        <f t="shared" si="107"/>
        <v>1</v>
      </c>
    </row>
    <row r="1702" spans="1:11" x14ac:dyDescent="0.45">
      <c r="A1702" t="s">
        <v>4208</v>
      </c>
      <c r="B1702" t="str">
        <f t="shared" si="104"/>
        <v>56,11,246881</v>
      </c>
      <c r="C1702" t="str" cm="1">
        <f t="array" ref="C1702:E1702">_xlfn.TEXTSPLIT(B1702,",")</f>
        <v>56</v>
      </c>
      <c r="D1702" t="str">
        <v>11</v>
      </c>
      <c r="E1702" t="str">
        <v>246881</v>
      </c>
      <c r="F1702">
        <f>Sheet6!J1703</f>
        <v>56</v>
      </c>
      <c r="G1702">
        <f>Sheet6!K1703</f>
        <v>11</v>
      </c>
      <c r="H1702" s="2" t="str">
        <f>Sheet6!A1703</f>
        <v>246881</v>
      </c>
      <c r="I1702" t="b">
        <f t="shared" si="105"/>
        <v>1</v>
      </c>
      <c r="J1702" t="b">
        <f t="shared" si="106"/>
        <v>1</v>
      </c>
      <c r="K1702" t="b">
        <f t="shared" si="107"/>
        <v>1</v>
      </c>
    </row>
    <row r="1703" spans="1:11" x14ac:dyDescent="0.45">
      <c r="A1703" t="s">
        <v>4209</v>
      </c>
      <c r="B1703" t="str">
        <f t="shared" si="104"/>
        <v>56,19,247977</v>
      </c>
      <c r="C1703" t="str" cm="1">
        <f t="array" ref="C1703:E1703">_xlfn.TEXTSPLIT(B1703,",")</f>
        <v>56</v>
      </c>
      <c r="D1703" t="str">
        <v>19</v>
      </c>
      <c r="E1703" t="str">
        <v>247977</v>
      </c>
      <c r="F1703">
        <f>Sheet6!J1704</f>
        <v>56</v>
      </c>
      <c r="G1703">
        <f>Sheet6!K1704</f>
        <v>19</v>
      </c>
      <c r="H1703" s="2" t="str">
        <f>Sheet6!A1704</f>
        <v>247977</v>
      </c>
      <c r="I1703" t="b">
        <f t="shared" si="105"/>
        <v>1</v>
      </c>
      <c r="J1703" t="b">
        <f t="shared" si="106"/>
        <v>1</v>
      </c>
      <c r="K1703" t="b">
        <f t="shared" si="107"/>
        <v>1</v>
      </c>
    </row>
    <row r="1704" spans="1:11" x14ac:dyDescent="0.45">
      <c r="A1704" t="s">
        <v>4210</v>
      </c>
      <c r="B1704" t="str">
        <f t="shared" si="104"/>
        <v>56,27,249073</v>
      </c>
      <c r="C1704" t="str" cm="1">
        <f t="array" ref="C1704:E1704">_xlfn.TEXTSPLIT(B1704,",")</f>
        <v>56</v>
      </c>
      <c r="D1704" t="str">
        <v>27</v>
      </c>
      <c r="E1704" t="str">
        <v>249073</v>
      </c>
      <c r="F1704">
        <f>Sheet6!J1705</f>
        <v>56</v>
      </c>
      <c r="G1704">
        <f>Sheet6!K1705</f>
        <v>27</v>
      </c>
      <c r="H1704" s="2" t="str">
        <f>Sheet6!A1705</f>
        <v>249073</v>
      </c>
      <c r="I1704" t="b">
        <f t="shared" si="105"/>
        <v>1</v>
      </c>
      <c r="J1704" t="b">
        <f t="shared" si="106"/>
        <v>1</v>
      </c>
      <c r="K1704" t="b">
        <f t="shared" si="107"/>
        <v>1</v>
      </c>
    </row>
    <row r="1705" spans="1:11" x14ac:dyDescent="0.45">
      <c r="A1705" t="s">
        <v>4211</v>
      </c>
      <c r="B1705" t="str">
        <f t="shared" si="104"/>
        <v>56,5,246059</v>
      </c>
      <c r="C1705" t="str" cm="1">
        <f t="array" ref="C1705:E1705">_xlfn.TEXTSPLIT(B1705,",")</f>
        <v>56</v>
      </c>
      <c r="D1705" t="str">
        <v>5</v>
      </c>
      <c r="E1705" t="str">
        <v>246059</v>
      </c>
      <c r="F1705">
        <f>Sheet6!J1706</f>
        <v>56</v>
      </c>
      <c r="G1705">
        <f>Sheet6!K1706</f>
        <v>5</v>
      </c>
      <c r="H1705" s="2" t="str">
        <f>Sheet6!A1706</f>
        <v>246059</v>
      </c>
      <c r="I1705" t="b">
        <f t="shared" si="105"/>
        <v>1</v>
      </c>
      <c r="J1705" t="b">
        <f t="shared" si="106"/>
        <v>1</v>
      </c>
      <c r="K1705" t="b">
        <f t="shared" si="107"/>
        <v>1</v>
      </c>
    </row>
    <row r="1706" spans="1:11" x14ac:dyDescent="0.45">
      <c r="A1706" t="s">
        <v>4212</v>
      </c>
      <c r="B1706" t="str">
        <f t="shared" si="104"/>
        <v>56,13,247155</v>
      </c>
      <c r="C1706" t="str" cm="1">
        <f t="array" ref="C1706:E1706">_xlfn.TEXTSPLIT(B1706,",")</f>
        <v>56</v>
      </c>
      <c r="D1706" t="str">
        <v>13</v>
      </c>
      <c r="E1706" t="str">
        <v>247155</v>
      </c>
      <c r="F1706">
        <f>Sheet6!J1707</f>
        <v>56</v>
      </c>
      <c r="G1706">
        <f>Sheet6!K1707</f>
        <v>13</v>
      </c>
      <c r="H1706" s="2" t="str">
        <f>Sheet6!A1707</f>
        <v>247155</v>
      </c>
      <c r="I1706" t="b">
        <f t="shared" si="105"/>
        <v>1</v>
      </c>
      <c r="J1706" t="b">
        <f t="shared" si="106"/>
        <v>1</v>
      </c>
      <c r="K1706" t="b">
        <f t="shared" si="107"/>
        <v>1</v>
      </c>
    </row>
    <row r="1707" spans="1:11" x14ac:dyDescent="0.45">
      <c r="A1707" t="s">
        <v>4213</v>
      </c>
      <c r="B1707" t="str">
        <f t="shared" si="104"/>
        <v>56,21,248251</v>
      </c>
      <c r="C1707" t="str" cm="1">
        <f t="array" ref="C1707:E1707">_xlfn.TEXTSPLIT(B1707,",")</f>
        <v>56</v>
      </c>
      <c r="D1707" t="str">
        <v>21</v>
      </c>
      <c r="E1707" t="str">
        <v>248251</v>
      </c>
      <c r="F1707">
        <f>Sheet6!J1708</f>
        <v>56</v>
      </c>
      <c r="G1707">
        <f>Sheet6!K1708</f>
        <v>21</v>
      </c>
      <c r="H1707" s="2" t="str">
        <f>Sheet6!A1708</f>
        <v>248251</v>
      </c>
      <c r="I1707" t="b">
        <f t="shared" si="105"/>
        <v>1</v>
      </c>
      <c r="J1707" t="b">
        <f t="shared" si="106"/>
        <v>1</v>
      </c>
      <c r="K1707" t="b">
        <f t="shared" si="107"/>
        <v>1</v>
      </c>
    </row>
    <row r="1708" spans="1:11" x14ac:dyDescent="0.45">
      <c r="A1708" t="s">
        <v>4214</v>
      </c>
      <c r="B1708" t="str">
        <f t="shared" si="104"/>
        <v>56,29,249347</v>
      </c>
      <c r="C1708" t="str" cm="1">
        <f t="array" ref="C1708:E1708">_xlfn.TEXTSPLIT(B1708,",")</f>
        <v>56</v>
      </c>
      <c r="D1708" t="str">
        <v>29</v>
      </c>
      <c r="E1708" t="str">
        <v>249347</v>
      </c>
      <c r="F1708">
        <f>Sheet6!J1709</f>
        <v>56</v>
      </c>
      <c r="G1708">
        <f>Sheet6!K1709</f>
        <v>29</v>
      </c>
      <c r="H1708" s="2" t="str">
        <f>Sheet6!A1709</f>
        <v>249347</v>
      </c>
      <c r="I1708" t="b">
        <f t="shared" si="105"/>
        <v>1</v>
      </c>
      <c r="J1708" t="b">
        <f t="shared" si="106"/>
        <v>1</v>
      </c>
      <c r="K1708" t="b">
        <f t="shared" si="107"/>
        <v>1</v>
      </c>
    </row>
    <row r="1709" spans="1:11" x14ac:dyDescent="0.45">
      <c r="A1709" t="s">
        <v>4215</v>
      </c>
      <c r="B1709" t="str">
        <f t="shared" si="104"/>
        <v>56,7,246333</v>
      </c>
      <c r="C1709" t="str" cm="1">
        <f t="array" ref="C1709:E1709">_xlfn.TEXTSPLIT(B1709,",")</f>
        <v>56</v>
      </c>
      <c r="D1709" t="str">
        <v>7</v>
      </c>
      <c r="E1709" t="str">
        <v>246333</v>
      </c>
      <c r="F1709">
        <f>Sheet6!J1710</f>
        <v>56</v>
      </c>
      <c r="G1709">
        <f>Sheet6!K1710</f>
        <v>7</v>
      </c>
      <c r="H1709" s="2" t="str">
        <f>Sheet6!A1710</f>
        <v>246333</v>
      </c>
      <c r="I1709" t="b">
        <f t="shared" si="105"/>
        <v>1</v>
      </c>
      <c r="J1709" t="b">
        <f t="shared" si="106"/>
        <v>1</v>
      </c>
      <c r="K1709" t="b">
        <f t="shared" si="107"/>
        <v>1</v>
      </c>
    </row>
    <row r="1710" spans="1:11" x14ac:dyDescent="0.45">
      <c r="A1710" t="s">
        <v>4216</v>
      </c>
      <c r="B1710" t="str">
        <f t="shared" si="104"/>
        <v>56,15,247429</v>
      </c>
      <c r="C1710" t="str" cm="1">
        <f t="array" ref="C1710:E1710">_xlfn.TEXTSPLIT(B1710,",")</f>
        <v>56</v>
      </c>
      <c r="D1710" t="str">
        <v>15</v>
      </c>
      <c r="E1710" t="str">
        <v>247429</v>
      </c>
      <c r="F1710">
        <f>Sheet6!J1711</f>
        <v>56</v>
      </c>
      <c r="G1710">
        <f>Sheet6!K1711</f>
        <v>15</v>
      </c>
      <c r="H1710" s="2" t="str">
        <f>Sheet6!A1711</f>
        <v>247429</v>
      </c>
      <c r="I1710" t="b">
        <f t="shared" si="105"/>
        <v>1</v>
      </c>
      <c r="J1710" t="b">
        <f t="shared" si="106"/>
        <v>1</v>
      </c>
      <c r="K1710" t="b">
        <f t="shared" si="107"/>
        <v>1</v>
      </c>
    </row>
    <row r="1711" spans="1:11" x14ac:dyDescent="0.45">
      <c r="A1711" t="s">
        <v>4217</v>
      </c>
      <c r="B1711" t="str">
        <f t="shared" si="104"/>
        <v>56,23,248525</v>
      </c>
      <c r="C1711" t="str" cm="1">
        <f t="array" ref="C1711:E1711">_xlfn.TEXTSPLIT(B1711,",")</f>
        <v>56</v>
      </c>
      <c r="D1711" t="str">
        <v>23</v>
      </c>
      <c r="E1711" t="str">
        <v>248525</v>
      </c>
      <c r="F1711">
        <f>Sheet6!J1712</f>
        <v>56</v>
      </c>
      <c r="G1711">
        <f>Sheet6!K1712</f>
        <v>23</v>
      </c>
      <c r="H1711" s="2" t="str">
        <f>Sheet6!A1712</f>
        <v>248525</v>
      </c>
      <c r="I1711" t="b">
        <f t="shared" si="105"/>
        <v>1</v>
      </c>
      <c r="J1711" t="b">
        <f t="shared" si="106"/>
        <v>1</v>
      </c>
      <c r="K1711" t="b">
        <f t="shared" si="107"/>
        <v>1</v>
      </c>
    </row>
    <row r="1712" spans="1:11" x14ac:dyDescent="0.45">
      <c r="A1712" t="s">
        <v>4218</v>
      </c>
      <c r="B1712" t="str">
        <f t="shared" si="104"/>
        <v>56,31,249621</v>
      </c>
      <c r="C1712" t="str" cm="1">
        <f t="array" ref="C1712:E1712">_xlfn.TEXTSPLIT(B1712,",")</f>
        <v>56</v>
      </c>
      <c r="D1712" t="str">
        <v>31</v>
      </c>
      <c r="E1712" t="str">
        <v>249621</v>
      </c>
      <c r="F1712">
        <f>Sheet6!J1713</f>
        <v>56</v>
      </c>
      <c r="G1712">
        <f>Sheet6!K1713</f>
        <v>31</v>
      </c>
      <c r="H1712" s="2" t="str">
        <f>Sheet6!A1713</f>
        <v>249621</v>
      </c>
      <c r="I1712" t="b">
        <f t="shared" si="105"/>
        <v>1</v>
      </c>
      <c r="J1712" t="b">
        <f t="shared" si="106"/>
        <v>1</v>
      </c>
      <c r="K1712" t="b">
        <f t="shared" si="107"/>
        <v>1</v>
      </c>
    </row>
    <row r="1713" spans="1:11" x14ac:dyDescent="0.45">
      <c r="A1713" t="s">
        <v>4223</v>
      </c>
      <c r="B1713" t="str">
        <f t="shared" si="104"/>
        <v>57,18,252224</v>
      </c>
      <c r="C1713" t="str" cm="1">
        <f t="array" ref="C1713:E1713">_xlfn.TEXTSPLIT(B1713,",")</f>
        <v>57</v>
      </c>
      <c r="D1713" t="str">
        <v>18</v>
      </c>
      <c r="E1713" t="str">
        <v>252224</v>
      </c>
      <c r="F1713">
        <f>Sheet6!J1714</f>
        <v>56</v>
      </c>
      <c r="G1713">
        <f>Sheet6!K1714</f>
        <v>18</v>
      </c>
      <c r="H1713" s="2" t="str">
        <f>Sheet6!A1714</f>
        <v>247840</v>
      </c>
      <c r="I1713" t="b">
        <f t="shared" si="105"/>
        <v>0</v>
      </c>
      <c r="J1713" t="b">
        <f t="shared" si="106"/>
        <v>1</v>
      </c>
      <c r="K1713" t="b">
        <f t="shared" si="107"/>
        <v>0</v>
      </c>
    </row>
    <row r="1714" spans="1:11" x14ac:dyDescent="0.45">
      <c r="A1714" t="s">
        <v>4224</v>
      </c>
      <c r="B1714" t="str">
        <f t="shared" si="104"/>
        <v>57,26,253320</v>
      </c>
      <c r="C1714" t="str" cm="1">
        <f t="array" ref="C1714:E1714">_xlfn.TEXTSPLIT(B1714,",")</f>
        <v>57</v>
      </c>
      <c r="D1714" t="str">
        <v>26</v>
      </c>
      <c r="E1714" t="str">
        <v>253320</v>
      </c>
      <c r="F1714">
        <f>Sheet6!J1715</f>
        <v>56</v>
      </c>
      <c r="G1714">
        <f>Sheet6!K1715</f>
        <v>26</v>
      </c>
      <c r="H1714" s="2" t="str">
        <f>Sheet6!A1715</f>
        <v>248936</v>
      </c>
      <c r="I1714" t="b">
        <f t="shared" si="105"/>
        <v>0</v>
      </c>
      <c r="J1714" t="b">
        <f t="shared" si="106"/>
        <v>1</v>
      </c>
      <c r="K1714" t="b">
        <f t="shared" si="107"/>
        <v>0</v>
      </c>
    </row>
    <row r="1715" spans="1:11" x14ac:dyDescent="0.45">
      <c r="A1715" t="s">
        <v>4225</v>
      </c>
      <c r="B1715" t="str">
        <f t="shared" si="104"/>
        <v>57,2,250032</v>
      </c>
      <c r="C1715" t="str" cm="1">
        <f t="array" ref="C1715:E1715">_xlfn.TEXTSPLIT(B1715,",")</f>
        <v>57</v>
      </c>
      <c r="D1715" t="str">
        <v>2</v>
      </c>
      <c r="E1715" t="str">
        <v>250032</v>
      </c>
      <c r="F1715">
        <f>Sheet6!J1716</f>
        <v>56</v>
      </c>
      <c r="G1715">
        <f>Sheet6!K1716</f>
        <v>2</v>
      </c>
      <c r="H1715" s="2" t="str">
        <f>Sheet6!A1716</f>
        <v>245648</v>
      </c>
      <c r="I1715" t="b">
        <f t="shared" si="105"/>
        <v>0</v>
      </c>
      <c r="J1715" t="b">
        <f t="shared" si="106"/>
        <v>1</v>
      </c>
      <c r="K1715" t="b">
        <f t="shared" si="107"/>
        <v>0</v>
      </c>
    </row>
    <row r="1716" spans="1:11" x14ac:dyDescent="0.45">
      <c r="A1716" t="s">
        <v>4226</v>
      </c>
      <c r="B1716" t="str">
        <f t="shared" si="104"/>
        <v>57,10,251128</v>
      </c>
      <c r="C1716" t="str" cm="1">
        <f t="array" ref="C1716:E1716">_xlfn.TEXTSPLIT(B1716,",")</f>
        <v>57</v>
      </c>
      <c r="D1716" t="str">
        <v>10</v>
      </c>
      <c r="E1716" t="str">
        <v>251128</v>
      </c>
      <c r="F1716">
        <f>Sheet6!J1717</f>
        <v>56</v>
      </c>
      <c r="G1716">
        <f>Sheet6!K1717</f>
        <v>10</v>
      </c>
      <c r="H1716" s="2" t="str">
        <f>Sheet6!A1717</f>
        <v>246744</v>
      </c>
      <c r="I1716" t="b">
        <f t="shared" si="105"/>
        <v>0</v>
      </c>
      <c r="J1716" t="b">
        <f t="shared" si="106"/>
        <v>1</v>
      </c>
      <c r="K1716" t="b">
        <f t="shared" si="107"/>
        <v>0</v>
      </c>
    </row>
    <row r="1717" spans="1:11" x14ac:dyDescent="0.45">
      <c r="A1717" t="s">
        <v>4227</v>
      </c>
      <c r="B1717" t="str">
        <f t="shared" si="104"/>
        <v>57,20,252498</v>
      </c>
      <c r="C1717" t="str" cm="1">
        <f t="array" ref="C1717:E1717">_xlfn.TEXTSPLIT(B1717,",")</f>
        <v>57</v>
      </c>
      <c r="D1717" t="str">
        <v>20</v>
      </c>
      <c r="E1717" t="str">
        <v>252498</v>
      </c>
      <c r="F1717">
        <f>Sheet6!J1718</f>
        <v>56</v>
      </c>
      <c r="G1717">
        <f>Sheet6!K1718</f>
        <v>20</v>
      </c>
      <c r="H1717" s="2" t="str">
        <f>Sheet6!A1718</f>
        <v>248114</v>
      </c>
      <c r="I1717" t="b">
        <f t="shared" si="105"/>
        <v>0</v>
      </c>
      <c r="J1717" t="b">
        <f t="shared" si="106"/>
        <v>1</v>
      </c>
      <c r="K1717" t="b">
        <f t="shared" si="107"/>
        <v>0</v>
      </c>
    </row>
    <row r="1718" spans="1:11" x14ac:dyDescent="0.45">
      <c r="A1718" t="s">
        <v>4228</v>
      </c>
      <c r="B1718" t="str">
        <f t="shared" si="104"/>
        <v>57,28,253594</v>
      </c>
      <c r="C1718" t="str" cm="1">
        <f t="array" ref="C1718:E1718">_xlfn.TEXTSPLIT(B1718,",")</f>
        <v>57</v>
      </c>
      <c r="D1718" t="str">
        <v>28</v>
      </c>
      <c r="E1718" t="str">
        <v>253594</v>
      </c>
      <c r="F1718">
        <f>Sheet6!J1719</f>
        <v>56</v>
      </c>
      <c r="G1718">
        <f>Sheet6!K1719</f>
        <v>28</v>
      </c>
      <c r="H1718" s="2" t="str">
        <f>Sheet6!A1719</f>
        <v>249210</v>
      </c>
      <c r="I1718" t="b">
        <f t="shared" si="105"/>
        <v>0</v>
      </c>
      <c r="J1718" t="b">
        <f t="shared" si="106"/>
        <v>1</v>
      </c>
      <c r="K1718" t="b">
        <f t="shared" si="107"/>
        <v>0</v>
      </c>
    </row>
    <row r="1719" spans="1:11" x14ac:dyDescent="0.45">
      <c r="A1719" t="s">
        <v>4229</v>
      </c>
      <c r="B1719" t="str">
        <f t="shared" si="104"/>
        <v>57,4,250306</v>
      </c>
      <c r="C1719" t="str" cm="1">
        <f t="array" ref="C1719:E1719">_xlfn.TEXTSPLIT(B1719,",")</f>
        <v>57</v>
      </c>
      <c r="D1719" t="str">
        <v>4</v>
      </c>
      <c r="E1719" t="str">
        <v>250306</v>
      </c>
      <c r="F1719">
        <f>Sheet6!J1720</f>
        <v>56</v>
      </c>
      <c r="G1719">
        <f>Sheet6!K1720</f>
        <v>4</v>
      </c>
      <c r="H1719" s="2" t="str">
        <f>Sheet6!A1720</f>
        <v>245922</v>
      </c>
      <c r="I1719" t="b">
        <f t="shared" si="105"/>
        <v>0</v>
      </c>
      <c r="J1719" t="b">
        <f t="shared" si="106"/>
        <v>1</v>
      </c>
      <c r="K1719" t="b">
        <f t="shared" si="107"/>
        <v>0</v>
      </c>
    </row>
    <row r="1720" spans="1:11" x14ac:dyDescent="0.45">
      <c r="A1720" t="s">
        <v>4230</v>
      </c>
      <c r="B1720" t="str">
        <f t="shared" si="104"/>
        <v>57,12,251402</v>
      </c>
      <c r="C1720" t="str" cm="1">
        <f t="array" ref="C1720:E1720">_xlfn.TEXTSPLIT(B1720,",")</f>
        <v>57</v>
      </c>
      <c r="D1720" t="str">
        <v>12</v>
      </c>
      <c r="E1720" t="str">
        <v>251402</v>
      </c>
      <c r="F1720">
        <f>Sheet6!J1721</f>
        <v>56</v>
      </c>
      <c r="G1720">
        <f>Sheet6!K1721</f>
        <v>12</v>
      </c>
      <c r="H1720" s="2" t="str">
        <f>Sheet6!A1721</f>
        <v>247018</v>
      </c>
      <c r="I1720" t="b">
        <f t="shared" si="105"/>
        <v>0</v>
      </c>
      <c r="J1720" t="b">
        <f t="shared" si="106"/>
        <v>1</v>
      </c>
      <c r="K1720" t="b">
        <f t="shared" si="107"/>
        <v>0</v>
      </c>
    </row>
    <row r="1721" spans="1:11" x14ac:dyDescent="0.45">
      <c r="A1721" t="s">
        <v>4231</v>
      </c>
      <c r="B1721" t="str">
        <f t="shared" si="104"/>
        <v>57,22,252772</v>
      </c>
      <c r="C1721" t="str" cm="1">
        <f t="array" ref="C1721:E1721">_xlfn.TEXTSPLIT(B1721,",")</f>
        <v>57</v>
      </c>
      <c r="D1721" t="str">
        <v>22</v>
      </c>
      <c r="E1721" t="str">
        <v>252772</v>
      </c>
      <c r="F1721">
        <f>Sheet6!J1722</f>
        <v>56</v>
      </c>
      <c r="G1721">
        <f>Sheet6!K1722</f>
        <v>22</v>
      </c>
      <c r="H1721" s="2" t="str">
        <f>Sheet6!A1722</f>
        <v>248388</v>
      </c>
      <c r="I1721" t="b">
        <f t="shared" si="105"/>
        <v>0</v>
      </c>
      <c r="J1721" t="b">
        <f t="shared" si="106"/>
        <v>1</v>
      </c>
      <c r="K1721" t="b">
        <f t="shared" si="107"/>
        <v>0</v>
      </c>
    </row>
    <row r="1722" spans="1:11" x14ac:dyDescent="0.45">
      <c r="A1722" t="s">
        <v>4232</v>
      </c>
      <c r="B1722" t="str">
        <f t="shared" si="104"/>
        <v>57,30,253868</v>
      </c>
      <c r="C1722" t="str" cm="1">
        <f t="array" ref="C1722:E1722">_xlfn.TEXTSPLIT(B1722,",")</f>
        <v>57</v>
      </c>
      <c r="D1722" t="str">
        <v>30</v>
      </c>
      <c r="E1722" t="str">
        <v>253868</v>
      </c>
      <c r="F1722">
        <f>Sheet6!J1723</f>
        <v>56</v>
      </c>
      <c r="G1722">
        <f>Sheet6!K1723</f>
        <v>30</v>
      </c>
      <c r="H1722" s="2" t="str">
        <f>Sheet6!A1723</f>
        <v>249484</v>
      </c>
      <c r="I1722" t="b">
        <f t="shared" si="105"/>
        <v>0</v>
      </c>
      <c r="J1722" t="b">
        <f t="shared" si="106"/>
        <v>1</v>
      </c>
      <c r="K1722" t="b">
        <f t="shared" si="107"/>
        <v>0</v>
      </c>
    </row>
    <row r="1723" spans="1:11" x14ac:dyDescent="0.45">
      <c r="A1723" t="s">
        <v>4233</v>
      </c>
      <c r="B1723" t="str">
        <f t="shared" si="104"/>
        <v>57,6,250580</v>
      </c>
      <c r="C1723" t="str" cm="1">
        <f t="array" ref="C1723:E1723">_xlfn.TEXTSPLIT(B1723,",")</f>
        <v>57</v>
      </c>
      <c r="D1723" t="str">
        <v>6</v>
      </c>
      <c r="E1723" t="str">
        <v>250580</v>
      </c>
      <c r="F1723">
        <f>Sheet6!J1724</f>
        <v>56</v>
      </c>
      <c r="G1723">
        <f>Sheet6!K1724</f>
        <v>6</v>
      </c>
      <c r="H1723" s="2" t="str">
        <f>Sheet6!A1724</f>
        <v>246196</v>
      </c>
      <c r="I1723" t="b">
        <f t="shared" si="105"/>
        <v>0</v>
      </c>
      <c r="J1723" t="b">
        <f t="shared" si="106"/>
        <v>1</v>
      </c>
      <c r="K1723" t="b">
        <f t="shared" si="107"/>
        <v>0</v>
      </c>
    </row>
    <row r="1724" spans="1:11" x14ac:dyDescent="0.45">
      <c r="A1724" t="s">
        <v>4234</v>
      </c>
      <c r="B1724" t="str">
        <f t="shared" si="104"/>
        <v>57,14,251676</v>
      </c>
      <c r="C1724" t="str" cm="1">
        <f t="array" ref="C1724:E1724">_xlfn.TEXTSPLIT(B1724,",")</f>
        <v>57</v>
      </c>
      <c r="D1724" t="str">
        <v>14</v>
      </c>
      <c r="E1724" t="str">
        <v>251676</v>
      </c>
      <c r="F1724">
        <f>Sheet6!J1725</f>
        <v>56</v>
      </c>
      <c r="G1724">
        <f>Sheet6!K1725</f>
        <v>14</v>
      </c>
      <c r="H1724" s="2" t="str">
        <f>Sheet6!A1725</f>
        <v>247292</v>
      </c>
      <c r="I1724" t="b">
        <f t="shared" si="105"/>
        <v>0</v>
      </c>
      <c r="J1724" t="b">
        <f t="shared" si="106"/>
        <v>1</v>
      </c>
      <c r="K1724" t="b">
        <f t="shared" si="107"/>
        <v>0</v>
      </c>
    </row>
    <row r="1725" spans="1:11" x14ac:dyDescent="0.45">
      <c r="A1725" t="s">
        <v>4235</v>
      </c>
      <c r="B1725" t="str">
        <f t="shared" si="104"/>
        <v>57,24,253046</v>
      </c>
      <c r="C1725" t="str" cm="1">
        <f t="array" ref="C1725:E1725">_xlfn.TEXTSPLIT(B1725,",")</f>
        <v>57</v>
      </c>
      <c r="D1725" t="str">
        <v>24</v>
      </c>
      <c r="E1725" t="str">
        <v>253046</v>
      </c>
      <c r="F1725">
        <f>Sheet6!J1726</f>
        <v>56</v>
      </c>
      <c r="G1725">
        <f>Sheet6!K1726</f>
        <v>24</v>
      </c>
      <c r="H1725" s="2" t="str">
        <f>Sheet6!A1726</f>
        <v>248662</v>
      </c>
      <c r="I1725" t="b">
        <f t="shared" si="105"/>
        <v>0</v>
      </c>
      <c r="J1725" t="b">
        <f t="shared" si="106"/>
        <v>1</v>
      </c>
      <c r="K1725" t="b">
        <f t="shared" si="107"/>
        <v>0</v>
      </c>
    </row>
    <row r="1726" spans="1:11" x14ac:dyDescent="0.45">
      <c r="A1726" t="s">
        <v>4236</v>
      </c>
      <c r="B1726" t="str">
        <f t="shared" si="104"/>
        <v>57,32,254142</v>
      </c>
      <c r="C1726" t="str" cm="1">
        <f t="array" ref="C1726:E1726">_xlfn.TEXTSPLIT(B1726,",")</f>
        <v>57</v>
      </c>
      <c r="D1726" t="str">
        <v>32</v>
      </c>
      <c r="E1726" t="str">
        <v>254142</v>
      </c>
      <c r="F1726">
        <f>Sheet6!J1727</f>
        <v>56</v>
      </c>
      <c r="G1726">
        <f>Sheet6!K1727</f>
        <v>32</v>
      </c>
      <c r="H1726" s="2" t="str">
        <f>Sheet6!A1727</f>
        <v>249758</v>
      </c>
      <c r="I1726" t="b">
        <f t="shared" si="105"/>
        <v>0</v>
      </c>
      <c r="J1726" t="b">
        <f t="shared" si="106"/>
        <v>1</v>
      </c>
      <c r="K1726" t="b">
        <f t="shared" si="107"/>
        <v>0</v>
      </c>
    </row>
    <row r="1727" spans="1:11" x14ac:dyDescent="0.45">
      <c r="A1727" t="s">
        <v>4237</v>
      </c>
      <c r="B1727" t="str">
        <f t="shared" si="104"/>
        <v>57,8,250854</v>
      </c>
      <c r="C1727" t="str" cm="1">
        <f t="array" ref="C1727:E1727">_xlfn.TEXTSPLIT(B1727,",")</f>
        <v>57</v>
      </c>
      <c r="D1727" t="str">
        <v>8</v>
      </c>
      <c r="E1727" t="str">
        <v>250854</v>
      </c>
      <c r="F1727">
        <f>Sheet6!J1728</f>
        <v>56</v>
      </c>
      <c r="G1727">
        <f>Sheet6!K1728</f>
        <v>8</v>
      </c>
      <c r="H1727" s="2" t="str">
        <f>Sheet6!A1728</f>
        <v>246470</v>
      </c>
      <c r="I1727" t="b">
        <f t="shared" si="105"/>
        <v>0</v>
      </c>
      <c r="J1727" t="b">
        <f t="shared" si="106"/>
        <v>1</v>
      </c>
      <c r="K1727" t="b">
        <f t="shared" si="107"/>
        <v>0</v>
      </c>
    </row>
    <row r="1728" spans="1:11" x14ac:dyDescent="0.45">
      <c r="A1728" t="s">
        <v>4238</v>
      </c>
      <c r="B1728" t="str">
        <f t="shared" si="104"/>
        <v>57,16,251950</v>
      </c>
      <c r="C1728" t="str" cm="1">
        <f t="array" ref="C1728:E1728">_xlfn.TEXTSPLIT(B1728,",")</f>
        <v>57</v>
      </c>
      <c r="D1728" t="str">
        <v>16</v>
      </c>
      <c r="E1728" t="str">
        <v>251950</v>
      </c>
      <c r="F1728">
        <f>Sheet6!J1729</f>
        <v>56</v>
      </c>
      <c r="G1728">
        <f>Sheet6!K1729</f>
        <v>16</v>
      </c>
      <c r="H1728" s="2" t="str">
        <f>Sheet6!A1729</f>
        <v>247566</v>
      </c>
      <c r="I1728" t="b">
        <f t="shared" si="105"/>
        <v>0</v>
      </c>
      <c r="J1728" t="b">
        <f t="shared" si="106"/>
        <v>1</v>
      </c>
      <c r="K1728" t="b">
        <f t="shared" si="107"/>
        <v>0</v>
      </c>
    </row>
    <row r="1729" spans="1:11" x14ac:dyDescent="0.45">
      <c r="A1729" t="s">
        <v>4254</v>
      </c>
      <c r="B1729" t="str">
        <f t="shared" si="104"/>
        <v>57,1,249895</v>
      </c>
      <c r="C1729" t="str" cm="1">
        <f t="array" ref="C1729:E1729">_xlfn.TEXTSPLIT(B1729,",")</f>
        <v>57</v>
      </c>
      <c r="D1729" t="str">
        <v>1</v>
      </c>
      <c r="E1729" t="str">
        <v>249895</v>
      </c>
      <c r="F1729">
        <f>Sheet6!J1730</f>
        <v>57</v>
      </c>
      <c r="G1729">
        <f>Sheet6!K1730</f>
        <v>1</v>
      </c>
      <c r="H1729" s="2" t="str">
        <f>Sheet6!A1730</f>
        <v>249895</v>
      </c>
      <c r="I1729" t="b">
        <f t="shared" si="105"/>
        <v>1</v>
      </c>
      <c r="J1729" t="b">
        <f t="shared" si="106"/>
        <v>1</v>
      </c>
      <c r="K1729" t="b">
        <f t="shared" si="107"/>
        <v>1</v>
      </c>
    </row>
    <row r="1730" spans="1:11" x14ac:dyDescent="0.45">
      <c r="A1730" t="s">
        <v>4251</v>
      </c>
      <c r="B1730" t="str">
        <f t="shared" ref="B1730:B1793" si="108">SUBSTITUTE(SUBSTITUTE(SUBSTITUTE(SUBSTITUTE(A1730,"Reading from TRACK[",""),"], SECTOR[",","),"], OFFSET[",","),"]","")</f>
        <v>57,9,250991</v>
      </c>
      <c r="C1730" t="str" cm="1">
        <f t="array" ref="C1730:E1730">_xlfn.TEXTSPLIT(B1730,",")</f>
        <v>57</v>
      </c>
      <c r="D1730" t="str">
        <v>9</v>
      </c>
      <c r="E1730" t="str">
        <v>250991</v>
      </c>
      <c r="F1730">
        <f>Sheet6!J1731</f>
        <v>57</v>
      </c>
      <c r="G1730">
        <f>Sheet6!K1731</f>
        <v>9</v>
      </c>
      <c r="H1730" s="2" t="str">
        <f>Sheet6!A1731</f>
        <v>250991</v>
      </c>
      <c r="I1730" t="b">
        <f t="shared" ref="I1730:I1793" si="109">VALUE(C1730)=F1730</f>
        <v>1</v>
      </c>
      <c r="J1730" t="b">
        <f t="shared" ref="J1730:J1793" si="110">VALUE(D1730)=G1730</f>
        <v>1</v>
      </c>
      <c r="K1730" t="b">
        <f t="shared" ref="K1730:K1793" si="111">E1730=H1730</f>
        <v>1</v>
      </c>
    </row>
    <row r="1731" spans="1:11" x14ac:dyDescent="0.45">
      <c r="A1731" t="s">
        <v>4252</v>
      </c>
      <c r="B1731" t="str">
        <f t="shared" si="108"/>
        <v>57,17,252087</v>
      </c>
      <c r="C1731" t="str" cm="1">
        <f t="array" ref="C1731:E1731">_xlfn.TEXTSPLIT(B1731,",")</f>
        <v>57</v>
      </c>
      <c r="D1731" t="str">
        <v>17</v>
      </c>
      <c r="E1731" t="str">
        <v>252087</v>
      </c>
      <c r="F1731">
        <f>Sheet6!J1732</f>
        <v>57</v>
      </c>
      <c r="G1731">
        <f>Sheet6!K1732</f>
        <v>17</v>
      </c>
      <c r="H1731" s="2" t="str">
        <f>Sheet6!A1732</f>
        <v>252087</v>
      </c>
      <c r="I1731" t="b">
        <f t="shared" si="109"/>
        <v>1</v>
      </c>
      <c r="J1731" t="b">
        <f t="shared" si="110"/>
        <v>1</v>
      </c>
      <c r="K1731" t="b">
        <f t="shared" si="111"/>
        <v>1</v>
      </c>
    </row>
    <row r="1732" spans="1:11" x14ac:dyDescent="0.45">
      <c r="A1732" t="s">
        <v>4253</v>
      </c>
      <c r="B1732" t="str">
        <f t="shared" si="108"/>
        <v>57,25,253183</v>
      </c>
      <c r="C1732" t="str" cm="1">
        <f t="array" ref="C1732:E1732">_xlfn.TEXTSPLIT(B1732,",")</f>
        <v>57</v>
      </c>
      <c r="D1732" t="str">
        <v>25</v>
      </c>
      <c r="E1732" t="str">
        <v>253183</v>
      </c>
      <c r="F1732">
        <f>Sheet6!J1733</f>
        <v>57</v>
      </c>
      <c r="G1732">
        <f>Sheet6!K1733</f>
        <v>25</v>
      </c>
      <c r="H1732" s="2" t="str">
        <f>Sheet6!A1733</f>
        <v>253183</v>
      </c>
      <c r="I1732" t="b">
        <f t="shared" si="109"/>
        <v>1</v>
      </c>
      <c r="J1732" t="b">
        <f t="shared" si="110"/>
        <v>1</v>
      </c>
      <c r="K1732" t="b">
        <f t="shared" si="111"/>
        <v>1</v>
      </c>
    </row>
    <row r="1733" spans="1:11" x14ac:dyDescent="0.45">
      <c r="A1733" t="s">
        <v>4239</v>
      </c>
      <c r="B1733" t="str">
        <f t="shared" si="108"/>
        <v>57,3,250169</v>
      </c>
      <c r="C1733" t="str" cm="1">
        <f t="array" ref="C1733:E1733">_xlfn.TEXTSPLIT(B1733,",")</f>
        <v>57</v>
      </c>
      <c r="D1733" t="str">
        <v>3</v>
      </c>
      <c r="E1733" t="str">
        <v>250169</v>
      </c>
      <c r="F1733">
        <f>Sheet6!J1734</f>
        <v>57</v>
      </c>
      <c r="G1733">
        <f>Sheet6!K1734</f>
        <v>3</v>
      </c>
      <c r="H1733" s="2" t="str">
        <f>Sheet6!A1734</f>
        <v>250169</v>
      </c>
      <c r="I1733" t="b">
        <f t="shared" si="109"/>
        <v>1</v>
      </c>
      <c r="J1733" t="b">
        <f t="shared" si="110"/>
        <v>1</v>
      </c>
      <c r="K1733" t="b">
        <f t="shared" si="111"/>
        <v>1</v>
      </c>
    </row>
    <row r="1734" spans="1:11" x14ac:dyDescent="0.45">
      <c r="A1734" t="s">
        <v>4240</v>
      </c>
      <c r="B1734" t="str">
        <f t="shared" si="108"/>
        <v>57,11,251265</v>
      </c>
      <c r="C1734" t="str" cm="1">
        <f t="array" ref="C1734:E1734">_xlfn.TEXTSPLIT(B1734,",")</f>
        <v>57</v>
      </c>
      <c r="D1734" t="str">
        <v>11</v>
      </c>
      <c r="E1734" t="str">
        <v>251265</v>
      </c>
      <c r="F1734">
        <f>Sheet6!J1735</f>
        <v>57</v>
      </c>
      <c r="G1734">
        <f>Sheet6!K1735</f>
        <v>11</v>
      </c>
      <c r="H1734" s="2" t="str">
        <f>Sheet6!A1735</f>
        <v>251265</v>
      </c>
      <c r="I1734" t="b">
        <f t="shared" si="109"/>
        <v>1</v>
      </c>
      <c r="J1734" t="b">
        <f t="shared" si="110"/>
        <v>1</v>
      </c>
      <c r="K1734" t="b">
        <f t="shared" si="111"/>
        <v>1</v>
      </c>
    </row>
    <row r="1735" spans="1:11" x14ac:dyDescent="0.45">
      <c r="A1735" t="s">
        <v>4241</v>
      </c>
      <c r="B1735" t="str">
        <f t="shared" si="108"/>
        <v>57,19,252361</v>
      </c>
      <c r="C1735" t="str" cm="1">
        <f t="array" ref="C1735:E1735">_xlfn.TEXTSPLIT(B1735,",")</f>
        <v>57</v>
      </c>
      <c r="D1735" t="str">
        <v>19</v>
      </c>
      <c r="E1735" t="str">
        <v>252361</v>
      </c>
      <c r="F1735">
        <f>Sheet6!J1736</f>
        <v>57</v>
      </c>
      <c r="G1735">
        <f>Sheet6!K1736</f>
        <v>19</v>
      </c>
      <c r="H1735" s="2" t="str">
        <f>Sheet6!A1736</f>
        <v>252361</v>
      </c>
      <c r="I1735" t="b">
        <f t="shared" si="109"/>
        <v>1</v>
      </c>
      <c r="J1735" t="b">
        <f t="shared" si="110"/>
        <v>1</v>
      </c>
      <c r="K1735" t="b">
        <f t="shared" si="111"/>
        <v>1</v>
      </c>
    </row>
    <row r="1736" spans="1:11" x14ac:dyDescent="0.45">
      <c r="A1736" t="s">
        <v>4242</v>
      </c>
      <c r="B1736" t="str">
        <f t="shared" si="108"/>
        <v>57,27,253457</v>
      </c>
      <c r="C1736" t="str" cm="1">
        <f t="array" ref="C1736:E1736">_xlfn.TEXTSPLIT(B1736,",")</f>
        <v>57</v>
      </c>
      <c r="D1736" t="str">
        <v>27</v>
      </c>
      <c r="E1736" t="str">
        <v>253457</v>
      </c>
      <c r="F1736">
        <f>Sheet6!J1737</f>
        <v>57</v>
      </c>
      <c r="G1736">
        <f>Sheet6!K1737</f>
        <v>27</v>
      </c>
      <c r="H1736" s="2" t="str">
        <f>Sheet6!A1737</f>
        <v>253457</v>
      </c>
      <c r="I1736" t="b">
        <f t="shared" si="109"/>
        <v>1</v>
      </c>
      <c r="J1736" t="b">
        <f t="shared" si="110"/>
        <v>1</v>
      </c>
      <c r="K1736" t="b">
        <f t="shared" si="111"/>
        <v>1</v>
      </c>
    </row>
    <row r="1737" spans="1:11" x14ac:dyDescent="0.45">
      <c r="A1737" t="s">
        <v>4243</v>
      </c>
      <c r="B1737" t="str">
        <f t="shared" si="108"/>
        <v>57,5,250443</v>
      </c>
      <c r="C1737" t="str" cm="1">
        <f t="array" ref="C1737:E1737">_xlfn.TEXTSPLIT(B1737,",")</f>
        <v>57</v>
      </c>
      <c r="D1737" t="str">
        <v>5</v>
      </c>
      <c r="E1737" t="str">
        <v>250443</v>
      </c>
      <c r="F1737">
        <f>Sheet6!J1738</f>
        <v>57</v>
      </c>
      <c r="G1737">
        <f>Sheet6!K1738</f>
        <v>5</v>
      </c>
      <c r="H1737" s="2" t="str">
        <f>Sheet6!A1738</f>
        <v>250443</v>
      </c>
      <c r="I1737" t="b">
        <f t="shared" si="109"/>
        <v>1</v>
      </c>
      <c r="J1737" t="b">
        <f t="shared" si="110"/>
        <v>1</v>
      </c>
      <c r="K1737" t="b">
        <f t="shared" si="111"/>
        <v>1</v>
      </c>
    </row>
    <row r="1738" spans="1:11" x14ac:dyDescent="0.45">
      <c r="A1738" t="s">
        <v>4244</v>
      </c>
      <c r="B1738" t="str">
        <f t="shared" si="108"/>
        <v>57,13,251539</v>
      </c>
      <c r="C1738" t="str" cm="1">
        <f t="array" ref="C1738:E1738">_xlfn.TEXTSPLIT(B1738,",")</f>
        <v>57</v>
      </c>
      <c r="D1738" t="str">
        <v>13</v>
      </c>
      <c r="E1738" t="str">
        <v>251539</v>
      </c>
      <c r="F1738">
        <f>Sheet6!J1739</f>
        <v>57</v>
      </c>
      <c r="G1738">
        <f>Sheet6!K1739</f>
        <v>13</v>
      </c>
      <c r="H1738" s="2" t="str">
        <f>Sheet6!A1739</f>
        <v>251539</v>
      </c>
      <c r="I1738" t="b">
        <f t="shared" si="109"/>
        <v>1</v>
      </c>
      <c r="J1738" t="b">
        <f t="shared" si="110"/>
        <v>1</v>
      </c>
      <c r="K1738" t="b">
        <f t="shared" si="111"/>
        <v>1</v>
      </c>
    </row>
    <row r="1739" spans="1:11" x14ac:dyDescent="0.45">
      <c r="A1739" t="s">
        <v>4245</v>
      </c>
      <c r="B1739" t="str">
        <f t="shared" si="108"/>
        <v>57,21,252635</v>
      </c>
      <c r="C1739" t="str" cm="1">
        <f t="array" ref="C1739:E1739">_xlfn.TEXTSPLIT(B1739,",")</f>
        <v>57</v>
      </c>
      <c r="D1739" t="str">
        <v>21</v>
      </c>
      <c r="E1739" t="str">
        <v>252635</v>
      </c>
      <c r="F1739">
        <f>Sheet6!J1740</f>
        <v>57</v>
      </c>
      <c r="G1739">
        <f>Sheet6!K1740</f>
        <v>21</v>
      </c>
      <c r="H1739" s="2" t="str">
        <f>Sheet6!A1740</f>
        <v>252635</v>
      </c>
      <c r="I1739" t="b">
        <f t="shared" si="109"/>
        <v>1</v>
      </c>
      <c r="J1739" t="b">
        <f t="shared" si="110"/>
        <v>1</v>
      </c>
      <c r="K1739" t="b">
        <f t="shared" si="111"/>
        <v>1</v>
      </c>
    </row>
    <row r="1740" spans="1:11" x14ac:dyDescent="0.45">
      <c r="A1740" t="s">
        <v>4246</v>
      </c>
      <c r="B1740" t="str">
        <f t="shared" si="108"/>
        <v>57,29,253731</v>
      </c>
      <c r="C1740" t="str" cm="1">
        <f t="array" ref="C1740:E1740">_xlfn.TEXTSPLIT(B1740,",")</f>
        <v>57</v>
      </c>
      <c r="D1740" t="str">
        <v>29</v>
      </c>
      <c r="E1740" t="str">
        <v>253731</v>
      </c>
      <c r="F1740">
        <f>Sheet6!J1741</f>
        <v>57</v>
      </c>
      <c r="G1740">
        <f>Sheet6!K1741</f>
        <v>29</v>
      </c>
      <c r="H1740" s="2" t="str">
        <f>Sheet6!A1741</f>
        <v>253731</v>
      </c>
      <c r="I1740" t="b">
        <f t="shared" si="109"/>
        <v>1</v>
      </c>
      <c r="J1740" t="b">
        <f t="shared" si="110"/>
        <v>1</v>
      </c>
      <c r="K1740" t="b">
        <f t="shared" si="111"/>
        <v>1</v>
      </c>
    </row>
    <row r="1741" spans="1:11" x14ac:dyDescent="0.45">
      <c r="A1741" t="s">
        <v>4247</v>
      </c>
      <c r="B1741" t="str">
        <f t="shared" si="108"/>
        <v>57,7,250717</v>
      </c>
      <c r="C1741" t="str" cm="1">
        <f t="array" ref="C1741:E1741">_xlfn.TEXTSPLIT(B1741,",")</f>
        <v>57</v>
      </c>
      <c r="D1741" t="str">
        <v>7</v>
      </c>
      <c r="E1741" t="str">
        <v>250717</v>
      </c>
      <c r="F1741">
        <f>Sheet6!J1742</f>
        <v>57</v>
      </c>
      <c r="G1741">
        <f>Sheet6!K1742</f>
        <v>7</v>
      </c>
      <c r="H1741" s="2" t="str">
        <f>Sheet6!A1742</f>
        <v>250717</v>
      </c>
      <c r="I1741" t="b">
        <f t="shared" si="109"/>
        <v>1</v>
      </c>
      <c r="J1741" t="b">
        <f t="shared" si="110"/>
        <v>1</v>
      </c>
      <c r="K1741" t="b">
        <f t="shared" si="111"/>
        <v>1</v>
      </c>
    </row>
    <row r="1742" spans="1:11" x14ac:dyDescent="0.45">
      <c r="A1742" t="s">
        <v>4248</v>
      </c>
      <c r="B1742" t="str">
        <f t="shared" si="108"/>
        <v>57,15,251813</v>
      </c>
      <c r="C1742" t="str" cm="1">
        <f t="array" ref="C1742:E1742">_xlfn.TEXTSPLIT(B1742,",")</f>
        <v>57</v>
      </c>
      <c r="D1742" t="str">
        <v>15</v>
      </c>
      <c r="E1742" t="str">
        <v>251813</v>
      </c>
      <c r="F1742">
        <f>Sheet6!J1743</f>
        <v>57</v>
      </c>
      <c r="G1742">
        <f>Sheet6!K1743</f>
        <v>15</v>
      </c>
      <c r="H1742" s="2" t="str">
        <f>Sheet6!A1743</f>
        <v>251813</v>
      </c>
      <c r="I1742" t="b">
        <f t="shared" si="109"/>
        <v>1</v>
      </c>
      <c r="J1742" t="b">
        <f t="shared" si="110"/>
        <v>1</v>
      </c>
      <c r="K1742" t="b">
        <f t="shared" si="111"/>
        <v>1</v>
      </c>
    </row>
    <row r="1743" spans="1:11" x14ac:dyDescent="0.45">
      <c r="A1743" t="s">
        <v>4249</v>
      </c>
      <c r="B1743" t="str">
        <f t="shared" si="108"/>
        <v>57,23,252909</v>
      </c>
      <c r="C1743" t="str" cm="1">
        <f t="array" ref="C1743:E1743">_xlfn.TEXTSPLIT(B1743,",")</f>
        <v>57</v>
      </c>
      <c r="D1743" t="str">
        <v>23</v>
      </c>
      <c r="E1743" t="str">
        <v>252909</v>
      </c>
      <c r="F1743">
        <f>Sheet6!J1744</f>
        <v>57</v>
      </c>
      <c r="G1743">
        <f>Sheet6!K1744</f>
        <v>23</v>
      </c>
      <c r="H1743" s="2" t="str">
        <f>Sheet6!A1744</f>
        <v>252909</v>
      </c>
      <c r="I1743" t="b">
        <f t="shared" si="109"/>
        <v>1</v>
      </c>
      <c r="J1743" t="b">
        <f t="shared" si="110"/>
        <v>1</v>
      </c>
      <c r="K1743" t="b">
        <f t="shared" si="111"/>
        <v>1</v>
      </c>
    </row>
    <row r="1744" spans="1:11" x14ac:dyDescent="0.45">
      <c r="A1744" t="s">
        <v>4250</v>
      </c>
      <c r="B1744" t="str">
        <f t="shared" si="108"/>
        <v>57,31,254005</v>
      </c>
      <c r="C1744" t="str" cm="1">
        <f t="array" ref="C1744:E1744">_xlfn.TEXTSPLIT(B1744,",")</f>
        <v>57</v>
      </c>
      <c r="D1744" t="str">
        <v>31</v>
      </c>
      <c r="E1744" t="str">
        <v>254005</v>
      </c>
      <c r="F1744">
        <f>Sheet6!J1745</f>
        <v>57</v>
      </c>
      <c r="G1744">
        <f>Sheet6!K1745</f>
        <v>31</v>
      </c>
      <c r="H1744" s="2" t="str">
        <f>Sheet6!A1745</f>
        <v>254005</v>
      </c>
      <c r="I1744" t="b">
        <f t="shared" si="109"/>
        <v>1</v>
      </c>
      <c r="J1744" t="b">
        <f t="shared" si="110"/>
        <v>1</v>
      </c>
      <c r="K1744" t="b">
        <f t="shared" si="111"/>
        <v>1</v>
      </c>
    </row>
    <row r="1745" spans="1:11" x14ac:dyDescent="0.45">
      <c r="A1745" t="s">
        <v>4255</v>
      </c>
      <c r="B1745" t="str">
        <f t="shared" si="108"/>
        <v>58,18,256608</v>
      </c>
      <c r="C1745" t="str" cm="1">
        <f t="array" ref="C1745:E1745">_xlfn.TEXTSPLIT(B1745,",")</f>
        <v>58</v>
      </c>
      <c r="D1745" t="str">
        <v>18</v>
      </c>
      <c r="E1745" t="str">
        <v>256608</v>
      </c>
      <c r="F1745">
        <f>Sheet6!J1746</f>
        <v>57</v>
      </c>
      <c r="G1745">
        <f>Sheet6!K1746</f>
        <v>18</v>
      </c>
      <c r="H1745" s="2" t="str">
        <f>Sheet6!A1746</f>
        <v>252224</v>
      </c>
      <c r="I1745" t="b">
        <f t="shared" si="109"/>
        <v>0</v>
      </c>
      <c r="J1745" t="b">
        <f t="shared" si="110"/>
        <v>1</v>
      </c>
      <c r="K1745" t="b">
        <f t="shared" si="111"/>
        <v>0</v>
      </c>
    </row>
    <row r="1746" spans="1:11" x14ac:dyDescent="0.45">
      <c r="A1746" t="s">
        <v>4256</v>
      </c>
      <c r="B1746" t="str">
        <f t="shared" si="108"/>
        <v>58,26,257704</v>
      </c>
      <c r="C1746" t="str" cm="1">
        <f t="array" ref="C1746:E1746">_xlfn.TEXTSPLIT(B1746,",")</f>
        <v>58</v>
      </c>
      <c r="D1746" t="str">
        <v>26</v>
      </c>
      <c r="E1746" t="str">
        <v>257704</v>
      </c>
      <c r="F1746">
        <f>Sheet6!J1747</f>
        <v>57</v>
      </c>
      <c r="G1746">
        <f>Sheet6!K1747</f>
        <v>26</v>
      </c>
      <c r="H1746" s="2" t="str">
        <f>Sheet6!A1747</f>
        <v>253320</v>
      </c>
      <c r="I1746" t="b">
        <f t="shared" si="109"/>
        <v>0</v>
      </c>
      <c r="J1746" t="b">
        <f t="shared" si="110"/>
        <v>1</v>
      </c>
      <c r="K1746" t="b">
        <f t="shared" si="111"/>
        <v>0</v>
      </c>
    </row>
    <row r="1747" spans="1:11" x14ac:dyDescent="0.45">
      <c r="A1747" t="s">
        <v>4257</v>
      </c>
      <c r="B1747" t="str">
        <f t="shared" si="108"/>
        <v>58,2,254416</v>
      </c>
      <c r="C1747" t="str" cm="1">
        <f t="array" ref="C1747:E1747">_xlfn.TEXTSPLIT(B1747,",")</f>
        <v>58</v>
      </c>
      <c r="D1747" t="str">
        <v>2</v>
      </c>
      <c r="E1747" t="str">
        <v>254416</v>
      </c>
      <c r="F1747">
        <f>Sheet6!J1748</f>
        <v>57</v>
      </c>
      <c r="G1747">
        <f>Sheet6!K1748</f>
        <v>2</v>
      </c>
      <c r="H1747" s="2" t="str">
        <f>Sheet6!A1748</f>
        <v>250032</v>
      </c>
      <c r="I1747" t="b">
        <f t="shared" si="109"/>
        <v>0</v>
      </c>
      <c r="J1747" t="b">
        <f t="shared" si="110"/>
        <v>1</v>
      </c>
      <c r="K1747" t="b">
        <f t="shared" si="111"/>
        <v>0</v>
      </c>
    </row>
    <row r="1748" spans="1:11" x14ac:dyDescent="0.45">
      <c r="A1748" t="s">
        <v>4258</v>
      </c>
      <c r="B1748" t="str">
        <f t="shared" si="108"/>
        <v>58,10,255512</v>
      </c>
      <c r="C1748" t="str" cm="1">
        <f t="array" ref="C1748:E1748">_xlfn.TEXTSPLIT(B1748,",")</f>
        <v>58</v>
      </c>
      <c r="D1748" t="str">
        <v>10</v>
      </c>
      <c r="E1748" t="str">
        <v>255512</v>
      </c>
      <c r="F1748">
        <f>Sheet6!J1749</f>
        <v>57</v>
      </c>
      <c r="G1748">
        <f>Sheet6!K1749</f>
        <v>10</v>
      </c>
      <c r="H1748" s="2" t="str">
        <f>Sheet6!A1749</f>
        <v>251128</v>
      </c>
      <c r="I1748" t="b">
        <f t="shared" si="109"/>
        <v>0</v>
      </c>
      <c r="J1748" t="b">
        <f t="shared" si="110"/>
        <v>1</v>
      </c>
      <c r="K1748" t="b">
        <f t="shared" si="111"/>
        <v>0</v>
      </c>
    </row>
    <row r="1749" spans="1:11" x14ac:dyDescent="0.45">
      <c r="A1749" t="s">
        <v>4259</v>
      </c>
      <c r="B1749" t="str">
        <f t="shared" si="108"/>
        <v>58,20,256882</v>
      </c>
      <c r="C1749" t="str" cm="1">
        <f t="array" ref="C1749:E1749">_xlfn.TEXTSPLIT(B1749,",")</f>
        <v>58</v>
      </c>
      <c r="D1749" t="str">
        <v>20</v>
      </c>
      <c r="E1749" t="str">
        <v>256882</v>
      </c>
      <c r="F1749">
        <f>Sheet6!J1750</f>
        <v>57</v>
      </c>
      <c r="G1749">
        <f>Sheet6!K1750</f>
        <v>20</v>
      </c>
      <c r="H1749" s="2" t="str">
        <f>Sheet6!A1750</f>
        <v>252498</v>
      </c>
      <c r="I1749" t="b">
        <f t="shared" si="109"/>
        <v>0</v>
      </c>
      <c r="J1749" t="b">
        <f t="shared" si="110"/>
        <v>1</v>
      </c>
      <c r="K1749" t="b">
        <f t="shared" si="111"/>
        <v>0</v>
      </c>
    </row>
    <row r="1750" spans="1:11" x14ac:dyDescent="0.45">
      <c r="A1750" t="s">
        <v>4260</v>
      </c>
      <c r="B1750" t="str">
        <f t="shared" si="108"/>
        <v>58,28,257978</v>
      </c>
      <c r="C1750" t="str" cm="1">
        <f t="array" ref="C1750:E1750">_xlfn.TEXTSPLIT(B1750,",")</f>
        <v>58</v>
      </c>
      <c r="D1750" t="str">
        <v>28</v>
      </c>
      <c r="E1750" t="str">
        <v>257978</v>
      </c>
      <c r="F1750">
        <f>Sheet6!J1751</f>
        <v>57</v>
      </c>
      <c r="G1750">
        <f>Sheet6!K1751</f>
        <v>28</v>
      </c>
      <c r="H1750" s="2" t="str">
        <f>Sheet6!A1751</f>
        <v>253594</v>
      </c>
      <c r="I1750" t="b">
        <f t="shared" si="109"/>
        <v>0</v>
      </c>
      <c r="J1750" t="b">
        <f t="shared" si="110"/>
        <v>1</v>
      </c>
      <c r="K1750" t="b">
        <f t="shared" si="111"/>
        <v>0</v>
      </c>
    </row>
    <row r="1751" spans="1:11" x14ac:dyDescent="0.45">
      <c r="A1751" t="s">
        <v>4261</v>
      </c>
      <c r="B1751" t="str">
        <f t="shared" si="108"/>
        <v>58,4,254690</v>
      </c>
      <c r="C1751" t="str" cm="1">
        <f t="array" ref="C1751:E1751">_xlfn.TEXTSPLIT(B1751,",")</f>
        <v>58</v>
      </c>
      <c r="D1751" t="str">
        <v>4</v>
      </c>
      <c r="E1751" t="str">
        <v>254690</v>
      </c>
      <c r="F1751">
        <f>Sheet6!J1752</f>
        <v>57</v>
      </c>
      <c r="G1751">
        <f>Sheet6!K1752</f>
        <v>4</v>
      </c>
      <c r="H1751" s="2" t="str">
        <f>Sheet6!A1752</f>
        <v>250306</v>
      </c>
      <c r="I1751" t="b">
        <f t="shared" si="109"/>
        <v>0</v>
      </c>
      <c r="J1751" t="b">
        <f t="shared" si="110"/>
        <v>1</v>
      </c>
      <c r="K1751" t="b">
        <f t="shared" si="111"/>
        <v>0</v>
      </c>
    </row>
    <row r="1752" spans="1:11" x14ac:dyDescent="0.45">
      <c r="A1752" t="s">
        <v>4262</v>
      </c>
      <c r="B1752" t="str">
        <f t="shared" si="108"/>
        <v>58,12,255786</v>
      </c>
      <c r="C1752" t="str" cm="1">
        <f t="array" ref="C1752:E1752">_xlfn.TEXTSPLIT(B1752,",")</f>
        <v>58</v>
      </c>
      <c r="D1752" t="str">
        <v>12</v>
      </c>
      <c r="E1752" t="str">
        <v>255786</v>
      </c>
      <c r="F1752">
        <f>Sheet6!J1753</f>
        <v>57</v>
      </c>
      <c r="G1752">
        <f>Sheet6!K1753</f>
        <v>12</v>
      </c>
      <c r="H1752" s="2" t="str">
        <f>Sheet6!A1753</f>
        <v>251402</v>
      </c>
      <c r="I1752" t="b">
        <f t="shared" si="109"/>
        <v>0</v>
      </c>
      <c r="J1752" t="b">
        <f t="shared" si="110"/>
        <v>1</v>
      </c>
      <c r="K1752" t="b">
        <f t="shared" si="111"/>
        <v>0</v>
      </c>
    </row>
    <row r="1753" spans="1:11" x14ac:dyDescent="0.45">
      <c r="A1753" t="s">
        <v>4263</v>
      </c>
      <c r="B1753" t="str">
        <f t="shared" si="108"/>
        <v>58,22,257156</v>
      </c>
      <c r="C1753" t="str" cm="1">
        <f t="array" ref="C1753:E1753">_xlfn.TEXTSPLIT(B1753,",")</f>
        <v>58</v>
      </c>
      <c r="D1753" t="str">
        <v>22</v>
      </c>
      <c r="E1753" t="str">
        <v>257156</v>
      </c>
      <c r="F1753">
        <f>Sheet6!J1754</f>
        <v>57</v>
      </c>
      <c r="G1753">
        <f>Sheet6!K1754</f>
        <v>22</v>
      </c>
      <c r="H1753" s="2" t="str">
        <f>Sheet6!A1754</f>
        <v>252772</v>
      </c>
      <c r="I1753" t="b">
        <f t="shared" si="109"/>
        <v>0</v>
      </c>
      <c r="J1753" t="b">
        <f t="shared" si="110"/>
        <v>1</v>
      </c>
      <c r="K1753" t="b">
        <f t="shared" si="111"/>
        <v>0</v>
      </c>
    </row>
    <row r="1754" spans="1:11" x14ac:dyDescent="0.45">
      <c r="A1754" t="s">
        <v>4264</v>
      </c>
      <c r="B1754" t="str">
        <f t="shared" si="108"/>
        <v>58,30,258252</v>
      </c>
      <c r="C1754" t="str" cm="1">
        <f t="array" ref="C1754:E1754">_xlfn.TEXTSPLIT(B1754,",")</f>
        <v>58</v>
      </c>
      <c r="D1754" t="str">
        <v>30</v>
      </c>
      <c r="E1754" t="str">
        <v>258252</v>
      </c>
      <c r="F1754">
        <f>Sheet6!J1755</f>
        <v>57</v>
      </c>
      <c r="G1754">
        <f>Sheet6!K1755</f>
        <v>30</v>
      </c>
      <c r="H1754" s="2" t="str">
        <f>Sheet6!A1755</f>
        <v>253868</v>
      </c>
      <c r="I1754" t="b">
        <f t="shared" si="109"/>
        <v>0</v>
      </c>
      <c r="J1754" t="b">
        <f t="shared" si="110"/>
        <v>1</v>
      </c>
      <c r="K1754" t="b">
        <f t="shared" si="111"/>
        <v>0</v>
      </c>
    </row>
    <row r="1755" spans="1:11" x14ac:dyDescent="0.45">
      <c r="A1755" t="s">
        <v>4265</v>
      </c>
      <c r="B1755" t="str">
        <f t="shared" si="108"/>
        <v>58,6,254964</v>
      </c>
      <c r="C1755" t="str" cm="1">
        <f t="array" ref="C1755:E1755">_xlfn.TEXTSPLIT(B1755,",")</f>
        <v>58</v>
      </c>
      <c r="D1755" t="str">
        <v>6</v>
      </c>
      <c r="E1755" t="str">
        <v>254964</v>
      </c>
      <c r="F1755">
        <f>Sheet6!J1756</f>
        <v>57</v>
      </c>
      <c r="G1755">
        <f>Sheet6!K1756</f>
        <v>6</v>
      </c>
      <c r="H1755" s="2" t="str">
        <f>Sheet6!A1756</f>
        <v>250580</v>
      </c>
      <c r="I1755" t="b">
        <f t="shared" si="109"/>
        <v>0</v>
      </c>
      <c r="J1755" t="b">
        <f t="shared" si="110"/>
        <v>1</v>
      </c>
      <c r="K1755" t="b">
        <f t="shared" si="111"/>
        <v>0</v>
      </c>
    </row>
    <row r="1756" spans="1:11" x14ac:dyDescent="0.45">
      <c r="A1756" t="s">
        <v>4266</v>
      </c>
      <c r="B1756" t="str">
        <f t="shared" si="108"/>
        <v>58,14,256060</v>
      </c>
      <c r="C1756" t="str" cm="1">
        <f t="array" ref="C1756:E1756">_xlfn.TEXTSPLIT(B1756,",")</f>
        <v>58</v>
      </c>
      <c r="D1756" t="str">
        <v>14</v>
      </c>
      <c r="E1756" t="str">
        <v>256060</v>
      </c>
      <c r="F1756">
        <f>Sheet6!J1757</f>
        <v>57</v>
      </c>
      <c r="G1756">
        <f>Sheet6!K1757</f>
        <v>14</v>
      </c>
      <c r="H1756" s="2" t="str">
        <f>Sheet6!A1757</f>
        <v>251676</v>
      </c>
      <c r="I1756" t="b">
        <f t="shared" si="109"/>
        <v>0</v>
      </c>
      <c r="J1756" t="b">
        <f t="shared" si="110"/>
        <v>1</v>
      </c>
      <c r="K1756" t="b">
        <f t="shared" si="111"/>
        <v>0</v>
      </c>
    </row>
    <row r="1757" spans="1:11" x14ac:dyDescent="0.45">
      <c r="A1757" t="s">
        <v>4267</v>
      </c>
      <c r="B1757" t="str">
        <f t="shared" si="108"/>
        <v>58,24,257430</v>
      </c>
      <c r="C1757" t="str" cm="1">
        <f t="array" ref="C1757:E1757">_xlfn.TEXTSPLIT(B1757,",")</f>
        <v>58</v>
      </c>
      <c r="D1757" t="str">
        <v>24</v>
      </c>
      <c r="E1757" t="str">
        <v>257430</v>
      </c>
      <c r="F1757">
        <f>Sheet6!J1758</f>
        <v>57</v>
      </c>
      <c r="G1757">
        <f>Sheet6!K1758</f>
        <v>24</v>
      </c>
      <c r="H1757" s="2" t="str">
        <f>Sheet6!A1758</f>
        <v>253046</v>
      </c>
      <c r="I1757" t="b">
        <f t="shared" si="109"/>
        <v>0</v>
      </c>
      <c r="J1757" t="b">
        <f t="shared" si="110"/>
        <v>1</v>
      </c>
      <c r="K1757" t="b">
        <f t="shared" si="111"/>
        <v>0</v>
      </c>
    </row>
    <row r="1758" spans="1:11" x14ac:dyDescent="0.45">
      <c r="A1758" t="s">
        <v>4268</v>
      </c>
      <c r="B1758" t="str">
        <f t="shared" si="108"/>
        <v>58,32,258526</v>
      </c>
      <c r="C1758" t="str" cm="1">
        <f t="array" ref="C1758:E1758">_xlfn.TEXTSPLIT(B1758,",")</f>
        <v>58</v>
      </c>
      <c r="D1758" t="str">
        <v>32</v>
      </c>
      <c r="E1758" t="str">
        <v>258526</v>
      </c>
      <c r="F1758">
        <f>Sheet6!J1759</f>
        <v>57</v>
      </c>
      <c r="G1758">
        <f>Sheet6!K1759</f>
        <v>32</v>
      </c>
      <c r="H1758" s="2" t="str">
        <f>Sheet6!A1759</f>
        <v>254142</v>
      </c>
      <c r="I1758" t="b">
        <f t="shared" si="109"/>
        <v>0</v>
      </c>
      <c r="J1758" t="b">
        <f t="shared" si="110"/>
        <v>1</v>
      </c>
      <c r="K1758" t="b">
        <f t="shared" si="111"/>
        <v>0</v>
      </c>
    </row>
    <row r="1759" spans="1:11" x14ac:dyDescent="0.45">
      <c r="A1759" t="s">
        <v>4269</v>
      </c>
      <c r="B1759" t="str">
        <f t="shared" si="108"/>
        <v>58,8,255238</v>
      </c>
      <c r="C1759" t="str" cm="1">
        <f t="array" ref="C1759:E1759">_xlfn.TEXTSPLIT(B1759,",")</f>
        <v>58</v>
      </c>
      <c r="D1759" t="str">
        <v>8</v>
      </c>
      <c r="E1759" t="str">
        <v>255238</v>
      </c>
      <c r="F1759">
        <f>Sheet6!J1760</f>
        <v>57</v>
      </c>
      <c r="G1759">
        <f>Sheet6!K1760</f>
        <v>8</v>
      </c>
      <c r="H1759" s="2" t="str">
        <f>Sheet6!A1760</f>
        <v>250854</v>
      </c>
      <c r="I1759" t="b">
        <f t="shared" si="109"/>
        <v>0</v>
      </c>
      <c r="J1759" t="b">
        <f t="shared" si="110"/>
        <v>1</v>
      </c>
      <c r="K1759" t="b">
        <f t="shared" si="111"/>
        <v>0</v>
      </c>
    </row>
    <row r="1760" spans="1:11" x14ac:dyDescent="0.45">
      <c r="A1760" t="s">
        <v>4270</v>
      </c>
      <c r="B1760" t="str">
        <f t="shared" si="108"/>
        <v>58,16,256334</v>
      </c>
      <c r="C1760" t="str" cm="1">
        <f t="array" ref="C1760:E1760">_xlfn.TEXTSPLIT(B1760,",")</f>
        <v>58</v>
      </c>
      <c r="D1760" t="str">
        <v>16</v>
      </c>
      <c r="E1760" t="str">
        <v>256334</v>
      </c>
      <c r="F1760">
        <f>Sheet6!J1761</f>
        <v>57</v>
      </c>
      <c r="G1760">
        <f>Sheet6!K1761</f>
        <v>16</v>
      </c>
      <c r="H1760" s="2" t="str">
        <f>Sheet6!A1761</f>
        <v>251950</v>
      </c>
      <c r="I1760" t="b">
        <f t="shared" si="109"/>
        <v>0</v>
      </c>
      <c r="J1760" t="b">
        <f t="shared" si="110"/>
        <v>1</v>
      </c>
      <c r="K1760" t="b">
        <f t="shared" si="111"/>
        <v>0</v>
      </c>
    </row>
    <row r="1761" spans="1:11" x14ac:dyDescent="0.45">
      <c r="A1761" t="s">
        <v>4286</v>
      </c>
      <c r="B1761" t="str">
        <f t="shared" si="108"/>
        <v>58,1,254279</v>
      </c>
      <c r="C1761" t="str" cm="1">
        <f t="array" ref="C1761:E1761">_xlfn.TEXTSPLIT(B1761,",")</f>
        <v>58</v>
      </c>
      <c r="D1761" t="str">
        <v>1</v>
      </c>
      <c r="E1761" t="str">
        <v>254279</v>
      </c>
      <c r="F1761">
        <f>Sheet6!J1762</f>
        <v>58</v>
      </c>
      <c r="G1761">
        <f>Sheet6!K1762</f>
        <v>1</v>
      </c>
      <c r="H1761" s="2" t="str">
        <f>Sheet6!A1762</f>
        <v>254279</v>
      </c>
      <c r="I1761" t="b">
        <f t="shared" si="109"/>
        <v>1</v>
      </c>
      <c r="J1761" t="b">
        <f t="shared" si="110"/>
        <v>1</v>
      </c>
      <c r="K1761" t="b">
        <f t="shared" si="111"/>
        <v>1</v>
      </c>
    </row>
    <row r="1762" spans="1:11" x14ac:dyDescent="0.45">
      <c r="A1762" t="s">
        <v>4283</v>
      </c>
      <c r="B1762" t="str">
        <f t="shared" si="108"/>
        <v>58,9,255375</v>
      </c>
      <c r="C1762" t="str" cm="1">
        <f t="array" ref="C1762:E1762">_xlfn.TEXTSPLIT(B1762,",")</f>
        <v>58</v>
      </c>
      <c r="D1762" t="str">
        <v>9</v>
      </c>
      <c r="E1762" t="str">
        <v>255375</v>
      </c>
      <c r="F1762">
        <f>Sheet6!J1763</f>
        <v>58</v>
      </c>
      <c r="G1762">
        <f>Sheet6!K1763</f>
        <v>9</v>
      </c>
      <c r="H1762" s="2" t="str">
        <f>Sheet6!A1763</f>
        <v>255375</v>
      </c>
      <c r="I1762" t="b">
        <f t="shared" si="109"/>
        <v>1</v>
      </c>
      <c r="J1762" t="b">
        <f t="shared" si="110"/>
        <v>1</v>
      </c>
      <c r="K1762" t="b">
        <f t="shared" si="111"/>
        <v>1</v>
      </c>
    </row>
    <row r="1763" spans="1:11" x14ac:dyDescent="0.45">
      <c r="A1763" t="s">
        <v>4284</v>
      </c>
      <c r="B1763" t="str">
        <f t="shared" si="108"/>
        <v>58,17,256471</v>
      </c>
      <c r="C1763" t="str" cm="1">
        <f t="array" ref="C1763:E1763">_xlfn.TEXTSPLIT(B1763,",")</f>
        <v>58</v>
      </c>
      <c r="D1763" t="str">
        <v>17</v>
      </c>
      <c r="E1763" t="str">
        <v>256471</v>
      </c>
      <c r="F1763">
        <f>Sheet6!J1764</f>
        <v>58</v>
      </c>
      <c r="G1763">
        <f>Sheet6!K1764</f>
        <v>17</v>
      </c>
      <c r="H1763" s="2" t="str">
        <f>Sheet6!A1764</f>
        <v>256471</v>
      </c>
      <c r="I1763" t="b">
        <f t="shared" si="109"/>
        <v>1</v>
      </c>
      <c r="J1763" t="b">
        <f t="shared" si="110"/>
        <v>1</v>
      </c>
      <c r="K1763" t="b">
        <f t="shared" si="111"/>
        <v>1</v>
      </c>
    </row>
    <row r="1764" spans="1:11" x14ac:dyDescent="0.45">
      <c r="A1764" t="s">
        <v>4285</v>
      </c>
      <c r="B1764" t="str">
        <f t="shared" si="108"/>
        <v>58,25,257567</v>
      </c>
      <c r="C1764" t="str" cm="1">
        <f t="array" ref="C1764:E1764">_xlfn.TEXTSPLIT(B1764,",")</f>
        <v>58</v>
      </c>
      <c r="D1764" t="str">
        <v>25</v>
      </c>
      <c r="E1764" t="str">
        <v>257567</v>
      </c>
      <c r="F1764">
        <f>Sheet6!J1765</f>
        <v>58</v>
      </c>
      <c r="G1764">
        <f>Sheet6!K1765</f>
        <v>25</v>
      </c>
      <c r="H1764" s="2" t="str">
        <f>Sheet6!A1765</f>
        <v>257567</v>
      </c>
      <c r="I1764" t="b">
        <f t="shared" si="109"/>
        <v>1</v>
      </c>
      <c r="J1764" t="b">
        <f t="shared" si="110"/>
        <v>1</v>
      </c>
      <c r="K1764" t="b">
        <f t="shared" si="111"/>
        <v>1</v>
      </c>
    </row>
    <row r="1765" spans="1:11" x14ac:dyDescent="0.45">
      <c r="A1765" t="s">
        <v>4271</v>
      </c>
      <c r="B1765" t="str">
        <f t="shared" si="108"/>
        <v>58,3,254553</v>
      </c>
      <c r="C1765" t="str" cm="1">
        <f t="array" ref="C1765:E1765">_xlfn.TEXTSPLIT(B1765,",")</f>
        <v>58</v>
      </c>
      <c r="D1765" t="str">
        <v>3</v>
      </c>
      <c r="E1765" t="str">
        <v>254553</v>
      </c>
      <c r="F1765">
        <f>Sheet6!J1766</f>
        <v>58</v>
      </c>
      <c r="G1765">
        <f>Sheet6!K1766</f>
        <v>3</v>
      </c>
      <c r="H1765" s="2" t="str">
        <f>Sheet6!A1766</f>
        <v>254553</v>
      </c>
      <c r="I1765" t="b">
        <f t="shared" si="109"/>
        <v>1</v>
      </c>
      <c r="J1765" t="b">
        <f t="shared" si="110"/>
        <v>1</v>
      </c>
      <c r="K1765" t="b">
        <f t="shared" si="111"/>
        <v>1</v>
      </c>
    </row>
    <row r="1766" spans="1:11" x14ac:dyDescent="0.45">
      <c r="A1766" t="s">
        <v>4272</v>
      </c>
      <c r="B1766" t="str">
        <f t="shared" si="108"/>
        <v>58,11,255649</v>
      </c>
      <c r="C1766" t="str" cm="1">
        <f t="array" ref="C1766:E1766">_xlfn.TEXTSPLIT(B1766,",")</f>
        <v>58</v>
      </c>
      <c r="D1766" t="str">
        <v>11</v>
      </c>
      <c r="E1766" t="str">
        <v>255649</v>
      </c>
      <c r="F1766">
        <f>Sheet6!J1767</f>
        <v>58</v>
      </c>
      <c r="G1766">
        <f>Sheet6!K1767</f>
        <v>11</v>
      </c>
      <c r="H1766" s="2" t="str">
        <f>Sheet6!A1767</f>
        <v>255649</v>
      </c>
      <c r="I1766" t="b">
        <f t="shared" si="109"/>
        <v>1</v>
      </c>
      <c r="J1766" t="b">
        <f t="shared" si="110"/>
        <v>1</v>
      </c>
      <c r="K1766" t="b">
        <f t="shared" si="111"/>
        <v>1</v>
      </c>
    </row>
    <row r="1767" spans="1:11" x14ac:dyDescent="0.45">
      <c r="A1767" t="s">
        <v>4273</v>
      </c>
      <c r="B1767" t="str">
        <f t="shared" si="108"/>
        <v>58,19,256745</v>
      </c>
      <c r="C1767" t="str" cm="1">
        <f t="array" ref="C1767:E1767">_xlfn.TEXTSPLIT(B1767,",")</f>
        <v>58</v>
      </c>
      <c r="D1767" t="str">
        <v>19</v>
      </c>
      <c r="E1767" t="str">
        <v>256745</v>
      </c>
      <c r="F1767">
        <f>Sheet6!J1768</f>
        <v>58</v>
      </c>
      <c r="G1767">
        <f>Sheet6!K1768</f>
        <v>19</v>
      </c>
      <c r="H1767" s="2" t="str">
        <f>Sheet6!A1768</f>
        <v>256745</v>
      </c>
      <c r="I1767" t="b">
        <f t="shared" si="109"/>
        <v>1</v>
      </c>
      <c r="J1767" t="b">
        <f t="shared" si="110"/>
        <v>1</v>
      </c>
      <c r="K1767" t="b">
        <f t="shared" si="111"/>
        <v>1</v>
      </c>
    </row>
    <row r="1768" spans="1:11" x14ac:dyDescent="0.45">
      <c r="A1768" t="s">
        <v>4274</v>
      </c>
      <c r="B1768" t="str">
        <f t="shared" si="108"/>
        <v>58,27,257841</v>
      </c>
      <c r="C1768" t="str" cm="1">
        <f t="array" ref="C1768:E1768">_xlfn.TEXTSPLIT(B1768,",")</f>
        <v>58</v>
      </c>
      <c r="D1768" t="str">
        <v>27</v>
      </c>
      <c r="E1768" t="str">
        <v>257841</v>
      </c>
      <c r="F1768">
        <f>Sheet6!J1769</f>
        <v>58</v>
      </c>
      <c r="G1768">
        <f>Sheet6!K1769</f>
        <v>27</v>
      </c>
      <c r="H1768" s="2" t="str">
        <f>Sheet6!A1769</f>
        <v>257841</v>
      </c>
      <c r="I1768" t="b">
        <f t="shared" si="109"/>
        <v>1</v>
      </c>
      <c r="J1768" t="b">
        <f t="shared" si="110"/>
        <v>1</v>
      </c>
      <c r="K1768" t="b">
        <f t="shared" si="111"/>
        <v>1</v>
      </c>
    </row>
    <row r="1769" spans="1:11" x14ac:dyDescent="0.45">
      <c r="A1769" t="s">
        <v>4275</v>
      </c>
      <c r="B1769" t="str">
        <f t="shared" si="108"/>
        <v>58,5,254827</v>
      </c>
      <c r="C1769" t="str" cm="1">
        <f t="array" ref="C1769:E1769">_xlfn.TEXTSPLIT(B1769,",")</f>
        <v>58</v>
      </c>
      <c r="D1769" t="str">
        <v>5</v>
      </c>
      <c r="E1769" t="str">
        <v>254827</v>
      </c>
      <c r="F1769">
        <f>Sheet6!J1770</f>
        <v>58</v>
      </c>
      <c r="G1769">
        <f>Sheet6!K1770</f>
        <v>5</v>
      </c>
      <c r="H1769" s="2" t="str">
        <f>Sheet6!A1770</f>
        <v>254827</v>
      </c>
      <c r="I1769" t="b">
        <f t="shared" si="109"/>
        <v>1</v>
      </c>
      <c r="J1769" t="b">
        <f t="shared" si="110"/>
        <v>1</v>
      </c>
      <c r="K1769" t="b">
        <f t="shared" si="111"/>
        <v>1</v>
      </c>
    </row>
    <row r="1770" spans="1:11" x14ac:dyDescent="0.45">
      <c r="A1770" t="s">
        <v>4276</v>
      </c>
      <c r="B1770" t="str">
        <f t="shared" si="108"/>
        <v>58,13,255923</v>
      </c>
      <c r="C1770" t="str" cm="1">
        <f t="array" ref="C1770:E1770">_xlfn.TEXTSPLIT(B1770,",")</f>
        <v>58</v>
      </c>
      <c r="D1770" t="str">
        <v>13</v>
      </c>
      <c r="E1770" t="str">
        <v>255923</v>
      </c>
      <c r="F1770">
        <f>Sheet6!J1771</f>
        <v>58</v>
      </c>
      <c r="G1770">
        <f>Sheet6!K1771</f>
        <v>13</v>
      </c>
      <c r="H1770" s="2" t="str">
        <f>Sheet6!A1771</f>
        <v>255923</v>
      </c>
      <c r="I1770" t="b">
        <f t="shared" si="109"/>
        <v>1</v>
      </c>
      <c r="J1770" t="b">
        <f t="shared" si="110"/>
        <v>1</v>
      </c>
      <c r="K1770" t="b">
        <f t="shared" si="111"/>
        <v>1</v>
      </c>
    </row>
    <row r="1771" spans="1:11" x14ac:dyDescent="0.45">
      <c r="A1771" t="s">
        <v>4277</v>
      </c>
      <c r="B1771" t="str">
        <f t="shared" si="108"/>
        <v>58,21,257019</v>
      </c>
      <c r="C1771" t="str" cm="1">
        <f t="array" ref="C1771:E1771">_xlfn.TEXTSPLIT(B1771,",")</f>
        <v>58</v>
      </c>
      <c r="D1771" t="str">
        <v>21</v>
      </c>
      <c r="E1771" t="str">
        <v>257019</v>
      </c>
      <c r="F1771">
        <f>Sheet6!J1772</f>
        <v>58</v>
      </c>
      <c r="G1771">
        <f>Sheet6!K1772</f>
        <v>21</v>
      </c>
      <c r="H1771" s="2" t="str">
        <f>Sheet6!A1772</f>
        <v>257019</v>
      </c>
      <c r="I1771" t="b">
        <f t="shared" si="109"/>
        <v>1</v>
      </c>
      <c r="J1771" t="b">
        <f t="shared" si="110"/>
        <v>1</v>
      </c>
      <c r="K1771" t="b">
        <f t="shared" si="111"/>
        <v>1</v>
      </c>
    </row>
    <row r="1772" spans="1:11" x14ac:dyDescent="0.45">
      <c r="A1772" t="s">
        <v>4278</v>
      </c>
      <c r="B1772" t="str">
        <f t="shared" si="108"/>
        <v>58,29,258115</v>
      </c>
      <c r="C1772" t="str" cm="1">
        <f t="array" ref="C1772:E1772">_xlfn.TEXTSPLIT(B1772,",")</f>
        <v>58</v>
      </c>
      <c r="D1772" t="str">
        <v>29</v>
      </c>
      <c r="E1772" t="str">
        <v>258115</v>
      </c>
      <c r="F1772">
        <f>Sheet6!J1773</f>
        <v>58</v>
      </c>
      <c r="G1772">
        <f>Sheet6!K1773</f>
        <v>29</v>
      </c>
      <c r="H1772" s="2" t="str">
        <f>Sheet6!A1773</f>
        <v>258115</v>
      </c>
      <c r="I1772" t="b">
        <f t="shared" si="109"/>
        <v>1</v>
      </c>
      <c r="J1772" t="b">
        <f t="shared" si="110"/>
        <v>1</v>
      </c>
      <c r="K1772" t="b">
        <f t="shared" si="111"/>
        <v>1</v>
      </c>
    </row>
    <row r="1773" spans="1:11" x14ac:dyDescent="0.45">
      <c r="A1773" t="s">
        <v>4279</v>
      </c>
      <c r="B1773" t="str">
        <f t="shared" si="108"/>
        <v>58,7,255101</v>
      </c>
      <c r="C1773" t="str" cm="1">
        <f t="array" ref="C1773:E1773">_xlfn.TEXTSPLIT(B1773,",")</f>
        <v>58</v>
      </c>
      <c r="D1773" t="str">
        <v>7</v>
      </c>
      <c r="E1773" t="str">
        <v>255101</v>
      </c>
      <c r="F1773">
        <f>Sheet6!J1774</f>
        <v>58</v>
      </c>
      <c r="G1773">
        <f>Sheet6!K1774</f>
        <v>7</v>
      </c>
      <c r="H1773" s="2" t="str">
        <f>Sheet6!A1774</f>
        <v>255101</v>
      </c>
      <c r="I1773" t="b">
        <f t="shared" si="109"/>
        <v>1</v>
      </c>
      <c r="J1773" t="b">
        <f t="shared" si="110"/>
        <v>1</v>
      </c>
      <c r="K1773" t="b">
        <f t="shared" si="111"/>
        <v>1</v>
      </c>
    </row>
    <row r="1774" spans="1:11" x14ac:dyDescent="0.45">
      <c r="A1774" t="s">
        <v>4280</v>
      </c>
      <c r="B1774" t="str">
        <f t="shared" si="108"/>
        <v>58,15,256197</v>
      </c>
      <c r="C1774" t="str" cm="1">
        <f t="array" ref="C1774:E1774">_xlfn.TEXTSPLIT(B1774,",")</f>
        <v>58</v>
      </c>
      <c r="D1774" t="str">
        <v>15</v>
      </c>
      <c r="E1774" t="str">
        <v>256197</v>
      </c>
      <c r="F1774">
        <f>Sheet6!J1775</f>
        <v>58</v>
      </c>
      <c r="G1774">
        <f>Sheet6!K1775</f>
        <v>15</v>
      </c>
      <c r="H1774" s="2" t="str">
        <f>Sheet6!A1775</f>
        <v>256197</v>
      </c>
      <c r="I1774" t="b">
        <f t="shared" si="109"/>
        <v>1</v>
      </c>
      <c r="J1774" t="b">
        <f t="shared" si="110"/>
        <v>1</v>
      </c>
      <c r="K1774" t="b">
        <f t="shared" si="111"/>
        <v>1</v>
      </c>
    </row>
    <row r="1775" spans="1:11" x14ac:dyDescent="0.45">
      <c r="A1775" t="s">
        <v>4281</v>
      </c>
      <c r="B1775" t="str">
        <f t="shared" si="108"/>
        <v>58,23,257293</v>
      </c>
      <c r="C1775" t="str" cm="1">
        <f t="array" ref="C1775:E1775">_xlfn.TEXTSPLIT(B1775,",")</f>
        <v>58</v>
      </c>
      <c r="D1775" t="str">
        <v>23</v>
      </c>
      <c r="E1775" t="str">
        <v>257293</v>
      </c>
      <c r="F1775">
        <f>Sheet6!J1776</f>
        <v>58</v>
      </c>
      <c r="G1775">
        <f>Sheet6!K1776</f>
        <v>23</v>
      </c>
      <c r="H1775" s="2" t="str">
        <f>Sheet6!A1776</f>
        <v>257293</v>
      </c>
      <c r="I1775" t="b">
        <f t="shared" si="109"/>
        <v>1</v>
      </c>
      <c r="J1775" t="b">
        <f t="shared" si="110"/>
        <v>1</v>
      </c>
      <c r="K1775" t="b">
        <f t="shared" si="111"/>
        <v>1</v>
      </c>
    </row>
    <row r="1776" spans="1:11" x14ac:dyDescent="0.45">
      <c r="A1776" t="s">
        <v>4282</v>
      </c>
      <c r="B1776" t="str">
        <f t="shared" si="108"/>
        <v>58,31,258389</v>
      </c>
      <c r="C1776" t="str" cm="1">
        <f t="array" ref="C1776:E1776">_xlfn.TEXTSPLIT(B1776,",")</f>
        <v>58</v>
      </c>
      <c r="D1776" t="str">
        <v>31</v>
      </c>
      <c r="E1776" t="str">
        <v>258389</v>
      </c>
      <c r="F1776">
        <f>Sheet6!J1777</f>
        <v>58</v>
      </c>
      <c r="G1776">
        <f>Sheet6!K1777</f>
        <v>31</v>
      </c>
      <c r="H1776" s="2" t="str">
        <f>Sheet6!A1777</f>
        <v>258389</v>
      </c>
      <c r="I1776" t="b">
        <f t="shared" si="109"/>
        <v>1</v>
      </c>
      <c r="J1776" t="b">
        <f t="shared" si="110"/>
        <v>1</v>
      </c>
      <c r="K1776" t="b">
        <f t="shared" si="111"/>
        <v>1</v>
      </c>
    </row>
    <row r="1777" spans="1:11" x14ac:dyDescent="0.45">
      <c r="A1777" t="s">
        <v>4287</v>
      </c>
      <c r="B1777" t="str">
        <f t="shared" si="108"/>
        <v>59,18,260992</v>
      </c>
      <c r="C1777" t="str" cm="1">
        <f t="array" ref="C1777:E1777">_xlfn.TEXTSPLIT(B1777,",")</f>
        <v>59</v>
      </c>
      <c r="D1777" t="str">
        <v>18</v>
      </c>
      <c r="E1777" t="str">
        <v>260992</v>
      </c>
      <c r="F1777">
        <f>Sheet6!J1778</f>
        <v>58</v>
      </c>
      <c r="G1777">
        <f>Sheet6!K1778</f>
        <v>18</v>
      </c>
      <c r="H1777" s="2" t="str">
        <f>Sheet6!A1778</f>
        <v>256608</v>
      </c>
      <c r="I1777" t="b">
        <f t="shared" si="109"/>
        <v>0</v>
      </c>
      <c r="J1777" t="b">
        <f t="shared" si="110"/>
        <v>1</v>
      </c>
      <c r="K1777" t="b">
        <f t="shared" si="111"/>
        <v>0</v>
      </c>
    </row>
    <row r="1778" spans="1:11" x14ac:dyDescent="0.45">
      <c r="A1778" t="s">
        <v>4288</v>
      </c>
      <c r="B1778" t="str">
        <f t="shared" si="108"/>
        <v>59,26,262088</v>
      </c>
      <c r="C1778" t="str" cm="1">
        <f t="array" ref="C1778:E1778">_xlfn.TEXTSPLIT(B1778,",")</f>
        <v>59</v>
      </c>
      <c r="D1778" t="str">
        <v>26</v>
      </c>
      <c r="E1778" t="str">
        <v>262088</v>
      </c>
      <c r="F1778">
        <f>Sheet6!J1779</f>
        <v>58</v>
      </c>
      <c r="G1778">
        <f>Sheet6!K1779</f>
        <v>26</v>
      </c>
      <c r="H1778" s="2" t="str">
        <f>Sheet6!A1779</f>
        <v>257704</v>
      </c>
      <c r="I1778" t="b">
        <f t="shared" si="109"/>
        <v>0</v>
      </c>
      <c r="J1778" t="b">
        <f t="shared" si="110"/>
        <v>1</v>
      </c>
      <c r="K1778" t="b">
        <f t="shared" si="111"/>
        <v>0</v>
      </c>
    </row>
    <row r="1779" spans="1:11" x14ac:dyDescent="0.45">
      <c r="A1779" t="s">
        <v>4289</v>
      </c>
      <c r="B1779" t="str">
        <f t="shared" si="108"/>
        <v>59,2,258800</v>
      </c>
      <c r="C1779" t="str" cm="1">
        <f t="array" ref="C1779:E1779">_xlfn.TEXTSPLIT(B1779,",")</f>
        <v>59</v>
      </c>
      <c r="D1779" t="str">
        <v>2</v>
      </c>
      <c r="E1779" t="str">
        <v>258800</v>
      </c>
      <c r="F1779">
        <f>Sheet6!J1780</f>
        <v>58</v>
      </c>
      <c r="G1779">
        <f>Sheet6!K1780</f>
        <v>2</v>
      </c>
      <c r="H1779" s="2" t="str">
        <f>Sheet6!A1780</f>
        <v>254416</v>
      </c>
      <c r="I1779" t="b">
        <f t="shared" si="109"/>
        <v>0</v>
      </c>
      <c r="J1779" t="b">
        <f t="shared" si="110"/>
        <v>1</v>
      </c>
      <c r="K1779" t="b">
        <f t="shared" si="111"/>
        <v>0</v>
      </c>
    </row>
    <row r="1780" spans="1:11" x14ac:dyDescent="0.45">
      <c r="A1780" t="s">
        <v>4290</v>
      </c>
      <c r="B1780" t="str">
        <f t="shared" si="108"/>
        <v>59,10,259896</v>
      </c>
      <c r="C1780" t="str" cm="1">
        <f t="array" ref="C1780:E1780">_xlfn.TEXTSPLIT(B1780,",")</f>
        <v>59</v>
      </c>
      <c r="D1780" t="str">
        <v>10</v>
      </c>
      <c r="E1780" t="str">
        <v>259896</v>
      </c>
      <c r="F1780">
        <f>Sheet6!J1781</f>
        <v>58</v>
      </c>
      <c r="G1780">
        <f>Sheet6!K1781</f>
        <v>10</v>
      </c>
      <c r="H1780" s="2" t="str">
        <f>Sheet6!A1781</f>
        <v>255512</v>
      </c>
      <c r="I1780" t="b">
        <f t="shared" si="109"/>
        <v>0</v>
      </c>
      <c r="J1780" t="b">
        <f t="shared" si="110"/>
        <v>1</v>
      </c>
      <c r="K1780" t="b">
        <f t="shared" si="111"/>
        <v>0</v>
      </c>
    </row>
    <row r="1781" spans="1:11" x14ac:dyDescent="0.45">
      <c r="A1781" t="s">
        <v>4291</v>
      </c>
      <c r="B1781" t="str">
        <f t="shared" si="108"/>
        <v>59,20,261266</v>
      </c>
      <c r="C1781" t="str" cm="1">
        <f t="array" ref="C1781:E1781">_xlfn.TEXTSPLIT(B1781,",")</f>
        <v>59</v>
      </c>
      <c r="D1781" t="str">
        <v>20</v>
      </c>
      <c r="E1781" t="str">
        <v>261266</v>
      </c>
      <c r="F1781">
        <f>Sheet6!J1782</f>
        <v>58</v>
      </c>
      <c r="G1781">
        <f>Sheet6!K1782</f>
        <v>20</v>
      </c>
      <c r="H1781" s="2" t="str">
        <f>Sheet6!A1782</f>
        <v>256882</v>
      </c>
      <c r="I1781" t="b">
        <f t="shared" si="109"/>
        <v>0</v>
      </c>
      <c r="J1781" t="b">
        <f t="shared" si="110"/>
        <v>1</v>
      </c>
      <c r="K1781" t="b">
        <f t="shared" si="111"/>
        <v>0</v>
      </c>
    </row>
    <row r="1782" spans="1:11" x14ac:dyDescent="0.45">
      <c r="A1782" t="s">
        <v>4292</v>
      </c>
      <c r="B1782" t="str">
        <f t="shared" si="108"/>
        <v>59,28,262362</v>
      </c>
      <c r="C1782" t="str" cm="1">
        <f t="array" ref="C1782:E1782">_xlfn.TEXTSPLIT(B1782,",")</f>
        <v>59</v>
      </c>
      <c r="D1782" t="str">
        <v>28</v>
      </c>
      <c r="E1782" t="str">
        <v>262362</v>
      </c>
      <c r="F1782">
        <f>Sheet6!J1783</f>
        <v>58</v>
      </c>
      <c r="G1782">
        <f>Sheet6!K1783</f>
        <v>28</v>
      </c>
      <c r="H1782" s="2" t="str">
        <f>Sheet6!A1783</f>
        <v>257978</v>
      </c>
      <c r="I1782" t="b">
        <f t="shared" si="109"/>
        <v>0</v>
      </c>
      <c r="J1782" t="b">
        <f t="shared" si="110"/>
        <v>1</v>
      </c>
      <c r="K1782" t="b">
        <f t="shared" si="111"/>
        <v>0</v>
      </c>
    </row>
    <row r="1783" spans="1:11" x14ac:dyDescent="0.45">
      <c r="A1783" t="s">
        <v>4293</v>
      </c>
      <c r="B1783" t="str">
        <f t="shared" si="108"/>
        <v>59,4,259074</v>
      </c>
      <c r="C1783" t="str" cm="1">
        <f t="array" ref="C1783:E1783">_xlfn.TEXTSPLIT(B1783,",")</f>
        <v>59</v>
      </c>
      <c r="D1783" t="str">
        <v>4</v>
      </c>
      <c r="E1783" t="str">
        <v>259074</v>
      </c>
      <c r="F1783">
        <f>Sheet6!J1784</f>
        <v>58</v>
      </c>
      <c r="G1783">
        <f>Sheet6!K1784</f>
        <v>4</v>
      </c>
      <c r="H1783" s="2" t="str">
        <f>Sheet6!A1784</f>
        <v>254690</v>
      </c>
      <c r="I1783" t="b">
        <f t="shared" si="109"/>
        <v>0</v>
      </c>
      <c r="J1783" t="b">
        <f t="shared" si="110"/>
        <v>1</v>
      </c>
      <c r="K1783" t="b">
        <f t="shared" si="111"/>
        <v>0</v>
      </c>
    </row>
    <row r="1784" spans="1:11" x14ac:dyDescent="0.45">
      <c r="A1784" t="s">
        <v>4294</v>
      </c>
      <c r="B1784" t="str">
        <f t="shared" si="108"/>
        <v>59,12,260170</v>
      </c>
      <c r="C1784" t="str" cm="1">
        <f t="array" ref="C1784:E1784">_xlfn.TEXTSPLIT(B1784,",")</f>
        <v>59</v>
      </c>
      <c r="D1784" t="str">
        <v>12</v>
      </c>
      <c r="E1784" t="str">
        <v>260170</v>
      </c>
      <c r="F1784">
        <f>Sheet6!J1785</f>
        <v>58</v>
      </c>
      <c r="G1784">
        <f>Sheet6!K1785</f>
        <v>12</v>
      </c>
      <c r="H1784" s="2" t="str">
        <f>Sheet6!A1785</f>
        <v>255786</v>
      </c>
      <c r="I1784" t="b">
        <f t="shared" si="109"/>
        <v>0</v>
      </c>
      <c r="J1784" t="b">
        <f t="shared" si="110"/>
        <v>1</v>
      </c>
      <c r="K1784" t="b">
        <f t="shared" si="111"/>
        <v>0</v>
      </c>
    </row>
    <row r="1785" spans="1:11" x14ac:dyDescent="0.45">
      <c r="A1785" t="s">
        <v>4295</v>
      </c>
      <c r="B1785" t="str">
        <f t="shared" si="108"/>
        <v>59,22,261540</v>
      </c>
      <c r="C1785" t="str" cm="1">
        <f t="array" ref="C1785:E1785">_xlfn.TEXTSPLIT(B1785,",")</f>
        <v>59</v>
      </c>
      <c r="D1785" t="str">
        <v>22</v>
      </c>
      <c r="E1785" t="str">
        <v>261540</v>
      </c>
      <c r="F1785">
        <f>Sheet6!J1786</f>
        <v>58</v>
      </c>
      <c r="G1785">
        <f>Sheet6!K1786</f>
        <v>22</v>
      </c>
      <c r="H1785" s="2" t="str">
        <f>Sheet6!A1786</f>
        <v>257156</v>
      </c>
      <c r="I1785" t="b">
        <f t="shared" si="109"/>
        <v>0</v>
      </c>
      <c r="J1785" t="b">
        <f t="shared" si="110"/>
        <v>1</v>
      </c>
      <c r="K1785" t="b">
        <f t="shared" si="111"/>
        <v>0</v>
      </c>
    </row>
    <row r="1786" spans="1:11" x14ac:dyDescent="0.45">
      <c r="A1786" t="s">
        <v>4296</v>
      </c>
      <c r="B1786" t="str">
        <f t="shared" si="108"/>
        <v>59,30,262636</v>
      </c>
      <c r="C1786" t="str" cm="1">
        <f t="array" ref="C1786:E1786">_xlfn.TEXTSPLIT(B1786,",")</f>
        <v>59</v>
      </c>
      <c r="D1786" t="str">
        <v>30</v>
      </c>
      <c r="E1786" t="str">
        <v>262636</v>
      </c>
      <c r="F1786">
        <f>Sheet6!J1787</f>
        <v>58</v>
      </c>
      <c r="G1786">
        <f>Sheet6!K1787</f>
        <v>30</v>
      </c>
      <c r="H1786" s="2" t="str">
        <f>Sheet6!A1787</f>
        <v>258252</v>
      </c>
      <c r="I1786" t="b">
        <f t="shared" si="109"/>
        <v>0</v>
      </c>
      <c r="J1786" t="b">
        <f t="shared" si="110"/>
        <v>1</v>
      </c>
      <c r="K1786" t="b">
        <f t="shared" si="111"/>
        <v>0</v>
      </c>
    </row>
    <row r="1787" spans="1:11" x14ac:dyDescent="0.45">
      <c r="A1787" t="s">
        <v>4297</v>
      </c>
      <c r="B1787" t="str">
        <f t="shared" si="108"/>
        <v>59,6,259348</v>
      </c>
      <c r="C1787" t="str" cm="1">
        <f t="array" ref="C1787:E1787">_xlfn.TEXTSPLIT(B1787,",")</f>
        <v>59</v>
      </c>
      <c r="D1787" t="str">
        <v>6</v>
      </c>
      <c r="E1787" t="str">
        <v>259348</v>
      </c>
      <c r="F1787">
        <f>Sheet6!J1788</f>
        <v>58</v>
      </c>
      <c r="G1787">
        <f>Sheet6!K1788</f>
        <v>6</v>
      </c>
      <c r="H1787" s="2" t="str">
        <f>Sheet6!A1788</f>
        <v>254964</v>
      </c>
      <c r="I1787" t="b">
        <f t="shared" si="109"/>
        <v>0</v>
      </c>
      <c r="J1787" t="b">
        <f t="shared" si="110"/>
        <v>1</v>
      </c>
      <c r="K1787" t="b">
        <f t="shared" si="111"/>
        <v>0</v>
      </c>
    </row>
    <row r="1788" spans="1:11" x14ac:dyDescent="0.45">
      <c r="A1788" t="s">
        <v>4298</v>
      </c>
      <c r="B1788" t="str">
        <f t="shared" si="108"/>
        <v>59,14,260444</v>
      </c>
      <c r="C1788" t="str" cm="1">
        <f t="array" ref="C1788:E1788">_xlfn.TEXTSPLIT(B1788,",")</f>
        <v>59</v>
      </c>
      <c r="D1788" t="str">
        <v>14</v>
      </c>
      <c r="E1788" t="str">
        <v>260444</v>
      </c>
      <c r="F1788">
        <f>Sheet6!J1789</f>
        <v>58</v>
      </c>
      <c r="G1788">
        <f>Sheet6!K1789</f>
        <v>14</v>
      </c>
      <c r="H1788" s="2" t="str">
        <f>Sheet6!A1789</f>
        <v>256060</v>
      </c>
      <c r="I1788" t="b">
        <f t="shared" si="109"/>
        <v>0</v>
      </c>
      <c r="J1788" t="b">
        <f t="shared" si="110"/>
        <v>1</v>
      </c>
      <c r="K1788" t="b">
        <f t="shared" si="111"/>
        <v>0</v>
      </c>
    </row>
    <row r="1789" spans="1:11" x14ac:dyDescent="0.45">
      <c r="A1789" t="s">
        <v>4299</v>
      </c>
      <c r="B1789" t="str">
        <f t="shared" si="108"/>
        <v>59,24,261814</v>
      </c>
      <c r="C1789" t="str" cm="1">
        <f t="array" ref="C1789:E1789">_xlfn.TEXTSPLIT(B1789,",")</f>
        <v>59</v>
      </c>
      <c r="D1789" t="str">
        <v>24</v>
      </c>
      <c r="E1789" t="str">
        <v>261814</v>
      </c>
      <c r="F1789">
        <f>Sheet6!J1790</f>
        <v>58</v>
      </c>
      <c r="G1789">
        <f>Sheet6!K1790</f>
        <v>24</v>
      </c>
      <c r="H1789" s="2" t="str">
        <f>Sheet6!A1790</f>
        <v>257430</v>
      </c>
      <c r="I1789" t="b">
        <f t="shared" si="109"/>
        <v>0</v>
      </c>
      <c r="J1789" t="b">
        <f t="shared" si="110"/>
        <v>1</v>
      </c>
      <c r="K1789" t="b">
        <f t="shared" si="111"/>
        <v>0</v>
      </c>
    </row>
    <row r="1790" spans="1:11" x14ac:dyDescent="0.45">
      <c r="A1790" t="s">
        <v>4300</v>
      </c>
      <c r="B1790" t="str">
        <f t="shared" si="108"/>
        <v>59,32,262910</v>
      </c>
      <c r="C1790" t="str" cm="1">
        <f t="array" ref="C1790:E1790">_xlfn.TEXTSPLIT(B1790,",")</f>
        <v>59</v>
      </c>
      <c r="D1790" t="str">
        <v>32</v>
      </c>
      <c r="E1790" t="str">
        <v>262910</v>
      </c>
      <c r="F1790">
        <f>Sheet6!J1791</f>
        <v>58</v>
      </c>
      <c r="G1790">
        <f>Sheet6!K1791</f>
        <v>32</v>
      </c>
      <c r="H1790" s="2" t="str">
        <f>Sheet6!A1791</f>
        <v>258526</v>
      </c>
      <c r="I1790" t="b">
        <f t="shared" si="109"/>
        <v>0</v>
      </c>
      <c r="J1790" t="b">
        <f t="shared" si="110"/>
        <v>1</v>
      </c>
      <c r="K1790" t="b">
        <f t="shared" si="111"/>
        <v>0</v>
      </c>
    </row>
    <row r="1791" spans="1:11" x14ac:dyDescent="0.45">
      <c r="A1791" t="s">
        <v>4301</v>
      </c>
      <c r="B1791" t="str">
        <f t="shared" si="108"/>
        <v>59,8,259622</v>
      </c>
      <c r="C1791" t="str" cm="1">
        <f t="array" ref="C1791:E1791">_xlfn.TEXTSPLIT(B1791,",")</f>
        <v>59</v>
      </c>
      <c r="D1791" t="str">
        <v>8</v>
      </c>
      <c r="E1791" t="str">
        <v>259622</v>
      </c>
      <c r="F1791">
        <f>Sheet6!J1792</f>
        <v>58</v>
      </c>
      <c r="G1791">
        <f>Sheet6!K1792</f>
        <v>8</v>
      </c>
      <c r="H1791" s="2" t="str">
        <f>Sheet6!A1792</f>
        <v>255238</v>
      </c>
      <c r="I1791" t="b">
        <f t="shared" si="109"/>
        <v>0</v>
      </c>
      <c r="J1791" t="b">
        <f t="shared" si="110"/>
        <v>1</v>
      </c>
      <c r="K1791" t="b">
        <f t="shared" si="111"/>
        <v>0</v>
      </c>
    </row>
    <row r="1792" spans="1:11" x14ac:dyDescent="0.45">
      <c r="A1792" t="s">
        <v>4302</v>
      </c>
      <c r="B1792" t="str">
        <f t="shared" si="108"/>
        <v>59,16,260718</v>
      </c>
      <c r="C1792" t="str" cm="1">
        <f t="array" ref="C1792:E1792">_xlfn.TEXTSPLIT(B1792,",")</f>
        <v>59</v>
      </c>
      <c r="D1792" t="str">
        <v>16</v>
      </c>
      <c r="E1792" t="str">
        <v>260718</v>
      </c>
      <c r="F1792">
        <f>Sheet6!J1793</f>
        <v>58</v>
      </c>
      <c r="G1792">
        <f>Sheet6!K1793</f>
        <v>16</v>
      </c>
      <c r="H1792" s="2" t="str">
        <f>Sheet6!A1793</f>
        <v>256334</v>
      </c>
      <c r="I1792" t="b">
        <f t="shared" si="109"/>
        <v>0</v>
      </c>
      <c r="J1792" t="b">
        <f t="shared" si="110"/>
        <v>1</v>
      </c>
      <c r="K1792" t="b">
        <f t="shared" si="111"/>
        <v>0</v>
      </c>
    </row>
    <row r="1793" spans="1:11" x14ac:dyDescent="0.45">
      <c r="A1793" t="s">
        <v>4318</v>
      </c>
      <c r="B1793" t="str">
        <f t="shared" si="108"/>
        <v>59,1,258663</v>
      </c>
      <c r="C1793" t="str" cm="1">
        <f t="array" ref="C1793:E1793">_xlfn.TEXTSPLIT(B1793,",")</f>
        <v>59</v>
      </c>
      <c r="D1793" t="str">
        <v>1</v>
      </c>
      <c r="E1793" t="str">
        <v>258663</v>
      </c>
      <c r="F1793">
        <f>Sheet6!J1794</f>
        <v>59</v>
      </c>
      <c r="G1793">
        <f>Sheet6!K1794</f>
        <v>1</v>
      </c>
      <c r="H1793" s="2" t="str">
        <f>Sheet6!A1794</f>
        <v>258663</v>
      </c>
      <c r="I1793" t="b">
        <f t="shared" si="109"/>
        <v>1</v>
      </c>
      <c r="J1793" t="b">
        <f t="shared" si="110"/>
        <v>1</v>
      </c>
      <c r="K1793" t="b">
        <f t="shared" si="111"/>
        <v>1</v>
      </c>
    </row>
    <row r="1794" spans="1:11" x14ac:dyDescent="0.45">
      <c r="A1794" t="s">
        <v>4315</v>
      </c>
      <c r="B1794" t="str">
        <f t="shared" ref="B1794:B1857" si="112">SUBSTITUTE(SUBSTITUTE(SUBSTITUTE(SUBSTITUTE(A1794,"Reading from TRACK[",""),"], SECTOR[",","),"], OFFSET[",","),"]","")</f>
        <v>59,9,259759</v>
      </c>
      <c r="C1794" t="str" cm="1">
        <f t="array" ref="C1794:E1794">_xlfn.TEXTSPLIT(B1794,",")</f>
        <v>59</v>
      </c>
      <c r="D1794" t="str">
        <v>9</v>
      </c>
      <c r="E1794" t="str">
        <v>259759</v>
      </c>
      <c r="F1794">
        <f>Sheet6!J1795</f>
        <v>59</v>
      </c>
      <c r="G1794">
        <f>Sheet6!K1795</f>
        <v>9</v>
      </c>
      <c r="H1794" s="2" t="str">
        <f>Sheet6!A1795</f>
        <v>259759</v>
      </c>
      <c r="I1794" t="b">
        <f t="shared" ref="I1794:I1857" si="113">VALUE(C1794)=F1794</f>
        <v>1</v>
      </c>
      <c r="J1794" t="b">
        <f t="shared" ref="J1794:J1857" si="114">VALUE(D1794)=G1794</f>
        <v>1</v>
      </c>
      <c r="K1794" t="b">
        <f t="shared" ref="K1794:K1857" si="115">E1794=H1794</f>
        <v>1</v>
      </c>
    </row>
    <row r="1795" spans="1:11" x14ac:dyDescent="0.45">
      <c r="A1795" t="s">
        <v>4316</v>
      </c>
      <c r="B1795" t="str">
        <f t="shared" si="112"/>
        <v>59,17,260855</v>
      </c>
      <c r="C1795" t="str" cm="1">
        <f t="array" ref="C1795:E1795">_xlfn.TEXTSPLIT(B1795,",")</f>
        <v>59</v>
      </c>
      <c r="D1795" t="str">
        <v>17</v>
      </c>
      <c r="E1795" t="str">
        <v>260855</v>
      </c>
      <c r="F1795">
        <f>Sheet6!J1796</f>
        <v>59</v>
      </c>
      <c r="G1795">
        <f>Sheet6!K1796</f>
        <v>17</v>
      </c>
      <c r="H1795" s="2" t="str">
        <f>Sheet6!A1796</f>
        <v>260855</v>
      </c>
      <c r="I1795" t="b">
        <f t="shared" si="113"/>
        <v>1</v>
      </c>
      <c r="J1795" t="b">
        <f t="shared" si="114"/>
        <v>1</v>
      </c>
      <c r="K1795" t="b">
        <f t="shared" si="115"/>
        <v>1</v>
      </c>
    </row>
    <row r="1796" spans="1:11" x14ac:dyDescent="0.45">
      <c r="A1796" t="s">
        <v>4317</v>
      </c>
      <c r="B1796" t="str">
        <f t="shared" si="112"/>
        <v>59,25,261951</v>
      </c>
      <c r="C1796" t="str" cm="1">
        <f t="array" ref="C1796:E1796">_xlfn.TEXTSPLIT(B1796,",")</f>
        <v>59</v>
      </c>
      <c r="D1796" t="str">
        <v>25</v>
      </c>
      <c r="E1796" t="str">
        <v>261951</v>
      </c>
      <c r="F1796">
        <f>Sheet6!J1797</f>
        <v>59</v>
      </c>
      <c r="G1796">
        <f>Sheet6!K1797</f>
        <v>25</v>
      </c>
      <c r="H1796" s="2" t="str">
        <f>Sheet6!A1797</f>
        <v>261951</v>
      </c>
      <c r="I1796" t="b">
        <f t="shared" si="113"/>
        <v>1</v>
      </c>
      <c r="J1796" t="b">
        <f t="shared" si="114"/>
        <v>1</v>
      </c>
      <c r="K1796" t="b">
        <f t="shared" si="115"/>
        <v>1</v>
      </c>
    </row>
    <row r="1797" spans="1:11" x14ac:dyDescent="0.45">
      <c r="A1797" t="s">
        <v>4303</v>
      </c>
      <c r="B1797" t="str">
        <f t="shared" si="112"/>
        <v>59,3,258937</v>
      </c>
      <c r="C1797" t="str" cm="1">
        <f t="array" ref="C1797:E1797">_xlfn.TEXTSPLIT(B1797,",")</f>
        <v>59</v>
      </c>
      <c r="D1797" t="str">
        <v>3</v>
      </c>
      <c r="E1797" t="str">
        <v>258937</v>
      </c>
      <c r="F1797">
        <f>Sheet6!J1798</f>
        <v>59</v>
      </c>
      <c r="G1797">
        <f>Sheet6!K1798</f>
        <v>3</v>
      </c>
      <c r="H1797" s="2" t="str">
        <f>Sheet6!A1798</f>
        <v>258937</v>
      </c>
      <c r="I1797" t="b">
        <f t="shared" si="113"/>
        <v>1</v>
      </c>
      <c r="J1797" t="b">
        <f t="shared" si="114"/>
        <v>1</v>
      </c>
      <c r="K1797" t="b">
        <f t="shared" si="115"/>
        <v>1</v>
      </c>
    </row>
    <row r="1798" spans="1:11" x14ac:dyDescent="0.45">
      <c r="A1798" t="s">
        <v>4304</v>
      </c>
      <c r="B1798" t="str">
        <f t="shared" si="112"/>
        <v>59,11,260033</v>
      </c>
      <c r="C1798" t="str" cm="1">
        <f t="array" ref="C1798:E1798">_xlfn.TEXTSPLIT(B1798,",")</f>
        <v>59</v>
      </c>
      <c r="D1798" t="str">
        <v>11</v>
      </c>
      <c r="E1798" t="str">
        <v>260033</v>
      </c>
      <c r="F1798">
        <f>Sheet6!J1799</f>
        <v>59</v>
      </c>
      <c r="G1798">
        <f>Sheet6!K1799</f>
        <v>11</v>
      </c>
      <c r="H1798" s="2" t="str">
        <f>Sheet6!A1799</f>
        <v>260033</v>
      </c>
      <c r="I1798" t="b">
        <f t="shared" si="113"/>
        <v>1</v>
      </c>
      <c r="J1798" t="b">
        <f t="shared" si="114"/>
        <v>1</v>
      </c>
      <c r="K1798" t="b">
        <f t="shared" si="115"/>
        <v>1</v>
      </c>
    </row>
    <row r="1799" spans="1:11" x14ac:dyDescent="0.45">
      <c r="A1799" t="s">
        <v>4305</v>
      </c>
      <c r="B1799" t="str">
        <f t="shared" si="112"/>
        <v>59,19,261129</v>
      </c>
      <c r="C1799" t="str" cm="1">
        <f t="array" ref="C1799:E1799">_xlfn.TEXTSPLIT(B1799,",")</f>
        <v>59</v>
      </c>
      <c r="D1799" t="str">
        <v>19</v>
      </c>
      <c r="E1799" t="str">
        <v>261129</v>
      </c>
      <c r="F1799">
        <f>Sheet6!J1800</f>
        <v>59</v>
      </c>
      <c r="G1799">
        <f>Sheet6!K1800</f>
        <v>19</v>
      </c>
      <c r="H1799" s="2" t="str">
        <f>Sheet6!A1800</f>
        <v>261129</v>
      </c>
      <c r="I1799" t="b">
        <f t="shared" si="113"/>
        <v>1</v>
      </c>
      <c r="J1799" t="b">
        <f t="shared" si="114"/>
        <v>1</v>
      </c>
      <c r="K1799" t="b">
        <f t="shared" si="115"/>
        <v>1</v>
      </c>
    </row>
    <row r="1800" spans="1:11" x14ac:dyDescent="0.45">
      <c r="A1800" t="s">
        <v>4306</v>
      </c>
      <c r="B1800" t="str">
        <f t="shared" si="112"/>
        <v>59,27,262225</v>
      </c>
      <c r="C1800" t="str" cm="1">
        <f t="array" ref="C1800:E1800">_xlfn.TEXTSPLIT(B1800,",")</f>
        <v>59</v>
      </c>
      <c r="D1800" t="str">
        <v>27</v>
      </c>
      <c r="E1800" t="str">
        <v>262225</v>
      </c>
      <c r="F1800">
        <f>Sheet6!J1801</f>
        <v>59</v>
      </c>
      <c r="G1800">
        <f>Sheet6!K1801</f>
        <v>27</v>
      </c>
      <c r="H1800" s="2" t="str">
        <f>Sheet6!A1801</f>
        <v>262225</v>
      </c>
      <c r="I1800" t="b">
        <f t="shared" si="113"/>
        <v>1</v>
      </c>
      <c r="J1800" t="b">
        <f t="shared" si="114"/>
        <v>1</v>
      </c>
      <c r="K1800" t="b">
        <f t="shared" si="115"/>
        <v>1</v>
      </c>
    </row>
    <row r="1801" spans="1:11" x14ac:dyDescent="0.45">
      <c r="A1801" t="s">
        <v>4307</v>
      </c>
      <c r="B1801" t="str">
        <f t="shared" si="112"/>
        <v>59,5,259211</v>
      </c>
      <c r="C1801" t="str" cm="1">
        <f t="array" ref="C1801:E1801">_xlfn.TEXTSPLIT(B1801,",")</f>
        <v>59</v>
      </c>
      <c r="D1801" t="str">
        <v>5</v>
      </c>
      <c r="E1801" t="str">
        <v>259211</v>
      </c>
      <c r="F1801">
        <f>Sheet6!J1802</f>
        <v>59</v>
      </c>
      <c r="G1801">
        <f>Sheet6!K1802</f>
        <v>5</v>
      </c>
      <c r="H1801" s="2" t="str">
        <f>Sheet6!A1802</f>
        <v>259211</v>
      </c>
      <c r="I1801" t="b">
        <f t="shared" si="113"/>
        <v>1</v>
      </c>
      <c r="J1801" t="b">
        <f t="shared" si="114"/>
        <v>1</v>
      </c>
      <c r="K1801" t="b">
        <f t="shared" si="115"/>
        <v>1</v>
      </c>
    </row>
    <row r="1802" spans="1:11" x14ac:dyDescent="0.45">
      <c r="A1802" t="s">
        <v>4308</v>
      </c>
      <c r="B1802" t="str">
        <f t="shared" si="112"/>
        <v>59,13,260307</v>
      </c>
      <c r="C1802" t="str" cm="1">
        <f t="array" ref="C1802:E1802">_xlfn.TEXTSPLIT(B1802,",")</f>
        <v>59</v>
      </c>
      <c r="D1802" t="str">
        <v>13</v>
      </c>
      <c r="E1802" t="str">
        <v>260307</v>
      </c>
      <c r="F1802">
        <f>Sheet6!J1803</f>
        <v>59</v>
      </c>
      <c r="G1802">
        <f>Sheet6!K1803</f>
        <v>13</v>
      </c>
      <c r="H1802" s="2" t="str">
        <f>Sheet6!A1803</f>
        <v>260307</v>
      </c>
      <c r="I1802" t="b">
        <f t="shared" si="113"/>
        <v>1</v>
      </c>
      <c r="J1802" t="b">
        <f t="shared" si="114"/>
        <v>1</v>
      </c>
      <c r="K1802" t="b">
        <f t="shared" si="115"/>
        <v>1</v>
      </c>
    </row>
    <row r="1803" spans="1:11" x14ac:dyDescent="0.45">
      <c r="A1803" t="s">
        <v>4309</v>
      </c>
      <c r="B1803" t="str">
        <f t="shared" si="112"/>
        <v>59,21,261403</v>
      </c>
      <c r="C1803" t="str" cm="1">
        <f t="array" ref="C1803:E1803">_xlfn.TEXTSPLIT(B1803,",")</f>
        <v>59</v>
      </c>
      <c r="D1803" t="str">
        <v>21</v>
      </c>
      <c r="E1803" t="str">
        <v>261403</v>
      </c>
      <c r="F1803">
        <f>Sheet6!J1804</f>
        <v>59</v>
      </c>
      <c r="G1803">
        <f>Sheet6!K1804</f>
        <v>21</v>
      </c>
      <c r="H1803" s="2" t="str">
        <f>Sheet6!A1804</f>
        <v>261403</v>
      </c>
      <c r="I1803" t="b">
        <f t="shared" si="113"/>
        <v>1</v>
      </c>
      <c r="J1803" t="b">
        <f t="shared" si="114"/>
        <v>1</v>
      </c>
      <c r="K1803" t="b">
        <f t="shared" si="115"/>
        <v>1</v>
      </c>
    </row>
    <row r="1804" spans="1:11" x14ac:dyDescent="0.45">
      <c r="A1804" t="s">
        <v>4310</v>
      </c>
      <c r="B1804" t="str">
        <f t="shared" si="112"/>
        <v>59,29,262499</v>
      </c>
      <c r="C1804" t="str" cm="1">
        <f t="array" ref="C1804:E1804">_xlfn.TEXTSPLIT(B1804,",")</f>
        <v>59</v>
      </c>
      <c r="D1804" t="str">
        <v>29</v>
      </c>
      <c r="E1804" t="str">
        <v>262499</v>
      </c>
      <c r="F1804">
        <f>Sheet6!J1805</f>
        <v>59</v>
      </c>
      <c r="G1804">
        <f>Sheet6!K1805</f>
        <v>29</v>
      </c>
      <c r="H1804" s="2" t="str">
        <f>Sheet6!A1805</f>
        <v>262499</v>
      </c>
      <c r="I1804" t="b">
        <f t="shared" si="113"/>
        <v>1</v>
      </c>
      <c r="J1804" t="b">
        <f t="shared" si="114"/>
        <v>1</v>
      </c>
      <c r="K1804" t="b">
        <f t="shared" si="115"/>
        <v>1</v>
      </c>
    </row>
    <row r="1805" spans="1:11" x14ac:dyDescent="0.45">
      <c r="A1805" t="s">
        <v>4311</v>
      </c>
      <c r="B1805" t="str">
        <f t="shared" si="112"/>
        <v>59,7,259485</v>
      </c>
      <c r="C1805" t="str" cm="1">
        <f t="array" ref="C1805:E1805">_xlfn.TEXTSPLIT(B1805,",")</f>
        <v>59</v>
      </c>
      <c r="D1805" t="str">
        <v>7</v>
      </c>
      <c r="E1805" t="str">
        <v>259485</v>
      </c>
      <c r="F1805">
        <f>Sheet6!J1806</f>
        <v>59</v>
      </c>
      <c r="G1805">
        <f>Sheet6!K1806</f>
        <v>7</v>
      </c>
      <c r="H1805" s="2" t="str">
        <f>Sheet6!A1806</f>
        <v>259485</v>
      </c>
      <c r="I1805" t="b">
        <f t="shared" si="113"/>
        <v>1</v>
      </c>
      <c r="J1805" t="b">
        <f t="shared" si="114"/>
        <v>1</v>
      </c>
      <c r="K1805" t="b">
        <f t="shared" si="115"/>
        <v>1</v>
      </c>
    </row>
    <row r="1806" spans="1:11" x14ac:dyDescent="0.45">
      <c r="A1806" t="s">
        <v>4312</v>
      </c>
      <c r="B1806" t="str">
        <f t="shared" si="112"/>
        <v>59,15,260581</v>
      </c>
      <c r="C1806" t="str" cm="1">
        <f t="array" ref="C1806:E1806">_xlfn.TEXTSPLIT(B1806,",")</f>
        <v>59</v>
      </c>
      <c r="D1806" t="str">
        <v>15</v>
      </c>
      <c r="E1806" t="str">
        <v>260581</v>
      </c>
      <c r="F1806">
        <f>Sheet6!J1807</f>
        <v>59</v>
      </c>
      <c r="G1806">
        <f>Sheet6!K1807</f>
        <v>15</v>
      </c>
      <c r="H1806" s="2" t="str">
        <f>Sheet6!A1807</f>
        <v>260581</v>
      </c>
      <c r="I1806" t="b">
        <f t="shared" si="113"/>
        <v>1</v>
      </c>
      <c r="J1806" t="b">
        <f t="shared" si="114"/>
        <v>1</v>
      </c>
      <c r="K1806" t="b">
        <f t="shared" si="115"/>
        <v>1</v>
      </c>
    </row>
    <row r="1807" spans="1:11" x14ac:dyDescent="0.45">
      <c r="A1807" t="s">
        <v>4313</v>
      </c>
      <c r="B1807" t="str">
        <f t="shared" si="112"/>
        <v>59,23,261677</v>
      </c>
      <c r="C1807" t="str" cm="1">
        <f t="array" ref="C1807:E1807">_xlfn.TEXTSPLIT(B1807,",")</f>
        <v>59</v>
      </c>
      <c r="D1807" t="str">
        <v>23</v>
      </c>
      <c r="E1807" t="str">
        <v>261677</v>
      </c>
      <c r="F1807">
        <f>Sheet6!J1808</f>
        <v>59</v>
      </c>
      <c r="G1807">
        <f>Sheet6!K1808</f>
        <v>23</v>
      </c>
      <c r="H1807" s="2" t="str">
        <f>Sheet6!A1808</f>
        <v>261677</v>
      </c>
      <c r="I1807" t="b">
        <f t="shared" si="113"/>
        <v>1</v>
      </c>
      <c r="J1807" t="b">
        <f t="shared" si="114"/>
        <v>1</v>
      </c>
      <c r="K1807" t="b">
        <f t="shared" si="115"/>
        <v>1</v>
      </c>
    </row>
    <row r="1808" spans="1:11" x14ac:dyDescent="0.45">
      <c r="A1808" t="s">
        <v>4314</v>
      </c>
      <c r="B1808" t="str">
        <f t="shared" si="112"/>
        <v>59,31,262773</v>
      </c>
      <c r="C1808" t="str" cm="1">
        <f t="array" ref="C1808:E1808">_xlfn.TEXTSPLIT(B1808,",")</f>
        <v>59</v>
      </c>
      <c r="D1808" t="str">
        <v>31</v>
      </c>
      <c r="E1808" t="str">
        <v>262773</v>
      </c>
      <c r="F1808">
        <f>Sheet6!J1809</f>
        <v>59</v>
      </c>
      <c r="G1808">
        <f>Sheet6!K1809</f>
        <v>31</v>
      </c>
      <c r="H1808" s="2" t="str">
        <f>Sheet6!A1809</f>
        <v>262773</v>
      </c>
      <c r="I1808" t="b">
        <f t="shared" si="113"/>
        <v>1</v>
      </c>
      <c r="J1808" t="b">
        <f t="shared" si="114"/>
        <v>1</v>
      </c>
      <c r="K1808" t="b">
        <f t="shared" si="115"/>
        <v>1</v>
      </c>
    </row>
    <row r="1809" spans="1:11" x14ac:dyDescent="0.45">
      <c r="A1809" t="s">
        <v>4319</v>
      </c>
      <c r="B1809" t="str">
        <f t="shared" si="112"/>
        <v>60,18,265376</v>
      </c>
      <c r="C1809" t="str" cm="1">
        <f t="array" ref="C1809:E1809">_xlfn.TEXTSPLIT(B1809,",")</f>
        <v>60</v>
      </c>
      <c r="D1809" t="str">
        <v>18</v>
      </c>
      <c r="E1809" t="str">
        <v>265376</v>
      </c>
      <c r="F1809">
        <f>Sheet6!J1810</f>
        <v>59</v>
      </c>
      <c r="G1809">
        <f>Sheet6!K1810</f>
        <v>18</v>
      </c>
      <c r="H1809" s="2" t="str">
        <f>Sheet6!A1810</f>
        <v>260992</v>
      </c>
      <c r="I1809" t="b">
        <f t="shared" si="113"/>
        <v>0</v>
      </c>
      <c r="J1809" t="b">
        <f t="shared" si="114"/>
        <v>1</v>
      </c>
      <c r="K1809" t="b">
        <f t="shared" si="115"/>
        <v>0</v>
      </c>
    </row>
    <row r="1810" spans="1:11" x14ac:dyDescent="0.45">
      <c r="A1810" t="s">
        <v>4320</v>
      </c>
      <c r="B1810" t="str">
        <f t="shared" si="112"/>
        <v>60,26,266472</v>
      </c>
      <c r="C1810" t="str" cm="1">
        <f t="array" ref="C1810:E1810">_xlfn.TEXTSPLIT(B1810,",")</f>
        <v>60</v>
      </c>
      <c r="D1810" t="str">
        <v>26</v>
      </c>
      <c r="E1810" t="str">
        <v>266472</v>
      </c>
      <c r="F1810">
        <f>Sheet6!J1811</f>
        <v>59</v>
      </c>
      <c r="G1810">
        <f>Sheet6!K1811</f>
        <v>26</v>
      </c>
      <c r="H1810" s="2" t="str">
        <f>Sheet6!A1811</f>
        <v>262088</v>
      </c>
      <c r="I1810" t="b">
        <f t="shared" si="113"/>
        <v>0</v>
      </c>
      <c r="J1810" t="b">
        <f t="shared" si="114"/>
        <v>1</v>
      </c>
      <c r="K1810" t="b">
        <f t="shared" si="115"/>
        <v>0</v>
      </c>
    </row>
    <row r="1811" spans="1:11" x14ac:dyDescent="0.45">
      <c r="A1811" t="s">
        <v>4321</v>
      </c>
      <c r="B1811" t="str">
        <f t="shared" si="112"/>
        <v>60,2,263184</v>
      </c>
      <c r="C1811" t="str" cm="1">
        <f t="array" ref="C1811:E1811">_xlfn.TEXTSPLIT(B1811,",")</f>
        <v>60</v>
      </c>
      <c r="D1811" t="str">
        <v>2</v>
      </c>
      <c r="E1811" t="str">
        <v>263184</v>
      </c>
      <c r="F1811">
        <f>Sheet6!J1812</f>
        <v>59</v>
      </c>
      <c r="G1811">
        <f>Sheet6!K1812</f>
        <v>2</v>
      </c>
      <c r="H1811" s="2" t="str">
        <f>Sheet6!A1812</f>
        <v>258800</v>
      </c>
      <c r="I1811" t="b">
        <f t="shared" si="113"/>
        <v>0</v>
      </c>
      <c r="J1811" t="b">
        <f t="shared" si="114"/>
        <v>1</v>
      </c>
      <c r="K1811" t="b">
        <f t="shared" si="115"/>
        <v>0</v>
      </c>
    </row>
    <row r="1812" spans="1:11" x14ac:dyDescent="0.45">
      <c r="A1812" t="s">
        <v>4322</v>
      </c>
      <c r="B1812" t="str">
        <f t="shared" si="112"/>
        <v>60,10,264280</v>
      </c>
      <c r="C1812" t="str" cm="1">
        <f t="array" ref="C1812:E1812">_xlfn.TEXTSPLIT(B1812,",")</f>
        <v>60</v>
      </c>
      <c r="D1812" t="str">
        <v>10</v>
      </c>
      <c r="E1812" t="str">
        <v>264280</v>
      </c>
      <c r="F1812">
        <f>Sheet6!J1813</f>
        <v>59</v>
      </c>
      <c r="G1812">
        <f>Sheet6!K1813</f>
        <v>10</v>
      </c>
      <c r="H1812" s="2" t="str">
        <f>Sheet6!A1813</f>
        <v>259896</v>
      </c>
      <c r="I1812" t="b">
        <f t="shared" si="113"/>
        <v>0</v>
      </c>
      <c r="J1812" t="b">
        <f t="shared" si="114"/>
        <v>1</v>
      </c>
      <c r="K1812" t="b">
        <f t="shared" si="115"/>
        <v>0</v>
      </c>
    </row>
    <row r="1813" spans="1:11" x14ac:dyDescent="0.45">
      <c r="A1813" t="s">
        <v>4323</v>
      </c>
      <c r="B1813" t="str">
        <f t="shared" si="112"/>
        <v>60,20,265650</v>
      </c>
      <c r="C1813" t="str" cm="1">
        <f t="array" ref="C1813:E1813">_xlfn.TEXTSPLIT(B1813,",")</f>
        <v>60</v>
      </c>
      <c r="D1813" t="str">
        <v>20</v>
      </c>
      <c r="E1813" t="str">
        <v>265650</v>
      </c>
      <c r="F1813">
        <f>Sheet6!J1814</f>
        <v>59</v>
      </c>
      <c r="G1813">
        <f>Sheet6!K1814</f>
        <v>20</v>
      </c>
      <c r="H1813" s="2" t="str">
        <f>Sheet6!A1814</f>
        <v>261266</v>
      </c>
      <c r="I1813" t="b">
        <f t="shared" si="113"/>
        <v>0</v>
      </c>
      <c r="J1813" t="b">
        <f t="shared" si="114"/>
        <v>1</v>
      </c>
      <c r="K1813" t="b">
        <f t="shared" si="115"/>
        <v>0</v>
      </c>
    </row>
    <row r="1814" spans="1:11" x14ac:dyDescent="0.45">
      <c r="A1814" t="s">
        <v>4324</v>
      </c>
      <c r="B1814" t="str">
        <f t="shared" si="112"/>
        <v>60,28,266746</v>
      </c>
      <c r="C1814" t="str" cm="1">
        <f t="array" ref="C1814:E1814">_xlfn.TEXTSPLIT(B1814,",")</f>
        <v>60</v>
      </c>
      <c r="D1814" t="str">
        <v>28</v>
      </c>
      <c r="E1814" t="str">
        <v>266746</v>
      </c>
      <c r="F1814">
        <f>Sheet6!J1815</f>
        <v>59</v>
      </c>
      <c r="G1814">
        <f>Sheet6!K1815</f>
        <v>28</v>
      </c>
      <c r="H1814" s="2" t="str">
        <f>Sheet6!A1815</f>
        <v>262362</v>
      </c>
      <c r="I1814" t="b">
        <f t="shared" si="113"/>
        <v>0</v>
      </c>
      <c r="J1814" t="b">
        <f t="shared" si="114"/>
        <v>1</v>
      </c>
      <c r="K1814" t="b">
        <f t="shared" si="115"/>
        <v>0</v>
      </c>
    </row>
    <row r="1815" spans="1:11" x14ac:dyDescent="0.45">
      <c r="A1815" t="s">
        <v>4325</v>
      </c>
      <c r="B1815" t="str">
        <f t="shared" si="112"/>
        <v>60,4,263458</v>
      </c>
      <c r="C1815" t="str" cm="1">
        <f t="array" ref="C1815:E1815">_xlfn.TEXTSPLIT(B1815,",")</f>
        <v>60</v>
      </c>
      <c r="D1815" t="str">
        <v>4</v>
      </c>
      <c r="E1815" t="str">
        <v>263458</v>
      </c>
      <c r="F1815">
        <f>Sheet6!J1816</f>
        <v>59</v>
      </c>
      <c r="G1815">
        <f>Sheet6!K1816</f>
        <v>4</v>
      </c>
      <c r="H1815" s="2" t="str">
        <f>Sheet6!A1816</f>
        <v>259074</v>
      </c>
      <c r="I1815" t="b">
        <f t="shared" si="113"/>
        <v>0</v>
      </c>
      <c r="J1815" t="b">
        <f t="shared" si="114"/>
        <v>1</v>
      </c>
      <c r="K1815" t="b">
        <f t="shared" si="115"/>
        <v>0</v>
      </c>
    </row>
    <row r="1816" spans="1:11" x14ac:dyDescent="0.45">
      <c r="A1816" t="s">
        <v>4326</v>
      </c>
      <c r="B1816" t="str">
        <f t="shared" si="112"/>
        <v>60,12,264554</v>
      </c>
      <c r="C1816" t="str" cm="1">
        <f t="array" ref="C1816:E1816">_xlfn.TEXTSPLIT(B1816,",")</f>
        <v>60</v>
      </c>
      <c r="D1816" t="str">
        <v>12</v>
      </c>
      <c r="E1816" t="str">
        <v>264554</v>
      </c>
      <c r="F1816">
        <f>Sheet6!J1817</f>
        <v>59</v>
      </c>
      <c r="G1816">
        <f>Sheet6!K1817</f>
        <v>12</v>
      </c>
      <c r="H1816" s="2" t="str">
        <f>Sheet6!A1817</f>
        <v>260170</v>
      </c>
      <c r="I1816" t="b">
        <f t="shared" si="113"/>
        <v>0</v>
      </c>
      <c r="J1816" t="b">
        <f t="shared" si="114"/>
        <v>1</v>
      </c>
      <c r="K1816" t="b">
        <f t="shared" si="115"/>
        <v>0</v>
      </c>
    </row>
    <row r="1817" spans="1:11" x14ac:dyDescent="0.45">
      <c r="A1817" t="s">
        <v>4327</v>
      </c>
      <c r="B1817" t="str">
        <f t="shared" si="112"/>
        <v>60,22,265924</v>
      </c>
      <c r="C1817" t="str" cm="1">
        <f t="array" ref="C1817:E1817">_xlfn.TEXTSPLIT(B1817,",")</f>
        <v>60</v>
      </c>
      <c r="D1817" t="str">
        <v>22</v>
      </c>
      <c r="E1817" t="str">
        <v>265924</v>
      </c>
      <c r="F1817">
        <f>Sheet6!J1818</f>
        <v>59</v>
      </c>
      <c r="G1817">
        <f>Sheet6!K1818</f>
        <v>22</v>
      </c>
      <c r="H1817" s="2" t="str">
        <f>Sheet6!A1818</f>
        <v>261540</v>
      </c>
      <c r="I1817" t="b">
        <f t="shared" si="113"/>
        <v>0</v>
      </c>
      <c r="J1817" t="b">
        <f t="shared" si="114"/>
        <v>1</v>
      </c>
      <c r="K1817" t="b">
        <f t="shared" si="115"/>
        <v>0</v>
      </c>
    </row>
    <row r="1818" spans="1:11" x14ac:dyDescent="0.45">
      <c r="A1818" t="s">
        <v>4328</v>
      </c>
      <c r="B1818" t="str">
        <f t="shared" si="112"/>
        <v>60,30,267020</v>
      </c>
      <c r="C1818" t="str" cm="1">
        <f t="array" ref="C1818:E1818">_xlfn.TEXTSPLIT(B1818,",")</f>
        <v>60</v>
      </c>
      <c r="D1818" t="str">
        <v>30</v>
      </c>
      <c r="E1818" t="str">
        <v>267020</v>
      </c>
      <c r="F1818">
        <f>Sheet6!J1819</f>
        <v>59</v>
      </c>
      <c r="G1818">
        <f>Sheet6!K1819</f>
        <v>30</v>
      </c>
      <c r="H1818" s="2" t="str">
        <f>Sheet6!A1819</f>
        <v>262636</v>
      </c>
      <c r="I1818" t="b">
        <f t="shared" si="113"/>
        <v>0</v>
      </c>
      <c r="J1818" t="b">
        <f t="shared" si="114"/>
        <v>1</v>
      </c>
      <c r="K1818" t="b">
        <f t="shared" si="115"/>
        <v>0</v>
      </c>
    </row>
    <row r="1819" spans="1:11" x14ac:dyDescent="0.45">
      <c r="A1819" t="s">
        <v>4329</v>
      </c>
      <c r="B1819" t="str">
        <f t="shared" si="112"/>
        <v>60,6,263732</v>
      </c>
      <c r="C1819" t="str" cm="1">
        <f t="array" ref="C1819:E1819">_xlfn.TEXTSPLIT(B1819,",")</f>
        <v>60</v>
      </c>
      <c r="D1819" t="str">
        <v>6</v>
      </c>
      <c r="E1819" t="str">
        <v>263732</v>
      </c>
      <c r="F1819">
        <f>Sheet6!J1820</f>
        <v>59</v>
      </c>
      <c r="G1819">
        <f>Sheet6!K1820</f>
        <v>6</v>
      </c>
      <c r="H1819" s="2" t="str">
        <f>Sheet6!A1820</f>
        <v>259348</v>
      </c>
      <c r="I1819" t="b">
        <f t="shared" si="113"/>
        <v>0</v>
      </c>
      <c r="J1819" t="b">
        <f t="shared" si="114"/>
        <v>1</v>
      </c>
      <c r="K1819" t="b">
        <f t="shared" si="115"/>
        <v>0</v>
      </c>
    </row>
    <row r="1820" spans="1:11" x14ac:dyDescent="0.45">
      <c r="A1820" t="s">
        <v>4330</v>
      </c>
      <c r="B1820" t="str">
        <f t="shared" si="112"/>
        <v>60,14,264828</v>
      </c>
      <c r="C1820" t="str" cm="1">
        <f t="array" ref="C1820:E1820">_xlfn.TEXTSPLIT(B1820,",")</f>
        <v>60</v>
      </c>
      <c r="D1820" t="str">
        <v>14</v>
      </c>
      <c r="E1820" t="str">
        <v>264828</v>
      </c>
      <c r="F1820">
        <f>Sheet6!J1821</f>
        <v>59</v>
      </c>
      <c r="G1820">
        <f>Sheet6!K1821</f>
        <v>14</v>
      </c>
      <c r="H1820" s="2" t="str">
        <f>Sheet6!A1821</f>
        <v>260444</v>
      </c>
      <c r="I1820" t="b">
        <f t="shared" si="113"/>
        <v>0</v>
      </c>
      <c r="J1820" t="b">
        <f t="shared" si="114"/>
        <v>1</v>
      </c>
      <c r="K1820" t="b">
        <f t="shared" si="115"/>
        <v>0</v>
      </c>
    </row>
    <row r="1821" spans="1:11" x14ac:dyDescent="0.45">
      <c r="A1821" t="s">
        <v>4331</v>
      </c>
      <c r="B1821" t="str">
        <f t="shared" si="112"/>
        <v>60,24,266198</v>
      </c>
      <c r="C1821" t="str" cm="1">
        <f t="array" ref="C1821:E1821">_xlfn.TEXTSPLIT(B1821,",")</f>
        <v>60</v>
      </c>
      <c r="D1821" t="str">
        <v>24</v>
      </c>
      <c r="E1821" t="str">
        <v>266198</v>
      </c>
      <c r="F1821">
        <f>Sheet6!J1822</f>
        <v>59</v>
      </c>
      <c r="G1821">
        <f>Sheet6!K1822</f>
        <v>24</v>
      </c>
      <c r="H1821" s="2" t="str">
        <f>Sheet6!A1822</f>
        <v>261814</v>
      </c>
      <c r="I1821" t="b">
        <f t="shared" si="113"/>
        <v>0</v>
      </c>
      <c r="J1821" t="b">
        <f t="shared" si="114"/>
        <v>1</v>
      </c>
      <c r="K1821" t="b">
        <f t="shared" si="115"/>
        <v>0</v>
      </c>
    </row>
    <row r="1822" spans="1:11" x14ac:dyDescent="0.45">
      <c r="A1822" t="s">
        <v>4332</v>
      </c>
      <c r="B1822" t="str">
        <f t="shared" si="112"/>
        <v>60,32,267294</v>
      </c>
      <c r="C1822" t="str" cm="1">
        <f t="array" ref="C1822:E1822">_xlfn.TEXTSPLIT(B1822,",")</f>
        <v>60</v>
      </c>
      <c r="D1822" t="str">
        <v>32</v>
      </c>
      <c r="E1822" t="str">
        <v>267294</v>
      </c>
      <c r="F1822">
        <f>Sheet6!J1823</f>
        <v>59</v>
      </c>
      <c r="G1822">
        <f>Sheet6!K1823</f>
        <v>32</v>
      </c>
      <c r="H1822" s="2" t="str">
        <f>Sheet6!A1823</f>
        <v>262910</v>
      </c>
      <c r="I1822" t="b">
        <f t="shared" si="113"/>
        <v>0</v>
      </c>
      <c r="J1822" t="b">
        <f t="shared" si="114"/>
        <v>1</v>
      </c>
      <c r="K1822" t="b">
        <f t="shared" si="115"/>
        <v>0</v>
      </c>
    </row>
    <row r="1823" spans="1:11" x14ac:dyDescent="0.45">
      <c r="A1823" t="s">
        <v>4333</v>
      </c>
      <c r="B1823" t="str">
        <f t="shared" si="112"/>
        <v>60,8,264006</v>
      </c>
      <c r="C1823" t="str" cm="1">
        <f t="array" ref="C1823:E1823">_xlfn.TEXTSPLIT(B1823,",")</f>
        <v>60</v>
      </c>
      <c r="D1823" t="str">
        <v>8</v>
      </c>
      <c r="E1823" t="str">
        <v>264006</v>
      </c>
      <c r="F1823">
        <f>Sheet6!J1824</f>
        <v>59</v>
      </c>
      <c r="G1823">
        <f>Sheet6!K1824</f>
        <v>8</v>
      </c>
      <c r="H1823" s="2" t="str">
        <f>Sheet6!A1824</f>
        <v>259622</v>
      </c>
      <c r="I1823" t="b">
        <f t="shared" si="113"/>
        <v>0</v>
      </c>
      <c r="J1823" t="b">
        <f t="shared" si="114"/>
        <v>1</v>
      </c>
      <c r="K1823" t="b">
        <f t="shared" si="115"/>
        <v>0</v>
      </c>
    </row>
    <row r="1824" spans="1:11" x14ac:dyDescent="0.45">
      <c r="A1824" t="s">
        <v>4334</v>
      </c>
      <c r="B1824" t="str">
        <f t="shared" si="112"/>
        <v>60,16,265102</v>
      </c>
      <c r="C1824" t="str" cm="1">
        <f t="array" ref="C1824:E1824">_xlfn.TEXTSPLIT(B1824,",")</f>
        <v>60</v>
      </c>
      <c r="D1824" t="str">
        <v>16</v>
      </c>
      <c r="E1824" t="str">
        <v>265102</v>
      </c>
      <c r="F1824">
        <f>Sheet6!J1825</f>
        <v>59</v>
      </c>
      <c r="G1824">
        <f>Sheet6!K1825</f>
        <v>16</v>
      </c>
      <c r="H1824" s="2" t="str">
        <f>Sheet6!A1825</f>
        <v>260718</v>
      </c>
      <c r="I1824" t="b">
        <f t="shared" si="113"/>
        <v>0</v>
      </c>
      <c r="J1824" t="b">
        <f t="shared" si="114"/>
        <v>1</v>
      </c>
      <c r="K1824" t="b">
        <f t="shared" si="115"/>
        <v>0</v>
      </c>
    </row>
    <row r="1825" spans="1:11" x14ac:dyDescent="0.45">
      <c r="A1825" t="s">
        <v>4350</v>
      </c>
      <c r="B1825" t="str">
        <f t="shared" si="112"/>
        <v>60,1,263047</v>
      </c>
      <c r="C1825" t="str" cm="1">
        <f t="array" ref="C1825:E1825">_xlfn.TEXTSPLIT(B1825,",")</f>
        <v>60</v>
      </c>
      <c r="D1825" t="str">
        <v>1</v>
      </c>
      <c r="E1825" t="str">
        <v>263047</v>
      </c>
      <c r="F1825">
        <f>Sheet6!J1826</f>
        <v>60</v>
      </c>
      <c r="G1825">
        <f>Sheet6!K1826</f>
        <v>1</v>
      </c>
      <c r="H1825" s="2" t="str">
        <f>Sheet6!A1826</f>
        <v>263047</v>
      </c>
      <c r="I1825" t="b">
        <f t="shared" si="113"/>
        <v>1</v>
      </c>
      <c r="J1825" t="b">
        <f t="shared" si="114"/>
        <v>1</v>
      </c>
      <c r="K1825" t="b">
        <f t="shared" si="115"/>
        <v>1</v>
      </c>
    </row>
    <row r="1826" spans="1:11" x14ac:dyDescent="0.45">
      <c r="A1826" t="s">
        <v>4347</v>
      </c>
      <c r="B1826" t="str">
        <f t="shared" si="112"/>
        <v>60,9,264143</v>
      </c>
      <c r="C1826" t="str" cm="1">
        <f t="array" ref="C1826:E1826">_xlfn.TEXTSPLIT(B1826,",")</f>
        <v>60</v>
      </c>
      <c r="D1826" t="str">
        <v>9</v>
      </c>
      <c r="E1826" t="str">
        <v>264143</v>
      </c>
      <c r="F1826">
        <f>Sheet6!J1827</f>
        <v>60</v>
      </c>
      <c r="G1826">
        <f>Sheet6!K1827</f>
        <v>9</v>
      </c>
      <c r="H1826" s="2" t="str">
        <f>Sheet6!A1827</f>
        <v>264143</v>
      </c>
      <c r="I1826" t="b">
        <f t="shared" si="113"/>
        <v>1</v>
      </c>
      <c r="J1826" t="b">
        <f t="shared" si="114"/>
        <v>1</v>
      </c>
      <c r="K1826" t="b">
        <f t="shared" si="115"/>
        <v>1</v>
      </c>
    </row>
    <row r="1827" spans="1:11" x14ac:dyDescent="0.45">
      <c r="A1827" t="s">
        <v>4348</v>
      </c>
      <c r="B1827" t="str">
        <f t="shared" si="112"/>
        <v>60,17,265239</v>
      </c>
      <c r="C1827" t="str" cm="1">
        <f t="array" ref="C1827:E1827">_xlfn.TEXTSPLIT(B1827,",")</f>
        <v>60</v>
      </c>
      <c r="D1827" t="str">
        <v>17</v>
      </c>
      <c r="E1827" t="str">
        <v>265239</v>
      </c>
      <c r="F1827">
        <f>Sheet6!J1828</f>
        <v>60</v>
      </c>
      <c r="G1827">
        <f>Sheet6!K1828</f>
        <v>17</v>
      </c>
      <c r="H1827" s="2" t="str">
        <f>Sheet6!A1828</f>
        <v>265239</v>
      </c>
      <c r="I1827" t="b">
        <f t="shared" si="113"/>
        <v>1</v>
      </c>
      <c r="J1827" t="b">
        <f t="shared" si="114"/>
        <v>1</v>
      </c>
      <c r="K1827" t="b">
        <f t="shared" si="115"/>
        <v>1</v>
      </c>
    </row>
    <row r="1828" spans="1:11" x14ac:dyDescent="0.45">
      <c r="A1828" t="s">
        <v>4349</v>
      </c>
      <c r="B1828" t="str">
        <f t="shared" si="112"/>
        <v>60,25,266335</v>
      </c>
      <c r="C1828" t="str" cm="1">
        <f t="array" ref="C1828:E1828">_xlfn.TEXTSPLIT(B1828,",")</f>
        <v>60</v>
      </c>
      <c r="D1828" t="str">
        <v>25</v>
      </c>
      <c r="E1828" t="str">
        <v>266335</v>
      </c>
      <c r="F1828">
        <f>Sheet6!J1829</f>
        <v>60</v>
      </c>
      <c r="G1828">
        <f>Sheet6!K1829</f>
        <v>25</v>
      </c>
      <c r="H1828" s="2" t="str">
        <f>Sheet6!A1829</f>
        <v>266335</v>
      </c>
      <c r="I1828" t="b">
        <f t="shared" si="113"/>
        <v>1</v>
      </c>
      <c r="J1828" t="b">
        <f t="shared" si="114"/>
        <v>1</v>
      </c>
      <c r="K1828" t="b">
        <f t="shared" si="115"/>
        <v>1</v>
      </c>
    </row>
    <row r="1829" spans="1:11" x14ac:dyDescent="0.45">
      <c r="A1829" t="s">
        <v>4335</v>
      </c>
      <c r="B1829" t="str">
        <f t="shared" si="112"/>
        <v>60,3,263321</v>
      </c>
      <c r="C1829" t="str" cm="1">
        <f t="array" ref="C1829:E1829">_xlfn.TEXTSPLIT(B1829,",")</f>
        <v>60</v>
      </c>
      <c r="D1829" t="str">
        <v>3</v>
      </c>
      <c r="E1829" t="str">
        <v>263321</v>
      </c>
      <c r="F1829">
        <f>Sheet6!J1830</f>
        <v>60</v>
      </c>
      <c r="G1829">
        <f>Sheet6!K1830</f>
        <v>3</v>
      </c>
      <c r="H1829" s="2" t="str">
        <f>Sheet6!A1830</f>
        <v>263321</v>
      </c>
      <c r="I1829" t="b">
        <f t="shared" si="113"/>
        <v>1</v>
      </c>
      <c r="J1829" t="b">
        <f t="shared" si="114"/>
        <v>1</v>
      </c>
      <c r="K1829" t="b">
        <f t="shared" si="115"/>
        <v>1</v>
      </c>
    </row>
    <row r="1830" spans="1:11" x14ac:dyDescent="0.45">
      <c r="A1830" t="s">
        <v>4336</v>
      </c>
      <c r="B1830" t="str">
        <f t="shared" si="112"/>
        <v>60,11,264417</v>
      </c>
      <c r="C1830" t="str" cm="1">
        <f t="array" ref="C1830:E1830">_xlfn.TEXTSPLIT(B1830,",")</f>
        <v>60</v>
      </c>
      <c r="D1830" t="str">
        <v>11</v>
      </c>
      <c r="E1830" t="str">
        <v>264417</v>
      </c>
      <c r="F1830">
        <f>Sheet6!J1831</f>
        <v>60</v>
      </c>
      <c r="G1830">
        <f>Sheet6!K1831</f>
        <v>11</v>
      </c>
      <c r="H1830" s="2" t="str">
        <f>Sheet6!A1831</f>
        <v>264417</v>
      </c>
      <c r="I1830" t="b">
        <f t="shared" si="113"/>
        <v>1</v>
      </c>
      <c r="J1830" t="b">
        <f t="shared" si="114"/>
        <v>1</v>
      </c>
      <c r="K1830" t="b">
        <f t="shared" si="115"/>
        <v>1</v>
      </c>
    </row>
    <row r="1831" spans="1:11" x14ac:dyDescent="0.45">
      <c r="A1831" t="s">
        <v>4337</v>
      </c>
      <c r="B1831" t="str">
        <f t="shared" si="112"/>
        <v>60,19,265513</v>
      </c>
      <c r="C1831" t="str" cm="1">
        <f t="array" ref="C1831:E1831">_xlfn.TEXTSPLIT(B1831,",")</f>
        <v>60</v>
      </c>
      <c r="D1831" t="str">
        <v>19</v>
      </c>
      <c r="E1831" t="str">
        <v>265513</v>
      </c>
      <c r="F1831">
        <f>Sheet6!J1832</f>
        <v>60</v>
      </c>
      <c r="G1831">
        <f>Sheet6!K1832</f>
        <v>19</v>
      </c>
      <c r="H1831" s="2" t="str">
        <f>Sheet6!A1832</f>
        <v>265513</v>
      </c>
      <c r="I1831" t="b">
        <f t="shared" si="113"/>
        <v>1</v>
      </c>
      <c r="J1831" t="b">
        <f t="shared" si="114"/>
        <v>1</v>
      </c>
      <c r="K1831" t="b">
        <f t="shared" si="115"/>
        <v>1</v>
      </c>
    </row>
    <row r="1832" spans="1:11" x14ac:dyDescent="0.45">
      <c r="A1832" t="s">
        <v>4338</v>
      </c>
      <c r="B1832" t="str">
        <f t="shared" si="112"/>
        <v>60,27,266609</v>
      </c>
      <c r="C1832" t="str" cm="1">
        <f t="array" ref="C1832:E1832">_xlfn.TEXTSPLIT(B1832,",")</f>
        <v>60</v>
      </c>
      <c r="D1832" t="str">
        <v>27</v>
      </c>
      <c r="E1832" t="str">
        <v>266609</v>
      </c>
      <c r="F1832">
        <f>Sheet6!J1833</f>
        <v>60</v>
      </c>
      <c r="G1832">
        <f>Sheet6!K1833</f>
        <v>27</v>
      </c>
      <c r="H1832" s="2" t="str">
        <f>Sheet6!A1833</f>
        <v>266609</v>
      </c>
      <c r="I1832" t="b">
        <f t="shared" si="113"/>
        <v>1</v>
      </c>
      <c r="J1832" t="b">
        <f t="shared" si="114"/>
        <v>1</v>
      </c>
      <c r="K1832" t="b">
        <f t="shared" si="115"/>
        <v>1</v>
      </c>
    </row>
    <row r="1833" spans="1:11" x14ac:dyDescent="0.45">
      <c r="A1833" t="s">
        <v>4339</v>
      </c>
      <c r="B1833" t="str">
        <f t="shared" si="112"/>
        <v>60,5,263595</v>
      </c>
      <c r="C1833" t="str" cm="1">
        <f t="array" ref="C1833:E1833">_xlfn.TEXTSPLIT(B1833,",")</f>
        <v>60</v>
      </c>
      <c r="D1833" t="str">
        <v>5</v>
      </c>
      <c r="E1833" t="str">
        <v>263595</v>
      </c>
      <c r="F1833">
        <f>Sheet6!J1834</f>
        <v>60</v>
      </c>
      <c r="G1833">
        <f>Sheet6!K1834</f>
        <v>5</v>
      </c>
      <c r="H1833" s="2" t="str">
        <f>Sheet6!A1834</f>
        <v>263595</v>
      </c>
      <c r="I1833" t="b">
        <f t="shared" si="113"/>
        <v>1</v>
      </c>
      <c r="J1833" t="b">
        <f t="shared" si="114"/>
        <v>1</v>
      </c>
      <c r="K1833" t="b">
        <f t="shared" si="115"/>
        <v>1</v>
      </c>
    </row>
    <row r="1834" spans="1:11" x14ac:dyDescent="0.45">
      <c r="A1834" t="s">
        <v>4340</v>
      </c>
      <c r="B1834" t="str">
        <f t="shared" si="112"/>
        <v>60,13,264691</v>
      </c>
      <c r="C1834" t="str" cm="1">
        <f t="array" ref="C1834:E1834">_xlfn.TEXTSPLIT(B1834,",")</f>
        <v>60</v>
      </c>
      <c r="D1834" t="str">
        <v>13</v>
      </c>
      <c r="E1834" t="str">
        <v>264691</v>
      </c>
      <c r="F1834">
        <f>Sheet6!J1835</f>
        <v>60</v>
      </c>
      <c r="G1834">
        <f>Sheet6!K1835</f>
        <v>13</v>
      </c>
      <c r="H1834" s="2" t="str">
        <f>Sheet6!A1835</f>
        <v>264691</v>
      </c>
      <c r="I1834" t="b">
        <f t="shared" si="113"/>
        <v>1</v>
      </c>
      <c r="J1834" t="b">
        <f t="shared" si="114"/>
        <v>1</v>
      </c>
      <c r="K1834" t="b">
        <f t="shared" si="115"/>
        <v>1</v>
      </c>
    </row>
    <row r="1835" spans="1:11" x14ac:dyDescent="0.45">
      <c r="A1835" t="s">
        <v>4341</v>
      </c>
      <c r="B1835" t="str">
        <f t="shared" si="112"/>
        <v>60,21,265787</v>
      </c>
      <c r="C1835" t="str" cm="1">
        <f t="array" ref="C1835:E1835">_xlfn.TEXTSPLIT(B1835,",")</f>
        <v>60</v>
      </c>
      <c r="D1835" t="str">
        <v>21</v>
      </c>
      <c r="E1835" t="str">
        <v>265787</v>
      </c>
      <c r="F1835">
        <f>Sheet6!J1836</f>
        <v>60</v>
      </c>
      <c r="G1835">
        <f>Sheet6!K1836</f>
        <v>21</v>
      </c>
      <c r="H1835" s="2" t="str">
        <f>Sheet6!A1836</f>
        <v>265787</v>
      </c>
      <c r="I1835" t="b">
        <f t="shared" si="113"/>
        <v>1</v>
      </c>
      <c r="J1835" t="b">
        <f t="shared" si="114"/>
        <v>1</v>
      </c>
      <c r="K1835" t="b">
        <f t="shared" si="115"/>
        <v>1</v>
      </c>
    </row>
    <row r="1836" spans="1:11" x14ac:dyDescent="0.45">
      <c r="A1836" t="s">
        <v>4342</v>
      </c>
      <c r="B1836" t="str">
        <f t="shared" si="112"/>
        <v>60,29,266883</v>
      </c>
      <c r="C1836" t="str" cm="1">
        <f t="array" ref="C1836:E1836">_xlfn.TEXTSPLIT(B1836,",")</f>
        <v>60</v>
      </c>
      <c r="D1836" t="str">
        <v>29</v>
      </c>
      <c r="E1836" t="str">
        <v>266883</v>
      </c>
      <c r="F1836">
        <f>Sheet6!J1837</f>
        <v>60</v>
      </c>
      <c r="G1836">
        <f>Sheet6!K1837</f>
        <v>29</v>
      </c>
      <c r="H1836" s="2" t="str">
        <f>Sheet6!A1837</f>
        <v>266883</v>
      </c>
      <c r="I1836" t="b">
        <f t="shared" si="113"/>
        <v>1</v>
      </c>
      <c r="J1836" t="b">
        <f t="shared" si="114"/>
        <v>1</v>
      </c>
      <c r="K1836" t="b">
        <f t="shared" si="115"/>
        <v>1</v>
      </c>
    </row>
    <row r="1837" spans="1:11" x14ac:dyDescent="0.45">
      <c r="A1837" t="s">
        <v>4343</v>
      </c>
      <c r="B1837" t="str">
        <f t="shared" si="112"/>
        <v>60,7,263869</v>
      </c>
      <c r="C1837" t="str" cm="1">
        <f t="array" ref="C1837:E1837">_xlfn.TEXTSPLIT(B1837,",")</f>
        <v>60</v>
      </c>
      <c r="D1837" t="str">
        <v>7</v>
      </c>
      <c r="E1837" t="str">
        <v>263869</v>
      </c>
      <c r="F1837">
        <f>Sheet6!J1838</f>
        <v>60</v>
      </c>
      <c r="G1837">
        <f>Sheet6!K1838</f>
        <v>7</v>
      </c>
      <c r="H1837" s="2" t="str">
        <f>Sheet6!A1838</f>
        <v>263869</v>
      </c>
      <c r="I1837" t="b">
        <f t="shared" si="113"/>
        <v>1</v>
      </c>
      <c r="J1837" t="b">
        <f t="shared" si="114"/>
        <v>1</v>
      </c>
      <c r="K1837" t="b">
        <f t="shared" si="115"/>
        <v>1</v>
      </c>
    </row>
    <row r="1838" spans="1:11" x14ac:dyDescent="0.45">
      <c r="A1838" t="s">
        <v>4344</v>
      </c>
      <c r="B1838" t="str">
        <f t="shared" si="112"/>
        <v>60,15,264965</v>
      </c>
      <c r="C1838" t="str" cm="1">
        <f t="array" ref="C1838:E1838">_xlfn.TEXTSPLIT(B1838,",")</f>
        <v>60</v>
      </c>
      <c r="D1838" t="str">
        <v>15</v>
      </c>
      <c r="E1838" t="str">
        <v>264965</v>
      </c>
      <c r="F1838">
        <f>Sheet6!J1839</f>
        <v>60</v>
      </c>
      <c r="G1838">
        <f>Sheet6!K1839</f>
        <v>15</v>
      </c>
      <c r="H1838" s="2" t="str">
        <f>Sheet6!A1839</f>
        <v>264965</v>
      </c>
      <c r="I1838" t="b">
        <f t="shared" si="113"/>
        <v>1</v>
      </c>
      <c r="J1838" t="b">
        <f t="shared" si="114"/>
        <v>1</v>
      </c>
      <c r="K1838" t="b">
        <f t="shared" si="115"/>
        <v>1</v>
      </c>
    </row>
    <row r="1839" spans="1:11" x14ac:dyDescent="0.45">
      <c r="A1839" t="s">
        <v>4345</v>
      </c>
      <c r="B1839" t="str">
        <f t="shared" si="112"/>
        <v>60,23,266061</v>
      </c>
      <c r="C1839" t="str" cm="1">
        <f t="array" ref="C1839:E1839">_xlfn.TEXTSPLIT(B1839,",")</f>
        <v>60</v>
      </c>
      <c r="D1839" t="str">
        <v>23</v>
      </c>
      <c r="E1839" t="str">
        <v>266061</v>
      </c>
      <c r="F1839">
        <f>Sheet6!J1840</f>
        <v>60</v>
      </c>
      <c r="G1839">
        <f>Sheet6!K1840</f>
        <v>23</v>
      </c>
      <c r="H1839" s="2" t="str">
        <f>Sheet6!A1840</f>
        <v>266061</v>
      </c>
      <c r="I1839" t="b">
        <f t="shared" si="113"/>
        <v>1</v>
      </c>
      <c r="J1839" t="b">
        <f t="shared" si="114"/>
        <v>1</v>
      </c>
      <c r="K1839" t="b">
        <f t="shared" si="115"/>
        <v>1</v>
      </c>
    </row>
    <row r="1840" spans="1:11" x14ac:dyDescent="0.45">
      <c r="A1840" t="s">
        <v>4346</v>
      </c>
      <c r="B1840" t="str">
        <f t="shared" si="112"/>
        <v>60,31,267157</v>
      </c>
      <c r="C1840" t="str" cm="1">
        <f t="array" ref="C1840:E1840">_xlfn.TEXTSPLIT(B1840,",")</f>
        <v>60</v>
      </c>
      <c r="D1840" t="str">
        <v>31</v>
      </c>
      <c r="E1840" t="str">
        <v>267157</v>
      </c>
      <c r="F1840">
        <f>Sheet6!J1841</f>
        <v>60</v>
      </c>
      <c r="G1840">
        <f>Sheet6!K1841</f>
        <v>31</v>
      </c>
      <c r="H1840" s="2" t="str">
        <f>Sheet6!A1841</f>
        <v>267157</v>
      </c>
      <c r="I1840" t="b">
        <f t="shared" si="113"/>
        <v>1</v>
      </c>
      <c r="J1840" t="b">
        <f t="shared" si="114"/>
        <v>1</v>
      </c>
      <c r="K1840" t="b">
        <f t="shared" si="115"/>
        <v>1</v>
      </c>
    </row>
    <row r="1841" spans="1:11" x14ac:dyDescent="0.45">
      <c r="A1841" t="s">
        <v>4351</v>
      </c>
      <c r="B1841" t="str">
        <f t="shared" si="112"/>
        <v>61,18,269760</v>
      </c>
      <c r="C1841" t="str" cm="1">
        <f t="array" ref="C1841:E1841">_xlfn.TEXTSPLIT(B1841,",")</f>
        <v>61</v>
      </c>
      <c r="D1841" t="str">
        <v>18</v>
      </c>
      <c r="E1841" t="str">
        <v>269760</v>
      </c>
      <c r="F1841">
        <f>Sheet6!J1842</f>
        <v>60</v>
      </c>
      <c r="G1841">
        <f>Sheet6!K1842</f>
        <v>18</v>
      </c>
      <c r="H1841" s="2" t="str">
        <f>Sheet6!A1842</f>
        <v>265376</v>
      </c>
      <c r="I1841" t="b">
        <f t="shared" si="113"/>
        <v>0</v>
      </c>
      <c r="J1841" t="b">
        <f t="shared" si="114"/>
        <v>1</v>
      </c>
      <c r="K1841" t="b">
        <f t="shared" si="115"/>
        <v>0</v>
      </c>
    </row>
    <row r="1842" spans="1:11" x14ac:dyDescent="0.45">
      <c r="A1842" t="s">
        <v>4352</v>
      </c>
      <c r="B1842" t="str">
        <f t="shared" si="112"/>
        <v>61,26,270856</v>
      </c>
      <c r="C1842" t="str" cm="1">
        <f t="array" ref="C1842:E1842">_xlfn.TEXTSPLIT(B1842,",")</f>
        <v>61</v>
      </c>
      <c r="D1842" t="str">
        <v>26</v>
      </c>
      <c r="E1842" t="str">
        <v>270856</v>
      </c>
      <c r="F1842">
        <f>Sheet6!J1843</f>
        <v>60</v>
      </c>
      <c r="G1842">
        <f>Sheet6!K1843</f>
        <v>26</v>
      </c>
      <c r="H1842" s="2" t="str">
        <f>Sheet6!A1843</f>
        <v>266472</v>
      </c>
      <c r="I1842" t="b">
        <f t="shared" si="113"/>
        <v>0</v>
      </c>
      <c r="J1842" t="b">
        <f t="shared" si="114"/>
        <v>1</v>
      </c>
      <c r="K1842" t="b">
        <f t="shared" si="115"/>
        <v>0</v>
      </c>
    </row>
    <row r="1843" spans="1:11" x14ac:dyDescent="0.45">
      <c r="A1843" t="s">
        <v>4353</v>
      </c>
      <c r="B1843" t="str">
        <f t="shared" si="112"/>
        <v>61,2,267568</v>
      </c>
      <c r="C1843" t="str" cm="1">
        <f t="array" ref="C1843:E1843">_xlfn.TEXTSPLIT(B1843,",")</f>
        <v>61</v>
      </c>
      <c r="D1843" t="str">
        <v>2</v>
      </c>
      <c r="E1843" t="str">
        <v>267568</v>
      </c>
      <c r="F1843">
        <f>Sheet6!J1844</f>
        <v>60</v>
      </c>
      <c r="G1843">
        <f>Sheet6!K1844</f>
        <v>2</v>
      </c>
      <c r="H1843" s="2" t="str">
        <f>Sheet6!A1844</f>
        <v>263184</v>
      </c>
      <c r="I1843" t="b">
        <f t="shared" si="113"/>
        <v>0</v>
      </c>
      <c r="J1843" t="b">
        <f t="shared" si="114"/>
        <v>1</v>
      </c>
      <c r="K1843" t="b">
        <f t="shared" si="115"/>
        <v>0</v>
      </c>
    </row>
    <row r="1844" spans="1:11" x14ac:dyDescent="0.45">
      <c r="A1844" t="s">
        <v>4354</v>
      </c>
      <c r="B1844" t="str">
        <f t="shared" si="112"/>
        <v>61,10,268664</v>
      </c>
      <c r="C1844" t="str" cm="1">
        <f t="array" ref="C1844:E1844">_xlfn.TEXTSPLIT(B1844,",")</f>
        <v>61</v>
      </c>
      <c r="D1844" t="str">
        <v>10</v>
      </c>
      <c r="E1844" t="str">
        <v>268664</v>
      </c>
      <c r="F1844">
        <f>Sheet6!J1845</f>
        <v>60</v>
      </c>
      <c r="G1844">
        <f>Sheet6!K1845</f>
        <v>10</v>
      </c>
      <c r="H1844" s="2" t="str">
        <f>Sheet6!A1845</f>
        <v>264280</v>
      </c>
      <c r="I1844" t="b">
        <f t="shared" si="113"/>
        <v>0</v>
      </c>
      <c r="J1844" t="b">
        <f t="shared" si="114"/>
        <v>1</v>
      </c>
      <c r="K1844" t="b">
        <f t="shared" si="115"/>
        <v>0</v>
      </c>
    </row>
    <row r="1845" spans="1:11" x14ac:dyDescent="0.45">
      <c r="A1845" t="s">
        <v>4355</v>
      </c>
      <c r="B1845" t="str">
        <f t="shared" si="112"/>
        <v>61,20,270034</v>
      </c>
      <c r="C1845" t="str" cm="1">
        <f t="array" ref="C1845:E1845">_xlfn.TEXTSPLIT(B1845,",")</f>
        <v>61</v>
      </c>
      <c r="D1845" t="str">
        <v>20</v>
      </c>
      <c r="E1845" t="str">
        <v>270034</v>
      </c>
      <c r="F1845">
        <f>Sheet6!J1846</f>
        <v>60</v>
      </c>
      <c r="G1845">
        <f>Sheet6!K1846</f>
        <v>20</v>
      </c>
      <c r="H1845" s="2" t="str">
        <f>Sheet6!A1846</f>
        <v>265650</v>
      </c>
      <c r="I1845" t="b">
        <f t="shared" si="113"/>
        <v>0</v>
      </c>
      <c r="J1845" t="b">
        <f t="shared" si="114"/>
        <v>1</v>
      </c>
      <c r="K1845" t="b">
        <f t="shared" si="115"/>
        <v>0</v>
      </c>
    </row>
    <row r="1846" spans="1:11" x14ac:dyDescent="0.45">
      <c r="A1846" t="s">
        <v>4356</v>
      </c>
      <c r="B1846" t="str">
        <f t="shared" si="112"/>
        <v>61,28,271130</v>
      </c>
      <c r="C1846" t="str" cm="1">
        <f t="array" ref="C1846:E1846">_xlfn.TEXTSPLIT(B1846,",")</f>
        <v>61</v>
      </c>
      <c r="D1846" t="str">
        <v>28</v>
      </c>
      <c r="E1846" t="str">
        <v>271130</v>
      </c>
      <c r="F1846">
        <f>Sheet6!J1847</f>
        <v>60</v>
      </c>
      <c r="G1846">
        <f>Sheet6!K1847</f>
        <v>28</v>
      </c>
      <c r="H1846" s="2" t="str">
        <f>Sheet6!A1847</f>
        <v>266746</v>
      </c>
      <c r="I1846" t="b">
        <f t="shared" si="113"/>
        <v>0</v>
      </c>
      <c r="J1846" t="b">
        <f t="shared" si="114"/>
        <v>1</v>
      </c>
      <c r="K1846" t="b">
        <f t="shared" si="115"/>
        <v>0</v>
      </c>
    </row>
    <row r="1847" spans="1:11" x14ac:dyDescent="0.45">
      <c r="A1847" t="s">
        <v>4357</v>
      </c>
      <c r="B1847" t="str">
        <f t="shared" si="112"/>
        <v>61,4,267842</v>
      </c>
      <c r="C1847" t="str" cm="1">
        <f t="array" ref="C1847:E1847">_xlfn.TEXTSPLIT(B1847,",")</f>
        <v>61</v>
      </c>
      <c r="D1847" t="str">
        <v>4</v>
      </c>
      <c r="E1847" t="str">
        <v>267842</v>
      </c>
      <c r="F1847">
        <f>Sheet6!J1848</f>
        <v>60</v>
      </c>
      <c r="G1847">
        <f>Sheet6!K1848</f>
        <v>4</v>
      </c>
      <c r="H1847" s="2" t="str">
        <f>Sheet6!A1848</f>
        <v>263458</v>
      </c>
      <c r="I1847" t="b">
        <f t="shared" si="113"/>
        <v>0</v>
      </c>
      <c r="J1847" t="b">
        <f t="shared" si="114"/>
        <v>1</v>
      </c>
      <c r="K1847" t="b">
        <f t="shared" si="115"/>
        <v>0</v>
      </c>
    </row>
    <row r="1848" spans="1:11" x14ac:dyDescent="0.45">
      <c r="A1848" t="s">
        <v>4358</v>
      </c>
      <c r="B1848" t="str">
        <f t="shared" si="112"/>
        <v>61,12,268938</v>
      </c>
      <c r="C1848" t="str" cm="1">
        <f t="array" ref="C1848:E1848">_xlfn.TEXTSPLIT(B1848,",")</f>
        <v>61</v>
      </c>
      <c r="D1848" t="str">
        <v>12</v>
      </c>
      <c r="E1848" t="str">
        <v>268938</v>
      </c>
      <c r="F1848">
        <f>Sheet6!J1849</f>
        <v>60</v>
      </c>
      <c r="G1848">
        <f>Sheet6!K1849</f>
        <v>12</v>
      </c>
      <c r="H1848" s="2" t="str">
        <f>Sheet6!A1849</f>
        <v>264554</v>
      </c>
      <c r="I1848" t="b">
        <f t="shared" si="113"/>
        <v>0</v>
      </c>
      <c r="J1848" t="b">
        <f t="shared" si="114"/>
        <v>1</v>
      </c>
      <c r="K1848" t="b">
        <f t="shared" si="115"/>
        <v>0</v>
      </c>
    </row>
    <row r="1849" spans="1:11" x14ac:dyDescent="0.45">
      <c r="A1849" t="s">
        <v>4359</v>
      </c>
      <c r="B1849" t="str">
        <f t="shared" si="112"/>
        <v>61,22,270308</v>
      </c>
      <c r="C1849" t="str" cm="1">
        <f t="array" ref="C1849:E1849">_xlfn.TEXTSPLIT(B1849,",")</f>
        <v>61</v>
      </c>
      <c r="D1849" t="str">
        <v>22</v>
      </c>
      <c r="E1849" t="str">
        <v>270308</v>
      </c>
      <c r="F1849">
        <f>Sheet6!J1850</f>
        <v>60</v>
      </c>
      <c r="G1849">
        <f>Sheet6!K1850</f>
        <v>22</v>
      </c>
      <c r="H1849" s="2" t="str">
        <f>Sheet6!A1850</f>
        <v>265924</v>
      </c>
      <c r="I1849" t="b">
        <f t="shared" si="113"/>
        <v>0</v>
      </c>
      <c r="J1849" t="b">
        <f t="shared" si="114"/>
        <v>1</v>
      </c>
      <c r="K1849" t="b">
        <f t="shared" si="115"/>
        <v>0</v>
      </c>
    </row>
    <row r="1850" spans="1:11" x14ac:dyDescent="0.45">
      <c r="A1850" t="s">
        <v>4360</v>
      </c>
      <c r="B1850" t="str">
        <f t="shared" si="112"/>
        <v>61,30,271404</v>
      </c>
      <c r="C1850" t="str" cm="1">
        <f t="array" ref="C1850:E1850">_xlfn.TEXTSPLIT(B1850,",")</f>
        <v>61</v>
      </c>
      <c r="D1850" t="str">
        <v>30</v>
      </c>
      <c r="E1850" t="str">
        <v>271404</v>
      </c>
      <c r="F1850">
        <f>Sheet6!J1851</f>
        <v>60</v>
      </c>
      <c r="G1850">
        <f>Sheet6!K1851</f>
        <v>30</v>
      </c>
      <c r="H1850" s="2" t="str">
        <f>Sheet6!A1851</f>
        <v>267020</v>
      </c>
      <c r="I1850" t="b">
        <f t="shared" si="113"/>
        <v>0</v>
      </c>
      <c r="J1850" t="b">
        <f t="shared" si="114"/>
        <v>1</v>
      </c>
      <c r="K1850" t="b">
        <f t="shared" si="115"/>
        <v>0</v>
      </c>
    </row>
    <row r="1851" spans="1:11" x14ac:dyDescent="0.45">
      <c r="A1851" t="s">
        <v>4361</v>
      </c>
      <c r="B1851" t="str">
        <f t="shared" si="112"/>
        <v>61,6,268116</v>
      </c>
      <c r="C1851" t="str" cm="1">
        <f t="array" ref="C1851:E1851">_xlfn.TEXTSPLIT(B1851,",")</f>
        <v>61</v>
      </c>
      <c r="D1851" t="str">
        <v>6</v>
      </c>
      <c r="E1851" t="str">
        <v>268116</v>
      </c>
      <c r="F1851">
        <f>Sheet6!J1852</f>
        <v>60</v>
      </c>
      <c r="G1851">
        <f>Sheet6!K1852</f>
        <v>6</v>
      </c>
      <c r="H1851" s="2" t="str">
        <f>Sheet6!A1852</f>
        <v>263732</v>
      </c>
      <c r="I1851" t="b">
        <f t="shared" si="113"/>
        <v>0</v>
      </c>
      <c r="J1851" t="b">
        <f t="shared" si="114"/>
        <v>1</v>
      </c>
      <c r="K1851" t="b">
        <f t="shared" si="115"/>
        <v>0</v>
      </c>
    </row>
    <row r="1852" spans="1:11" x14ac:dyDescent="0.45">
      <c r="A1852" t="s">
        <v>4362</v>
      </c>
      <c r="B1852" t="str">
        <f t="shared" si="112"/>
        <v>61,14,269212</v>
      </c>
      <c r="C1852" t="str" cm="1">
        <f t="array" ref="C1852:E1852">_xlfn.TEXTSPLIT(B1852,",")</f>
        <v>61</v>
      </c>
      <c r="D1852" t="str">
        <v>14</v>
      </c>
      <c r="E1852" t="str">
        <v>269212</v>
      </c>
      <c r="F1852">
        <f>Sheet6!J1853</f>
        <v>60</v>
      </c>
      <c r="G1852">
        <f>Sheet6!K1853</f>
        <v>14</v>
      </c>
      <c r="H1852" s="2" t="str">
        <f>Sheet6!A1853</f>
        <v>264828</v>
      </c>
      <c r="I1852" t="b">
        <f t="shared" si="113"/>
        <v>0</v>
      </c>
      <c r="J1852" t="b">
        <f t="shared" si="114"/>
        <v>1</v>
      </c>
      <c r="K1852" t="b">
        <f t="shared" si="115"/>
        <v>0</v>
      </c>
    </row>
    <row r="1853" spans="1:11" x14ac:dyDescent="0.45">
      <c r="A1853" t="s">
        <v>4363</v>
      </c>
      <c r="B1853" t="str">
        <f t="shared" si="112"/>
        <v>61,24,270582</v>
      </c>
      <c r="C1853" t="str" cm="1">
        <f t="array" ref="C1853:E1853">_xlfn.TEXTSPLIT(B1853,",")</f>
        <v>61</v>
      </c>
      <c r="D1853" t="str">
        <v>24</v>
      </c>
      <c r="E1853" t="str">
        <v>270582</v>
      </c>
      <c r="F1853">
        <f>Sheet6!J1854</f>
        <v>60</v>
      </c>
      <c r="G1853">
        <f>Sheet6!K1854</f>
        <v>24</v>
      </c>
      <c r="H1853" s="2" t="str">
        <f>Sheet6!A1854</f>
        <v>266198</v>
      </c>
      <c r="I1853" t="b">
        <f t="shared" si="113"/>
        <v>0</v>
      </c>
      <c r="J1853" t="b">
        <f t="shared" si="114"/>
        <v>1</v>
      </c>
      <c r="K1853" t="b">
        <f t="shared" si="115"/>
        <v>0</v>
      </c>
    </row>
    <row r="1854" spans="1:11" x14ac:dyDescent="0.45">
      <c r="A1854" t="s">
        <v>4364</v>
      </c>
      <c r="B1854" t="str">
        <f t="shared" si="112"/>
        <v>61,32,271678</v>
      </c>
      <c r="C1854" t="str" cm="1">
        <f t="array" ref="C1854:E1854">_xlfn.TEXTSPLIT(B1854,",")</f>
        <v>61</v>
      </c>
      <c r="D1854" t="str">
        <v>32</v>
      </c>
      <c r="E1854" t="str">
        <v>271678</v>
      </c>
      <c r="F1854">
        <f>Sheet6!J1855</f>
        <v>60</v>
      </c>
      <c r="G1854">
        <f>Sheet6!K1855</f>
        <v>32</v>
      </c>
      <c r="H1854" s="2" t="str">
        <f>Sheet6!A1855</f>
        <v>267294</v>
      </c>
      <c r="I1854" t="b">
        <f t="shared" si="113"/>
        <v>0</v>
      </c>
      <c r="J1854" t="b">
        <f t="shared" si="114"/>
        <v>1</v>
      </c>
      <c r="K1854" t="b">
        <f t="shared" si="115"/>
        <v>0</v>
      </c>
    </row>
    <row r="1855" spans="1:11" x14ac:dyDescent="0.45">
      <c r="A1855" t="s">
        <v>4365</v>
      </c>
      <c r="B1855" t="str">
        <f t="shared" si="112"/>
        <v>61,8,268390</v>
      </c>
      <c r="C1855" t="str" cm="1">
        <f t="array" ref="C1855:E1855">_xlfn.TEXTSPLIT(B1855,",")</f>
        <v>61</v>
      </c>
      <c r="D1855" t="str">
        <v>8</v>
      </c>
      <c r="E1855" t="str">
        <v>268390</v>
      </c>
      <c r="F1855">
        <f>Sheet6!J1856</f>
        <v>60</v>
      </c>
      <c r="G1855">
        <f>Sheet6!K1856</f>
        <v>8</v>
      </c>
      <c r="H1855" s="2" t="str">
        <f>Sheet6!A1856</f>
        <v>264006</v>
      </c>
      <c r="I1855" t="b">
        <f t="shared" si="113"/>
        <v>0</v>
      </c>
      <c r="J1855" t="b">
        <f t="shared" si="114"/>
        <v>1</v>
      </c>
      <c r="K1855" t="b">
        <f t="shared" si="115"/>
        <v>0</v>
      </c>
    </row>
    <row r="1856" spans="1:11" x14ac:dyDescent="0.45">
      <c r="A1856" t="s">
        <v>4366</v>
      </c>
      <c r="B1856" t="str">
        <f t="shared" si="112"/>
        <v>61,16,269486</v>
      </c>
      <c r="C1856" t="str" cm="1">
        <f t="array" ref="C1856:E1856">_xlfn.TEXTSPLIT(B1856,",")</f>
        <v>61</v>
      </c>
      <c r="D1856" t="str">
        <v>16</v>
      </c>
      <c r="E1856" t="str">
        <v>269486</v>
      </c>
      <c r="F1856">
        <f>Sheet6!J1857</f>
        <v>60</v>
      </c>
      <c r="G1856">
        <f>Sheet6!K1857</f>
        <v>16</v>
      </c>
      <c r="H1856" s="2" t="str">
        <f>Sheet6!A1857</f>
        <v>265102</v>
      </c>
      <c r="I1856" t="b">
        <f t="shared" si="113"/>
        <v>0</v>
      </c>
      <c r="J1856" t="b">
        <f t="shared" si="114"/>
        <v>1</v>
      </c>
      <c r="K1856" t="b">
        <f t="shared" si="115"/>
        <v>0</v>
      </c>
    </row>
    <row r="1857" spans="1:11" x14ac:dyDescent="0.45">
      <c r="A1857" t="s">
        <v>4382</v>
      </c>
      <c r="B1857" t="str">
        <f t="shared" si="112"/>
        <v>61,1,267431</v>
      </c>
      <c r="C1857" t="str" cm="1">
        <f t="array" ref="C1857:E1857">_xlfn.TEXTSPLIT(B1857,",")</f>
        <v>61</v>
      </c>
      <c r="D1857" t="str">
        <v>1</v>
      </c>
      <c r="E1857" t="str">
        <v>267431</v>
      </c>
      <c r="F1857">
        <f>Sheet6!J1858</f>
        <v>61</v>
      </c>
      <c r="G1857">
        <f>Sheet6!K1858</f>
        <v>1</v>
      </c>
      <c r="H1857" s="2" t="str">
        <f>Sheet6!A1858</f>
        <v>267431</v>
      </c>
      <c r="I1857" t="b">
        <f t="shared" si="113"/>
        <v>1</v>
      </c>
      <c r="J1857" t="b">
        <f t="shared" si="114"/>
        <v>1</v>
      </c>
      <c r="K1857" t="b">
        <f t="shared" si="115"/>
        <v>1</v>
      </c>
    </row>
    <row r="1858" spans="1:11" x14ac:dyDescent="0.45">
      <c r="A1858" t="s">
        <v>4379</v>
      </c>
      <c r="B1858" t="str">
        <f t="shared" ref="B1858:B1921" si="116">SUBSTITUTE(SUBSTITUTE(SUBSTITUTE(SUBSTITUTE(A1858,"Reading from TRACK[",""),"], SECTOR[",","),"], OFFSET[",","),"]","")</f>
        <v>61,9,268527</v>
      </c>
      <c r="C1858" t="str" cm="1">
        <f t="array" ref="C1858:E1858">_xlfn.TEXTSPLIT(B1858,",")</f>
        <v>61</v>
      </c>
      <c r="D1858" t="str">
        <v>9</v>
      </c>
      <c r="E1858" t="str">
        <v>268527</v>
      </c>
      <c r="F1858">
        <f>Sheet6!J1859</f>
        <v>61</v>
      </c>
      <c r="G1858">
        <f>Sheet6!K1859</f>
        <v>9</v>
      </c>
      <c r="H1858" s="2" t="str">
        <f>Sheet6!A1859</f>
        <v>268527</v>
      </c>
      <c r="I1858" t="b">
        <f t="shared" ref="I1858:I1921" si="117">VALUE(C1858)=F1858</f>
        <v>1</v>
      </c>
      <c r="J1858" t="b">
        <f t="shared" ref="J1858:J1921" si="118">VALUE(D1858)=G1858</f>
        <v>1</v>
      </c>
      <c r="K1858" t="b">
        <f t="shared" ref="K1858:K1921" si="119">E1858=H1858</f>
        <v>1</v>
      </c>
    </row>
    <row r="1859" spans="1:11" x14ac:dyDescent="0.45">
      <c r="A1859" t="s">
        <v>4380</v>
      </c>
      <c r="B1859" t="str">
        <f t="shared" si="116"/>
        <v>61,17,269623</v>
      </c>
      <c r="C1859" t="str" cm="1">
        <f t="array" ref="C1859:E1859">_xlfn.TEXTSPLIT(B1859,",")</f>
        <v>61</v>
      </c>
      <c r="D1859" t="str">
        <v>17</v>
      </c>
      <c r="E1859" t="str">
        <v>269623</v>
      </c>
      <c r="F1859">
        <f>Sheet6!J1860</f>
        <v>61</v>
      </c>
      <c r="G1859">
        <f>Sheet6!K1860</f>
        <v>17</v>
      </c>
      <c r="H1859" s="2" t="str">
        <f>Sheet6!A1860</f>
        <v>269623</v>
      </c>
      <c r="I1859" t="b">
        <f t="shared" si="117"/>
        <v>1</v>
      </c>
      <c r="J1859" t="b">
        <f t="shared" si="118"/>
        <v>1</v>
      </c>
      <c r="K1859" t="b">
        <f t="shared" si="119"/>
        <v>1</v>
      </c>
    </row>
    <row r="1860" spans="1:11" x14ac:dyDescent="0.45">
      <c r="A1860" t="s">
        <v>4381</v>
      </c>
      <c r="B1860" t="str">
        <f t="shared" si="116"/>
        <v>61,25,270719</v>
      </c>
      <c r="C1860" t="str" cm="1">
        <f t="array" ref="C1860:E1860">_xlfn.TEXTSPLIT(B1860,",")</f>
        <v>61</v>
      </c>
      <c r="D1860" t="str">
        <v>25</v>
      </c>
      <c r="E1860" t="str">
        <v>270719</v>
      </c>
      <c r="F1860">
        <f>Sheet6!J1861</f>
        <v>61</v>
      </c>
      <c r="G1860">
        <f>Sheet6!K1861</f>
        <v>25</v>
      </c>
      <c r="H1860" s="2" t="str">
        <f>Sheet6!A1861</f>
        <v>270719</v>
      </c>
      <c r="I1860" t="b">
        <f t="shared" si="117"/>
        <v>1</v>
      </c>
      <c r="J1860" t="b">
        <f t="shared" si="118"/>
        <v>1</v>
      </c>
      <c r="K1860" t="b">
        <f t="shared" si="119"/>
        <v>1</v>
      </c>
    </row>
    <row r="1861" spans="1:11" x14ac:dyDescent="0.45">
      <c r="A1861" t="s">
        <v>4367</v>
      </c>
      <c r="B1861" t="str">
        <f t="shared" si="116"/>
        <v>61,3,267705</v>
      </c>
      <c r="C1861" t="str" cm="1">
        <f t="array" ref="C1861:E1861">_xlfn.TEXTSPLIT(B1861,",")</f>
        <v>61</v>
      </c>
      <c r="D1861" t="str">
        <v>3</v>
      </c>
      <c r="E1861" t="str">
        <v>267705</v>
      </c>
      <c r="F1861">
        <f>Sheet6!J1862</f>
        <v>61</v>
      </c>
      <c r="G1861">
        <f>Sheet6!K1862</f>
        <v>3</v>
      </c>
      <c r="H1861" s="2" t="str">
        <f>Sheet6!A1862</f>
        <v>267705</v>
      </c>
      <c r="I1861" t="b">
        <f t="shared" si="117"/>
        <v>1</v>
      </c>
      <c r="J1861" t="b">
        <f t="shared" si="118"/>
        <v>1</v>
      </c>
      <c r="K1861" t="b">
        <f t="shared" si="119"/>
        <v>1</v>
      </c>
    </row>
    <row r="1862" spans="1:11" x14ac:dyDescent="0.45">
      <c r="A1862" t="s">
        <v>4368</v>
      </c>
      <c r="B1862" t="str">
        <f t="shared" si="116"/>
        <v>61,11,268801</v>
      </c>
      <c r="C1862" t="str" cm="1">
        <f t="array" ref="C1862:E1862">_xlfn.TEXTSPLIT(B1862,",")</f>
        <v>61</v>
      </c>
      <c r="D1862" t="str">
        <v>11</v>
      </c>
      <c r="E1862" t="str">
        <v>268801</v>
      </c>
      <c r="F1862">
        <f>Sheet6!J1863</f>
        <v>61</v>
      </c>
      <c r="G1862">
        <f>Sheet6!K1863</f>
        <v>11</v>
      </c>
      <c r="H1862" s="2" t="str">
        <f>Sheet6!A1863</f>
        <v>268801</v>
      </c>
      <c r="I1862" t="b">
        <f t="shared" si="117"/>
        <v>1</v>
      </c>
      <c r="J1862" t="b">
        <f t="shared" si="118"/>
        <v>1</v>
      </c>
      <c r="K1862" t="b">
        <f t="shared" si="119"/>
        <v>1</v>
      </c>
    </row>
    <row r="1863" spans="1:11" x14ac:dyDescent="0.45">
      <c r="A1863" t="s">
        <v>4369</v>
      </c>
      <c r="B1863" t="str">
        <f t="shared" si="116"/>
        <v>61,19,269897</v>
      </c>
      <c r="C1863" t="str" cm="1">
        <f t="array" ref="C1863:E1863">_xlfn.TEXTSPLIT(B1863,",")</f>
        <v>61</v>
      </c>
      <c r="D1863" t="str">
        <v>19</v>
      </c>
      <c r="E1863" t="str">
        <v>269897</v>
      </c>
      <c r="F1863">
        <f>Sheet6!J1864</f>
        <v>61</v>
      </c>
      <c r="G1863">
        <f>Sheet6!K1864</f>
        <v>19</v>
      </c>
      <c r="H1863" s="2" t="str">
        <f>Sheet6!A1864</f>
        <v>269897</v>
      </c>
      <c r="I1863" t="b">
        <f t="shared" si="117"/>
        <v>1</v>
      </c>
      <c r="J1863" t="b">
        <f t="shared" si="118"/>
        <v>1</v>
      </c>
      <c r="K1863" t="b">
        <f t="shared" si="119"/>
        <v>1</v>
      </c>
    </row>
    <row r="1864" spans="1:11" x14ac:dyDescent="0.45">
      <c r="A1864" t="s">
        <v>4370</v>
      </c>
      <c r="B1864" t="str">
        <f t="shared" si="116"/>
        <v>61,27,270993</v>
      </c>
      <c r="C1864" t="str" cm="1">
        <f t="array" ref="C1864:E1864">_xlfn.TEXTSPLIT(B1864,",")</f>
        <v>61</v>
      </c>
      <c r="D1864" t="str">
        <v>27</v>
      </c>
      <c r="E1864" t="str">
        <v>270993</v>
      </c>
      <c r="F1864">
        <f>Sheet6!J1865</f>
        <v>61</v>
      </c>
      <c r="G1864">
        <f>Sheet6!K1865</f>
        <v>27</v>
      </c>
      <c r="H1864" s="2" t="str">
        <f>Sheet6!A1865</f>
        <v>270993</v>
      </c>
      <c r="I1864" t="b">
        <f t="shared" si="117"/>
        <v>1</v>
      </c>
      <c r="J1864" t="b">
        <f t="shared" si="118"/>
        <v>1</v>
      </c>
      <c r="K1864" t="b">
        <f t="shared" si="119"/>
        <v>1</v>
      </c>
    </row>
    <row r="1865" spans="1:11" x14ac:dyDescent="0.45">
      <c r="A1865" t="s">
        <v>4371</v>
      </c>
      <c r="B1865" t="str">
        <f t="shared" si="116"/>
        <v>61,5,267979</v>
      </c>
      <c r="C1865" t="str" cm="1">
        <f t="array" ref="C1865:E1865">_xlfn.TEXTSPLIT(B1865,",")</f>
        <v>61</v>
      </c>
      <c r="D1865" t="str">
        <v>5</v>
      </c>
      <c r="E1865" t="str">
        <v>267979</v>
      </c>
      <c r="F1865">
        <f>Sheet6!J1866</f>
        <v>61</v>
      </c>
      <c r="G1865">
        <f>Sheet6!K1866</f>
        <v>5</v>
      </c>
      <c r="H1865" s="2" t="str">
        <f>Sheet6!A1866</f>
        <v>267979</v>
      </c>
      <c r="I1865" t="b">
        <f t="shared" si="117"/>
        <v>1</v>
      </c>
      <c r="J1865" t="b">
        <f t="shared" si="118"/>
        <v>1</v>
      </c>
      <c r="K1865" t="b">
        <f t="shared" si="119"/>
        <v>1</v>
      </c>
    </row>
    <row r="1866" spans="1:11" x14ac:dyDescent="0.45">
      <c r="A1866" t="s">
        <v>4372</v>
      </c>
      <c r="B1866" t="str">
        <f t="shared" si="116"/>
        <v>61,13,269075</v>
      </c>
      <c r="C1866" t="str" cm="1">
        <f t="array" ref="C1866:E1866">_xlfn.TEXTSPLIT(B1866,",")</f>
        <v>61</v>
      </c>
      <c r="D1866" t="str">
        <v>13</v>
      </c>
      <c r="E1866" t="str">
        <v>269075</v>
      </c>
      <c r="F1866">
        <f>Sheet6!J1867</f>
        <v>61</v>
      </c>
      <c r="G1866">
        <f>Sheet6!K1867</f>
        <v>13</v>
      </c>
      <c r="H1866" s="2" t="str">
        <f>Sheet6!A1867</f>
        <v>269075</v>
      </c>
      <c r="I1866" t="b">
        <f t="shared" si="117"/>
        <v>1</v>
      </c>
      <c r="J1866" t="b">
        <f t="shared" si="118"/>
        <v>1</v>
      </c>
      <c r="K1866" t="b">
        <f t="shared" si="119"/>
        <v>1</v>
      </c>
    </row>
    <row r="1867" spans="1:11" x14ac:dyDescent="0.45">
      <c r="A1867" t="s">
        <v>4373</v>
      </c>
      <c r="B1867" t="str">
        <f t="shared" si="116"/>
        <v>61,21,270171</v>
      </c>
      <c r="C1867" t="str" cm="1">
        <f t="array" ref="C1867:E1867">_xlfn.TEXTSPLIT(B1867,",")</f>
        <v>61</v>
      </c>
      <c r="D1867" t="str">
        <v>21</v>
      </c>
      <c r="E1867" t="str">
        <v>270171</v>
      </c>
      <c r="F1867">
        <f>Sheet6!J1868</f>
        <v>61</v>
      </c>
      <c r="G1867">
        <f>Sheet6!K1868</f>
        <v>21</v>
      </c>
      <c r="H1867" s="2" t="str">
        <f>Sheet6!A1868</f>
        <v>270171</v>
      </c>
      <c r="I1867" t="b">
        <f t="shared" si="117"/>
        <v>1</v>
      </c>
      <c r="J1867" t="b">
        <f t="shared" si="118"/>
        <v>1</v>
      </c>
      <c r="K1867" t="b">
        <f t="shared" si="119"/>
        <v>1</v>
      </c>
    </row>
    <row r="1868" spans="1:11" x14ac:dyDescent="0.45">
      <c r="A1868" t="s">
        <v>4374</v>
      </c>
      <c r="B1868" t="str">
        <f t="shared" si="116"/>
        <v>61,29,271267</v>
      </c>
      <c r="C1868" t="str" cm="1">
        <f t="array" ref="C1868:E1868">_xlfn.TEXTSPLIT(B1868,",")</f>
        <v>61</v>
      </c>
      <c r="D1868" t="str">
        <v>29</v>
      </c>
      <c r="E1868" t="str">
        <v>271267</v>
      </c>
      <c r="F1868">
        <f>Sheet6!J1869</f>
        <v>61</v>
      </c>
      <c r="G1868">
        <f>Sheet6!K1869</f>
        <v>29</v>
      </c>
      <c r="H1868" s="2" t="str">
        <f>Sheet6!A1869</f>
        <v>271267</v>
      </c>
      <c r="I1868" t="b">
        <f t="shared" si="117"/>
        <v>1</v>
      </c>
      <c r="J1868" t="b">
        <f t="shared" si="118"/>
        <v>1</v>
      </c>
      <c r="K1868" t="b">
        <f t="shared" si="119"/>
        <v>1</v>
      </c>
    </row>
    <row r="1869" spans="1:11" x14ac:dyDescent="0.45">
      <c r="A1869" t="s">
        <v>4375</v>
      </c>
      <c r="B1869" t="str">
        <f t="shared" si="116"/>
        <v>61,7,268253</v>
      </c>
      <c r="C1869" t="str" cm="1">
        <f t="array" ref="C1869:E1869">_xlfn.TEXTSPLIT(B1869,",")</f>
        <v>61</v>
      </c>
      <c r="D1869" t="str">
        <v>7</v>
      </c>
      <c r="E1869" t="str">
        <v>268253</v>
      </c>
      <c r="F1869">
        <f>Sheet6!J1870</f>
        <v>61</v>
      </c>
      <c r="G1869">
        <f>Sheet6!K1870</f>
        <v>7</v>
      </c>
      <c r="H1869" s="2" t="str">
        <f>Sheet6!A1870</f>
        <v>268253</v>
      </c>
      <c r="I1869" t="b">
        <f t="shared" si="117"/>
        <v>1</v>
      </c>
      <c r="J1869" t="b">
        <f t="shared" si="118"/>
        <v>1</v>
      </c>
      <c r="K1869" t="b">
        <f t="shared" si="119"/>
        <v>1</v>
      </c>
    </row>
    <row r="1870" spans="1:11" x14ac:dyDescent="0.45">
      <c r="A1870" t="s">
        <v>4376</v>
      </c>
      <c r="B1870" t="str">
        <f t="shared" si="116"/>
        <v>61,15,269349</v>
      </c>
      <c r="C1870" t="str" cm="1">
        <f t="array" ref="C1870:E1870">_xlfn.TEXTSPLIT(B1870,",")</f>
        <v>61</v>
      </c>
      <c r="D1870" t="str">
        <v>15</v>
      </c>
      <c r="E1870" t="str">
        <v>269349</v>
      </c>
      <c r="F1870">
        <f>Sheet6!J1871</f>
        <v>61</v>
      </c>
      <c r="G1870">
        <f>Sheet6!K1871</f>
        <v>15</v>
      </c>
      <c r="H1870" s="2" t="str">
        <f>Sheet6!A1871</f>
        <v>269349</v>
      </c>
      <c r="I1870" t="b">
        <f t="shared" si="117"/>
        <v>1</v>
      </c>
      <c r="J1870" t="b">
        <f t="shared" si="118"/>
        <v>1</v>
      </c>
      <c r="K1870" t="b">
        <f t="shared" si="119"/>
        <v>1</v>
      </c>
    </row>
    <row r="1871" spans="1:11" x14ac:dyDescent="0.45">
      <c r="A1871" t="s">
        <v>4377</v>
      </c>
      <c r="B1871" t="str">
        <f t="shared" si="116"/>
        <v>61,23,270445</v>
      </c>
      <c r="C1871" t="str" cm="1">
        <f t="array" ref="C1871:E1871">_xlfn.TEXTSPLIT(B1871,",")</f>
        <v>61</v>
      </c>
      <c r="D1871" t="str">
        <v>23</v>
      </c>
      <c r="E1871" t="str">
        <v>270445</v>
      </c>
      <c r="F1871">
        <f>Sheet6!J1872</f>
        <v>61</v>
      </c>
      <c r="G1871">
        <f>Sheet6!K1872</f>
        <v>23</v>
      </c>
      <c r="H1871" s="2" t="str">
        <f>Sheet6!A1872</f>
        <v>270445</v>
      </c>
      <c r="I1871" t="b">
        <f t="shared" si="117"/>
        <v>1</v>
      </c>
      <c r="J1871" t="b">
        <f t="shared" si="118"/>
        <v>1</v>
      </c>
      <c r="K1871" t="b">
        <f t="shared" si="119"/>
        <v>1</v>
      </c>
    </row>
    <row r="1872" spans="1:11" x14ac:dyDescent="0.45">
      <c r="A1872" t="s">
        <v>4378</v>
      </c>
      <c r="B1872" t="str">
        <f t="shared" si="116"/>
        <v>61,31,271541</v>
      </c>
      <c r="C1872" t="str" cm="1">
        <f t="array" ref="C1872:E1872">_xlfn.TEXTSPLIT(B1872,",")</f>
        <v>61</v>
      </c>
      <c r="D1872" t="str">
        <v>31</v>
      </c>
      <c r="E1872" t="str">
        <v>271541</v>
      </c>
      <c r="F1872">
        <f>Sheet6!J1873</f>
        <v>61</v>
      </c>
      <c r="G1872">
        <f>Sheet6!K1873</f>
        <v>31</v>
      </c>
      <c r="H1872" s="2" t="str">
        <f>Sheet6!A1873</f>
        <v>271541</v>
      </c>
      <c r="I1872" t="b">
        <f t="shared" si="117"/>
        <v>1</v>
      </c>
      <c r="J1872" t="b">
        <f t="shared" si="118"/>
        <v>1</v>
      </c>
      <c r="K1872" t="b">
        <f t="shared" si="119"/>
        <v>1</v>
      </c>
    </row>
    <row r="1873" spans="1:11" x14ac:dyDescent="0.45">
      <c r="A1873" t="s">
        <v>4383</v>
      </c>
      <c r="B1873" t="str">
        <f t="shared" si="116"/>
        <v>62,18,274144</v>
      </c>
      <c r="C1873" t="str" cm="1">
        <f t="array" ref="C1873:E1873">_xlfn.TEXTSPLIT(B1873,",")</f>
        <v>62</v>
      </c>
      <c r="D1873" t="str">
        <v>18</v>
      </c>
      <c r="E1873" t="str">
        <v>274144</v>
      </c>
      <c r="F1873">
        <f>Sheet6!J1874</f>
        <v>61</v>
      </c>
      <c r="G1873">
        <f>Sheet6!K1874</f>
        <v>18</v>
      </c>
      <c r="H1873" s="2" t="str">
        <f>Sheet6!A1874</f>
        <v>269760</v>
      </c>
      <c r="I1873" t="b">
        <f t="shared" si="117"/>
        <v>0</v>
      </c>
      <c r="J1873" t="b">
        <f t="shared" si="118"/>
        <v>1</v>
      </c>
      <c r="K1873" t="b">
        <f t="shared" si="119"/>
        <v>0</v>
      </c>
    </row>
    <row r="1874" spans="1:11" x14ac:dyDescent="0.45">
      <c r="A1874" t="s">
        <v>4384</v>
      </c>
      <c r="B1874" t="str">
        <f t="shared" si="116"/>
        <v>62,26,275240</v>
      </c>
      <c r="C1874" t="str" cm="1">
        <f t="array" ref="C1874:E1874">_xlfn.TEXTSPLIT(B1874,",")</f>
        <v>62</v>
      </c>
      <c r="D1874" t="str">
        <v>26</v>
      </c>
      <c r="E1874" t="str">
        <v>275240</v>
      </c>
      <c r="F1874">
        <f>Sheet6!J1875</f>
        <v>61</v>
      </c>
      <c r="G1874">
        <f>Sheet6!K1875</f>
        <v>26</v>
      </c>
      <c r="H1874" s="2" t="str">
        <f>Sheet6!A1875</f>
        <v>270856</v>
      </c>
      <c r="I1874" t="b">
        <f t="shared" si="117"/>
        <v>0</v>
      </c>
      <c r="J1874" t="b">
        <f t="shared" si="118"/>
        <v>1</v>
      </c>
      <c r="K1874" t="b">
        <f t="shared" si="119"/>
        <v>0</v>
      </c>
    </row>
    <row r="1875" spans="1:11" x14ac:dyDescent="0.45">
      <c r="A1875" t="s">
        <v>4385</v>
      </c>
      <c r="B1875" t="str">
        <f t="shared" si="116"/>
        <v>62,2,271952</v>
      </c>
      <c r="C1875" t="str" cm="1">
        <f t="array" ref="C1875:E1875">_xlfn.TEXTSPLIT(B1875,",")</f>
        <v>62</v>
      </c>
      <c r="D1875" t="str">
        <v>2</v>
      </c>
      <c r="E1875" t="str">
        <v>271952</v>
      </c>
      <c r="F1875">
        <f>Sheet6!J1876</f>
        <v>61</v>
      </c>
      <c r="G1875">
        <f>Sheet6!K1876</f>
        <v>2</v>
      </c>
      <c r="H1875" s="2" t="str">
        <f>Sheet6!A1876</f>
        <v>267568</v>
      </c>
      <c r="I1875" t="b">
        <f t="shared" si="117"/>
        <v>0</v>
      </c>
      <c r="J1875" t="b">
        <f t="shared" si="118"/>
        <v>1</v>
      </c>
      <c r="K1875" t="b">
        <f t="shared" si="119"/>
        <v>0</v>
      </c>
    </row>
    <row r="1876" spans="1:11" x14ac:dyDescent="0.45">
      <c r="A1876" t="s">
        <v>4386</v>
      </c>
      <c r="B1876" t="str">
        <f t="shared" si="116"/>
        <v>62,10,273048</v>
      </c>
      <c r="C1876" t="str" cm="1">
        <f t="array" ref="C1876:E1876">_xlfn.TEXTSPLIT(B1876,",")</f>
        <v>62</v>
      </c>
      <c r="D1876" t="str">
        <v>10</v>
      </c>
      <c r="E1876" t="str">
        <v>273048</v>
      </c>
      <c r="F1876">
        <f>Sheet6!J1877</f>
        <v>61</v>
      </c>
      <c r="G1876">
        <f>Sheet6!K1877</f>
        <v>10</v>
      </c>
      <c r="H1876" s="2" t="str">
        <f>Sheet6!A1877</f>
        <v>268664</v>
      </c>
      <c r="I1876" t="b">
        <f t="shared" si="117"/>
        <v>0</v>
      </c>
      <c r="J1876" t="b">
        <f t="shared" si="118"/>
        <v>1</v>
      </c>
      <c r="K1876" t="b">
        <f t="shared" si="119"/>
        <v>0</v>
      </c>
    </row>
    <row r="1877" spans="1:11" x14ac:dyDescent="0.45">
      <c r="A1877" t="s">
        <v>4387</v>
      </c>
      <c r="B1877" t="str">
        <f t="shared" si="116"/>
        <v>62,20,274418</v>
      </c>
      <c r="C1877" t="str" cm="1">
        <f t="array" ref="C1877:E1877">_xlfn.TEXTSPLIT(B1877,",")</f>
        <v>62</v>
      </c>
      <c r="D1877" t="str">
        <v>20</v>
      </c>
      <c r="E1877" t="str">
        <v>274418</v>
      </c>
      <c r="F1877">
        <f>Sheet6!J1878</f>
        <v>61</v>
      </c>
      <c r="G1877">
        <f>Sheet6!K1878</f>
        <v>20</v>
      </c>
      <c r="H1877" s="2" t="str">
        <f>Sheet6!A1878</f>
        <v>270034</v>
      </c>
      <c r="I1877" t="b">
        <f t="shared" si="117"/>
        <v>0</v>
      </c>
      <c r="J1877" t="b">
        <f t="shared" si="118"/>
        <v>1</v>
      </c>
      <c r="K1877" t="b">
        <f t="shared" si="119"/>
        <v>0</v>
      </c>
    </row>
    <row r="1878" spans="1:11" x14ac:dyDescent="0.45">
      <c r="A1878" t="s">
        <v>4388</v>
      </c>
      <c r="B1878" t="str">
        <f t="shared" si="116"/>
        <v>62,28,275514</v>
      </c>
      <c r="C1878" t="str" cm="1">
        <f t="array" ref="C1878:E1878">_xlfn.TEXTSPLIT(B1878,",")</f>
        <v>62</v>
      </c>
      <c r="D1878" t="str">
        <v>28</v>
      </c>
      <c r="E1878" t="str">
        <v>275514</v>
      </c>
      <c r="F1878">
        <f>Sheet6!J1879</f>
        <v>61</v>
      </c>
      <c r="G1878">
        <f>Sheet6!K1879</f>
        <v>28</v>
      </c>
      <c r="H1878" s="2" t="str">
        <f>Sheet6!A1879</f>
        <v>271130</v>
      </c>
      <c r="I1878" t="b">
        <f t="shared" si="117"/>
        <v>0</v>
      </c>
      <c r="J1878" t="b">
        <f t="shared" si="118"/>
        <v>1</v>
      </c>
      <c r="K1878" t="b">
        <f t="shared" si="119"/>
        <v>0</v>
      </c>
    </row>
    <row r="1879" spans="1:11" x14ac:dyDescent="0.45">
      <c r="A1879" t="s">
        <v>4389</v>
      </c>
      <c r="B1879" t="str">
        <f t="shared" si="116"/>
        <v>62,4,272226</v>
      </c>
      <c r="C1879" t="str" cm="1">
        <f t="array" ref="C1879:E1879">_xlfn.TEXTSPLIT(B1879,",")</f>
        <v>62</v>
      </c>
      <c r="D1879" t="str">
        <v>4</v>
      </c>
      <c r="E1879" t="str">
        <v>272226</v>
      </c>
      <c r="F1879">
        <f>Sheet6!J1880</f>
        <v>61</v>
      </c>
      <c r="G1879">
        <f>Sheet6!K1880</f>
        <v>4</v>
      </c>
      <c r="H1879" s="2" t="str">
        <f>Sheet6!A1880</f>
        <v>267842</v>
      </c>
      <c r="I1879" t="b">
        <f t="shared" si="117"/>
        <v>0</v>
      </c>
      <c r="J1879" t="b">
        <f t="shared" si="118"/>
        <v>1</v>
      </c>
      <c r="K1879" t="b">
        <f t="shared" si="119"/>
        <v>0</v>
      </c>
    </row>
    <row r="1880" spans="1:11" x14ac:dyDescent="0.45">
      <c r="A1880" t="s">
        <v>4390</v>
      </c>
      <c r="B1880" t="str">
        <f t="shared" si="116"/>
        <v>62,12,273322</v>
      </c>
      <c r="C1880" t="str" cm="1">
        <f t="array" ref="C1880:E1880">_xlfn.TEXTSPLIT(B1880,",")</f>
        <v>62</v>
      </c>
      <c r="D1880" t="str">
        <v>12</v>
      </c>
      <c r="E1880" t="str">
        <v>273322</v>
      </c>
      <c r="F1880">
        <f>Sheet6!J1881</f>
        <v>61</v>
      </c>
      <c r="G1880">
        <f>Sheet6!K1881</f>
        <v>12</v>
      </c>
      <c r="H1880" s="2" t="str">
        <f>Sheet6!A1881</f>
        <v>268938</v>
      </c>
      <c r="I1880" t="b">
        <f t="shared" si="117"/>
        <v>0</v>
      </c>
      <c r="J1880" t="b">
        <f t="shared" si="118"/>
        <v>1</v>
      </c>
      <c r="K1880" t="b">
        <f t="shared" si="119"/>
        <v>0</v>
      </c>
    </row>
    <row r="1881" spans="1:11" x14ac:dyDescent="0.45">
      <c r="A1881" t="s">
        <v>4391</v>
      </c>
      <c r="B1881" t="str">
        <f t="shared" si="116"/>
        <v>62,22,274692</v>
      </c>
      <c r="C1881" t="str" cm="1">
        <f t="array" ref="C1881:E1881">_xlfn.TEXTSPLIT(B1881,",")</f>
        <v>62</v>
      </c>
      <c r="D1881" t="str">
        <v>22</v>
      </c>
      <c r="E1881" t="str">
        <v>274692</v>
      </c>
      <c r="F1881">
        <f>Sheet6!J1882</f>
        <v>61</v>
      </c>
      <c r="G1881">
        <f>Sheet6!K1882</f>
        <v>22</v>
      </c>
      <c r="H1881" s="2" t="str">
        <f>Sheet6!A1882</f>
        <v>270308</v>
      </c>
      <c r="I1881" t="b">
        <f t="shared" si="117"/>
        <v>0</v>
      </c>
      <c r="J1881" t="b">
        <f t="shared" si="118"/>
        <v>1</v>
      </c>
      <c r="K1881" t="b">
        <f t="shared" si="119"/>
        <v>0</v>
      </c>
    </row>
    <row r="1882" spans="1:11" x14ac:dyDescent="0.45">
      <c r="A1882" t="s">
        <v>4392</v>
      </c>
      <c r="B1882" t="str">
        <f t="shared" si="116"/>
        <v>62,30,275788</v>
      </c>
      <c r="C1882" t="str" cm="1">
        <f t="array" ref="C1882:E1882">_xlfn.TEXTSPLIT(B1882,",")</f>
        <v>62</v>
      </c>
      <c r="D1882" t="str">
        <v>30</v>
      </c>
      <c r="E1882" t="str">
        <v>275788</v>
      </c>
      <c r="F1882">
        <f>Sheet6!J1883</f>
        <v>61</v>
      </c>
      <c r="G1882">
        <f>Sheet6!K1883</f>
        <v>30</v>
      </c>
      <c r="H1882" s="2" t="str">
        <f>Sheet6!A1883</f>
        <v>271404</v>
      </c>
      <c r="I1882" t="b">
        <f t="shared" si="117"/>
        <v>0</v>
      </c>
      <c r="J1882" t="b">
        <f t="shared" si="118"/>
        <v>1</v>
      </c>
      <c r="K1882" t="b">
        <f t="shared" si="119"/>
        <v>0</v>
      </c>
    </row>
    <row r="1883" spans="1:11" x14ac:dyDescent="0.45">
      <c r="A1883" t="s">
        <v>4393</v>
      </c>
      <c r="B1883" t="str">
        <f t="shared" si="116"/>
        <v>62,6,272500</v>
      </c>
      <c r="C1883" t="str" cm="1">
        <f t="array" ref="C1883:E1883">_xlfn.TEXTSPLIT(B1883,",")</f>
        <v>62</v>
      </c>
      <c r="D1883" t="str">
        <v>6</v>
      </c>
      <c r="E1883" t="str">
        <v>272500</v>
      </c>
      <c r="F1883">
        <f>Sheet6!J1884</f>
        <v>61</v>
      </c>
      <c r="G1883">
        <f>Sheet6!K1884</f>
        <v>6</v>
      </c>
      <c r="H1883" s="2" t="str">
        <f>Sheet6!A1884</f>
        <v>268116</v>
      </c>
      <c r="I1883" t="b">
        <f t="shared" si="117"/>
        <v>0</v>
      </c>
      <c r="J1883" t="b">
        <f t="shared" si="118"/>
        <v>1</v>
      </c>
      <c r="K1883" t="b">
        <f t="shared" si="119"/>
        <v>0</v>
      </c>
    </row>
    <row r="1884" spans="1:11" x14ac:dyDescent="0.45">
      <c r="A1884" t="s">
        <v>4394</v>
      </c>
      <c r="B1884" t="str">
        <f t="shared" si="116"/>
        <v>62,14,273596</v>
      </c>
      <c r="C1884" t="str" cm="1">
        <f t="array" ref="C1884:E1884">_xlfn.TEXTSPLIT(B1884,",")</f>
        <v>62</v>
      </c>
      <c r="D1884" t="str">
        <v>14</v>
      </c>
      <c r="E1884" t="str">
        <v>273596</v>
      </c>
      <c r="F1884">
        <f>Sheet6!J1885</f>
        <v>61</v>
      </c>
      <c r="G1884">
        <f>Sheet6!K1885</f>
        <v>14</v>
      </c>
      <c r="H1884" s="2" t="str">
        <f>Sheet6!A1885</f>
        <v>269212</v>
      </c>
      <c r="I1884" t="b">
        <f t="shared" si="117"/>
        <v>0</v>
      </c>
      <c r="J1884" t="b">
        <f t="shared" si="118"/>
        <v>1</v>
      </c>
      <c r="K1884" t="b">
        <f t="shared" si="119"/>
        <v>0</v>
      </c>
    </row>
    <row r="1885" spans="1:11" x14ac:dyDescent="0.45">
      <c r="A1885" t="s">
        <v>4395</v>
      </c>
      <c r="B1885" t="str">
        <f t="shared" si="116"/>
        <v>62,24,274966</v>
      </c>
      <c r="C1885" t="str" cm="1">
        <f t="array" ref="C1885:E1885">_xlfn.TEXTSPLIT(B1885,",")</f>
        <v>62</v>
      </c>
      <c r="D1885" t="str">
        <v>24</v>
      </c>
      <c r="E1885" t="str">
        <v>274966</v>
      </c>
      <c r="F1885">
        <f>Sheet6!J1886</f>
        <v>61</v>
      </c>
      <c r="G1885">
        <f>Sheet6!K1886</f>
        <v>24</v>
      </c>
      <c r="H1885" s="2" t="str">
        <f>Sheet6!A1886</f>
        <v>270582</v>
      </c>
      <c r="I1885" t="b">
        <f t="shared" si="117"/>
        <v>0</v>
      </c>
      <c r="J1885" t="b">
        <f t="shared" si="118"/>
        <v>1</v>
      </c>
      <c r="K1885" t="b">
        <f t="shared" si="119"/>
        <v>0</v>
      </c>
    </row>
    <row r="1886" spans="1:11" x14ac:dyDescent="0.45">
      <c r="A1886" t="s">
        <v>4396</v>
      </c>
      <c r="B1886" t="str">
        <f t="shared" si="116"/>
        <v>62,32,276062</v>
      </c>
      <c r="C1886" t="str" cm="1">
        <f t="array" ref="C1886:E1886">_xlfn.TEXTSPLIT(B1886,",")</f>
        <v>62</v>
      </c>
      <c r="D1886" t="str">
        <v>32</v>
      </c>
      <c r="E1886" t="str">
        <v>276062</v>
      </c>
      <c r="F1886">
        <f>Sheet6!J1887</f>
        <v>61</v>
      </c>
      <c r="G1886">
        <f>Sheet6!K1887</f>
        <v>32</v>
      </c>
      <c r="H1886" s="2" t="str">
        <f>Sheet6!A1887</f>
        <v>271678</v>
      </c>
      <c r="I1886" t="b">
        <f t="shared" si="117"/>
        <v>0</v>
      </c>
      <c r="J1886" t="b">
        <f t="shared" si="118"/>
        <v>1</v>
      </c>
      <c r="K1886" t="b">
        <f t="shared" si="119"/>
        <v>0</v>
      </c>
    </row>
    <row r="1887" spans="1:11" x14ac:dyDescent="0.45">
      <c r="A1887" t="s">
        <v>4397</v>
      </c>
      <c r="B1887" t="str">
        <f t="shared" si="116"/>
        <v>62,8,272774</v>
      </c>
      <c r="C1887" t="str" cm="1">
        <f t="array" ref="C1887:E1887">_xlfn.TEXTSPLIT(B1887,",")</f>
        <v>62</v>
      </c>
      <c r="D1887" t="str">
        <v>8</v>
      </c>
      <c r="E1887" t="str">
        <v>272774</v>
      </c>
      <c r="F1887">
        <f>Sheet6!J1888</f>
        <v>61</v>
      </c>
      <c r="G1887">
        <f>Sheet6!K1888</f>
        <v>8</v>
      </c>
      <c r="H1887" s="2" t="str">
        <f>Sheet6!A1888</f>
        <v>268390</v>
      </c>
      <c r="I1887" t="b">
        <f t="shared" si="117"/>
        <v>0</v>
      </c>
      <c r="J1887" t="b">
        <f t="shared" si="118"/>
        <v>1</v>
      </c>
      <c r="K1887" t="b">
        <f t="shared" si="119"/>
        <v>0</v>
      </c>
    </row>
    <row r="1888" spans="1:11" x14ac:dyDescent="0.45">
      <c r="A1888" t="s">
        <v>4398</v>
      </c>
      <c r="B1888" t="str">
        <f t="shared" si="116"/>
        <v>62,16,273870</v>
      </c>
      <c r="C1888" t="str" cm="1">
        <f t="array" ref="C1888:E1888">_xlfn.TEXTSPLIT(B1888,",")</f>
        <v>62</v>
      </c>
      <c r="D1888" t="str">
        <v>16</v>
      </c>
      <c r="E1888" t="str">
        <v>273870</v>
      </c>
      <c r="F1888">
        <f>Sheet6!J1889</f>
        <v>61</v>
      </c>
      <c r="G1888">
        <f>Sheet6!K1889</f>
        <v>16</v>
      </c>
      <c r="H1888" s="2" t="str">
        <f>Sheet6!A1889</f>
        <v>269486</v>
      </c>
      <c r="I1888" t="b">
        <f t="shared" si="117"/>
        <v>0</v>
      </c>
      <c r="J1888" t="b">
        <f t="shared" si="118"/>
        <v>1</v>
      </c>
      <c r="K1888" t="b">
        <f t="shared" si="119"/>
        <v>0</v>
      </c>
    </row>
    <row r="1889" spans="1:11" x14ac:dyDescent="0.45">
      <c r="A1889" t="s">
        <v>4414</v>
      </c>
      <c r="B1889" t="str">
        <f t="shared" si="116"/>
        <v>62,1,271815</v>
      </c>
      <c r="C1889" t="str" cm="1">
        <f t="array" ref="C1889:E1889">_xlfn.TEXTSPLIT(B1889,",")</f>
        <v>62</v>
      </c>
      <c r="D1889" t="str">
        <v>1</v>
      </c>
      <c r="E1889" t="str">
        <v>271815</v>
      </c>
      <c r="F1889">
        <f>Sheet6!J1890</f>
        <v>62</v>
      </c>
      <c r="G1889">
        <f>Sheet6!K1890</f>
        <v>1</v>
      </c>
      <c r="H1889" s="2" t="str">
        <f>Sheet6!A1890</f>
        <v>271815</v>
      </c>
      <c r="I1889" t="b">
        <f t="shared" si="117"/>
        <v>1</v>
      </c>
      <c r="J1889" t="b">
        <f t="shared" si="118"/>
        <v>1</v>
      </c>
      <c r="K1889" t="b">
        <f t="shared" si="119"/>
        <v>1</v>
      </c>
    </row>
    <row r="1890" spans="1:11" x14ac:dyDescent="0.45">
      <c r="A1890" t="s">
        <v>4411</v>
      </c>
      <c r="B1890" t="str">
        <f t="shared" si="116"/>
        <v>62,9,272911</v>
      </c>
      <c r="C1890" t="str" cm="1">
        <f t="array" ref="C1890:E1890">_xlfn.TEXTSPLIT(B1890,",")</f>
        <v>62</v>
      </c>
      <c r="D1890" t="str">
        <v>9</v>
      </c>
      <c r="E1890" t="str">
        <v>272911</v>
      </c>
      <c r="F1890">
        <f>Sheet6!J1891</f>
        <v>62</v>
      </c>
      <c r="G1890">
        <f>Sheet6!K1891</f>
        <v>9</v>
      </c>
      <c r="H1890" s="2" t="str">
        <f>Sheet6!A1891</f>
        <v>272911</v>
      </c>
      <c r="I1890" t="b">
        <f t="shared" si="117"/>
        <v>1</v>
      </c>
      <c r="J1890" t="b">
        <f t="shared" si="118"/>
        <v>1</v>
      </c>
      <c r="K1890" t="b">
        <f t="shared" si="119"/>
        <v>1</v>
      </c>
    </row>
    <row r="1891" spans="1:11" x14ac:dyDescent="0.45">
      <c r="A1891" t="s">
        <v>4412</v>
      </c>
      <c r="B1891" t="str">
        <f t="shared" si="116"/>
        <v>62,17,274007</v>
      </c>
      <c r="C1891" t="str" cm="1">
        <f t="array" ref="C1891:E1891">_xlfn.TEXTSPLIT(B1891,",")</f>
        <v>62</v>
      </c>
      <c r="D1891" t="str">
        <v>17</v>
      </c>
      <c r="E1891" t="str">
        <v>274007</v>
      </c>
      <c r="F1891">
        <f>Sheet6!J1892</f>
        <v>62</v>
      </c>
      <c r="G1891">
        <f>Sheet6!K1892</f>
        <v>17</v>
      </c>
      <c r="H1891" s="2" t="str">
        <f>Sheet6!A1892</f>
        <v>274007</v>
      </c>
      <c r="I1891" t="b">
        <f t="shared" si="117"/>
        <v>1</v>
      </c>
      <c r="J1891" t="b">
        <f t="shared" si="118"/>
        <v>1</v>
      </c>
      <c r="K1891" t="b">
        <f t="shared" si="119"/>
        <v>1</v>
      </c>
    </row>
    <row r="1892" spans="1:11" x14ac:dyDescent="0.45">
      <c r="A1892" t="s">
        <v>4413</v>
      </c>
      <c r="B1892" t="str">
        <f t="shared" si="116"/>
        <v>62,25,275103</v>
      </c>
      <c r="C1892" t="str" cm="1">
        <f t="array" ref="C1892:E1892">_xlfn.TEXTSPLIT(B1892,",")</f>
        <v>62</v>
      </c>
      <c r="D1892" t="str">
        <v>25</v>
      </c>
      <c r="E1892" t="str">
        <v>275103</v>
      </c>
      <c r="F1892">
        <f>Sheet6!J1893</f>
        <v>62</v>
      </c>
      <c r="G1892">
        <f>Sheet6!K1893</f>
        <v>25</v>
      </c>
      <c r="H1892" s="2" t="str">
        <f>Sheet6!A1893</f>
        <v>275103</v>
      </c>
      <c r="I1892" t="b">
        <f t="shared" si="117"/>
        <v>1</v>
      </c>
      <c r="J1892" t="b">
        <f t="shared" si="118"/>
        <v>1</v>
      </c>
      <c r="K1892" t="b">
        <f t="shared" si="119"/>
        <v>1</v>
      </c>
    </row>
    <row r="1893" spans="1:11" x14ac:dyDescent="0.45">
      <c r="A1893" t="s">
        <v>4399</v>
      </c>
      <c r="B1893" t="str">
        <f t="shared" si="116"/>
        <v>62,3,272089</v>
      </c>
      <c r="C1893" t="str" cm="1">
        <f t="array" ref="C1893:E1893">_xlfn.TEXTSPLIT(B1893,",")</f>
        <v>62</v>
      </c>
      <c r="D1893" t="str">
        <v>3</v>
      </c>
      <c r="E1893" t="str">
        <v>272089</v>
      </c>
      <c r="F1893">
        <f>Sheet6!J1894</f>
        <v>62</v>
      </c>
      <c r="G1893">
        <f>Sheet6!K1894</f>
        <v>3</v>
      </c>
      <c r="H1893" s="2" t="str">
        <f>Sheet6!A1894</f>
        <v>272089</v>
      </c>
      <c r="I1893" t="b">
        <f t="shared" si="117"/>
        <v>1</v>
      </c>
      <c r="J1893" t="b">
        <f t="shared" si="118"/>
        <v>1</v>
      </c>
      <c r="K1893" t="b">
        <f t="shared" si="119"/>
        <v>1</v>
      </c>
    </row>
    <row r="1894" spans="1:11" x14ac:dyDescent="0.45">
      <c r="A1894" t="s">
        <v>4400</v>
      </c>
      <c r="B1894" t="str">
        <f t="shared" si="116"/>
        <v>62,11,273185</v>
      </c>
      <c r="C1894" t="str" cm="1">
        <f t="array" ref="C1894:E1894">_xlfn.TEXTSPLIT(B1894,",")</f>
        <v>62</v>
      </c>
      <c r="D1894" t="str">
        <v>11</v>
      </c>
      <c r="E1894" t="str">
        <v>273185</v>
      </c>
      <c r="F1894">
        <f>Sheet6!J1895</f>
        <v>62</v>
      </c>
      <c r="G1894">
        <f>Sheet6!K1895</f>
        <v>11</v>
      </c>
      <c r="H1894" s="2" t="str">
        <f>Sheet6!A1895</f>
        <v>273185</v>
      </c>
      <c r="I1894" t="b">
        <f t="shared" si="117"/>
        <v>1</v>
      </c>
      <c r="J1894" t="b">
        <f t="shared" si="118"/>
        <v>1</v>
      </c>
      <c r="K1894" t="b">
        <f t="shared" si="119"/>
        <v>1</v>
      </c>
    </row>
    <row r="1895" spans="1:11" x14ac:dyDescent="0.45">
      <c r="A1895" t="s">
        <v>4401</v>
      </c>
      <c r="B1895" t="str">
        <f t="shared" si="116"/>
        <v>62,19,274281</v>
      </c>
      <c r="C1895" t="str" cm="1">
        <f t="array" ref="C1895:E1895">_xlfn.TEXTSPLIT(B1895,",")</f>
        <v>62</v>
      </c>
      <c r="D1895" t="str">
        <v>19</v>
      </c>
      <c r="E1895" t="str">
        <v>274281</v>
      </c>
      <c r="F1895">
        <f>Sheet6!J1896</f>
        <v>62</v>
      </c>
      <c r="G1895">
        <f>Sheet6!K1896</f>
        <v>19</v>
      </c>
      <c r="H1895" s="2" t="str">
        <f>Sheet6!A1896</f>
        <v>274281</v>
      </c>
      <c r="I1895" t="b">
        <f t="shared" si="117"/>
        <v>1</v>
      </c>
      <c r="J1895" t="b">
        <f t="shared" si="118"/>
        <v>1</v>
      </c>
      <c r="K1895" t="b">
        <f t="shared" si="119"/>
        <v>1</v>
      </c>
    </row>
    <row r="1896" spans="1:11" x14ac:dyDescent="0.45">
      <c r="A1896" t="s">
        <v>4402</v>
      </c>
      <c r="B1896" t="str">
        <f t="shared" si="116"/>
        <v>62,27,275377</v>
      </c>
      <c r="C1896" t="str" cm="1">
        <f t="array" ref="C1896:E1896">_xlfn.TEXTSPLIT(B1896,",")</f>
        <v>62</v>
      </c>
      <c r="D1896" t="str">
        <v>27</v>
      </c>
      <c r="E1896" t="str">
        <v>275377</v>
      </c>
      <c r="F1896">
        <f>Sheet6!J1897</f>
        <v>62</v>
      </c>
      <c r="G1896">
        <f>Sheet6!K1897</f>
        <v>27</v>
      </c>
      <c r="H1896" s="2" t="str">
        <f>Sheet6!A1897</f>
        <v>275377</v>
      </c>
      <c r="I1896" t="b">
        <f t="shared" si="117"/>
        <v>1</v>
      </c>
      <c r="J1896" t="b">
        <f t="shared" si="118"/>
        <v>1</v>
      </c>
      <c r="K1896" t="b">
        <f t="shared" si="119"/>
        <v>1</v>
      </c>
    </row>
    <row r="1897" spans="1:11" x14ac:dyDescent="0.45">
      <c r="A1897" t="s">
        <v>4403</v>
      </c>
      <c r="B1897" t="str">
        <f t="shared" si="116"/>
        <v>62,5,272363</v>
      </c>
      <c r="C1897" t="str" cm="1">
        <f t="array" ref="C1897:E1897">_xlfn.TEXTSPLIT(B1897,",")</f>
        <v>62</v>
      </c>
      <c r="D1897" t="str">
        <v>5</v>
      </c>
      <c r="E1897" t="str">
        <v>272363</v>
      </c>
      <c r="F1897">
        <f>Sheet6!J1898</f>
        <v>62</v>
      </c>
      <c r="G1897">
        <f>Sheet6!K1898</f>
        <v>5</v>
      </c>
      <c r="H1897" s="2" t="str">
        <f>Sheet6!A1898</f>
        <v>272363</v>
      </c>
      <c r="I1897" t="b">
        <f t="shared" si="117"/>
        <v>1</v>
      </c>
      <c r="J1897" t="b">
        <f t="shared" si="118"/>
        <v>1</v>
      </c>
      <c r="K1897" t="b">
        <f t="shared" si="119"/>
        <v>1</v>
      </c>
    </row>
    <row r="1898" spans="1:11" x14ac:dyDescent="0.45">
      <c r="A1898" t="s">
        <v>4404</v>
      </c>
      <c r="B1898" t="str">
        <f t="shared" si="116"/>
        <v>62,13,273459</v>
      </c>
      <c r="C1898" t="str" cm="1">
        <f t="array" ref="C1898:E1898">_xlfn.TEXTSPLIT(B1898,",")</f>
        <v>62</v>
      </c>
      <c r="D1898" t="str">
        <v>13</v>
      </c>
      <c r="E1898" t="str">
        <v>273459</v>
      </c>
      <c r="F1898">
        <f>Sheet6!J1899</f>
        <v>62</v>
      </c>
      <c r="G1898">
        <f>Sheet6!K1899</f>
        <v>13</v>
      </c>
      <c r="H1898" s="2" t="str">
        <f>Sheet6!A1899</f>
        <v>273459</v>
      </c>
      <c r="I1898" t="b">
        <f t="shared" si="117"/>
        <v>1</v>
      </c>
      <c r="J1898" t="b">
        <f t="shared" si="118"/>
        <v>1</v>
      </c>
      <c r="K1898" t="b">
        <f t="shared" si="119"/>
        <v>1</v>
      </c>
    </row>
    <row r="1899" spans="1:11" x14ac:dyDescent="0.45">
      <c r="A1899" t="s">
        <v>4405</v>
      </c>
      <c r="B1899" t="str">
        <f t="shared" si="116"/>
        <v>62,21,274555</v>
      </c>
      <c r="C1899" t="str" cm="1">
        <f t="array" ref="C1899:E1899">_xlfn.TEXTSPLIT(B1899,",")</f>
        <v>62</v>
      </c>
      <c r="D1899" t="str">
        <v>21</v>
      </c>
      <c r="E1899" t="str">
        <v>274555</v>
      </c>
      <c r="F1899">
        <f>Sheet6!J1900</f>
        <v>62</v>
      </c>
      <c r="G1899">
        <f>Sheet6!K1900</f>
        <v>21</v>
      </c>
      <c r="H1899" s="2" t="str">
        <f>Sheet6!A1900</f>
        <v>274555</v>
      </c>
      <c r="I1899" t="b">
        <f t="shared" si="117"/>
        <v>1</v>
      </c>
      <c r="J1899" t="b">
        <f t="shared" si="118"/>
        <v>1</v>
      </c>
      <c r="K1899" t="b">
        <f t="shared" si="119"/>
        <v>1</v>
      </c>
    </row>
    <row r="1900" spans="1:11" x14ac:dyDescent="0.45">
      <c r="A1900" t="s">
        <v>4406</v>
      </c>
      <c r="B1900" t="str">
        <f t="shared" si="116"/>
        <v>62,29,275651</v>
      </c>
      <c r="C1900" t="str" cm="1">
        <f t="array" ref="C1900:E1900">_xlfn.TEXTSPLIT(B1900,",")</f>
        <v>62</v>
      </c>
      <c r="D1900" t="str">
        <v>29</v>
      </c>
      <c r="E1900" t="str">
        <v>275651</v>
      </c>
      <c r="F1900">
        <f>Sheet6!J1901</f>
        <v>62</v>
      </c>
      <c r="G1900">
        <f>Sheet6!K1901</f>
        <v>29</v>
      </c>
      <c r="H1900" s="2" t="str">
        <f>Sheet6!A1901</f>
        <v>275651</v>
      </c>
      <c r="I1900" t="b">
        <f t="shared" si="117"/>
        <v>1</v>
      </c>
      <c r="J1900" t="b">
        <f t="shared" si="118"/>
        <v>1</v>
      </c>
      <c r="K1900" t="b">
        <f t="shared" si="119"/>
        <v>1</v>
      </c>
    </row>
    <row r="1901" spans="1:11" x14ac:dyDescent="0.45">
      <c r="A1901" t="s">
        <v>4407</v>
      </c>
      <c r="B1901" t="str">
        <f t="shared" si="116"/>
        <v>62,7,272637</v>
      </c>
      <c r="C1901" t="str" cm="1">
        <f t="array" ref="C1901:E1901">_xlfn.TEXTSPLIT(B1901,",")</f>
        <v>62</v>
      </c>
      <c r="D1901" t="str">
        <v>7</v>
      </c>
      <c r="E1901" t="str">
        <v>272637</v>
      </c>
      <c r="F1901">
        <f>Sheet6!J1902</f>
        <v>62</v>
      </c>
      <c r="G1901">
        <f>Sheet6!K1902</f>
        <v>7</v>
      </c>
      <c r="H1901" s="2" t="str">
        <f>Sheet6!A1902</f>
        <v>272637</v>
      </c>
      <c r="I1901" t="b">
        <f t="shared" si="117"/>
        <v>1</v>
      </c>
      <c r="J1901" t="b">
        <f t="shared" si="118"/>
        <v>1</v>
      </c>
      <c r="K1901" t="b">
        <f t="shared" si="119"/>
        <v>1</v>
      </c>
    </row>
    <row r="1902" spans="1:11" x14ac:dyDescent="0.45">
      <c r="A1902" t="s">
        <v>4408</v>
      </c>
      <c r="B1902" t="str">
        <f t="shared" si="116"/>
        <v>62,15,273733</v>
      </c>
      <c r="C1902" t="str" cm="1">
        <f t="array" ref="C1902:E1902">_xlfn.TEXTSPLIT(B1902,",")</f>
        <v>62</v>
      </c>
      <c r="D1902" t="str">
        <v>15</v>
      </c>
      <c r="E1902" t="str">
        <v>273733</v>
      </c>
      <c r="F1902">
        <f>Sheet6!J1903</f>
        <v>62</v>
      </c>
      <c r="G1902">
        <f>Sheet6!K1903</f>
        <v>15</v>
      </c>
      <c r="H1902" s="2" t="str">
        <f>Sheet6!A1903</f>
        <v>273733</v>
      </c>
      <c r="I1902" t="b">
        <f t="shared" si="117"/>
        <v>1</v>
      </c>
      <c r="J1902" t="b">
        <f t="shared" si="118"/>
        <v>1</v>
      </c>
      <c r="K1902" t="b">
        <f t="shared" si="119"/>
        <v>1</v>
      </c>
    </row>
    <row r="1903" spans="1:11" x14ac:dyDescent="0.45">
      <c r="A1903" t="s">
        <v>4409</v>
      </c>
      <c r="B1903" t="str">
        <f t="shared" si="116"/>
        <v>62,23,274829</v>
      </c>
      <c r="C1903" t="str" cm="1">
        <f t="array" ref="C1903:E1903">_xlfn.TEXTSPLIT(B1903,",")</f>
        <v>62</v>
      </c>
      <c r="D1903" t="str">
        <v>23</v>
      </c>
      <c r="E1903" t="str">
        <v>274829</v>
      </c>
      <c r="F1903">
        <f>Sheet6!J1904</f>
        <v>62</v>
      </c>
      <c r="G1903">
        <f>Sheet6!K1904</f>
        <v>23</v>
      </c>
      <c r="H1903" s="2" t="str">
        <f>Sheet6!A1904</f>
        <v>274829</v>
      </c>
      <c r="I1903" t="b">
        <f t="shared" si="117"/>
        <v>1</v>
      </c>
      <c r="J1903" t="b">
        <f t="shared" si="118"/>
        <v>1</v>
      </c>
      <c r="K1903" t="b">
        <f t="shared" si="119"/>
        <v>1</v>
      </c>
    </row>
    <row r="1904" spans="1:11" x14ac:dyDescent="0.45">
      <c r="A1904" t="s">
        <v>4410</v>
      </c>
      <c r="B1904" t="str">
        <f t="shared" si="116"/>
        <v>62,31,275925</v>
      </c>
      <c r="C1904" t="str" cm="1">
        <f t="array" ref="C1904:E1904">_xlfn.TEXTSPLIT(B1904,",")</f>
        <v>62</v>
      </c>
      <c r="D1904" t="str">
        <v>31</v>
      </c>
      <c r="E1904" t="str">
        <v>275925</v>
      </c>
      <c r="F1904">
        <f>Sheet6!J1905</f>
        <v>62</v>
      </c>
      <c r="G1904">
        <f>Sheet6!K1905</f>
        <v>31</v>
      </c>
      <c r="H1904" s="2" t="str">
        <f>Sheet6!A1905</f>
        <v>275925</v>
      </c>
      <c r="I1904" t="b">
        <f t="shared" si="117"/>
        <v>1</v>
      </c>
      <c r="J1904" t="b">
        <f t="shared" si="118"/>
        <v>1</v>
      </c>
      <c r="K1904" t="b">
        <f t="shared" si="119"/>
        <v>1</v>
      </c>
    </row>
    <row r="1905" spans="1:11" x14ac:dyDescent="0.45">
      <c r="A1905" t="s">
        <v>4415</v>
      </c>
      <c r="B1905" t="str">
        <f t="shared" si="116"/>
        <v>63,18,278528</v>
      </c>
      <c r="C1905" t="str" cm="1">
        <f t="array" ref="C1905:E1905">_xlfn.TEXTSPLIT(B1905,",")</f>
        <v>63</v>
      </c>
      <c r="D1905" t="str">
        <v>18</v>
      </c>
      <c r="E1905" t="str">
        <v>278528</v>
      </c>
      <c r="F1905">
        <f>Sheet6!J1906</f>
        <v>62</v>
      </c>
      <c r="G1905">
        <f>Sheet6!K1906</f>
        <v>18</v>
      </c>
      <c r="H1905" s="2" t="str">
        <f>Sheet6!A1906</f>
        <v>274144</v>
      </c>
      <c r="I1905" t="b">
        <f t="shared" si="117"/>
        <v>0</v>
      </c>
      <c r="J1905" t="b">
        <f t="shared" si="118"/>
        <v>1</v>
      </c>
      <c r="K1905" t="b">
        <f t="shared" si="119"/>
        <v>0</v>
      </c>
    </row>
    <row r="1906" spans="1:11" x14ac:dyDescent="0.45">
      <c r="A1906" t="s">
        <v>4416</v>
      </c>
      <c r="B1906" t="str">
        <f t="shared" si="116"/>
        <v>63,26,279624</v>
      </c>
      <c r="C1906" t="str" cm="1">
        <f t="array" ref="C1906:E1906">_xlfn.TEXTSPLIT(B1906,",")</f>
        <v>63</v>
      </c>
      <c r="D1906" t="str">
        <v>26</v>
      </c>
      <c r="E1906" t="str">
        <v>279624</v>
      </c>
      <c r="F1906">
        <f>Sheet6!J1907</f>
        <v>62</v>
      </c>
      <c r="G1906">
        <f>Sheet6!K1907</f>
        <v>26</v>
      </c>
      <c r="H1906" s="2" t="str">
        <f>Sheet6!A1907</f>
        <v>275240</v>
      </c>
      <c r="I1906" t="b">
        <f t="shared" si="117"/>
        <v>0</v>
      </c>
      <c r="J1906" t="b">
        <f t="shared" si="118"/>
        <v>1</v>
      </c>
      <c r="K1906" t="b">
        <f t="shared" si="119"/>
        <v>0</v>
      </c>
    </row>
    <row r="1907" spans="1:11" x14ac:dyDescent="0.45">
      <c r="A1907" t="s">
        <v>4417</v>
      </c>
      <c r="B1907" t="str">
        <f t="shared" si="116"/>
        <v>63,2,276336</v>
      </c>
      <c r="C1907" t="str" cm="1">
        <f t="array" ref="C1907:E1907">_xlfn.TEXTSPLIT(B1907,",")</f>
        <v>63</v>
      </c>
      <c r="D1907" t="str">
        <v>2</v>
      </c>
      <c r="E1907" t="str">
        <v>276336</v>
      </c>
      <c r="F1907">
        <f>Sheet6!J1908</f>
        <v>62</v>
      </c>
      <c r="G1907">
        <f>Sheet6!K1908</f>
        <v>2</v>
      </c>
      <c r="H1907" s="2" t="str">
        <f>Sheet6!A1908</f>
        <v>271952</v>
      </c>
      <c r="I1907" t="b">
        <f t="shared" si="117"/>
        <v>0</v>
      </c>
      <c r="J1907" t="b">
        <f t="shared" si="118"/>
        <v>1</v>
      </c>
      <c r="K1907" t="b">
        <f t="shared" si="119"/>
        <v>0</v>
      </c>
    </row>
    <row r="1908" spans="1:11" x14ac:dyDescent="0.45">
      <c r="A1908" t="s">
        <v>4418</v>
      </c>
      <c r="B1908" t="str">
        <f t="shared" si="116"/>
        <v>63,10,277432</v>
      </c>
      <c r="C1908" t="str" cm="1">
        <f t="array" ref="C1908:E1908">_xlfn.TEXTSPLIT(B1908,",")</f>
        <v>63</v>
      </c>
      <c r="D1908" t="str">
        <v>10</v>
      </c>
      <c r="E1908" t="str">
        <v>277432</v>
      </c>
      <c r="F1908">
        <f>Sheet6!J1909</f>
        <v>62</v>
      </c>
      <c r="G1908">
        <f>Sheet6!K1909</f>
        <v>10</v>
      </c>
      <c r="H1908" s="2" t="str">
        <f>Sheet6!A1909</f>
        <v>273048</v>
      </c>
      <c r="I1908" t="b">
        <f t="shared" si="117"/>
        <v>0</v>
      </c>
      <c r="J1908" t="b">
        <f t="shared" si="118"/>
        <v>1</v>
      </c>
      <c r="K1908" t="b">
        <f t="shared" si="119"/>
        <v>0</v>
      </c>
    </row>
    <row r="1909" spans="1:11" x14ac:dyDescent="0.45">
      <c r="A1909" t="s">
        <v>4419</v>
      </c>
      <c r="B1909" t="str">
        <f t="shared" si="116"/>
        <v>63,20,278802</v>
      </c>
      <c r="C1909" t="str" cm="1">
        <f t="array" ref="C1909:E1909">_xlfn.TEXTSPLIT(B1909,",")</f>
        <v>63</v>
      </c>
      <c r="D1909" t="str">
        <v>20</v>
      </c>
      <c r="E1909" t="str">
        <v>278802</v>
      </c>
      <c r="F1909">
        <f>Sheet6!J1910</f>
        <v>62</v>
      </c>
      <c r="G1909">
        <f>Sheet6!K1910</f>
        <v>20</v>
      </c>
      <c r="H1909" s="2" t="str">
        <f>Sheet6!A1910</f>
        <v>274418</v>
      </c>
      <c r="I1909" t="b">
        <f t="shared" si="117"/>
        <v>0</v>
      </c>
      <c r="J1909" t="b">
        <f t="shared" si="118"/>
        <v>1</v>
      </c>
      <c r="K1909" t="b">
        <f t="shared" si="119"/>
        <v>0</v>
      </c>
    </row>
    <row r="1910" spans="1:11" x14ac:dyDescent="0.45">
      <c r="A1910" t="s">
        <v>4420</v>
      </c>
      <c r="B1910" t="str">
        <f t="shared" si="116"/>
        <v>63,28,279898</v>
      </c>
      <c r="C1910" t="str" cm="1">
        <f t="array" ref="C1910:E1910">_xlfn.TEXTSPLIT(B1910,",")</f>
        <v>63</v>
      </c>
      <c r="D1910" t="str">
        <v>28</v>
      </c>
      <c r="E1910" t="str">
        <v>279898</v>
      </c>
      <c r="F1910">
        <f>Sheet6!J1911</f>
        <v>62</v>
      </c>
      <c r="G1910">
        <f>Sheet6!K1911</f>
        <v>28</v>
      </c>
      <c r="H1910" s="2" t="str">
        <f>Sheet6!A1911</f>
        <v>275514</v>
      </c>
      <c r="I1910" t="b">
        <f t="shared" si="117"/>
        <v>0</v>
      </c>
      <c r="J1910" t="b">
        <f t="shared" si="118"/>
        <v>1</v>
      </c>
      <c r="K1910" t="b">
        <f t="shared" si="119"/>
        <v>0</v>
      </c>
    </row>
    <row r="1911" spans="1:11" x14ac:dyDescent="0.45">
      <c r="A1911" t="s">
        <v>4421</v>
      </c>
      <c r="B1911" t="str">
        <f t="shared" si="116"/>
        <v>63,4,276610</v>
      </c>
      <c r="C1911" t="str" cm="1">
        <f t="array" ref="C1911:E1911">_xlfn.TEXTSPLIT(B1911,",")</f>
        <v>63</v>
      </c>
      <c r="D1911" t="str">
        <v>4</v>
      </c>
      <c r="E1911" t="str">
        <v>276610</v>
      </c>
      <c r="F1911">
        <f>Sheet6!J1912</f>
        <v>62</v>
      </c>
      <c r="G1911">
        <f>Sheet6!K1912</f>
        <v>4</v>
      </c>
      <c r="H1911" s="2" t="str">
        <f>Sheet6!A1912</f>
        <v>272226</v>
      </c>
      <c r="I1911" t="b">
        <f t="shared" si="117"/>
        <v>0</v>
      </c>
      <c r="J1911" t="b">
        <f t="shared" si="118"/>
        <v>1</v>
      </c>
      <c r="K1911" t="b">
        <f t="shared" si="119"/>
        <v>0</v>
      </c>
    </row>
    <row r="1912" spans="1:11" x14ac:dyDescent="0.45">
      <c r="A1912" t="s">
        <v>4422</v>
      </c>
      <c r="B1912" t="str">
        <f t="shared" si="116"/>
        <v>63,12,277706</v>
      </c>
      <c r="C1912" t="str" cm="1">
        <f t="array" ref="C1912:E1912">_xlfn.TEXTSPLIT(B1912,",")</f>
        <v>63</v>
      </c>
      <c r="D1912" t="str">
        <v>12</v>
      </c>
      <c r="E1912" t="str">
        <v>277706</v>
      </c>
      <c r="F1912">
        <f>Sheet6!J1913</f>
        <v>62</v>
      </c>
      <c r="G1912">
        <f>Sheet6!K1913</f>
        <v>12</v>
      </c>
      <c r="H1912" s="2" t="str">
        <f>Sheet6!A1913</f>
        <v>273322</v>
      </c>
      <c r="I1912" t="b">
        <f t="shared" si="117"/>
        <v>0</v>
      </c>
      <c r="J1912" t="b">
        <f t="shared" si="118"/>
        <v>1</v>
      </c>
      <c r="K1912" t="b">
        <f t="shared" si="119"/>
        <v>0</v>
      </c>
    </row>
    <row r="1913" spans="1:11" x14ac:dyDescent="0.45">
      <c r="A1913" t="s">
        <v>4423</v>
      </c>
      <c r="B1913" t="str">
        <f t="shared" si="116"/>
        <v>63,22,279076</v>
      </c>
      <c r="C1913" t="str" cm="1">
        <f t="array" ref="C1913:E1913">_xlfn.TEXTSPLIT(B1913,",")</f>
        <v>63</v>
      </c>
      <c r="D1913" t="str">
        <v>22</v>
      </c>
      <c r="E1913" t="str">
        <v>279076</v>
      </c>
      <c r="F1913">
        <f>Sheet6!J1914</f>
        <v>62</v>
      </c>
      <c r="G1913">
        <f>Sheet6!K1914</f>
        <v>22</v>
      </c>
      <c r="H1913" s="2" t="str">
        <f>Sheet6!A1914</f>
        <v>274692</v>
      </c>
      <c r="I1913" t="b">
        <f t="shared" si="117"/>
        <v>0</v>
      </c>
      <c r="J1913" t="b">
        <f t="shared" si="118"/>
        <v>1</v>
      </c>
      <c r="K1913" t="b">
        <f t="shared" si="119"/>
        <v>0</v>
      </c>
    </row>
    <row r="1914" spans="1:11" x14ac:dyDescent="0.45">
      <c r="A1914" t="s">
        <v>4424</v>
      </c>
      <c r="B1914" t="str">
        <f t="shared" si="116"/>
        <v>63,30,280172</v>
      </c>
      <c r="C1914" t="str" cm="1">
        <f t="array" ref="C1914:E1914">_xlfn.TEXTSPLIT(B1914,",")</f>
        <v>63</v>
      </c>
      <c r="D1914" t="str">
        <v>30</v>
      </c>
      <c r="E1914" t="str">
        <v>280172</v>
      </c>
      <c r="F1914">
        <f>Sheet6!J1915</f>
        <v>62</v>
      </c>
      <c r="G1914">
        <f>Sheet6!K1915</f>
        <v>30</v>
      </c>
      <c r="H1914" s="2" t="str">
        <f>Sheet6!A1915</f>
        <v>275788</v>
      </c>
      <c r="I1914" t="b">
        <f t="shared" si="117"/>
        <v>0</v>
      </c>
      <c r="J1914" t="b">
        <f t="shared" si="118"/>
        <v>1</v>
      </c>
      <c r="K1914" t="b">
        <f t="shared" si="119"/>
        <v>0</v>
      </c>
    </row>
    <row r="1915" spans="1:11" x14ac:dyDescent="0.45">
      <c r="A1915" t="s">
        <v>4425</v>
      </c>
      <c r="B1915" t="str">
        <f t="shared" si="116"/>
        <v>63,6,276884</v>
      </c>
      <c r="C1915" t="str" cm="1">
        <f t="array" ref="C1915:E1915">_xlfn.TEXTSPLIT(B1915,",")</f>
        <v>63</v>
      </c>
      <c r="D1915" t="str">
        <v>6</v>
      </c>
      <c r="E1915" t="str">
        <v>276884</v>
      </c>
      <c r="F1915">
        <f>Sheet6!J1916</f>
        <v>62</v>
      </c>
      <c r="G1915">
        <f>Sheet6!K1916</f>
        <v>6</v>
      </c>
      <c r="H1915" s="2" t="str">
        <f>Sheet6!A1916</f>
        <v>272500</v>
      </c>
      <c r="I1915" t="b">
        <f t="shared" si="117"/>
        <v>0</v>
      </c>
      <c r="J1915" t="b">
        <f t="shared" si="118"/>
        <v>1</v>
      </c>
      <c r="K1915" t="b">
        <f t="shared" si="119"/>
        <v>0</v>
      </c>
    </row>
    <row r="1916" spans="1:11" x14ac:dyDescent="0.45">
      <c r="A1916" t="s">
        <v>4426</v>
      </c>
      <c r="B1916" t="str">
        <f t="shared" si="116"/>
        <v>63,14,277980</v>
      </c>
      <c r="C1916" t="str" cm="1">
        <f t="array" ref="C1916:E1916">_xlfn.TEXTSPLIT(B1916,",")</f>
        <v>63</v>
      </c>
      <c r="D1916" t="str">
        <v>14</v>
      </c>
      <c r="E1916" t="str">
        <v>277980</v>
      </c>
      <c r="F1916">
        <f>Sheet6!J1917</f>
        <v>62</v>
      </c>
      <c r="G1916">
        <f>Sheet6!K1917</f>
        <v>14</v>
      </c>
      <c r="H1916" s="2" t="str">
        <f>Sheet6!A1917</f>
        <v>273596</v>
      </c>
      <c r="I1916" t="b">
        <f t="shared" si="117"/>
        <v>0</v>
      </c>
      <c r="J1916" t="b">
        <f t="shared" si="118"/>
        <v>1</v>
      </c>
      <c r="K1916" t="b">
        <f t="shared" si="119"/>
        <v>0</v>
      </c>
    </row>
    <row r="1917" spans="1:11" x14ac:dyDescent="0.45">
      <c r="A1917" t="s">
        <v>4427</v>
      </c>
      <c r="B1917" t="str">
        <f t="shared" si="116"/>
        <v>63,24,279350</v>
      </c>
      <c r="C1917" t="str" cm="1">
        <f t="array" ref="C1917:E1917">_xlfn.TEXTSPLIT(B1917,",")</f>
        <v>63</v>
      </c>
      <c r="D1917" t="str">
        <v>24</v>
      </c>
      <c r="E1917" t="str">
        <v>279350</v>
      </c>
      <c r="F1917">
        <f>Sheet6!J1918</f>
        <v>62</v>
      </c>
      <c r="G1917">
        <f>Sheet6!K1918</f>
        <v>24</v>
      </c>
      <c r="H1917" s="2" t="str">
        <f>Sheet6!A1918</f>
        <v>274966</v>
      </c>
      <c r="I1917" t="b">
        <f t="shared" si="117"/>
        <v>0</v>
      </c>
      <c r="J1917" t="b">
        <f t="shared" si="118"/>
        <v>1</v>
      </c>
      <c r="K1917" t="b">
        <f t="shared" si="119"/>
        <v>0</v>
      </c>
    </row>
    <row r="1918" spans="1:11" x14ac:dyDescent="0.45">
      <c r="A1918" t="s">
        <v>4428</v>
      </c>
      <c r="B1918" t="str">
        <f t="shared" si="116"/>
        <v>63,32,280446</v>
      </c>
      <c r="C1918" t="str" cm="1">
        <f t="array" ref="C1918:E1918">_xlfn.TEXTSPLIT(B1918,",")</f>
        <v>63</v>
      </c>
      <c r="D1918" t="str">
        <v>32</v>
      </c>
      <c r="E1918" t="str">
        <v>280446</v>
      </c>
      <c r="F1918">
        <f>Sheet6!J1919</f>
        <v>62</v>
      </c>
      <c r="G1918">
        <f>Sheet6!K1919</f>
        <v>32</v>
      </c>
      <c r="H1918" s="2" t="str">
        <f>Sheet6!A1919</f>
        <v>276062</v>
      </c>
      <c r="I1918" t="b">
        <f t="shared" si="117"/>
        <v>0</v>
      </c>
      <c r="J1918" t="b">
        <f t="shared" si="118"/>
        <v>1</v>
      </c>
      <c r="K1918" t="b">
        <f t="shared" si="119"/>
        <v>0</v>
      </c>
    </row>
    <row r="1919" spans="1:11" x14ac:dyDescent="0.45">
      <c r="A1919" t="s">
        <v>4429</v>
      </c>
      <c r="B1919" t="str">
        <f t="shared" si="116"/>
        <v>63,8,277158</v>
      </c>
      <c r="C1919" t="str" cm="1">
        <f t="array" ref="C1919:E1919">_xlfn.TEXTSPLIT(B1919,",")</f>
        <v>63</v>
      </c>
      <c r="D1919" t="str">
        <v>8</v>
      </c>
      <c r="E1919" t="str">
        <v>277158</v>
      </c>
      <c r="F1919">
        <f>Sheet6!J1920</f>
        <v>62</v>
      </c>
      <c r="G1919">
        <f>Sheet6!K1920</f>
        <v>8</v>
      </c>
      <c r="H1919" s="2" t="str">
        <f>Sheet6!A1920</f>
        <v>272774</v>
      </c>
      <c r="I1919" t="b">
        <f t="shared" si="117"/>
        <v>0</v>
      </c>
      <c r="J1919" t="b">
        <f t="shared" si="118"/>
        <v>1</v>
      </c>
      <c r="K1919" t="b">
        <f t="shared" si="119"/>
        <v>0</v>
      </c>
    </row>
    <row r="1920" spans="1:11" x14ac:dyDescent="0.45">
      <c r="A1920" t="s">
        <v>4430</v>
      </c>
      <c r="B1920" t="str">
        <f t="shared" si="116"/>
        <v>63,16,278254</v>
      </c>
      <c r="C1920" t="str" cm="1">
        <f t="array" ref="C1920:E1920">_xlfn.TEXTSPLIT(B1920,",")</f>
        <v>63</v>
      </c>
      <c r="D1920" t="str">
        <v>16</v>
      </c>
      <c r="E1920" t="str">
        <v>278254</v>
      </c>
      <c r="F1920">
        <f>Sheet6!J1921</f>
        <v>62</v>
      </c>
      <c r="G1920">
        <f>Sheet6!K1921</f>
        <v>16</v>
      </c>
      <c r="H1920" s="2" t="str">
        <f>Sheet6!A1921</f>
        <v>273870</v>
      </c>
      <c r="I1920" t="b">
        <f t="shared" si="117"/>
        <v>0</v>
      </c>
      <c r="J1920" t="b">
        <f t="shared" si="118"/>
        <v>1</v>
      </c>
      <c r="K1920" t="b">
        <f t="shared" si="119"/>
        <v>0</v>
      </c>
    </row>
    <row r="1921" spans="1:11" x14ac:dyDescent="0.45">
      <c r="A1921" t="s">
        <v>4446</v>
      </c>
      <c r="B1921" t="str">
        <f t="shared" si="116"/>
        <v>63,1,276199</v>
      </c>
      <c r="C1921" t="str" cm="1">
        <f t="array" ref="C1921:E1921">_xlfn.TEXTSPLIT(B1921,",")</f>
        <v>63</v>
      </c>
      <c r="D1921" t="str">
        <v>1</v>
      </c>
      <c r="E1921" t="str">
        <v>276199</v>
      </c>
      <c r="F1921">
        <f>Sheet6!J1922</f>
        <v>63</v>
      </c>
      <c r="G1921">
        <f>Sheet6!K1922</f>
        <v>1</v>
      </c>
      <c r="H1921" s="2" t="str">
        <f>Sheet6!A1922</f>
        <v>276199</v>
      </c>
      <c r="I1921" t="b">
        <f t="shared" si="117"/>
        <v>1</v>
      </c>
      <c r="J1921" t="b">
        <f t="shared" si="118"/>
        <v>1</v>
      </c>
      <c r="K1921" t="b">
        <f t="shared" si="119"/>
        <v>1</v>
      </c>
    </row>
    <row r="1922" spans="1:11" x14ac:dyDescent="0.45">
      <c r="A1922" t="s">
        <v>4443</v>
      </c>
      <c r="B1922" t="str">
        <f t="shared" ref="B1922:B1985" si="120">SUBSTITUTE(SUBSTITUTE(SUBSTITUTE(SUBSTITUTE(A1922,"Reading from TRACK[",""),"], SECTOR[",","),"], OFFSET[",","),"]","")</f>
        <v>63,9,277295</v>
      </c>
      <c r="C1922" t="str" cm="1">
        <f t="array" ref="C1922:E1922">_xlfn.TEXTSPLIT(B1922,",")</f>
        <v>63</v>
      </c>
      <c r="D1922" t="str">
        <v>9</v>
      </c>
      <c r="E1922" t="str">
        <v>277295</v>
      </c>
      <c r="F1922">
        <f>Sheet6!J1923</f>
        <v>63</v>
      </c>
      <c r="G1922">
        <f>Sheet6!K1923</f>
        <v>9</v>
      </c>
      <c r="H1922" s="2" t="str">
        <f>Sheet6!A1923</f>
        <v>277295</v>
      </c>
      <c r="I1922" t="b">
        <f t="shared" ref="I1922:I1985" si="121">VALUE(C1922)=F1922</f>
        <v>1</v>
      </c>
      <c r="J1922" t="b">
        <f t="shared" ref="J1922:J1985" si="122">VALUE(D1922)=G1922</f>
        <v>1</v>
      </c>
      <c r="K1922" t="b">
        <f t="shared" ref="K1922:K1985" si="123">E1922=H1922</f>
        <v>1</v>
      </c>
    </row>
    <row r="1923" spans="1:11" x14ac:dyDescent="0.45">
      <c r="A1923" t="s">
        <v>4444</v>
      </c>
      <c r="B1923" t="str">
        <f t="shared" si="120"/>
        <v>63,17,278391</v>
      </c>
      <c r="C1923" t="str" cm="1">
        <f t="array" ref="C1923:E1923">_xlfn.TEXTSPLIT(B1923,",")</f>
        <v>63</v>
      </c>
      <c r="D1923" t="str">
        <v>17</v>
      </c>
      <c r="E1923" t="str">
        <v>278391</v>
      </c>
      <c r="F1923">
        <f>Sheet6!J1924</f>
        <v>63</v>
      </c>
      <c r="G1923">
        <f>Sheet6!K1924</f>
        <v>17</v>
      </c>
      <c r="H1923" s="2" t="str">
        <f>Sheet6!A1924</f>
        <v>278391</v>
      </c>
      <c r="I1923" t="b">
        <f t="shared" si="121"/>
        <v>1</v>
      </c>
      <c r="J1923" t="b">
        <f t="shared" si="122"/>
        <v>1</v>
      </c>
      <c r="K1923" t="b">
        <f t="shared" si="123"/>
        <v>1</v>
      </c>
    </row>
    <row r="1924" spans="1:11" x14ac:dyDescent="0.45">
      <c r="A1924" t="s">
        <v>4445</v>
      </c>
      <c r="B1924" t="str">
        <f t="shared" si="120"/>
        <v>63,25,279487</v>
      </c>
      <c r="C1924" t="str" cm="1">
        <f t="array" ref="C1924:E1924">_xlfn.TEXTSPLIT(B1924,",")</f>
        <v>63</v>
      </c>
      <c r="D1924" t="str">
        <v>25</v>
      </c>
      <c r="E1924" t="str">
        <v>279487</v>
      </c>
      <c r="F1924">
        <f>Sheet6!J1925</f>
        <v>63</v>
      </c>
      <c r="G1924">
        <f>Sheet6!K1925</f>
        <v>25</v>
      </c>
      <c r="H1924" s="2" t="str">
        <f>Sheet6!A1925</f>
        <v>279487</v>
      </c>
      <c r="I1924" t="b">
        <f t="shared" si="121"/>
        <v>1</v>
      </c>
      <c r="J1924" t="b">
        <f t="shared" si="122"/>
        <v>1</v>
      </c>
      <c r="K1924" t="b">
        <f t="shared" si="123"/>
        <v>1</v>
      </c>
    </row>
    <row r="1925" spans="1:11" x14ac:dyDescent="0.45">
      <c r="A1925" t="s">
        <v>4431</v>
      </c>
      <c r="B1925" t="str">
        <f t="shared" si="120"/>
        <v>63,3,276473</v>
      </c>
      <c r="C1925" t="str" cm="1">
        <f t="array" ref="C1925:E1925">_xlfn.TEXTSPLIT(B1925,",")</f>
        <v>63</v>
      </c>
      <c r="D1925" t="str">
        <v>3</v>
      </c>
      <c r="E1925" t="str">
        <v>276473</v>
      </c>
      <c r="F1925">
        <f>Sheet6!J1926</f>
        <v>63</v>
      </c>
      <c r="G1925">
        <f>Sheet6!K1926</f>
        <v>3</v>
      </c>
      <c r="H1925" s="2" t="str">
        <f>Sheet6!A1926</f>
        <v>276473</v>
      </c>
      <c r="I1925" t="b">
        <f t="shared" si="121"/>
        <v>1</v>
      </c>
      <c r="J1925" t="b">
        <f t="shared" si="122"/>
        <v>1</v>
      </c>
      <c r="K1925" t="b">
        <f t="shared" si="123"/>
        <v>1</v>
      </c>
    </row>
    <row r="1926" spans="1:11" x14ac:dyDescent="0.45">
      <c r="A1926" t="s">
        <v>4432</v>
      </c>
      <c r="B1926" t="str">
        <f t="shared" si="120"/>
        <v>63,11,277569</v>
      </c>
      <c r="C1926" t="str" cm="1">
        <f t="array" ref="C1926:E1926">_xlfn.TEXTSPLIT(B1926,",")</f>
        <v>63</v>
      </c>
      <c r="D1926" t="str">
        <v>11</v>
      </c>
      <c r="E1926" t="str">
        <v>277569</v>
      </c>
      <c r="F1926">
        <f>Sheet6!J1927</f>
        <v>63</v>
      </c>
      <c r="G1926">
        <f>Sheet6!K1927</f>
        <v>11</v>
      </c>
      <c r="H1926" s="2" t="str">
        <f>Sheet6!A1927</f>
        <v>277569</v>
      </c>
      <c r="I1926" t="b">
        <f t="shared" si="121"/>
        <v>1</v>
      </c>
      <c r="J1926" t="b">
        <f t="shared" si="122"/>
        <v>1</v>
      </c>
      <c r="K1926" t="b">
        <f t="shared" si="123"/>
        <v>1</v>
      </c>
    </row>
    <row r="1927" spans="1:11" x14ac:dyDescent="0.45">
      <c r="A1927" t="s">
        <v>4433</v>
      </c>
      <c r="B1927" t="str">
        <f t="shared" si="120"/>
        <v>63,19,278665</v>
      </c>
      <c r="C1927" t="str" cm="1">
        <f t="array" ref="C1927:E1927">_xlfn.TEXTSPLIT(B1927,",")</f>
        <v>63</v>
      </c>
      <c r="D1927" t="str">
        <v>19</v>
      </c>
      <c r="E1927" t="str">
        <v>278665</v>
      </c>
      <c r="F1927">
        <f>Sheet6!J1928</f>
        <v>63</v>
      </c>
      <c r="G1927">
        <f>Sheet6!K1928</f>
        <v>19</v>
      </c>
      <c r="H1927" s="2" t="str">
        <f>Sheet6!A1928</f>
        <v>278665</v>
      </c>
      <c r="I1927" t="b">
        <f t="shared" si="121"/>
        <v>1</v>
      </c>
      <c r="J1927" t="b">
        <f t="shared" si="122"/>
        <v>1</v>
      </c>
      <c r="K1927" t="b">
        <f t="shared" si="123"/>
        <v>1</v>
      </c>
    </row>
    <row r="1928" spans="1:11" x14ac:dyDescent="0.45">
      <c r="A1928" t="s">
        <v>4434</v>
      </c>
      <c r="B1928" t="str">
        <f t="shared" si="120"/>
        <v>63,27,279761</v>
      </c>
      <c r="C1928" t="str" cm="1">
        <f t="array" ref="C1928:E1928">_xlfn.TEXTSPLIT(B1928,",")</f>
        <v>63</v>
      </c>
      <c r="D1928" t="str">
        <v>27</v>
      </c>
      <c r="E1928" t="str">
        <v>279761</v>
      </c>
      <c r="F1928">
        <f>Sheet6!J1929</f>
        <v>63</v>
      </c>
      <c r="G1928">
        <f>Sheet6!K1929</f>
        <v>27</v>
      </c>
      <c r="H1928" s="2" t="str">
        <f>Sheet6!A1929</f>
        <v>279761</v>
      </c>
      <c r="I1928" t="b">
        <f t="shared" si="121"/>
        <v>1</v>
      </c>
      <c r="J1928" t="b">
        <f t="shared" si="122"/>
        <v>1</v>
      </c>
      <c r="K1928" t="b">
        <f t="shared" si="123"/>
        <v>1</v>
      </c>
    </row>
    <row r="1929" spans="1:11" x14ac:dyDescent="0.45">
      <c r="A1929" t="s">
        <v>4435</v>
      </c>
      <c r="B1929" t="str">
        <f t="shared" si="120"/>
        <v>63,5,276747</v>
      </c>
      <c r="C1929" t="str" cm="1">
        <f t="array" ref="C1929:E1929">_xlfn.TEXTSPLIT(B1929,",")</f>
        <v>63</v>
      </c>
      <c r="D1929" t="str">
        <v>5</v>
      </c>
      <c r="E1929" t="str">
        <v>276747</v>
      </c>
      <c r="F1929">
        <f>Sheet6!J1930</f>
        <v>63</v>
      </c>
      <c r="G1929">
        <f>Sheet6!K1930</f>
        <v>5</v>
      </c>
      <c r="H1929" s="2" t="str">
        <f>Sheet6!A1930</f>
        <v>276747</v>
      </c>
      <c r="I1929" t="b">
        <f t="shared" si="121"/>
        <v>1</v>
      </c>
      <c r="J1929" t="b">
        <f t="shared" si="122"/>
        <v>1</v>
      </c>
      <c r="K1929" t="b">
        <f t="shared" si="123"/>
        <v>1</v>
      </c>
    </row>
    <row r="1930" spans="1:11" x14ac:dyDescent="0.45">
      <c r="A1930" t="s">
        <v>4436</v>
      </c>
      <c r="B1930" t="str">
        <f t="shared" si="120"/>
        <v>63,13,277843</v>
      </c>
      <c r="C1930" t="str" cm="1">
        <f t="array" ref="C1930:E1930">_xlfn.TEXTSPLIT(B1930,",")</f>
        <v>63</v>
      </c>
      <c r="D1930" t="str">
        <v>13</v>
      </c>
      <c r="E1930" t="str">
        <v>277843</v>
      </c>
      <c r="F1930">
        <f>Sheet6!J1931</f>
        <v>63</v>
      </c>
      <c r="G1930">
        <f>Sheet6!K1931</f>
        <v>13</v>
      </c>
      <c r="H1930" s="2" t="str">
        <f>Sheet6!A1931</f>
        <v>277843</v>
      </c>
      <c r="I1930" t="b">
        <f t="shared" si="121"/>
        <v>1</v>
      </c>
      <c r="J1930" t="b">
        <f t="shared" si="122"/>
        <v>1</v>
      </c>
      <c r="K1930" t="b">
        <f t="shared" si="123"/>
        <v>1</v>
      </c>
    </row>
    <row r="1931" spans="1:11" x14ac:dyDescent="0.45">
      <c r="A1931" t="s">
        <v>4437</v>
      </c>
      <c r="B1931" t="str">
        <f t="shared" si="120"/>
        <v>63,21,278939</v>
      </c>
      <c r="C1931" t="str" cm="1">
        <f t="array" ref="C1931:E1931">_xlfn.TEXTSPLIT(B1931,",")</f>
        <v>63</v>
      </c>
      <c r="D1931" t="str">
        <v>21</v>
      </c>
      <c r="E1931" t="str">
        <v>278939</v>
      </c>
      <c r="F1931">
        <f>Sheet6!J1932</f>
        <v>63</v>
      </c>
      <c r="G1931">
        <f>Sheet6!K1932</f>
        <v>21</v>
      </c>
      <c r="H1931" s="2" t="str">
        <f>Sheet6!A1932</f>
        <v>278939</v>
      </c>
      <c r="I1931" t="b">
        <f t="shared" si="121"/>
        <v>1</v>
      </c>
      <c r="J1931" t="b">
        <f t="shared" si="122"/>
        <v>1</v>
      </c>
      <c r="K1931" t="b">
        <f t="shared" si="123"/>
        <v>1</v>
      </c>
    </row>
    <row r="1932" spans="1:11" x14ac:dyDescent="0.45">
      <c r="A1932" t="s">
        <v>4438</v>
      </c>
      <c r="B1932" t="str">
        <f t="shared" si="120"/>
        <v>63,29,280035</v>
      </c>
      <c r="C1932" t="str" cm="1">
        <f t="array" ref="C1932:E1932">_xlfn.TEXTSPLIT(B1932,",")</f>
        <v>63</v>
      </c>
      <c r="D1932" t="str">
        <v>29</v>
      </c>
      <c r="E1932" t="str">
        <v>280035</v>
      </c>
      <c r="F1932">
        <f>Sheet6!J1933</f>
        <v>63</v>
      </c>
      <c r="G1932">
        <f>Sheet6!K1933</f>
        <v>29</v>
      </c>
      <c r="H1932" s="2" t="str">
        <f>Sheet6!A1933</f>
        <v>280035</v>
      </c>
      <c r="I1932" t="b">
        <f t="shared" si="121"/>
        <v>1</v>
      </c>
      <c r="J1932" t="b">
        <f t="shared" si="122"/>
        <v>1</v>
      </c>
      <c r="K1932" t="b">
        <f t="shared" si="123"/>
        <v>1</v>
      </c>
    </row>
    <row r="1933" spans="1:11" x14ac:dyDescent="0.45">
      <c r="A1933" t="s">
        <v>4439</v>
      </c>
      <c r="B1933" t="str">
        <f t="shared" si="120"/>
        <v>63,7,277021</v>
      </c>
      <c r="C1933" t="str" cm="1">
        <f t="array" ref="C1933:E1933">_xlfn.TEXTSPLIT(B1933,",")</f>
        <v>63</v>
      </c>
      <c r="D1933" t="str">
        <v>7</v>
      </c>
      <c r="E1933" t="str">
        <v>277021</v>
      </c>
      <c r="F1933">
        <f>Sheet6!J1934</f>
        <v>63</v>
      </c>
      <c r="G1933">
        <f>Sheet6!K1934</f>
        <v>7</v>
      </c>
      <c r="H1933" s="2" t="str">
        <f>Sheet6!A1934</f>
        <v>277021</v>
      </c>
      <c r="I1933" t="b">
        <f t="shared" si="121"/>
        <v>1</v>
      </c>
      <c r="J1933" t="b">
        <f t="shared" si="122"/>
        <v>1</v>
      </c>
      <c r="K1933" t="b">
        <f t="shared" si="123"/>
        <v>1</v>
      </c>
    </row>
    <row r="1934" spans="1:11" x14ac:dyDescent="0.45">
      <c r="A1934" t="s">
        <v>4440</v>
      </c>
      <c r="B1934" t="str">
        <f t="shared" si="120"/>
        <v>63,15,278117</v>
      </c>
      <c r="C1934" t="str" cm="1">
        <f t="array" ref="C1934:E1934">_xlfn.TEXTSPLIT(B1934,",")</f>
        <v>63</v>
      </c>
      <c r="D1934" t="str">
        <v>15</v>
      </c>
      <c r="E1934" t="str">
        <v>278117</v>
      </c>
      <c r="F1934">
        <f>Sheet6!J1935</f>
        <v>63</v>
      </c>
      <c r="G1934">
        <f>Sheet6!K1935</f>
        <v>15</v>
      </c>
      <c r="H1934" s="2" t="str">
        <f>Sheet6!A1935</f>
        <v>278117</v>
      </c>
      <c r="I1934" t="b">
        <f t="shared" si="121"/>
        <v>1</v>
      </c>
      <c r="J1934" t="b">
        <f t="shared" si="122"/>
        <v>1</v>
      </c>
      <c r="K1934" t="b">
        <f t="shared" si="123"/>
        <v>1</v>
      </c>
    </row>
    <row r="1935" spans="1:11" x14ac:dyDescent="0.45">
      <c r="A1935" t="s">
        <v>4441</v>
      </c>
      <c r="B1935" t="str">
        <f t="shared" si="120"/>
        <v>63,23,279213</v>
      </c>
      <c r="C1935" t="str" cm="1">
        <f t="array" ref="C1935:E1935">_xlfn.TEXTSPLIT(B1935,",")</f>
        <v>63</v>
      </c>
      <c r="D1935" t="str">
        <v>23</v>
      </c>
      <c r="E1935" t="str">
        <v>279213</v>
      </c>
      <c r="F1935">
        <f>Sheet6!J1936</f>
        <v>63</v>
      </c>
      <c r="G1935">
        <f>Sheet6!K1936</f>
        <v>23</v>
      </c>
      <c r="H1935" s="2" t="str">
        <f>Sheet6!A1936</f>
        <v>279213</v>
      </c>
      <c r="I1935" t="b">
        <f t="shared" si="121"/>
        <v>1</v>
      </c>
      <c r="J1935" t="b">
        <f t="shared" si="122"/>
        <v>1</v>
      </c>
      <c r="K1935" t="b">
        <f t="shared" si="123"/>
        <v>1</v>
      </c>
    </row>
    <row r="1936" spans="1:11" x14ac:dyDescent="0.45">
      <c r="A1936" t="s">
        <v>4442</v>
      </c>
      <c r="B1936" t="str">
        <f t="shared" si="120"/>
        <v>63,31,280309</v>
      </c>
      <c r="C1936" t="str" cm="1">
        <f t="array" ref="C1936:E1936">_xlfn.TEXTSPLIT(B1936,",")</f>
        <v>63</v>
      </c>
      <c r="D1936" t="str">
        <v>31</v>
      </c>
      <c r="E1936" t="str">
        <v>280309</v>
      </c>
      <c r="F1936">
        <f>Sheet6!J1937</f>
        <v>63</v>
      </c>
      <c r="G1936">
        <f>Sheet6!K1937</f>
        <v>31</v>
      </c>
      <c r="H1936" s="2" t="str">
        <f>Sheet6!A1937</f>
        <v>280309</v>
      </c>
      <c r="I1936" t="b">
        <f t="shared" si="121"/>
        <v>1</v>
      </c>
      <c r="J1936" t="b">
        <f t="shared" si="122"/>
        <v>1</v>
      </c>
      <c r="K1936" t="b">
        <f t="shared" si="123"/>
        <v>1</v>
      </c>
    </row>
    <row r="1937" spans="1:11" x14ac:dyDescent="0.45">
      <c r="A1937" t="s">
        <v>4447</v>
      </c>
      <c r="B1937" t="str">
        <f t="shared" si="120"/>
        <v>64,18,282912</v>
      </c>
      <c r="C1937" t="str" cm="1">
        <f t="array" ref="C1937:E1937">_xlfn.TEXTSPLIT(B1937,",")</f>
        <v>64</v>
      </c>
      <c r="D1937" t="str">
        <v>18</v>
      </c>
      <c r="E1937" t="str">
        <v>282912</v>
      </c>
      <c r="F1937">
        <f>Sheet6!J1938</f>
        <v>63</v>
      </c>
      <c r="G1937">
        <f>Sheet6!K1938</f>
        <v>18</v>
      </c>
      <c r="H1937" s="2" t="str">
        <f>Sheet6!A1938</f>
        <v>278528</v>
      </c>
      <c r="I1937" t="b">
        <f t="shared" si="121"/>
        <v>0</v>
      </c>
      <c r="J1937" t="b">
        <f t="shared" si="122"/>
        <v>1</v>
      </c>
      <c r="K1937" t="b">
        <f t="shared" si="123"/>
        <v>0</v>
      </c>
    </row>
    <row r="1938" spans="1:11" x14ac:dyDescent="0.45">
      <c r="A1938" t="s">
        <v>4448</v>
      </c>
      <c r="B1938" t="str">
        <f t="shared" si="120"/>
        <v>64,26,284008</v>
      </c>
      <c r="C1938" t="str" cm="1">
        <f t="array" ref="C1938:E1938">_xlfn.TEXTSPLIT(B1938,",")</f>
        <v>64</v>
      </c>
      <c r="D1938" t="str">
        <v>26</v>
      </c>
      <c r="E1938" t="str">
        <v>284008</v>
      </c>
      <c r="F1938">
        <f>Sheet6!J1939</f>
        <v>63</v>
      </c>
      <c r="G1938">
        <f>Sheet6!K1939</f>
        <v>26</v>
      </c>
      <c r="H1938" s="2" t="str">
        <f>Sheet6!A1939</f>
        <v>279624</v>
      </c>
      <c r="I1938" t="b">
        <f t="shared" si="121"/>
        <v>0</v>
      </c>
      <c r="J1938" t="b">
        <f t="shared" si="122"/>
        <v>1</v>
      </c>
      <c r="K1938" t="b">
        <f t="shared" si="123"/>
        <v>0</v>
      </c>
    </row>
    <row r="1939" spans="1:11" x14ac:dyDescent="0.45">
      <c r="A1939" t="s">
        <v>4449</v>
      </c>
      <c r="B1939" t="str">
        <f t="shared" si="120"/>
        <v>64,2,280720</v>
      </c>
      <c r="C1939" t="str" cm="1">
        <f t="array" ref="C1939:E1939">_xlfn.TEXTSPLIT(B1939,",")</f>
        <v>64</v>
      </c>
      <c r="D1939" t="str">
        <v>2</v>
      </c>
      <c r="E1939" t="str">
        <v>280720</v>
      </c>
      <c r="F1939">
        <f>Sheet6!J1940</f>
        <v>63</v>
      </c>
      <c r="G1939">
        <f>Sheet6!K1940</f>
        <v>2</v>
      </c>
      <c r="H1939" s="2" t="str">
        <f>Sheet6!A1940</f>
        <v>276336</v>
      </c>
      <c r="I1939" t="b">
        <f t="shared" si="121"/>
        <v>0</v>
      </c>
      <c r="J1939" t="b">
        <f t="shared" si="122"/>
        <v>1</v>
      </c>
      <c r="K1939" t="b">
        <f t="shared" si="123"/>
        <v>0</v>
      </c>
    </row>
    <row r="1940" spans="1:11" x14ac:dyDescent="0.45">
      <c r="A1940" t="s">
        <v>4450</v>
      </c>
      <c r="B1940" t="str">
        <f t="shared" si="120"/>
        <v>64,10,281816</v>
      </c>
      <c r="C1940" t="str" cm="1">
        <f t="array" ref="C1940:E1940">_xlfn.TEXTSPLIT(B1940,",")</f>
        <v>64</v>
      </c>
      <c r="D1940" t="str">
        <v>10</v>
      </c>
      <c r="E1940" t="str">
        <v>281816</v>
      </c>
      <c r="F1940">
        <f>Sheet6!J1941</f>
        <v>63</v>
      </c>
      <c r="G1940">
        <f>Sheet6!K1941</f>
        <v>10</v>
      </c>
      <c r="H1940" s="2" t="str">
        <f>Sheet6!A1941</f>
        <v>277432</v>
      </c>
      <c r="I1940" t="b">
        <f t="shared" si="121"/>
        <v>0</v>
      </c>
      <c r="J1940" t="b">
        <f t="shared" si="122"/>
        <v>1</v>
      </c>
      <c r="K1940" t="b">
        <f t="shared" si="123"/>
        <v>0</v>
      </c>
    </row>
    <row r="1941" spans="1:11" x14ac:dyDescent="0.45">
      <c r="A1941" t="s">
        <v>4451</v>
      </c>
      <c r="B1941" t="str">
        <f t="shared" si="120"/>
        <v>64,20,283186</v>
      </c>
      <c r="C1941" t="str" cm="1">
        <f t="array" ref="C1941:E1941">_xlfn.TEXTSPLIT(B1941,",")</f>
        <v>64</v>
      </c>
      <c r="D1941" t="str">
        <v>20</v>
      </c>
      <c r="E1941" t="str">
        <v>283186</v>
      </c>
      <c r="F1941">
        <f>Sheet6!J1942</f>
        <v>63</v>
      </c>
      <c r="G1941">
        <f>Sheet6!K1942</f>
        <v>20</v>
      </c>
      <c r="H1941" s="2" t="str">
        <f>Sheet6!A1942</f>
        <v>278802</v>
      </c>
      <c r="I1941" t="b">
        <f t="shared" si="121"/>
        <v>0</v>
      </c>
      <c r="J1941" t="b">
        <f t="shared" si="122"/>
        <v>1</v>
      </c>
      <c r="K1941" t="b">
        <f t="shared" si="123"/>
        <v>0</v>
      </c>
    </row>
    <row r="1942" spans="1:11" x14ac:dyDescent="0.45">
      <c r="A1942" t="s">
        <v>4452</v>
      </c>
      <c r="B1942" t="str">
        <f t="shared" si="120"/>
        <v>64,28,284282</v>
      </c>
      <c r="C1942" t="str" cm="1">
        <f t="array" ref="C1942:E1942">_xlfn.TEXTSPLIT(B1942,",")</f>
        <v>64</v>
      </c>
      <c r="D1942" t="str">
        <v>28</v>
      </c>
      <c r="E1942" t="str">
        <v>284282</v>
      </c>
      <c r="F1942">
        <f>Sheet6!J1943</f>
        <v>63</v>
      </c>
      <c r="G1942">
        <f>Sheet6!K1943</f>
        <v>28</v>
      </c>
      <c r="H1942" s="2" t="str">
        <f>Sheet6!A1943</f>
        <v>279898</v>
      </c>
      <c r="I1942" t="b">
        <f t="shared" si="121"/>
        <v>0</v>
      </c>
      <c r="J1942" t="b">
        <f t="shared" si="122"/>
        <v>1</v>
      </c>
      <c r="K1942" t="b">
        <f t="shared" si="123"/>
        <v>0</v>
      </c>
    </row>
    <row r="1943" spans="1:11" x14ac:dyDescent="0.45">
      <c r="A1943" t="s">
        <v>4453</v>
      </c>
      <c r="B1943" t="str">
        <f t="shared" si="120"/>
        <v>64,4,280994</v>
      </c>
      <c r="C1943" t="str" cm="1">
        <f t="array" ref="C1943:E1943">_xlfn.TEXTSPLIT(B1943,",")</f>
        <v>64</v>
      </c>
      <c r="D1943" t="str">
        <v>4</v>
      </c>
      <c r="E1943" t="str">
        <v>280994</v>
      </c>
      <c r="F1943">
        <f>Sheet6!J1944</f>
        <v>63</v>
      </c>
      <c r="G1943">
        <f>Sheet6!K1944</f>
        <v>4</v>
      </c>
      <c r="H1943" s="2" t="str">
        <f>Sheet6!A1944</f>
        <v>276610</v>
      </c>
      <c r="I1943" t="b">
        <f t="shared" si="121"/>
        <v>0</v>
      </c>
      <c r="J1943" t="b">
        <f t="shared" si="122"/>
        <v>1</v>
      </c>
      <c r="K1943" t="b">
        <f t="shared" si="123"/>
        <v>0</v>
      </c>
    </row>
    <row r="1944" spans="1:11" x14ac:dyDescent="0.45">
      <c r="A1944" t="s">
        <v>4454</v>
      </c>
      <c r="B1944" t="str">
        <f t="shared" si="120"/>
        <v>64,12,282090</v>
      </c>
      <c r="C1944" t="str" cm="1">
        <f t="array" ref="C1944:E1944">_xlfn.TEXTSPLIT(B1944,",")</f>
        <v>64</v>
      </c>
      <c r="D1944" t="str">
        <v>12</v>
      </c>
      <c r="E1944" t="str">
        <v>282090</v>
      </c>
      <c r="F1944">
        <f>Sheet6!J1945</f>
        <v>63</v>
      </c>
      <c r="G1944">
        <f>Sheet6!K1945</f>
        <v>12</v>
      </c>
      <c r="H1944" s="2" t="str">
        <f>Sheet6!A1945</f>
        <v>277706</v>
      </c>
      <c r="I1944" t="b">
        <f t="shared" si="121"/>
        <v>0</v>
      </c>
      <c r="J1944" t="b">
        <f t="shared" si="122"/>
        <v>1</v>
      </c>
      <c r="K1944" t="b">
        <f t="shared" si="123"/>
        <v>0</v>
      </c>
    </row>
    <row r="1945" spans="1:11" x14ac:dyDescent="0.45">
      <c r="A1945" t="s">
        <v>4455</v>
      </c>
      <c r="B1945" t="str">
        <f t="shared" si="120"/>
        <v>64,22,283460</v>
      </c>
      <c r="C1945" t="str" cm="1">
        <f t="array" ref="C1945:E1945">_xlfn.TEXTSPLIT(B1945,",")</f>
        <v>64</v>
      </c>
      <c r="D1945" t="str">
        <v>22</v>
      </c>
      <c r="E1945" t="str">
        <v>283460</v>
      </c>
      <c r="F1945">
        <f>Sheet6!J1946</f>
        <v>63</v>
      </c>
      <c r="G1945">
        <f>Sheet6!K1946</f>
        <v>22</v>
      </c>
      <c r="H1945" s="2" t="str">
        <f>Sheet6!A1946</f>
        <v>279076</v>
      </c>
      <c r="I1945" t="b">
        <f t="shared" si="121"/>
        <v>0</v>
      </c>
      <c r="J1945" t="b">
        <f t="shared" si="122"/>
        <v>1</v>
      </c>
      <c r="K1945" t="b">
        <f t="shared" si="123"/>
        <v>0</v>
      </c>
    </row>
    <row r="1946" spans="1:11" x14ac:dyDescent="0.45">
      <c r="A1946" t="s">
        <v>4456</v>
      </c>
      <c r="B1946" t="str">
        <f t="shared" si="120"/>
        <v>64,30,284556</v>
      </c>
      <c r="C1946" t="str" cm="1">
        <f t="array" ref="C1946:E1946">_xlfn.TEXTSPLIT(B1946,",")</f>
        <v>64</v>
      </c>
      <c r="D1946" t="str">
        <v>30</v>
      </c>
      <c r="E1946" t="str">
        <v>284556</v>
      </c>
      <c r="F1946">
        <f>Sheet6!J1947</f>
        <v>63</v>
      </c>
      <c r="G1946">
        <f>Sheet6!K1947</f>
        <v>30</v>
      </c>
      <c r="H1946" s="2" t="str">
        <f>Sheet6!A1947</f>
        <v>280172</v>
      </c>
      <c r="I1946" t="b">
        <f t="shared" si="121"/>
        <v>0</v>
      </c>
      <c r="J1946" t="b">
        <f t="shared" si="122"/>
        <v>1</v>
      </c>
      <c r="K1946" t="b">
        <f t="shared" si="123"/>
        <v>0</v>
      </c>
    </row>
    <row r="1947" spans="1:11" x14ac:dyDescent="0.45">
      <c r="A1947" t="s">
        <v>4457</v>
      </c>
      <c r="B1947" t="str">
        <f t="shared" si="120"/>
        <v>64,6,281268</v>
      </c>
      <c r="C1947" t="str" cm="1">
        <f t="array" ref="C1947:E1947">_xlfn.TEXTSPLIT(B1947,",")</f>
        <v>64</v>
      </c>
      <c r="D1947" t="str">
        <v>6</v>
      </c>
      <c r="E1947" t="str">
        <v>281268</v>
      </c>
      <c r="F1947">
        <f>Sheet6!J1948</f>
        <v>63</v>
      </c>
      <c r="G1947">
        <f>Sheet6!K1948</f>
        <v>6</v>
      </c>
      <c r="H1947" s="2" t="str">
        <f>Sheet6!A1948</f>
        <v>276884</v>
      </c>
      <c r="I1947" t="b">
        <f t="shared" si="121"/>
        <v>0</v>
      </c>
      <c r="J1947" t="b">
        <f t="shared" si="122"/>
        <v>1</v>
      </c>
      <c r="K1947" t="b">
        <f t="shared" si="123"/>
        <v>0</v>
      </c>
    </row>
    <row r="1948" spans="1:11" x14ac:dyDescent="0.45">
      <c r="A1948" t="s">
        <v>4458</v>
      </c>
      <c r="B1948" t="str">
        <f t="shared" si="120"/>
        <v>64,14,282364</v>
      </c>
      <c r="C1948" t="str" cm="1">
        <f t="array" ref="C1948:E1948">_xlfn.TEXTSPLIT(B1948,",")</f>
        <v>64</v>
      </c>
      <c r="D1948" t="str">
        <v>14</v>
      </c>
      <c r="E1948" t="str">
        <v>282364</v>
      </c>
      <c r="F1948">
        <f>Sheet6!J1949</f>
        <v>63</v>
      </c>
      <c r="G1948">
        <f>Sheet6!K1949</f>
        <v>14</v>
      </c>
      <c r="H1948" s="2" t="str">
        <f>Sheet6!A1949</f>
        <v>277980</v>
      </c>
      <c r="I1948" t="b">
        <f t="shared" si="121"/>
        <v>0</v>
      </c>
      <c r="J1948" t="b">
        <f t="shared" si="122"/>
        <v>1</v>
      </c>
      <c r="K1948" t="b">
        <f t="shared" si="123"/>
        <v>0</v>
      </c>
    </row>
    <row r="1949" spans="1:11" x14ac:dyDescent="0.45">
      <c r="A1949" t="s">
        <v>4459</v>
      </c>
      <c r="B1949" t="str">
        <f t="shared" si="120"/>
        <v>64,24,283734</v>
      </c>
      <c r="C1949" t="str" cm="1">
        <f t="array" ref="C1949:E1949">_xlfn.TEXTSPLIT(B1949,",")</f>
        <v>64</v>
      </c>
      <c r="D1949" t="str">
        <v>24</v>
      </c>
      <c r="E1949" t="str">
        <v>283734</v>
      </c>
      <c r="F1949">
        <f>Sheet6!J1950</f>
        <v>63</v>
      </c>
      <c r="G1949">
        <f>Sheet6!K1950</f>
        <v>24</v>
      </c>
      <c r="H1949" s="2" t="str">
        <f>Sheet6!A1950</f>
        <v>279350</v>
      </c>
      <c r="I1949" t="b">
        <f t="shared" si="121"/>
        <v>0</v>
      </c>
      <c r="J1949" t="b">
        <f t="shared" si="122"/>
        <v>1</v>
      </c>
      <c r="K1949" t="b">
        <f t="shared" si="123"/>
        <v>0</v>
      </c>
    </row>
    <row r="1950" spans="1:11" x14ac:dyDescent="0.45">
      <c r="A1950" t="s">
        <v>4460</v>
      </c>
      <c r="B1950" t="str">
        <f t="shared" si="120"/>
        <v>64,32,284830</v>
      </c>
      <c r="C1950" t="str" cm="1">
        <f t="array" ref="C1950:E1950">_xlfn.TEXTSPLIT(B1950,",")</f>
        <v>64</v>
      </c>
      <c r="D1950" t="str">
        <v>32</v>
      </c>
      <c r="E1950" t="str">
        <v>284830</v>
      </c>
      <c r="F1950">
        <f>Sheet6!J1951</f>
        <v>63</v>
      </c>
      <c r="G1950">
        <f>Sheet6!K1951</f>
        <v>32</v>
      </c>
      <c r="H1950" s="2" t="str">
        <f>Sheet6!A1951</f>
        <v>280446</v>
      </c>
      <c r="I1950" t="b">
        <f t="shared" si="121"/>
        <v>0</v>
      </c>
      <c r="J1950" t="b">
        <f t="shared" si="122"/>
        <v>1</v>
      </c>
      <c r="K1950" t="b">
        <f t="shared" si="123"/>
        <v>0</v>
      </c>
    </row>
    <row r="1951" spans="1:11" x14ac:dyDescent="0.45">
      <c r="A1951" t="s">
        <v>4461</v>
      </c>
      <c r="B1951" t="str">
        <f t="shared" si="120"/>
        <v>64,8,281542</v>
      </c>
      <c r="C1951" t="str" cm="1">
        <f t="array" ref="C1951:E1951">_xlfn.TEXTSPLIT(B1951,",")</f>
        <v>64</v>
      </c>
      <c r="D1951" t="str">
        <v>8</v>
      </c>
      <c r="E1951" t="str">
        <v>281542</v>
      </c>
      <c r="F1951">
        <f>Sheet6!J1952</f>
        <v>63</v>
      </c>
      <c r="G1951">
        <f>Sheet6!K1952</f>
        <v>8</v>
      </c>
      <c r="H1951" s="2" t="str">
        <f>Sheet6!A1952</f>
        <v>277158</v>
      </c>
      <c r="I1951" t="b">
        <f t="shared" si="121"/>
        <v>0</v>
      </c>
      <c r="J1951" t="b">
        <f t="shared" si="122"/>
        <v>1</v>
      </c>
      <c r="K1951" t="b">
        <f t="shared" si="123"/>
        <v>0</v>
      </c>
    </row>
    <row r="1952" spans="1:11" x14ac:dyDescent="0.45">
      <c r="A1952" t="s">
        <v>4462</v>
      </c>
      <c r="B1952" t="str">
        <f t="shared" si="120"/>
        <v>64,16,282638</v>
      </c>
      <c r="C1952" t="str" cm="1">
        <f t="array" ref="C1952:E1952">_xlfn.TEXTSPLIT(B1952,",")</f>
        <v>64</v>
      </c>
      <c r="D1952" t="str">
        <v>16</v>
      </c>
      <c r="E1952" t="str">
        <v>282638</v>
      </c>
      <c r="F1952">
        <f>Sheet6!J1953</f>
        <v>63</v>
      </c>
      <c r="G1952">
        <f>Sheet6!K1953</f>
        <v>16</v>
      </c>
      <c r="H1952" s="2" t="str">
        <f>Sheet6!A1953</f>
        <v>278254</v>
      </c>
      <c r="I1952" t="b">
        <f t="shared" si="121"/>
        <v>0</v>
      </c>
      <c r="J1952" t="b">
        <f t="shared" si="122"/>
        <v>1</v>
      </c>
      <c r="K1952" t="b">
        <f t="shared" si="123"/>
        <v>0</v>
      </c>
    </row>
    <row r="1953" spans="1:11" x14ac:dyDescent="0.45">
      <c r="A1953" t="s">
        <v>4478</v>
      </c>
      <c r="B1953" t="str">
        <f t="shared" si="120"/>
        <v>64,1,280583</v>
      </c>
      <c r="C1953" t="str" cm="1">
        <f t="array" ref="C1953:E1953">_xlfn.TEXTSPLIT(B1953,",")</f>
        <v>64</v>
      </c>
      <c r="D1953" t="str">
        <v>1</v>
      </c>
      <c r="E1953" t="str">
        <v>280583</v>
      </c>
      <c r="F1953">
        <f>Sheet6!J1954</f>
        <v>64</v>
      </c>
      <c r="G1953">
        <f>Sheet6!K1954</f>
        <v>1</v>
      </c>
      <c r="H1953" s="2" t="str">
        <f>Sheet6!A1954</f>
        <v>280583</v>
      </c>
      <c r="I1953" t="b">
        <f t="shared" si="121"/>
        <v>1</v>
      </c>
      <c r="J1953" t="b">
        <f t="shared" si="122"/>
        <v>1</v>
      </c>
      <c r="K1953" t="b">
        <f t="shared" si="123"/>
        <v>1</v>
      </c>
    </row>
    <row r="1954" spans="1:11" x14ac:dyDescent="0.45">
      <c r="A1954" t="s">
        <v>4475</v>
      </c>
      <c r="B1954" t="str">
        <f t="shared" si="120"/>
        <v>64,9,281679</v>
      </c>
      <c r="C1954" t="str" cm="1">
        <f t="array" ref="C1954:E1954">_xlfn.TEXTSPLIT(B1954,",")</f>
        <v>64</v>
      </c>
      <c r="D1954" t="str">
        <v>9</v>
      </c>
      <c r="E1954" t="str">
        <v>281679</v>
      </c>
      <c r="F1954">
        <f>Sheet6!J1955</f>
        <v>64</v>
      </c>
      <c r="G1954">
        <f>Sheet6!K1955</f>
        <v>9</v>
      </c>
      <c r="H1954" s="2" t="str">
        <f>Sheet6!A1955</f>
        <v>281679</v>
      </c>
      <c r="I1954" t="b">
        <f t="shared" si="121"/>
        <v>1</v>
      </c>
      <c r="J1954" t="b">
        <f t="shared" si="122"/>
        <v>1</v>
      </c>
      <c r="K1954" t="b">
        <f t="shared" si="123"/>
        <v>1</v>
      </c>
    </row>
    <row r="1955" spans="1:11" x14ac:dyDescent="0.45">
      <c r="A1955" t="s">
        <v>4476</v>
      </c>
      <c r="B1955" t="str">
        <f t="shared" si="120"/>
        <v>64,17,282775</v>
      </c>
      <c r="C1955" t="str" cm="1">
        <f t="array" ref="C1955:E1955">_xlfn.TEXTSPLIT(B1955,",")</f>
        <v>64</v>
      </c>
      <c r="D1955" t="str">
        <v>17</v>
      </c>
      <c r="E1955" t="str">
        <v>282775</v>
      </c>
      <c r="F1955">
        <f>Sheet6!J1956</f>
        <v>64</v>
      </c>
      <c r="G1955">
        <f>Sheet6!K1956</f>
        <v>17</v>
      </c>
      <c r="H1955" s="2" t="str">
        <f>Sheet6!A1956</f>
        <v>282775</v>
      </c>
      <c r="I1955" t="b">
        <f t="shared" si="121"/>
        <v>1</v>
      </c>
      <c r="J1955" t="b">
        <f t="shared" si="122"/>
        <v>1</v>
      </c>
      <c r="K1955" t="b">
        <f t="shared" si="123"/>
        <v>1</v>
      </c>
    </row>
    <row r="1956" spans="1:11" x14ac:dyDescent="0.45">
      <c r="A1956" t="s">
        <v>4477</v>
      </c>
      <c r="B1956" t="str">
        <f t="shared" si="120"/>
        <v>64,25,283871</v>
      </c>
      <c r="C1956" t="str" cm="1">
        <f t="array" ref="C1956:E1956">_xlfn.TEXTSPLIT(B1956,",")</f>
        <v>64</v>
      </c>
      <c r="D1956" t="str">
        <v>25</v>
      </c>
      <c r="E1956" t="str">
        <v>283871</v>
      </c>
      <c r="F1956">
        <f>Sheet6!J1957</f>
        <v>64</v>
      </c>
      <c r="G1956">
        <f>Sheet6!K1957</f>
        <v>25</v>
      </c>
      <c r="H1956" s="2" t="str">
        <f>Sheet6!A1957</f>
        <v>283871</v>
      </c>
      <c r="I1956" t="b">
        <f t="shared" si="121"/>
        <v>1</v>
      </c>
      <c r="J1956" t="b">
        <f t="shared" si="122"/>
        <v>1</v>
      </c>
      <c r="K1956" t="b">
        <f t="shared" si="123"/>
        <v>1</v>
      </c>
    </row>
    <row r="1957" spans="1:11" x14ac:dyDescent="0.45">
      <c r="A1957" t="s">
        <v>4463</v>
      </c>
      <c r="B1957" t="str">
        <f t="shared" si="120"/>
        <v>64,3,280857</v>
      </c>
      <c r="C1957" t="str" cm="1">
        <f t="array" ref="C1957:E1957">_xlfn.TEXTSPLIT(B1957,",")</f>
        <v>64</v>
      </c>
      <c r="D1957" t="str">
        <v>3</v>
      </c>
      <c r="E1957" t="str">
        <v>280857</v>
      </c>
      <c r="F1957">
        <f>Sheet6!J1958</f>
        <v>64</v>
      </c>
      <c r="G1957">
        <f>Sheet6!K1958</f>
        <v>3</v>
      </c>
      <c r="H1957" s="2" t="str">
        <f>Sheet6!A1958</f>
        <v>280857</v>
      </c>
      <c r="I1957" t="b">
        <f t="shared" si="121"/>
        <v>1</v>
      </c>
      <c r="J1957" t="b">
        <f t="shared" si="122"/>
        <v>1</v>
      </c>
      <c r="K1957" t="b">
        <f t="shared" si="123"/>
        <v>1</v>
      </c>
    </row>
    <row r="1958" spans="1:11" x14ac:dyDescent="0.45">
      <c r="A1958" t="s">
        <v>4464</v>
      </c>
      <c r="B1958" t="str">
        <f t="shared" si="120"/>
        <v>64,11,281953</v>
      </c>
      <c r="C1958" t="str" cm="1">
        <f t="array" ref="C1958:E1958">_xlfn.TEXTSPLIT(B1958,",")</f>
        <v>64</v>
      </c>
      <c r="D1958" t="str">
        <v>11</v>
      </c>
      <c r="E1958" t="str">
        <v>281953</v>
      </c>
      <c r="F1958">
        <f>Sheet6!J1959</f>
        <v>64</v>
      </c>
      <c r="G1958">
        <f>Sheet6!K1959</f>
        <v>11</v>
      </c>
      <c r="H1958" s="2" t="str">
        <f>Sheet6!A1959</f>
        <v>281953</v>
      </c>
      <c r="I1958" t="b">
        <f t="shared" si="121"/>
        <v>1</v>
      </c>
      <c r="J1958" t="b">
        <f t="shared" si="122"/>
        <v>1</v>
      </c>
      <c r="K1958" t="b">
        <f t="shared" si="123"/>
        <v>1</v>
      </c>
    </row>
    <row r="1959" spans="1:11" x14ac:dyDescent="0.45">
      <c r="A1959" t="s">
        <v>4465</v>
      </c>
      <c r="B1959" t="str">
        <f t="shared" si="120"/>
        <v>64,19,283049</v>
      </c>
      <c r="C1959" t="str" cm="1">
        <f t="array" ref="C1959:E1959">_xlfn.TEXTSPLIT(B1959,",")</f>
        <v>64</v>
      </c>
      <c r="D1959" t="str">
        <v>19</v>
      </c>
      <c r="E1959" t="str">
        <v>283049</v>
      </c>
      <c r="F1959">
        <f>Sheet6!J1960</f>
        <v>64</v>
      </c>
      <c r="G1959">
        <f>Sheet6!K1960</f>
        <v>19</v>
      </c>
      <c r="H1959" s="2" t="str">
        <f>Sheet6!A1960</f>
        <v>283049</v>
      </c>
      <c r="I1959" t="b">
        <f t="shared" si="121"/>
        <v>1</v>
      </c>
      <c r="J1959" t="b">
        <f t="shared" si="122"/>
        <v>1</v>
      </c>
      <c r="K1959" t="b">
        <f t="shared" si="123"/>
        <v>1</v>
      </c>
    </row>
    <row r="1960" spans="1:11" x14ac:dyDescent="0.45">
      <c r="A1960" t="s">
        <v>4466</v>
      </c>
      <c r="B1960" t="str">
        <f t="shared" si="120"/>
        <v>64,27,284145</v>
      </c>
      <c r="C1960" t="str" cm="1">
        <f t="array" ref="C1960:E1960">_xlfn.TEXTSPLIT(B1960,",")</f>
        <v>64</v>
      </c>
      <c r="D1960" t="str">
        <v>27</v>
      </c>
      <c r="E1960" t="str">
        <v>284145</v>
      </c>
      <c r="F1960">
        <f>Sheet6!J1961</f>
        <v>64</v>
      </c>
      <c r="G1960">
        <f>Sheet6!K1961</f>
        <v>27</v>
      </c>
      <c r="H1960" s="2" t="str">
        <f>Sheet6!A1961</f>
        <v>284145</v>
      </c>
      <c r="I1960" t="b">
        <f t="shared" si="121"/>
        <v>1</v>
      </c>
      <c r="J1960" t="b">
        <f t="shared" si="122"/>
        <v>1</v>
      </c>
      <c r="K1960" t="b">
        <f t="shared" si="123"/>
        <v>1</v>
      </c>
    </row>
    <row r="1961" spans="1:11" x14ac:dyDescent="0.45">
      <c r="A1961" t="s">
        <v>4467</v>
      </c>
      <c r="B1961" t="str">
        <f t="shared" si="120"/>
        <v>64,5,281131</v>
      </c>
      <c r="C1961" t="str" cm="1">
        <f t="array" ref="C1961:E1961">_xlfn.TEXTSPLIT(B1961,",")</f>
        <v>64</v>
      </c>
      <c r="D1961" t="str">
        <v>5</v>
      </c>
      <c r="E1961" t="str">
        <v>281131</v>
      </c>
      <c r="F1961">
        <f>Sheet6!J1962</f>
        <v>64</v>
      </c>
      <c r="G1961">
        <f>Sheet6!K1962</f>
        <v>5</v>
      </c>
      <c r="H1961" s="2" t="str">
        <f>Sheet6!A1962</f>
        <v>281131</v>
      </c>
      <c r="I1961" t="b">
        <f t="shared" si="121"/>
        <v>1</v>
      </c>
      <c r="J1961" t="b">
        <f t="shared" si="122"/>
        <v>1</v>
      </c>
      <c r="K1961" t="b">
        <f t="shared" si="123"/>
        <v>1</v>
      </c>
    </row>
    <row r="1962" spans="1:11" x14ac:dyDescent="0.45">
      <c r="A1962" t="s">
        <v>4468</v>
      </c>
      <c r="B1962" t="str">
        <f t="shared" si="120"/>
        <v>64,13,282227</v>
      </c>
      <c r="C1962" t="str" cm="1">
        <f t="array" ref="C1962:E1962">_xlfn.TEXTSPLIT(B1962,",")</f>
        <v>64</v>
      </c>
      <c r="D1962" t="str">
        <v>13</v>
      </c>
      <c r="E1962" t="str">
        <v>282227</v>
      </c>
      <c r="F1962">
        <f>Sheet6!J1963</f>
        <v>64</v>
      </c>
      <c r="G1962">
        <f>Sheet6!K1963</f>
        <v>13</v>
      </c>
      <c r="H1962" s="2" t="str">
        <f>Sheet6!A1963</f>
        <v>282227</v>
      </c>
      <c r="I1962" t="b">
        <f t="shared" si="121"/>
        <v>1</v>
      </c>
      <c r="J1962" t="b">
        <f t="shared" si="122"/>
        <v>1</v>
      </c>
      <c r="K1962" t="b">
        <f t="shared" si="123"/>
        <v>1</v>
      </c>
    </row>
    <row r="1963" spans="1:11" x14ac:dyDescent="0.45">
      <c r="A1963" t="s">
        <v>4469</v>
      </c>
      <c r="B1963" t="str">
        <f t="shared" si="120"/>
        <v>64,21,283323</v>
      </c>
      <c r="C1963" t="str" cm="1">
        <f t="array" ref="C1963:E1963">_xlfn.TEXTSPLIT(B1963,",")</f>
        <v>64</v>
      </c>
      <c r="D1963" t="str">
        <v>21</v>
      </c>
      <c r="E1963" t="str">
        <v>283323</v>
      </c>
      <c r="F1963">
        <f>Sheet6!J1964</f>
        <v>64</v>
      </c>
      <c r="G1963">
        <f>Sheet6!K1964</f>
        <v>21</v>
      </c>
      <c r="H1963" s="2" t="str">
        <f>Sheet6!A1964</f>
        <v>283323</v>
      </c>
      <c r="I1963" t="b">
        <f t="shared" si="121"/>
        <v>1</v>
      </c>
      <c r="J1963" t="b">
        <f t="shared" si="122"/>
        <v>1</v>
      </c>
      <c r="K1963" t="b">
        <f t="shared" si="123"/>
        <v>1</v>
      </c>
    </row>
    <row r="1964" spans="1:11" x14ac:dyDescent="0.45">
      <c r="A1964" t="s">
        <v>4470</v>
      </c>
      <c r="B1964" t="str">
        <f t="shared" si="120"/>
        <v>64,29,284419</v>
      </c>
      <c r="C1964" t="str" cm="1">
        <f t="array" ref="C1964:E1964">_xlfn.TEXTSPLIT(B1964,",")</f>
        <v>64</v>
      </c>
      <c r="D1964" t="str">
        <v>29</v>
      </c>
      <c r="E1964" t="str">
        <v>284419</v>
      </c>
      <c r="F1964">
        <f>Sheet6!J1965</f>
        <v>64</v>
      </c>
      <c r="G1964">
        <f>Sheet6!K1965</f>
        <v>29</v>
      </c>
      <c r="H1964" s="2" t="str">
        <f>Sheet6!A1965</f>
        <v>284419</v>
      </c>
      <c r="I1964" t="b">
        <f t="shared" si="121"/>
        <v>1</v>
      </c>
      <c r="J1964" t="b">
        <f t="shared" si="122"/>
        <v>1</v>
      </c>
      <c r="K1964" t="b">
        <f t="shared" si="123"/>
        <v>1</v>
      </c>
    </row>
    <row r="1965" spans="1:11" x14ac:dyDescent="0.45">
      <c r="A1965" t="s">
        <v>4471</v>
      </c>
      <c r="B1965" t="str">
        <f t="shared" si="120"/>
        <v>64,7,281405</v>
      </c>
      <c r="C1965" t="str" cm="1">
        <f t="array" ref="C1965:E1965">_xlfn.TEXTSPLIT(B1965,",")</f>
        <v>64</v>
      </c>
      <c r="D1965" t="str">
        <v>7</v>
      </c>
      <c r="E1965" t="str">
        <v>281405</v>
      </c>
      <c r="F1965">
        <f>Sheet6!J1966</f>
        <v>64</v>
      </c>
      <c r="G1965">
        <f>Sheet6!K1966</f>
        <v>7</v>
      </c>
      <c r="H1965" s="2" t="str">
        <f>Sheet6!A1966</f>
        <v>281405</v>
      </c>
      <c r="I1965" t="b">
        <f t="shared" si="121"/>
        <v>1</v>
      </c>
      <c r="J1965" t="b">
        <f t="shared" si="122"/>
        <v>1</v>
      </c>
      <c r="K1965" t="b">
        <f t="shared" si="123"/>
        <v>1</v>
      </c>
    </row>
    <row r="1966" spans="1:11" x14ac:dyDescent="0.45">
      <c r="A1966" t="s">
        <v>4472</v>
      </c>
      <c r="B1966" t="str">
        <f t="shared" si="120"/>
        <v>64,15,282501</v>
      </c>
      <c r="C1966" t="str" cm="1">
        <f t="array" ref="C1966:E1966">_xlfn.TEXTSPLIT(B1966,",")</f>
        <v>64</v>
      </c>
      <c r="D1966" t="str">
        <v>15</v>
      </c>
      <c r="E1966" t="str">
        <v>282501</v>
      </c>
      <c r="F1966">
        <f>Sheet6!J1967</f>
        <v>64</v>
      </c>
      <c r="G1966">
        <f>Sheet6!K1967</f>
        <v>15</v>
      </c>
      <c r="H1966" s="2" t="str">
        <f>Sheet6!A1967</f>
        <v>282501</v>
      </c>
      <c r="I1966" t="b">
        <f t="shared" si="121"/>
        <v>1</v>
      </c>
      <c r="J1966" t="b">
        <f t="shared" si="122"/>
        <v>1</v>
      </c>
      <c r="K1966" t="b">
        <f t="shared" si="123"/>
        <v>1</v>
      </c>
    </row>
    <row r="1967" spans="1:11" x14ac:dyDescent="0.45">
      <c r="A1967" t="s">
        <v>4473</v>
      </c>
      <c r="B1967" t="str">
        <f t="shared" si="120"/>
        <v>64,23,283597</v>
      </c>
      <c r="C1967" t="str" cm="1">
        <f t="array" ref="C1967:E1967">_xlfn.TEXTSPLIT(B1967,",")</f>
        <v>64</v>
      </c>
      <c r="D1967" t="str">
        <v>23</v>
      </c>
      <c r="E1967" t="str">
        <v>283597</v>
      </c>
      <c r="F1967">
        <f>Sheet6!J1968</f>
        <v>64</v>
      </c>
      <c r="G1967">
        <f>Sheet6!K1968</f>
        <v>23</v>
      </c>
      <c r="H1967" s="2" t="str">
        <f>Sheet6!A1968</f>
        <v>283597</v>
      </c>
      <c r="I1967" t="b">
        <f t="shared" si="121"/>
        <v>1</v>
      </c>
      <c r="J1967" t="b">
        <f t="shared" si="122"/>
        <v>1</v>
      </c>
      <c r="K1967" t="b">
        <f t="shared" si="123"/>
        <v>1</v>
      </c>
    </row>
    <row r="1968" spans="1:11" x14ac:dyDescent="0.45">
      <c r="A1968" t="s">
        <v>4474</v>
      </c>
      <c r="B1968" t="str">
        <f t="shared" si="120"/>
        <v>64,31,284693</v>
      </c>
      <c r="C1968" t="str" cm="1">
        <f t="array" ref="C1968:E1968">_xlfn.TEXTSPLIT(B1968,",")</f>
        <v>64</v>
      </c>
      <c r="D1968" t="str">
        <v>31</v>
      </c>
      <c r="E1968" t="str">
        <v>284693</v>
      </c>
      <c r="F1968">
        <f>Sheet6!J1969</f>
        <v>64</v>
      </c>
      <c r="G1968">
        <f>Sheet6!K1969</f>
        <v>31</v>
      </c>
      <c r="H1968" s="2" t="str">
        <f>Sheet6!A1969</f>
        <v>284693</v>
      </c>
      <c r="I1968" t="b">
        <f t="shared" si="121"/>
        <v>1</v>
      </c>
      <c r="J1968" t="b">
        <f t="shared" si="122"/>
        <v>1</v>
      </c>
      <c r="K1968" t="b">
        <f t="shared" si="123"/>
        <v>1</v>
      </c>
    </row>
    <row r="1969" spans="1:11" x14ac:dyDescent="0.45">
      <c r="A1969" t="s">
        <v>4479</v>
      </c>
      <c r="B1969" t="str">
        <f t="shared" si="120"/>
        <v>65,18,287296</v>
      </c>
      <c r="C1969" t="str" cm="1">
        <f t="array" ref="C1969:E1969">_xlfn.TEXTSPLIT(B1969,",")</f>
        <v>65</v>
      </c>
      <c r="D1969" t="str">
        <v>18</v>
      </c>
      <c r="E1969" t="str">
        <v>287296</v>
      </c>
      <c r="F1969">
        <f>Sheet6!J1970</f>
        <v>64</v>
      </c>
      <c r="G1969">
        <f>Sheet6!K1970</f>
        <v>18</v>
      </c>
      <c r="H1969" s="2" t="str">
        <f>Sheet6!A1970</f>
        <v>282912</v>
      </c>
      <c r="I1969" t="b">
        <f t="shared" si="121"/>
        <v>0</v>
      </c>
      <c r="J1969" t="b">
        <f t="shared" si="122"/>
        <v>1</v>
      </c>
      <c r="K1969" t="b">
        <f t="shared" si="123"/>
        <v>0</v>
      </c>
    </row>
    <row r="1970" spans="1:11" x14ac:dyDescent="0.45">
      <c r="A1970" t="s">
        <v>4480</v>
      </c>
      <c r="B1970" t="str">
        <f t="shared" si="120"/>
        <v>65,26,288392</v>
      </c>
      <c r="C1970" t="str" cm="1">
        <f t="array" ref="C1970:E1970">_xlfn.TEXTSPLIT(B1970,",")</f>
        <v>65</v>
      </c>
      <c r="D1970" t="str">
        <v>26</v>
      </c>
      <c r="E1970" t="str">
        <v>288392</v>
      </c>
      <c r="F1970">
        <f>Sheet6!J1971</f>
        <v>64</v>
      </c>
      <c r="G1970">
        <f>Sheet6!K1971</f>
        <v>26</v>
      </c>
      <c r="H1970" s="2" t="str">
        <f>Sheet6!A1971</f>
        <v>284008</v>
      </c>
      <c r="I1970" t="b">
        <f t="shared" si="121"/>
        <v>0</v>
      </c>
      <c r="J1970" t="b">
        <f t="shared" si="122"/>
        <v>1</v>
      </c>
      <c r="K1970" t="b">
        <f t="shared" si="123"/>
        <v>0</v>
      </c>
    </row>
    <row r="1971" spans="1:11" x14ac:dyDescent="0.45">
      <c r="A1971" t="s">
        <v>4481</v>
      </c>
      <c r="B1971" t="str">
        <f t="shared" si="120"/>
        <v>65,2,285104</v>
      </c>
      <c r="C1971" t="str" cm="1">
        <f t="array" ref="C1971:E1971">_xlfn.TEXTSPLIT(B1971,",")</f>
        <v>65</v>
      </c>
      <c r="D1971" t="str">
        <v>2</v>
      </c>
      <c r="E1971" t="str">
        <v>285104</v>
      </c>
      <c r="F1971">
        <f>Sheet6!J1972</f>
        <v>64</v>
      </c>
      <c r="G1971">
        <f>Sheet6!K1972</f>
        <v>2</v>
      </c>
      <c r="H1971" s="2" t="str">
        <f>Sheet6!A1972</f>
        <v>280720</v>
      </c>
      <c r="I1971" t="b">
        <f t="shared" si="121"/>
        <v>0</v>
      </c>
      <c r="J1971" t="b">
        <f t="shared" si="122"/>
        <v>1</v>
      </c>
      <c r="K1971" t="b">
        <f t="shared" si="123"/>
        <v>0</v>
      </c>
    </row>
    <row r="1972" spans="1:11" x14ac:dyDescent="0.45">
      <c r="A1972" t="s">
        <v>4482</v>
      </c>
      <c r="B1972" t="str">
        <f t="shared" si="120"/>
        <v>65,10,286200</v>
      </c>
      <c r="C1972" t="str" cm="1">
        <f t="array" ref="C1972:E1972">_xlfn.TEXTSPLIT(B1972,",")</f>
        <v>65</v>
      </c>
      <c r="D1972" t="str">
        <v>10</v>
      </c>
      <c r="E1972" t="str">
        <v>286200</v>
      </c>
      <c r="F1972">
        <f>Sheet6!J1973</f>
        <v>64</v>
      </c>
      <c r="G1972">
        <f>Sheet6!K1973</f>
        <v>10</v>
      </c>
      <c r="H1972" s="2" t="str">
        <f>Sheet6!A1973</f>
        <v>281816</v>
      </c>
      <c r="I1972" t="b">
        <f t="shared" si="121"/>
        <v>0</v>
      </c>
      <c r="J1972" t="b">
        <f t="shared" si="122"/>
        <v>1</v>
      </c>
      <c r="K1972" t="b">
        <f t="shared" si="123"/>
        <v>0</v>
      </c>
    </row>
    <row r="1973" spans="1:11" x14ac:dyDescent="0.45">
      <c r="A1973" t="s">
        <v>4483</v>
      </c>
      <c r="B1973" t="str">
        <f t="shared" si="120"/>
        <v>65,20,287570</v>
      </c>
      <c r="C1973" t="str" cm="1">
        <f t="array" ref="C1973:E1973">_xlfn.TEXTSPLIT(B1973,",")</f>
        <v>65</v>
      </c>
      <c r="D1973" t="str">
        <v>20</v>
      </c>
      <c r="E1973" t="str">
        <v>287570</v>
      </c>
      <c r="F1973">
        <f>Sheet6!J1974</f>
        <v>64</v>
      </c>
      <c r="G1973">
        <f>Sheet6!K1974</f>
        <v>20</v>
      </c>
      <c r="H1973" s="2" t="str">
        <f>Sheet6!A1974</f>
        <v>283186</v>
      </c>
      <c r="I1973" t="b">
        <f t="shared" si="121"/>
        <v>0</v>
      </c>
      <c r="J1973" t="b">
        <f t="shared" si="122"/>
        <v>1</v>
      </c>
      <c r="K1973" t="b">
        <f t="shared" si="123"/>
        <v>0</v>
      </c>
    </row>
    <row r="1974" spans="1:11" x14ac:dyDescent="0.45">
      <c r="A1974" t="s">
        <v>4484</v>
      </c>
      <c r="B1974" t="str">
        <f t="shared" si="120"/>
        <v>65,28,288666</v>
      </c>
      <c r="C1974" t="str" cm="1">
        <f t="array" ref="C1974:E1974">_xlfn.TEXTSPLIT(B1974,",")</f>
        <v>65</v>
      </c>
      <c r="D1974" t="str">
        <v>28</v>
      </c>
      <c r="E1974" t="str">
        <v>288666</v>
      </c>
      <c r="F1974">
        <f>Sheet6!J1975</f>
        <v>64</v>
      </c>
      <c r="G1974">
        <f>Sheet6!K1975</f>
        <v>28</v>
      </c>
      <c r="H1974" s="2" t="str">
        <f>Sheet6!A1975</f>
        <v>284282</v>
      </c>
      <c r="I1974" t="b">
        <f t="shared" si="121"/>
        <v>0</v>
      </c>
      <c r="J1974" t="b">
        <f t="shared" si="122"/>
        <v>1</v>
      </c>
      <c r="K1974" t="b">
        <f t="shared" si="123"/>
        <v>0</v>
      </c>
    </row>
    <row r="1975" spans="1:11" x14ac:dyDescent="0.45">
      <c r="A1975" t="s">
        <v>4485</v>
      </c>
      <c r="B1975" t="str">
        <f t="shared" si="120"/>
        <v>65,4,285378</v>
      </c>
      <c r="C1975" t="str" cm="1">
        <f t="array" ref="C1975:E1975">_xlfn.TEXTSPLIT(B1975,",")</f>
        <v>65</v>
      </c>
      <c r="D1975" t="str">
        <v>4</v>
      </c>
      <c r="E1975" t="str">
        <v>285378</v>
      </c>
      <c r="F1975">
        <f>Sheet6!J1976</f>
        <v>64</v>
      </c>
      <c r="G1975">
        <f>Sheet6!K1976</f>
        <v>4</v>
      </c>
      <c r="H1975" s="2" t="str">
        <f>Sheet6!A1976</f>
        <v>280994</v>
      </c>
      <c r="I1975" t="b">
        <f t="shared" si="121"/>
        <v>0</v>
      </c>
      <c r="J1975" t="b">
        <f t="shared" si="122"/>
        <v>1</v>
      </c>
      <c r="K1975" t="b">
        <f t="shared" si="123"/>
        <v>0</v>
      </c>
    </row>
    <row r="1976" spans="1:11" x14ac:dyDescent="0.45">
      <c r="A1976" t="s">
        <v>4486</v>
      </c>
      <c r="B1976" t="str">
        <f t="shared" si="120"/>
        <v>65,12,286474</v>
      </c>
      <c r="C1976" t="str" cm="1">
        <f t="array" ref="C1976:E1976">_xlfn.TEXTSPLIT(B1976,",")</f>
        <v>65</v>
      </c>
      <c r="D1976" t="str">
        <v>12</v>
      </c>
      <c r="E1976" t="str">
        <v>286474</v>
      </c>
      <c r="F1976">
        <f>Sheet6!J1977</f>
        <v>64</v>
      </c>
      <c r="G1976">
        <f>Sheet6!K1977</f>
        <v>12</v>
      </c>
      <c r="H1976" s="2" t="str">
        <f>Sheet6!A1977</f>
        <v>282090</v>
      </c>
      <c r="I1976" t="b">
        <f t="shared" si="121"/>
        <v>0</v>
      </c>
      <c r="J1976" t="b">
        <f t="shared" si="122"/>
        <v>1</v>
      </c>
      <c r="K1976" t="b">
        <f t="shared" si="123"/>
        <v>0</v>
      </c>
    </row>
    <row r="1977" spans="1:11" x14ac:dyDescent="0.45">
      <c r="A1977" t="s">
        <v>4487</v>
      </c>
      <c r="B1977" t="str">
        <f t="shared" si="120"/>
        <v>65,22,287844</v>
      </c>
      <c r="C1977" t="str" cm="1">
        <f t="array" ref="C1977:E1977">_xlfn.TEXTSPLIT(B1977,",")</f>
        <v>65</v>
      </c>
      <c r="D1977" t="str">
        <v>22</v>
      </c>
      <c r="E1977" t="str">
        <v>287844</v>
      </c>
      <c r="F1977">
        <f>Sheet6!J1978</f>
        <v>64</v>
      </c>
      <c r="G1977">
        <f>Sheet6!K1978</f>
        <v>22</v>
      </c>
      <c r="H1977" s="2" t="str">
        <f>Sheet6!A1978</f>
        <v>283460</v>
      </c>
      <c r="I1977" t="b">
        <f t="shared" si="121"/>
        <v>0</v>
      </c>
      <c r="J1977" t="b">
        <f t="shared" si="122"/>
        <v>1</v>
      </c>
      <c r="K1977" t="b">
        <f t="shared" si="123"/>
        <v>0</v>
      </c>
    </row>
    <row r="1978" spans="1:11" x14ac:dyDescent="0.45">
      <c r="A1978" t="s">
        <v>4488</v>
      </c>
      <c r="B1978" t="str">
        <f t="shared" si="120"/>
        <v>65,30,288940</v>
      </c>
      <c r="C1978" t="str" cm="1">
        <f t="array" ref="C1978:E1978">_xlfn.TEXTSPLIT(B1978,",")</f>
        <v>65</v>
      </c>
      <c r="D1978" t="str">
        <v>30</v>
      </c>
      <c r="E1978" t="str">
        <v>288940</v>
      </c>
      <c r="F1978">
        <f>Sheet6!J1979</f>
        <v>64</v>
      </c>
      <c r="G1978">
        <f>Sheet6!K1979</f>
        <v>30</v>
      </c>
      <c r="H1978" s="2" t="str">
        <f>Sheet6!A1979</f>
        <v>284556</v>
      </c>
      <c r="I1978" t="b">
        <f t="shared" si="121"/>
        <v>0</v>
      </c>
      <c r="J1978" t="b">
        <f t="shared" si="122"/>
        <v>1</v>
      </c>
      <c r="K1978" t="b">
        <f t="shared" si="123"/>
        <v>0</v>
      </c>
    </row>
    <row r="1979" spans="1:11" x14ac:dyDescent="0.45">
      <c r="A1979" t="s">
        <v>4489</v>
      </c>
      <c r="B1979" t="str">
        <f t="shared" si="120"/>
        <v>65,6,285652</v>
      </c>
      <c r="C1979" t="str" cm="1">
        <f t="array" ref="C1979:E1979">_xlfn.TEXTSPLIT(B1979,",")</f>
        <v>65</v>
      </c>
      <c r="D1979" t="str">
        <v>6</v>
      </c>
      <c r="E1979" t="str">
        <v>285652</v>
      </c>
      <c r="F1979">
        <f>Sheet6!J1980</f>
        <v>64</v>
      </c>
      <c r="G1979">
        <f>Sheet6!K1980</f>
        <v>6</v>
      </c>
      <c r="H1979" s="2" t="str">
        <f>Sheet6!A1980</f>
        <v>281268</v>
      </c>
      <c r="I1979" t="b">
        <f t="shared" si="121"/>
        <v>0</v>
      </c>
      <c r="J1979" t="b">
        <f t="shared" si="122"/>
        <v>1</v>
      </c>
      <c r="K1979" t="b">
        <f t="shared" si="123"/>
        <v>0</v>
      </c>
    </row>
    <row r="1980" spans="1:11" x14ac:dyDescent="0.45">
      <c r="A1980" t="s">
        <v>4490</v>
      </c>
      <c r="B1980" t="str">
        <f t="shared" si="120"/>
        <v>65,14,286748</v>
      </c>
      <c r="C1980" t="str" cm="1">
        <f t="array" ref="C1980:E1980">_xlfn.TEXTSPLIT(B1980,",")</f>
        <v>65</v>
      </c>
      <c r="D1980" t="str">
        <v>14</v>
      </c>
      <c r="E1980" t="str">
        <v>286748</v>
      </c>
      <c r="F1980">
        <f>Sheet6!J1981</f>
        <v>64</v>
      </c>
      <c r="G1980">
        <f>Sheet6!K1981</f>
        <v>14</v>
      </c>
      <c r="H1980" s="2" t="str">
        <f>Sheet6!A1981</f>
        <v>282364</v>
      </c>
      <c r="I1980" t="b">
        <f t="shared" si="121"/>
        <v>0</v>
      </c>
      <c r="J1980" t="b">
        <f t="shared" si="122"/>
        <v>1</v>
      </c>
      <c r="K1980" t="b">
        <f t="shared" si="123"/>
        <v>0</v>
      </c>
    </row>
    <row r="1981" spans="1:11" x14ac:dyDescent="0.45">
      <c r="A1981" t="s">
        <v>4491</v>
      </c>
      <c r="B1981" t="str">
        <f t="shared" si="120"/>
        <v>65,24,288118</v>
      </c>
      <c r="C1981" t="str" cm="1">
        <f t="array" ref="C1981:E1981">_xlfn.TEXTSPLIT(B1981,",")</f>
        <v>65</v>
      </c>
      <c r="D1981" t="str">
        <v>24</v>
      </c>
      <c r="E1981" t="str">
        <v>288118</v>
      </c>
      <c r="F1981">
        <f>Sheet6!J1982</f>
        <v>64</v>
      </c>
      <c r="G1981">
        <f>Sheet6!K1982</f>
        <v>24</v>
      </c>
      <c r="H1981" s="2" t="str">
        <f>Sheet6!A1982</f>
        <v>283734</v>
      </c>
      <c r="I1981" t="b">
        <f t="shared" si="121"/>
        <v>0</v>
      </c>
      <c r="J1981" t="b">
        <f t="shared" si="122"/>
        <v>1</v>
      </c>
      <c r="K1981" t="b">
        <f t="shared" si="123"/>
        <v>0</v>
      </c>
    </row>
    <row r="1982" spans="1:11" x14ac:dyDescent="0.45">
      <c r="A1982" t="s">
        <v>4492</v>
      </c>
      <c r="B1982" t="str">
        <f t="shared" si="120"/>
        <v>65,32,289214</v>
      </c>
      <c r="C1982" t="str" cm="1">
        <f t="array" ref="C1982:E1982">_xlfn.TEXTSPLIT(B1982,",")</f>
        <v>65</v>
      </c>
      <c r="D1982" t="str">
        <v>32</v>
      </c>
      <c r="E1982" t="str">
        <v>289214</v>
      </c>
      <c r="F1982">
        <f>Sheet6!J1983</f>
        <v>64</v>
      </c>
      <c r="G1982">
        <f>Sheet6!K1983</f>
        <v>32</v>
      </c>
      <c r="H1982" s="2" t="str">
        <f>Sheet6!A1983</f>
        <v>284830</v>
      </c>
      <c r="I1982" t="b">
        <f t="shared" si="121"/>
        <v>0</v>
      </c>
      <c r="J1982" t="b">
        <f t="shared" si="122"/>
        <v>1</v>
      </c>
      <c r="K1982" t="b">
        <f t="shared" si="123"/>
        <v>0</v>
      </c>
    </row>
    <row r="1983" spans="1:11" x14ac:dyDescent="0.45">
      <c r="A1983" t="s">
        <v>4493</v>
      </c>
      <c r="B1983" t="str">
        <f t="shared" si="120"/>
        <v>65,8,285926</v>
      </c>
      <c r="C1983" t="str" cm="1">
        <f t="array" ref="C1983:E1983">_xlfn.TEXTSPLIT(B1983,",")</f>
        <v>65</v>
      </c>
      <c r="D1983" t="str">
        <v>8</v>
      </c>
      <c r="E1983" t="str">
        <v>285926</v>
      </c>
      <c r="F1983">
        <f>Sheet6!J1984</f>
        <v>64</v>
      </c>
      <c r="G1983">
        <f>Sheet6!K1984</f>
        <v>8</v>
      </c>
      <c r="H1983" s="2" t="str">
        <f>Sheet6!A1984</f>
        <v>281542</v>
      </c>
      <c r="I1983" t="b">
        <f t="shared" si="121"/>
        <v>0</v>
      </c>
      <c r="J1983" t="b">
        <f t="shared" si="122"/>
        <v>1</v>
      </c>
      <c r="K1983" t="b">
        <f t="shared" si="123"/>
        <v>0</v>
      </c>
    </row>
    <row r="1984" spans="1:11" x14ac:dyDescent="0.45">
      <c r="A1984" t="s">
        <v>4494</v>
      </c>
      <c r="B1984" t="str">
        <f t="shared" si="120"/>
        <v>65,16,287022</v>
      </c>
      <c r="C1984" t="str" cm="1">
        <f t="array" ref="C1984:E1984">_xlfn.TEXTSPLIT(B1984,",")</f>
        <v>65</v>
      </c>
      <c r="D1984" t="str">
        <v>16</v>
      </c>
      <c r="E1984" t="str">
        <v>287022</v>
      </c>
      <c r="F1984">
        <f>Sheet6!J1985</f>
        <v>64</v>
      </c>
      <c r="G1984">
        <f>Sheet6!K1985</f>
        <v>16</v>
      </c>
      <c r="H1984" s="2" t="str">
        <f>Sheet6!A1985</f>
        <v>282638</v>
      </c>
      <c r="I1984" t="b">
        <f t="shared" si="121"/>
        <v>0</v>
      </c>
      <c r="J1984" t="b">
        <f t="shared" si="122"/>
        <v>1</v>
      </c>
      <c r="K1984" t="b">
        <f t="shared" si="123"/>
        <v>0</v>
      </c>
    </row>
    <row r="1985" spans="1:11" x14ac:dyDescent="0.45">
      <c r="A1985" t="s">
        <v>4510</v>
      </c>
      <c r="B1985" t="str">
        <f t="shared" si="120"/>
        <v>65,1,284967</v>
      </c>
      <c r="C1985" t="str" cm="1">
        <f t="array" ref="C1985:E1985">_xlfn.TEXTSPLIT(B1985,",")</f>
        <v>65</v>
      </c>
      <c r="D1985" t="str">
        <v>1</v>
      </c>
      <c r="E1985" t="str">
        <v>284967</v>
      </c>
      <c r="F1985">
        <f>Sheet6!J1986</f>
        <v>65</v>
      </c>
      <c r="G1985">
        <f>Sheet6!K1986</f>
        <v>1</v>
      </c>
      <c r="H1985" s="2" t="str">
        <f>Sheet6!A1986</f>
        <v>284967</v>
      </c>
      <c r="I1985" t="b">
        <f t="shared" si="121"/>
        <v>1</v>
      </c>
      <c r="J1985" t="b">
        <f t="shared" si="122"/>
        <v>1</v>
      </c>
      <c r="K1985" t="b">
        <f t="shared" si="123"/>
        <v>1</v>
      </c>
    </row>
    <row r="1986" spans="1:11" x14ac:dyDescent="0.45">
      <c r="A1986" t="s">
        <v>4507</v>
      </c>
      <c r="B1986" t="str">
        <f t="shared" ref="B1986:B2049" si="124">SUBSTITUTE(SUBSTITUTE(SUBSTITUTE(SUBSTITUTE(A1986,"Reading from TRACK[",""),"], SECTOR[",","),"], OFFSET[",","),"]","")</f>
        <v>65,9,286063</v>
      </c>
      <c r="C1986" t="str" cm="1">
        <f t="array" ref="C1986:E1986">_xlfn.TEXTSPLIT(B1986,",")</f>
        <v>65</v>
      </c>
      <c r="D1986" t="str">
        <v>9</v>
      </c>
      <c r="E1986" t="str">
        <v>286063</v>
      </c>
      <c r="F1986">
        <f>Sheet6!J1987</f>
        <v>65</v>
      </c>
      <c r="G1986">
        <f>Sheet6!K1987</f>
        <v>9</v>
      </c>
      <c r="H1986" s="2" t="str">
        <f>Sheet6!A1987</f>
        <v>286063</v>
      </c>
      <c r="I1986" t="b">
        <f t="shared" ref="I1986:I2049" si="125">VALUE(C1986)=F1986</f>
        <v>1</v>
      </c>
      <c r="J1986" t="b">
        <f t="shared" ref="J1986:J2049" si="126">VALUE(D1986)=G1986</f>
        <v>1</v>
      </c>
      <c r="K1986" t="b">
        <f t="shared" ref="K1986:K2049" si="127">E1986=H1986</f>
        <v>1</v>
      </c>
    </row>
    <row r="1987" spans="1:11" x14ac:dyDescent="0.45">
      <c r="A1987" t="s">
        <v>4508</v>
      </c>
      <c r="B1987" t="str">
        <f t="shared" si="124"/>
        <v>65,17,287159</v>
      </c>
      <c r="C1987" t="str" cm="1">
        <f t="array" ref="C1987:E1987">_xlfn.TEXTSPLIT(B1987,",")</f>
        <v>65</v>
      </c>
      <c r="D1987" t="str">
        <v>17</v>
      </c>
      <c r="E1987" t="str">
        <v>287159</v>
      </c>
      <c r="F1987">
        <f>Sheet6!J1988</f>
        <v>65</v>
      </c>
      <c r="G1987">
        <f>Sheet6!K1988</f>
        <v>17</v>
      </c>
      <c r="H1987" s="2" t="str">
        <f>Sheet6!A1988</f>
        <v>287159</v>
      </c>
      <c r="I1987" t="b">
        <f t="shared" si="125"/>
        <v>1</v>
      </c>
      <c r="J1987" t="b">
        <f t="shared" si="126"/>
        <v>1</v>
      </c>
      <c r="K1987" t="b">
        <f t="shared" si="127"/>
        <v>1</v>
      </c>
    </row>
    <row r="1988" spans="1:11" x14ac:dyDescent="0.45">
      <c r="A1988" t="s">
        <v>4509</v>
      </c>
      <c r="B1988" t="str">
        <f t="shared" si="124"/>
        <v>65,25,288255</v>
      </c>
      <c r="C1988" t="str" cm="1">
        <f t="array" ref="C1988:E1988">_xlfn.TEXTSPLIT(B1988,",")</f>
        <v>65</v>
      </c>
      <c r="D1988" t="str">
        <v>25</v>
      </c>
      <c r="E1988" t="str">
        <v>288255</v>
      </c>
      <c r="F1988">
        <f>Sheet6!J1989</f>
        <v>65</v>
      </c>
      <c r="G1988">
        <f>Sheet6!K1989</f>
        <v>25</v>
      </c>
      <c r="H1988" s="2" t="str">
        <f>Sheet6!A1989</f>
        <v>288255</v>
      </c>
      <c r="I1988" t="b">
        <f t="shared" si="125"/>
        <v>1</v>
      </c>
      <c r="J1988" t="b">
        <f t="shared" si="126"/>
        <v>1</v>
      </c>
      <c r="K1988" t="b">
        <f t="shared" si="127"/>
        <v>1</v>
      </c>
    </row>
    <row r="1989" spans="1:11" x14ac:dyDescent="0.45">
      <c r="A1989" t="s">
        <v>4495</v>
      </c>
      <c r="B1989" t="str">
        <f t="shared" si="124"/>
        <v>65,3,285241</v>
      </c>
      <c r="C1989" t="str" cm="1">
        <f t="array" ref="C1989:E1989">_xlfn.TEXTSPLIT(B1989,",")</f>
        <v>65</v>
      </c>
      <c r="D1989" t="str">
        <v>3</v>
      </c>
      <c r="E1989" t="str">
        <v>285241</v>
      </c>
      <c r="F1989">
        <f>Sheet6!J1990</f>
        <v>65</v>
      </c>
      <c r="G1989">
        <f>Sheet6!K1990</f>
        <v>3</v>
      </c>
      <c r="H1989" s="2" t="str">
        <f>Sheet6!A1990</f>
        <v>285241</v>
      </c>
      <c r="I1989" t="b">
        <f t="shared" si="125"/>
        <v>1</v>
      </c>
      <c r="J1989" t="b">
        <f t="shared" si="126"/>
        <v>1</v>
      </c>
      <c r="K1989" t="b">
        <f t="shared" si="127"/>
        <v>1</v>
      </c>
    </row>
    <row r="1990" spans="1:11" x14ac:dyDescent="0.45">
      <c r="A1990" t="s">
        <v>4496</v>
      </c>
      <c r="B1990" t="str">
        <f t="shared" si="124"/>
        <v>65,11,286337</v>
      </c>
      <c r="C1990" t="str" cm="1">
        <f t="array" ref="C1990:E1990">_xlfn.TEXTSPLIT(B1990,",")</f>
        <v>65</v>
      </c>
      <c r="D1990" t="str">
        <v>11</v>
      </c>
      <c r="E1990" t="str">
        <v>286337</v>
      </c>
      <c r="F1990">
        <f>Sheet6!J1991</f>
        <v>65</v>
      </c>
      <c r="G1990">
        <f>Sheet6!K1991</f>
        <v>11</v>
      </c>
      <c r="H1990" s="2" t="str">
        <f>Sheet6!A1991</f>
        <v>286337</v>
      </c>
      <c r="I1990" t="b">
        <f t="shared" si="125"/>
        <v>1</v>
      </c>
      <c r="J1990" t="b">
        <f t="shared" si="126"/>
        <v>1</v>
      </c>
      <c r="K1990" t="b">
        <f t="shared" si="127"/>
        <v>1</v>
      </c>
    </row>
    <row r="1991" spans="1:11" x14ac:dyDescent="0.45">
      <c r="A1991" t="s">
        <v>4497</v>
      </c>
      <c r="B1991" t="str">
        <f t="shared" si="124"/>
        <v>65,19,287433</v>
      </c>
      <c r="C1991" t="str" cm="1">
        <f t="array" ref="C1991:E1991">_xlfn.TEXTSPLIT(B1991,",")</f>
        <v>65</v>
      </c>
      <c r="D1991" t="str">
        <v>19</v>
      </c>
      <c r="E1991" t="str">
        <v>287433</v>
      </c>
      <c r="F1991">
        <f>Sheet6!J1992</f>
        <v>65</v>
      </c>
      <c r="G1991">
        <f>Sheet6!K1992</f>
        <v>19</v>
      </c>
      <c r="H1991" s="2" t="str">
        <f>Sheet6!A1992</f>
        <v>287433</v>
      </c>
      <c r="I1991" t="b">
        <f t="shared" si="125"/>
        <v>1</v>
      </c>
      <c r="J1991" t="b">
        <f t="shared" si="126"/>
        <v>1</v>
      </c>
      <c r="K1991" t="b">
        <f t="shared" si="127"/>
        <v>1</v>
      </c>
    </row>
    <row r="1992" spans="1:11" x14ac:dyDescent="0.45">
      <c r="A1992" t="s">
        <v>4498</v>
      </c>
      <c r="B1992" t="str">
        <f t="shared" si="124"/>
        <v>65,27,288529</v>
      </c>
      <c r="C1992" t="str" cm="1">
        <f t="array" ref="C1992:E1992">_xlfn.TEXTSPLIT(B1992,",")</f>
        <v>65</v>
      </c>
      <c r="D1992" t="str">
        <v>27</v>
      </c>
      <c r="E1992" t="str">
        <v>288529</v>
      </c>
      <c r="F1992">
        <f>Sheet6!J1993</f>
        <v>65</v>
      </c>
      <c r="G1992">
        <f>Sheet6!K1993</f>
        <v>27</v>
      </c>
      <c r="H1992" s="2" t="str">
        <f>Sheet6!A1993</f>
        <v>288529</v>
      </c>
      <c r="I1992" t="b">
        <f t="shared" si="125"/>
        <v>1</v>
      </c>
      <c r="J1992" t="b">
        <f t="shared" si="126"/>
        <v>1</v>
      </c>
      <c r="K1992" t="b">
        <f t="shared" si="127"/>
        <v>1</v>
      </c>
    </row>
    <row r="1993" spans="1:11" x14ac:dyDescent="0.45">
      <c r="A1993" t="s">
        <v>4499</v>
      </c>
      <c r="B1993" t="str">
        <f t="shared" si="124"/>
        <v>65,5,285515</v>
      </c>
      <c r="C1993" t="str" cm="1">
        <f t="array" ref="C1993:E1993">_xlfn.TEXTSPLIT(B1993,",")</f>
        <v>65</v>
      </c>
      <c r="D1993" t="str">
        <v>5</v>
      </c>
      <c r="E1993" t="str">
        <v>285515</v>
      </c>
      <c r="F1993">
        <f>Sheet6!J1994</f>
        <v>65</v>
      </c>
      <c r="G1993">
        <f>Sheet6!K1994</f>
        <v>5</v>
      </c>
      <c r="H1993" s="2" t="str">
        <f>Sheet6!A1994</f>
        <v>285515</v>
      </c>
      <c r="I1993" t="b">
        <f t="shared" si="125"/>
        <v>1</v>
      </c>
      <c r="J1993" t="b">
        <f t="shared" si="126"/>
        <v>1</v>
      </c>
      <c r="K1993" t="b">
        <f t="shared" si="127"/>
        <v>1</v>
      </c>
    </row>
    <row r="1994" spans="1:11" x14ac:dyDescent="0.45">
      <c r="A1994" t="s">
        <v>4500</v>
      </c>
      <c r="B1994" t="str">
        <f t="shared" si="124"/>
        <v>65,13,286611</v>
      </c>
      <c r="C1994" t="str" cm="1">
        <f t="array" ref="C1994:E1994">_xlfn.TEXTSPLIT(B1994,",")</f>
        <v>65</v>
      </c>
      <c r="D1994" t="str">
        <v>13</v>
      </c>
      <c r="E1994" t="str">
        <v>286611</v>
      </c>
      <c r="F1994">
        <f>Sheet6!J1995</f>
        <v>65</v>
      </c>
      <c r="G1994">
        <f>Sheet6!K1995</f>
        <v>13</v>
      </c>
      <c r="H1994" s="2" t="str">
        <f>Sheet6!A1995</f>
        <v>286611</v>
      </c>
      <c r="I1994" t="b">
        <f t="shared" si="125"/>
        <v>1</v>
      </c>
      <c r="J1994" t="b">
        <f t="shared" si="126"/>
        <v>1</v>
      </c>
      <c r="K1994" t="b">
        <f t="shared" si="127"/>
        <v>1</v>
      </c>
    </row>
    <row r="1995" spans="1:11" x14ac:dyDescent="0.45">
      <c r="A1995" t="s">
        <v>4501</v>
      </c>
      <c r="B1995" t="str">
        <f t="shared" si="124"/>
        <v>65,21,287707</v>
      </c>
      <c r="C1995" t="str" cm="1">
        <f t="array" ref="C1995:E1995">_xlfn.TEXTSPLIT(B1995,",")</f>
        <v>65</v>
      </c>
      <c r="D1995" t="str">
        <v>21</v>
      </c>
      <c r="E1995" t="str">
        <v>287707</v>
      </c>
      <c r="F1995">
        <f>Sheet6!J1996</f>
        <v>65</v>
      </c>
      <c r="G1995">
        <f>Sheet6!K1996</f>
        <v>21</v>
      </c>
      <c r="H1995" s="2" t="str">
        <f>Sheet6!A1996</f>
        <v>287707</v>
      </c>
      <c r="I1995" t="b">
        <f t="shared" si="125"/>
        <v>1</v>
      </c>
      <c r="J1995" t="b">
        <f t="shared" si="126"/>
        <v>1</v>
      </c>
      <c r="K1995" t="b">
        <f t="shared" si="127"/>
        <v>1</v>
      </c>
    </row>
    <row r="1996" spans="1:11" x14ac:dyDescent="0.45">
      <c r="A1996" t="s">
        <v>4502</v>
      </c>
      <c r="B1996" t="str">
        <f t="shared" si="124"/>
        <v>65,29,288803</v>
      </c>
      <c r="C1996" t="str" cm="1">
        <f t="array" ref="C1996:E1996">_xlfn.TEXTSPLIT(B1996,",")</f>
        <v>65</v>
      </c>
      <c r="D1996" t="str">
        <v>29</v>
      </c>
      <c r="E1996" t="str">
        <v>288803</v>
      </c>
      <c r="F1996">
        <f>Sheet6!J1997</f>
        <v>65</v>
      </c>
      <c r="G1996">
        <f>Sheet6!K1997</f>
        <v>29</v>
      </c>
      <c r="H1996" s="2" t="str">
        <f>Sheet6!A1997</f>
        <v>288803</v>
      </c>
      <c r="I1996" t="b">
        <f t="shared" si="125"/>
        <v>1</v>
      </c>
      <c r="J1996" t="b">
        <f t="shared" si="126"/>
        <v>1</v>
      </c>
      <c r="K1996" t="b">
        <f t="shared" si="127"/>
        <v>1</v>
      </c>
    </row>
    <row r="1997" spans="1:11" x14ac:dyDescent="0.45">
      <c r="A1997" t="s">
        <v>4503</v>
      </c>
      <c r="B1997" t="str">
        <f t="shared" si="124"/>
        <v>65,7,285789</v>
      </c>
      <c r="C1997" t="str" cm="1">
        <f t="array" ref="C1997:E1997">_xlfn.TEXTSPLIT(B1997,",")</f>
        <v>65</v>
      </c>
      <c r="D1997" t="str">
        <v>7</v>
      </c>
      <c r="E1997" t="str">
        <v>285789</v>
      </c>
      <c r="F1997">
        <f>Sheet6!J1998</f>
        <v>65</v>
      </c>
      <c r="G1997">
        <f>Sheet6!K1998</f>
        <v>7</v>
      </c>
      <c r="H1997" s="2" t="str">
        <f>Sheet6!A1998</f>
        <v>285789</v>
      </c>
      <c r="I1997" t="b">
        <f t="shared" si="125"/>
        <v>1</v>
      </c>
      <c r="J1997" t="b">
        <f t="shared" si="126"/>
        <v>1</v>
      </c>
      <c r="K1997" t="b">
        <f t="shared" si="127"/>
        <v>1</v>
      </c>
    </row>
    <row r="1998" spans="1:11" x14ac:dyDescent="0.45">
      <c r="A1998" t="s">
        <v>4504</v>
      </c>
      <c r="B1998" t="str">
        <f t="shared" si="124"/>
        <v>65,15,286885</v>
      </c>
      <c r="C1998" t="str" cm="1">
        <f t="array" ref="C1998:E1998">_xlfn.TEXTSPLIT(B1998,",")</f>
        <v>65</v>
      </c>
      <c r="D1998" t="str">
        <v>15</v>
      </c>
      <c r="E1998" t="str">
        <v>286885</v>
      </c>
      <c r="F1998">
        <f>Sheet6!J1999</f>
        <v>65</v>
      </c>
      <c r="G1998">
        <f>Sheet6!K1999</f>
        <v>15</v>
      </c>
      <c r="H1998" s="2" t="str">
        <f>Sheet6!A1999</f>
        <v>286885</v>
      </c>
      <c r="I1998" t="b">
        <f t="shared" si="125"/>
        <v>1</v>
      </c>
      <c r="J1998" t="b">
        <f t="shared" si="126"/>
        <v>1</v>
      </c>
      <c r="K1998" t="b">
        <f t="shared" si="127"/>
        <v>1</v>
      </c>
    </row>
    <row r="1999" spans="1:11" x14ac:dyDescent="0.45">
      <c r="A1999" t="s">
        <v>4505</v>
      </c>
      <c r="B1999" t="str">
        <f t="shared" si="124"/>
        <v>65,23,287981</v>
      </c>
      <c r="C1999" t="str" cm="1">
        <f t="array" ref="C1999:E1999">_xlfn.TEXTSPLIT(B1999,",")</f>
        <v>65</v>
      </c>
      <c r="D1999" t="str">
        <v>23</v>
      </c>
      <c r="E1999" t="str">
        <v>287981</v>
      </c>
      <c r="F1999">
        <f>Sheet6!J2000</f>
        <v>65</v>
      </c>
      <c r="G1999">
        <f>Sheet6!K2000</f>
        <v>23</v>
      </c>
      <c r="H1999" s="2" t="str">
        <f>Sheet6!A2000</f>
        <v>287981</v>
      </c>
      <c r="I1999" t="b">
        <f t="shared" si="125"/>
        <v>1</v>
      </c>
      <c r="J1999" t="b">
        <f t="shared" si="126"/>
        <v>1</v>
      </c>
      <c r="K1999" t="b">
        <f t="shared" si="127"/>
        <v>1</v>
      </c>
    </row>
    <row r="2000" spans="1:11" x14ac:dyDescent="0.45">
      <c r="A2000" t="s">
        <v>4506</v>
      </c>
      <c r="B2000" t="str">
        <f t="shared" si="124"/>
        <v>65,31,289077</v>
      </c>
      <c r="C2000" t="str" cm="1">
        <f t="array" ref="C2000:E2000">_xlfn.TEXTSPLIT(B2000,",")</f>
        <v>65</v>
      </c>
      <c r="D2000" t="str">
        <v>31</v>
      </c>
      <c r="E2000" t="str">
        <v>289077</v>
      </c>
      <c r="F2000">
        <f>Sheet6!J2001</f>
        <v>65</v>
      </c>
      <c r="G2000">
        <f>Sheet6!K2001</f>
        <v>31</v>
      </c>
      <c r="H2000" s="2" t="str">
        <f>Sheet6!A2001</f>
        <v>289077</v>
      </c>
      <c r="I2000" t="b">
        <f t="shared" si="125"/>
        <v>1</v>
      </c>
      <c r="J2000" t="b">
        <f t="shared" si="126"/>
        <v>1</v>
      </c>
      <c r="K2000" t="b">
        <f t="shared" si="127"/>
        <v>1</v>
      </c>
    </row>
    <row r="2001" spans="1:11" x14ac:dyDescent="0.45">
      <c r="A2001" t="s">
        <v>4511</v>
      </c>
      <c r="B2001" t="str">
        <f t="shared" si="124"/>
        <v>66,18,291680</v>
      </c>
      <c r="C2001" t="str" cm="1">
        <f t="array" ref="C2001:E2001">_xlfn.TEXTSPLIT(B2001,",")</f>
        <v>66</v>
      </c>
      <c r="D2001" t="str">
        <v>18</v>
      </c>
      <c r="E2001" t="str">
        <v>291680</v>
      </c>
      <c r="F2001">
        <f>Sheet6!J2002</f>
        <v>65</v>
      </c>
      <c r="G2001">
        <f>Sheet6!K2002</f>
        <v>18</v>
      </c>
      <c r="H2001" s="2" t="str">
        <f>Sheet6!A2002</f>
        <v>287296</v>
      </c>
      <c r="I2001" t="b">
        <f t="shared" si="125"/>
        <v>0</v>
      </c>
      <c r="J2001" t="b">
        <f t="shared" si="126"/>
        <v>1</v>
      </c>
      <c r="K2001" t="b">
        <f t="shared" si="127"/>
        <v>0</v>
      </c>
    </row>
    <row r="2002" spans="1:11" x14ac:dyDescent="0.45">
      <c r="A2002" t="s">
        <v>4512</v>
      </c>
      <c r="B2002" t="str">
        <f t="shared" si="124"/>
        <v>66,26,292776</v>
      </c>
      <c r="C2002" t="str" cm="1">
        <f t="array" ref="C2002:E2002">_xlfn.TEXTSPLIT(B2002,",")</f>
        <v>66</v>
      </c>
      <c r="D2002" t="str">
        <v>26</v>
      </c>
      <c r="E2002" t="str">
        <v>292776</v>
      </c>
      <c r="F2002">
        <f>Sheet6!J2003</f>
        <v>65</v>
      </c>
      <c r="G2002">
        <f>Sheet6!K2003</f>
        <v>26</v>
      </c>
      <c r="H2002" s="2" t="str">
        <f>Sheet6!A2003</f>
        <v>288392</v>
      </c>
      <c r="I2002" t="b">
        <f t="shared" si="125"/>
        <v>0</v>
      </c>
      <c r="J2002" t="b">
        <f t="shared" si="126"/>
        <v>1</v>
      </c>
      <c r="K2002" t="b">
        <f t="shared" si="127"/>
        <v>0</v>
      </c>
    </row>
    <row r="2003" spans="1:11" x14ac:dyDescent="0.45">
      <c r="A2003" t="s">
        <v>4513</v>
      </c>
      <c r="B2003" t="str">
        <f t="shared" si="124"/>
        <v>66,2,289488</v>
      </c>
      <c r="C2003" t="str" cm="1">
        <f t="array" ref="C2003:E2003">_xlfn.TEXTSPLIT(B2003,",")</f>
        <v>66</v>
      </c>
      <c r="D2003" t="str">
        <v>2</v>
      </c>
      <c r="E2003" t="str">
        <v>289488</v>
      </c>
      <c r="F2003">
        <f>Sheet6!J2004</f>
        <v>65</v>
      </c>
      <c r="G2003">
        <f>Sheet6!K2004</f>
        <v>2</v>
      </c>
      <c r="H2003" s="2" t="str">
        <f>Sheet6!A2004</f>
        <v>285104</v>
      </c>
      <c r="I2003" t="b">
        <f t="shared" si="125"/>
        <v>0</v>
      </c>
      <c r="J2003" t="b">
        <f t="shared" si="126"/>
        <v>1</v>
      </c>
      <c r="K2003" t="b">
        <f t="shared" si="127"/>
        <v>0</v>
      </c>
    </row>
    <row r="2004" spans="1:11" x14ac:dyDescent="0.45">
      <c r="A2004" t="s">
        <v>4514</v>
      </c>
      <c r="B2004" t="str">
        <f t="shared" si="124"/>
        <v>66,10,290584</v>
      </c>
      <c r="C2004" t="str" cm="1">
        <f t="array" ref="C2004:E2004">_xlfn.TEXTSPLIT(B2004,",")</f>
        <v>66</v>
      </c>
      <c r="D2004" t="str">
        <v>10</v>
      </c>
      <c r="E2004" t="str">
        <v>290584</v>
      </c>
      <c r="F2004">
        <f>Sheet6!J2005</f>
        <v>65</v>
      </c>
      <c r="G2004">
        <f>Sheet6!K2005</f>
        <v>10</v>
      </c>
      <c r="H2004" s="2" t="str">
        <f>Sheet6!A2005</f>
        <v>286200</v>
      </c>
      <c r="I2004" t="b">
        <f t="shared" si="125"/>
        <v>0</v>
      </c>
      <c r="J2004" t="b">
        <f t="shared" si="126"/>
        <v>1</v>
      </c>
      <c r="K2004" t="b">
        <f t="shared" si="127"/>
        <v>0</v>
      </c>
    </row>
    <row r="2005" spans="1:11" x14ac:dyDescent="0.45">
      <c r="A2005" t="s">
        <v>4515</v>
      </c>
      <c r="B2005" t="str">
        <f t="shared" si="124"/>
        <v>66,20,291954</v>
      </c>
      <c r="C2005" t="str" cm="1">
        <f t="array" ref="C2005:E2005">_xlfn.TEXTSPLIT(B2005,",")</f>
        <v>66</v>
      </c>
      <c r="D2005" t="str">
        <v>20</v>
      </c>
      <c r="E2005" t="str">
        <v>291954</v>
      </c>
      <c r="F2005">
        <f>Sheet6!J2006</f>
        <v>65</v>
      </c>
      <c r="G2005">
        <f>Sheet6!K2006</f>
        <v>20</v>
      </c>
      <c r="H2005" s="2" t="str">
        <f>Sheet6!A2006</f>
        <v>287570</v>
      </c>
      <c r="I2005" t="b">
        <f t="shared" si="125"/>
        <v>0</v>
      </c>
      <c r="J2005" t="b">
        <f t="shared" si="126"/>
        <v>1</v>
      </c>
      <c r="K2005" t="b">
        <f t="shared" si="127"/>
        <v>0</v>
      </c>
    </row>
    <row r="2006" spans="1:11" x14ac:dyDescent="0.45">
      <c r="A2006" t="s">
        <v>4516</v>
      </c>
      <c r="B2006" t="str">
        <f t="shared" si="124"/>
        <v>66,28,293050</v>
      </c>
      <c r="C2006" t="str" cm="1">
        <f t="array" ref="C2006:E2006">_xlfn.TEXTSPLIT(B2006,",")</f>
        <v>66</v>
      </c>
      <c r="D2006" t="str">
        <v>28</v>
      </c>
      <c r="E2006" t="str">
        <v>293050</v>
      </c>
      <c r="F2006">
        <f>Sheet6!J2007</f>
        <v>65</v>
      </c>
      <c r="G2006">
        <f>Sheet6!K2007</f>
        <v>28</v>
      </c>
      <c r="H2006" s="2" t="str">
        <f>Sheet6!A2007</f>
        <v>288666</v>
      </c>
      <c r="I2006" t="b">
        <f t="shared" si="125"/>
        <v>0</v>
      </c>
      <c r="J2006" t="b">
        <f t="shared" si="126"/>
        <v>1</v>
      </c>
      <c r="K2006" t="b">
        <f t="shared" si="127"/>
        <v>0</v>
      </c>
    </row>
    <row r="2007" spans="1:11" x14ac:dyDescent="0.45">
      <c r="A2007" t="s">
        <v>4517</v>
      </c>
      <c r="B2007" t="str">
        <f t="shared" si="124"/>
        <v>66,4,289762</v>
      </c>
      <c r="C2007" t="str" cm="1">
        <f t="array" ref="C2007:E2007">_xlfn.TEXTSPLIT(B2007,",")</f>
        <v>66</v>
      </c>
      <c r="D2007" t="str">
        <v>4</v>
      </c>
      <c r="E2007" t="str">
        <v>289762</v>
      </c>
      <c r="F2007">
        <f>Sheet6!J2008</f>
        <v>65</v>
      </c>
      <c r="G2007">
        <f>Sheet6!K2008</f>
        <v>4</v>
      </c>
      <c r="H2007" s="2" t="str">
        <f>Sheet6!A2008</f>
        <v>285378</v>
      </c>
      <c r="I2007" t="b">
        <f t="shared" si="125"/>
        <v>0</v>
      </c>
      <c r="J2007" t="b">
        <f t="shared" si="126"/>
        <v>1</v>
      </c>
      <c r="K2007" t="b">
        <f t="shared" si="127"/>
        <v>0</v>
      </c>
    </row>
    <row r="2008" spans="1:11" x14ac:dyDescent="0.45">
      <c r="A2008" t="s">
        <v>4518</v>
      </c>
      <c r="B2008" t="str">
        <f t="shared" si="124"/>
        <v>66,12,290858</v>
      </c>
      <c r="C2008" t="str" cm="1">
        <f t="array" ref="C2008:E2008">_xlfn.TEXTSPLIT(B2008,",")</f>
        <v>66</v>
      </c>
      <c r="D2008" t="str">
        <v>12</v>
      </c>
      <c r="E2008" t="str">
        <v>290858</v>
      </c>
      <c r="F2008">
        <f>Sheet6!J2009</f>
        <v>65</v>
      </c>
      <c r="G2008">
        <f>Sheet6!K2009</f>
        <v>12</v>
      </c>
      <c r="H2008" s="2" t="str">
        <f>Sheet6!A2009</f>
        <v>286474</v>
      </c>
      <c r="I2008" t="b">
        <f t="shared" si="125"/>
        <v>0</v>
      </c>
      <c r="J2008" t="b">
        <f t="shared" si="126"/>
        <v>1</v>
      </c>
      <c r="K2008" t="b">
        <f t="shared" si="127"/>
        <v>0</v>
      </c>
    </row>
    <row r="2009" spans="1:11" x14ac:dyDescent="0.45">
      <c r="A2009" t="s">
        <v>4519</v>
      </c>
      <c r="B2009" t="str">
        <f t="shared" si="124"/>
        <v>66,22,292228</v>
      </c>
      <c r="C2009" t="str" cm="1">
        <f t="array" ref="C2009:E2009">_xlfn.TEXTSPLIT(B2009,",")</f>
        <v>66</v>
      </c>
      <c r="D2009" t="str">
        <v>22</v>
      </c>
      <c r="E2009" t="str">
        <v>292228</v>
      </c>
      <c r="F2009">
        <f>Sheet6!J2010</f>
        <v>65</v>
      </c>
      <c r="G2009">
        <f>Sheet6!K2010</f>
        <v>22</v>
      </c>
      <c r="H2009" s="2" t="str">
        <f>Sheet6!A2010</f>
        <v>287844</v>
      </c>
      <c r="I2009" t="b">
        <f t="shared" si="125"/>
        <v>0</v>
      </c>
      <c r="J2009" t="b">
        <f t="shared" si="126"/>
        <v>1</v>
      </c>
      <c r="K2009" t="b">
        <f t="shared" si="127"/>
        <v>0</v>
      </c>
    </row>
    <row r="2010" spans="1:11" x14ac:dyDescent="0.45">
      <c r="A2010" t="s">
        <v>4520</v>
      </c>
      <c r="B2010" t="str">
        <f t="shared" si="124"/>
        <v>66,30,293324</v>
      </c>
      <c r="C2010" t="str" cm="1">
        <f t="array" ref="C2010:E2010">_xlfn.TEXTSPLIT(B2010,",")</f>
        <v>66</v>
      </c>
      <c r="D2010" t="str">
        <v>30</v>
      </c>
      <c r="E2010" t="str">
        <v>293324</v>
      </c>
      <c r="F2010">
        <f>Sheet6!J2011</f>
        <v>65</v>
      </c>
      <c r="G2010">
        <f>Sheet6!K2011</f>
        <v>30</v>
      </c>
      <c r="H2010" s="2" t="str">
        <f>Sheet6!A2011</f>
        <v>288940</v>
      </c>
      <c r="I2010" t="b">
        <f t="shared" si="125"/>
        <v>0</v>
      </c>
      <c r="J2010" t="b">
        <f t="shared" si="126"/>
        <v>1</v>
      </c>
      <c r="K2010" t="b">
        <f t="shared" si="127"/>
        <v>0</v>
      </c>
    </row>
    <row r="2011" spans="1:11" x14ac:dyDescent="0.45">
      <c r="A2011" t="s">
        <v>4521</v>
      </c>
      <c r="B2011" t="str">
        <f t="shared" si="124"/>
        <v>66,6,290036</v>
      </c>
      <c r="C2011" t="str" cm="1">
        <f t="array" ref="C2011:E2011">_xlfn.TEXTSPLIT(B2011,",")</f>
        <v>66</v>
      </c>
      <c r="D2011" t="str">
        <v>6</v>
      </c>
      <c r="E2011" t="str">
        <v>290036</v>
      </c>
      <c r="F2011">
        <f>Sheet6!J2012</f>
        <v>65</v>
      </c>
      <c r="G2011">
        <f>Sheet6!K2012</f>
        <v>6</v>
      </c>
      <c r="H2011" s="2" t="str">
        <f>Sheet6!A2012</f>
        <v>285652</v>
      </c>
      <c r="I2011" t="b">
        <f t="shared" si="125"/>
        <v>0</v>
      </c>
      <c r="J2011" t="b">
        <f t="shared" si="126"/>
        <v>1</v>
      </c>
      <c r="K2011" t="b">
        <f t="shared" si="127"/>
        <v>0</v>
      </c>
    </row>
    <row r="2012" spans="1:11" x14ac:dyDescent="0.45">
      <c r="A2012" t="s">
        <v>4522</v>
      </c>
      <c r="B2012" t="str">
        <f t="shared" si="124"/>
        <v>66,14,291132</v>
      </c>
      <c r="C2012" t="str" cm="1">
        <f t="array" ref="C2012:E2012">_xlfn.TEXTSPLIT(B2012,",")</f>
        <v>66</v>
      </c>
      <c r="D2012" t="str">
        <v>14</v>
      </c>
      <c r="E2012" t="str">
        <v>291132</v>
      </c>
      <c r="F2012">
        <f>Sheet6!J2013</f>
        <v>65</v>
      </c>
      <c r="G2012">
        <f>Sheet6!K2013</f>
        <v>14</v>
      </c>
      <c r="H2012" s="2" t="str">
        <f>Sheet6!A2013</f>
        <v>286748</v>
      </c>
      <c r="I2012" t="b">
        <f t="shared" si="125"/>
        <v>0</v>
      </c>
      <c r="J2012" t="b">
        <f t="shared" si="126"/>
        <v>1</v>
      </c>
      <c r="K2012" t="b">
        <f t="shared" si="127"/>
        <v>0</v>
      </c>
    </row>
    <row r="2013" spans="1:11" x14ac:dyDescent="0.45">
      <c r="A2013" t="s">
        <v>4523</v>
      </c>
      <c r="B2013" t="str">
        <f t="shared" si="124"/>
        <v>66,24,292502</v>
      </c>
      <c r="C2013" t="str" cm="1">
        <f t="array" ref="C2013:E2013">_xlfn.TEXTSPLIT(B2013,",")</f>
        <v>66</v>
      </c>
      <c r="D2013" t="str">
        <v>24</v>
      </c>
      <c r="E2013" t="str">
        <v>292502</v>
      </c>
      <c r="F2013">
        <f>Sheet6!J2014</f>
        <v>65</v>
      </c>
      <c r="G2013">
        <f>Sheet6!K2014</f>
        <v>24</v>
      </c>
      <c r="H2013" s="2" t="str">
        <f>Sheet6!A2014</f>
        <v>288118</v>
      </c>
      <c r="I2013" t="b">
        <f t="shared" si="125"/>
        <v>0</v>
      </c>
      <c r="J2013" t="b">
        <f t="shared" si="126"/>
        <v>1</v>
      </c>
      <c r="K2013" t="b">
        <f t="shared" si="127"/>
        <v>0</v>
      </c>
    </row>
    <row r="2014" spans="1:11" x14ac:dyDescent="0.45">
      <c r="A2014" t="s">
        <v>4524</v>
      </c>
      <c r="B2014" t="str">
        <f t="shared" si="124"/>
        <v>66,32,293598</v>
      </c>
      <c r="C2014" t="str" cm="1">
        <f t="array" ref="C2014:E2014">_xlfn.TEXTSPLIT(B2014,",")</f>
        <v>66</v>
      </c>
      <c r="D2014" t="str">
        <v>32</v>
      </c>
      <c r="E2014" t="str">
        <v>293598</v>
      </c>
      <c r="F2014">
        <f>Sheet6!J2015</f>
        <v>65</v>
      </c>
      <c r="G2014">
        <f>Sheet6!K2015</f>
        <v>32</v>
      </c>
      <c r="H2014" s="2" t="str">
        <f>Sheet6!A2015</f>
        <v>289214</v>
      </c>
      <c r="I2014" t="b">
        <f t="shared" si="125"/>
        <v>0</v>
      </c>
      <c r="J2014" t="b">
        <f t="shared" si="126"/>
        <v>1</v>
      </c>
      <c r="K2014" t="b">
        <f t="shared" si="127"/>
        <v>0</v>
      </c>
    </row>
    <row r="2015" spans="1:11" x14ac:dyDescent="0.45">
      <c r="A2015" t="s">
        <v>4525</v>
      </c>
      <c r="B2015" t="str">
        <f t="shared" si="124"/>
        <v>66,8,290310</v>
      </c>
      <c r="C2015" t="str" cm="1">
        <f t="array" ref="C2015:E2015">_xlfn.TEXTSPLIT(B2015,",")</f>
        <v>66</v>
      </c>
      <c r="D2015" t="str">
        <v>8</v>
      </c>
      <c r="E2015" t="str">
        <v>290310</v>
      </c>
      <c r="F2015">
        <f>Sheet6!J2016</f>
        <v>65</v>
      </c>
      <c r="G2015">
        <f>Sheet6!K2016</f>
        <v>8</v>
      </c>
      <c r="H2015" s="2" t="str">
        <f>Sheet6!A2016</f>
        <v>285926</v>
      </c>
      <c r="I2015" t="b">
        <f t="shared" si="125"/>
        <v>0</v>
      </c>
      <c r="J2015" t="b">
        <f t="shared" si="126"/>
        <v>1</v>
      </c>
      <c r="K2015" t="b">
        <f t="shared" si="127"/>
        <v>0</v>
      </c>
    </row>
    <row r="2016" spans="1:11" x14ac:dyDescent="0.45">
      <c r="A2016" t="s">
        <v>4526</v>
      </c>
      <c r="B2016" t="str">
        <f t="shared" si="124"/>
        <v>66,16,291406</v>
      </c>
      <c r="C2016" t="str" cm="1">
        <f t="array" ref="C2016:E2016">_xlfn.TEXTSPLIT(B2016,",")</f>
        <v>66</v>
      </c>
      <c r="D2016" t="str">
        <v>16</v>
      </c>
      <c r="E2016" t="str">
        <v>291406</v>
      </c>
      <c r="F2016">
        <f>Sheet6!J2017</f>
        <v>65</v>
      </c>
      <c r="G2016">
        <f>Sheet6!K2017</f>
        <v>16</v>
      </c>
      <c r="H2016" s="2" t="str">
        <f>Sheet6!A2017</f>
        <v>287022</v>
      </c>
      <c r="I2016" t="b">
        <f t="shared" si="125"/>
        <v>0</v>
      </c>
      <c r="J2016" t="b">
        <f t="shared" si="126"/>
        <v>1</v>
      </c>
      <c r="K2016" t="b">
        <f t="shared" si="127"/>
        <v>0</v>
      </c>
    </row>
    <row r="2017" spans="1:11" x14ac:dyDescent="0.45">
      <c r="A2017" t="s">
        <v>4542</v>
      </c>
      <c r="B2017" t="str">
        <f t="shared" si="124"/>
        <v>66,1,289351</v>
      </c>
      <c r="C2017" t="str" cm="1">
        <f t="array" ref="C2017:E2017">_xlfn.TEXTSPLIT(B2017,",")</f>
        <v>66</v>
      </c>
      <c r="D2017" t="str">
        <v>1</v>
      </c>
      <c r="E2017" t="str">
        <v>289351</v>
      </c>
      <c r="F2017">
        <f>Sheet6!J2018</f>
        <v>66</v>
      </c>
      <c r="G2017">
        <f>Sheet6!K2018</f>
        <v>1</v>
      </c>
      <c r="H2017" s="2" t="str">
        <f>Sheet6!A2018</f>
        <v>289351</v>
      </c>
      <c r="I2017" t="b">
        <f t="shared" si="125"/>
        <v>1</v>
      </c>
      <c r="J2017" t="b">
        <f t="shared" si="126"/>
        <v>1</v>
      </c>
      <c r="K2017" t="b">
        <f t="shared" si="127"/>
        <v>1</v>
      </c>
    </row>
    <row r="2018" spans="1:11" x14ac:dyDescent="0.45">
      <c r="A2018" t="s">
        <v>4539</v>
      </c>
      <c r="B2018" t="str">
        <f t="shared" si="124"/>
        <v>66,9,290447</v>
      </c>
      <c r="C2018" t="str" cm="1">
        <f t="array" ref="C2018:E2018">_xlfn.TEXTSPLIT(B2018,",")</f>
        <v>66</v>
      </c>
      <c r="D2018" t="str">
        <v>9</v>
      </c>
      <c r="E2018" t="str">
        <v>290447</v>
      </c>
      <c r="F2018">
        <f>Sheet6!J2019</f>
        <v>66</v>
      </c>
      <c r="G2018">
        <f>Sheet6!K2019</f>
        <v>9</v>
      </c>
      <c r="H2018" s="2" t="str">
        <f>Sheet6!A2019</f>
        <v>290447</v>
      </c>
      <c r="I2018" t="b">
        <f t="shared" si="125"/>
        <v>1</v>
      </c>
      <c r="J2018" t="b">
        <f t="shared" si="126"/>
        <v>1</v>
      </c>
      <c r="K2018" t="b">
        <f t="shared" si="127"/>
        <v>1</v>
      </c>
    </row>
    <row r="2019" spans="1:11" x14ac:dyDescent="0.45">
      <c r="A2019" t="s">
        <v>4540</v>
      </c>
      <c r="B2019" t="str">
        <f t="shared" si="124"/>
        <v>66,17,291543</v>
      </c>
      <c r="C2019" t="str" cm="1">
        <f t="array" ref="C2019:E2019">_xlfn.TEXTSPLIT(B2019,",")</f>
        <v>66</v>
      </c>
      <c r="D2019" t="str">
        <v>17</v>
      </c>
      <c r="E2019" t="str">
        <v>291543</v>
      </c>
      <c r="F2019">
        <f>Sheet6!J2020</f>
        <v>66</v>
      </c>
      <c r="G2019">
        <f>Sheet6!K2020</f>
        <v>17</v>
      </c>
      <c r="H2019" s="2" t="str">
        <f>Sheet6!A2020</f>
        <v>291543</v>
      </c>
      <c r="I2019" t="b">
        <f t="shared" si="125"/>
        <v>1</v>
      </c>
      <c r="J2019" t="b">
        <f t="shared" si="126"/>
        <v>1</v>
      </c>
      <c r="K2019" t="b">
        <f t="shared" si="127"/>
        <v>1</v>
      </c>
    </row>
    <row r="2020" spans="1:11" x14ac:dyDescent="0.45">
      <c r="A2020" t="s">
        <v>4541</v>
      </c>
      <c r="B2020" t="str">
        <f t="shared" si="124"/>
        <v>66,25,292639</v>
      </c>
      <c r="C2020" t="str" cm="1">
        <f t="array" ref="C2020:E2020">_xlfn.TEXTSPLIT(B2020,",")</f>
        <v>66</v>
      </c>
      <c r="D2020" t="str">
        <v>25</v>
      </c>
      <c r="E2020" t="str">
        <v>292639</v>
      </c>
      <c r="F2020">
        <f>Sheet6!J2021</f>
        <v>66</v>
      </c>
      <c r="G2020">
        <f>Sheet6!K2021</f>
        <v>25</v>
      </c>
      <c r="H2020" s="2" t="str">
        <f>Sheet6!A2021</f>
        <v>292639</v>
      </c>
      <c r="I2020" t="b">
        <f t="shared" si="125"/>
        <v>1</v>
      </c>
      <c r="J2020" t="b">
        <f t="shared" si="126"/>
        <v>1</v>
      </c>
      <c r="K2020" t="b">
        <f t="shared" si="127"/>
        <v>1</v>
      </c>
    </row>
    <row r="2021" spans="1:11" x14ac:dyDescent="0.45">
      <c r="A2021" t="s">
        <v>4527</v>
      </c>
      <c r="B2021" t="str">
        <f t="shared" si="124"/>
        <v>66,3,289625</v>
      </c>
      <c r="C2021" t="str" cm="1">
        <f t="array" ref="C2021:E2021">_xlfn.TEXTSPLIT(B2021,",")</f>
        <v>66</v>
      </c>
      <c r="D2021" t="str">
        <v>3</v>
      </c>
      <c r="E2021" t="str">
        <v>289625</v>
      </c>
      <c r="F2021">
        <f>Sheet6!J2022</f>
        <v>66</v>
      </c>
      <c r="G2021">
        <f>Sheet6!K2022</f>
        <v>3</v>
      </c>
      <c r="H2021" s="2" t="str">
        <f>Sheet6!A2022</f>
        <v>289625</v>
      </c>
      <c r="I2021" t="b">
        <f t="shared" si="125"/>
        <v>1</v>
      </c>
      <c r="J2021" t="b">
        <f t="shared" si="126"/>
        <v>1</v>
      </c>
      <c r="K2021" t="b">
        <f t="shared" si="127"/>
        <v>1</v>
      </c>
    </row>
    <row r="2022" spans="1:11" x14ac:dyDescent="0.45">
      <c r="A2022" t="s">
        <v>4528</v>
      </c>
      <c r="B2022" t="str">
        <f t="shared" si="124"/>
        <v>66,11,290721</v>
      </c>
      <c r="C2022" t="str" cm="1">
        <f t="array" ref="C2022:E2022">_xlfn.TEXTSPLIT(B2022,",")</f>
        <v>66</v>
      </c>
      <c r="D2022" t="str">
        <v>11</v>
      </c>
      <c r="E2022" t="str">
        <v>290721</v>
      </c>
      <c r="F2022">
        <f>Sheet6!J2023</f>
        <v>66</v>
      </c>
      <c r="G2022">
        <f>Sheet6!K2023</f>
        <v>11</v>
      </c>
      <c r="H2022" s="2" t="str">
        <f>Sheet6!A2023</f>
        <v>290721</v>
      </c>
      <c r="I2022" t="b">
        <f t="shared" si="125"/>
        <v>1</v>
      </c>
      <c r="J2022" t="b">
        <f t="shared" si="126"/>
        <v>1</v>
      </c>
      <c r="K2022" t="b">
        <f t="shared" si="127"/>
        <v>1</v>
      </c>
    </row>
    <row r="2023" spans="1:11" x14ac:dyDescent="0.45">
      <c r="A2023" t="s">
        <v>4529</v>
      </c>
      <c r="B2023" t="str">
        <f t="shared" si="124"/>
        <v>66,19,291817</v>
      </c>
      <c r="C2023" t="str" cm="1">
        <f t="array" ref="C2023:E2023">_xlfn.TEXTSPLIT(B2023,",")</f>
        <v>66</v>
      </c>
      <c r="D2023" t="str">
        <v>19</v>
      </c>
      <c r="E2023" t="str">
        <v>291817</v>
      </c>
      <c r="F2023">
        <f>Sheet6!J2024</f>
        <v>66</v>
      </c>
      <c r="G2023">
        <f>Sheet6!K2024</f>
        <v>19</v>
      </c>
      <c r="H2023" s="2" t="str">
        <f>Sheet6!A2024</f>
        <v>291817</v>
      </c>
      <c r="I2023" t="b">
        <f t="shared" si="125"/>
        <v>1</v>
      </c>
      <c r="J2023" t="b">
        <f t="shared" si="126"/>
        <v>1</v>
      </c>
      <c r="K2023" t="b">
        <f t="shared" si="127"/>
        <v>1</v>
      </c>
    </row>
    <row r="2024" spans="1:11" x14ac:dyDescent="0.45">
      <c r="A2024" t="s">
        <v>4530</v>
      </c>
      <c r="B2024" t="str">
        <f t="shared" si="124"/>
        <v>66,27,292913</v>
      </c>
      <c r="C2024" t="str" cm="1">
        <f t="array" ref="C2024:E2024">_xlfn.TEXTSPLIT(B2024,",")</f>
        <v>66</v>
      </c>
      <c r="D2024" t="str">
        <v>27</v>
      </c>
      <c r="E2024" t="str">
        <v>292913</v>
      </c>
      <c r="F2024">
        <f>Sheet6!J2025</f>
        <v>66</v>
      </c>
      <c r="G2024">
        <f>Sheet6!K2025</f>
        <v>27</v>
      </c>
      <c r="H2024" s="2" t="str">
        <f>Sheet6!A2025</f>
        <v>292913</v>
      </c>
      <c r="I2024" t="b">
        <f t="shared" si="125"/>
        <v>1</v>
      </c>
      <c r="J2024" t="b">
        <f t="shared" si="126"/>
        <v>1</v>
      </c>
      <c r="K2024" t="b">
        <f t="shared" si="127"/>
        <v>1</v>
      </c>
    </row>
    <row r="2025" spans="1:11" x14ac:dyDescent="0.45">
      <c r="A2025" t="s">
        <v>4531</v>
      </c>
      <c r="B2025" t="str">
        <f t="shared" si="124"/>
        <v>66,5,289899</v>
      </c>
      <c r="C2025" t="str" cm="1">
        <f t="array" ref="C2025:E2025">_xlfn.TEXTSPLIT(B2025,",")</f>
        <v>66</v>
      </c>
      <c r="D2025" t="str">
        <v>5</v>
      </c>
      <c r="E2025" t="str">
        <v>289899</v>
      </c>
      <c r="F2025">
        <f>Sheet6!J2026</f>
        <v>66</v>
      </c>
      <c r="G2025">
        <f>Sheet6!K2026</f>
        <v>5</v>
      </c>
      <c r="H2025" s="2" t="str">
        <f>Sheet6!A2026</f>
        <v>289899</v>
      </c>
      <c r="I2025" t="b">
        <f t="shared" si="125"/>
        <v>1</v>
      </c>
      <c r="J2025" t="b">
        <f t="shared" si="126"/>
        <v>1</v>
      </c>
      <c r="K2025" t="b">
        <f t="shared" si="127"/>
        <v>1</v>
      </c>
    </row>
    <row r="2026" spans="1:11" x14ac:dyDescent="0.45">
      <c r="A2026" t="s">
        <v>4532</v>
      </c>
      <c r="B2026" t="str">
        <f t="shared" si="124"/>
        <v>66,13,290995</v>
      </c>
      <c r="C2026" t="str" cm="1">
        <f t="array" ref="C2026:E2026">_xlfn.TEXTSPLIT(B2026,",")</f>
        <v>66</v>
      </c>
      <c r="D2026" t="str">
        <v>13</v>
      </c>
      <c r="E2026" t="str">
        <v>290995</v>
      </c>
      <c r="F2026">
        <f>Sheet6!J2027</f>
        <v>66</v>
      </c>
      <c r="G2026">
        <f>Sheet6!K2027</f>
        <v>13</v>
      </c>
      <c r="H2026" s="2" t="str">
        <f>Sheet6!A2027</f>
        <v>290995</v>
      </c>
      <c r="I2026" t="b">
        <f t="shared" si="125"/>
        <v>1</v>
      </c>
      <c r="J2026" t="b">
        <f t="shared" si="126"/>
        <v>1</v>
      </c>
      <c r="K2026" t="b">
        <f t="shared" si="127"/>
        <v>1</v>
      </c>
    </row>
    <row r="2027" spans="1:11" x14ac:dyDescent="0.45">
      <c r="A2027" t="s">
        <v>4533</v>
      </c>
      <c r="B2027" t="str">
        <f t="shared" si="124"/>
        <v>66,21,292091</v>
      </c>
      <c r="C2027" t="str" cm="1">
        <f t="array" ref="C2027:E2027">_xlfn.TEXTSPLIT(B2027,",")</f>
        <v>66</v>
      </c>
      <c r="D2027" t="str">
        <v>21</v>
      </c>
      <c r="E2027" t="str">
        <v>292091</v>
      </c>
      <c r="F2027">
        <f>Sheet6!J2028</f>
        <v>66</v>
      </c>
      <c r="G2027">
        <f>Sheet6!K2028</f>
        <v>21</v>
      </c>
      <c r="H2027" s="2" t="str">
        <f>Sheet6!A2028</f>
        <v>292091</v>
      </c>
      <c r="I2027" t="b">
        <f t="shared" si="125"/>
        <v>1</v>
      </c>
      <c r="J2027" t="b">
        <f t="shared" si="126"/>
        <v>1</v>
      </c>
      <c r="K2027" t="b">
        <f t="shared" si="127"/>
        <v>1</v>
      </c>
    </row>
    <row r="2028" spans="1:11" x14ac:dyDescent="0.45">
      <c r="A2028" t="s">
        <v>4534</v>
      </c>
      <c r="B2028" t="str">
        <f t="shared" si="124"/>
        <v>66,29,293187</v>
      </c>
      <c r="C2028" t="str" cm="1">
        <f t="array" ref="C2028:E2028">_xlfn.TEXTSPLIT(B2028,",")</f>
        <v>66</v>
      </c>
      <c r="D2028" t="str">
        <v>29</v>
      </c>
      <c r="E2028" t="str">
        <v>293187</v>
      </c>
      <c r="F2028">
        <f>Sheet6!J2029</f>
        <v>66</v>
      </c>
      <c r="G2028">
        <f>Sheet6!K2029</f>
        <v>29</v>
      </c>
      <c r="H2028" s="2" t="str">
        <f>Sheet6!A2029</f>
        <v>293187</v>
      </c>
      <c r="I2028" t="b">
        <f t="shared" si="125"/>
        <v>1</v>
      </c>
      <c r="J2028" t="b">
        <f t="shared" si="126"/>
        <v>1</v>
      </c>
      <c r="K2028" t="b">
        <f t="shared" si="127"/>
        <v>1</v>
      </c>
    </row>
    <row r="2029" spans="1:11" x14ac:dyDescent="0.45">
      <c r="A2029" t="s">
        <v>4535</v>
      </c>
      <c r="B2029" t="str">
        <f t="shared" si="124"/>
        <v>66,7,290173</v>
      </c>
      <c r="C2029" t="str" cm="1">
        <f t="array" ref="C2029:E2029">_xlfn.TEXTSPLIT(B2029,",")</f>
        <v>66</v>
      </c>
      <c r="D2029" t="str">
        <v>7</v>
      </c>
      <c r="E2029" t="str">
        <v>290173</v>
      </c>
      <c r="F2029">
        <f>Sheet6!J2030</f>
        <v>66</v>
      </c>
      <c r="G2029">
        <f>Sheet6!K2030</f>
        <v>7</v>
      </c>
      <c r="H2029" s="2" t="str">
        <f>Sheet6!A2030</f>
        <v>290173</v>
      </c>
      <c r="I2029" t="b">
        <f t="shared" si="125"/>
        <v>1</v>
      </c>
      <c r="J2029" t="b">
        <f t="shared" si="126"/>
        <v>1</v>
      </c>
      <c r="K2029" t="b">
        <f t="shared" si="127"/>
        <v>1</v>
      </c>
    </row>
    <row r="2030" spans="1:11" x14ac:dyDescent="0.45">
      <c r="A2030" t="s">
        <v>4536</v>
      </c>
      <c r="B2030" t="str">
        <f t="shared" si="124"/>
        <v>66,15,291269</v>
      </c>
      <c r="C2030" t="str" cm="1">
        <f t="array" ref="C2030:E2030">_xlfn.TEXTSPLIT(B2030,",")</f>
        <v>66</v>
      </c>
      <c r="D2030" t="str">
        <v>15</v>
      </c>
      <c r="E2030" t="str">
        <v>291269</v>
      </c>
      <c r="F2030">
        <f>Sheet6!J2031</f>
        <v>66</v>
      </c>
      <c r="G2030">
        <f>Sheet6!K2031</f>
        <v>15</v>
      </c>
      <c r="H2030" s="2" t="str">
        <f>Sheet6!A2031</f>
        <v>291269</v>
      </c>
      <c r="I2030" t="b">
        <f t="shared" si="125"/>
        <v>1</v>
      </c>
      <c r="J2030" t="b">
        <f t="shared" si="126"/>
        <v>1</v>
      </c>
      <c r="K2030" t="b">
        <f t="shared" si="127"/>
        <v>1</v>
      </c>
    </row>
    <row r="2031" spans="1:11" x14ac:dyDescent="0.45">
      <c r="A2031" t="s">
        <v>4537</v>
      </c>
      <c r="B2031" t="str">
        <f t="shared" si="124"/>
        <v>66,23,292365</v>
      </c>
      <c r="C2031" t="str" cm="1">
        <f t="array" ref="C2031:E2031">_xlfn.TEXTSPLIT(B2031,",")</f>
        <v>66</v>
      </c>
      <c r="D2031" t="str">
        <v>23</v>
      </c>
      <c r="E2031" t="str">
        <v>292365</v>
      </c>
      <c r="F2031">
        <f>Sheet6!J2032</f>
        <v>66</v>
      </c>
      <c r="G2031">
        <f>Sheet6!K2032</f>
        <v>23</v>
      </c>
      <c r="H2031" s="2" t="str">
        <f>Sheet6!A2032</f>
        <v>292365</v>
      </c>
      <c r="I2031" t="b">
        <f t="shared" si="125"/>
        <v>1</v>
      </c>
      <c r="J2031" t="b">
        <f t="shared" si="126"/>
        <v>1</v>
      </c>
      <c r="K2031" t="b">
        <f t="shared" si="127"/>
        <v>1</v>
      </c>
    </row>
    <row r="2032" spans="1:11" x14ac:dyDescent="0.45">
      <c r="A2032" t="s">
        <v>4538</v>
      </c>
      <c r="B2032" t="str">
        <f t="shared" si="124"/>
        <v>66,31,293461</v>
      </c>
      <c r="C2032" t="str" cm="1">
        <f t="array" ref="C2032:E2032">_xlfn.TEXTSPLIT(B2032,",")</f>
        <v>66</v>
      </c>
      <c r="D2032" t="str">
        <v>31</v>
      </c>
      <c r="E2032" t="str">
        <v>293461</v>
      </c>
      <c r="F2032">
        <f>Sheet6!J2033</f>
        <v>66</v>
      </c>
      <c r="G2032">
        <f>Sheet6!K2033</f>
        <v>31</v>
      </c>
      <c r="H2032" s="2" t="str">
        <f>Sheet6!A2033</f>
        <v>293461</v>
      </c>
      <c r="I2032" t="b">
        <f t="shared" si="125"/>
        <v>1</v>
      </c>
      <c r="J2032" t="b">
        <f t="shared" si="126"/>
        <v>1</v>
      </c>
      <c r="K2032" t="b">
        <f t="shared" si="127"/>
        <v>1</v>
      </c>
    </row>
    <row r="2033" spans="1:11" x14ac:dyDescent="0.45">
      <c r="A2033" t="s">
        <v>4543</v>
      </c>
      <c r="B2033" t="str">
        <f t="shared" si="124"/>
        <v>67,18,296064</v>
      </c>
      <c r="C2033" t="str" cm="1">
        <f t="array" ref="C2033:E2033">_xlfn.TEXTSPLIT(B2033,",")</f>
        <v>67</v>
      </c>
      <c r="D2033" t="str">
        <v>18</v>
      </c>
      <c r="E2033" t="str">
        <v>296064</v>
      </c>
      <c r="F2033">
        <f>Sheet6!J2034</f>
        <v>66</v>
      </c>
      <c r="G2033">
        <f>Sheet6!K2034</f>
        <v>18</v>
      </c>
      <c r="H2033" s="2" t="str">
        <f>Sheet6!A2034</f>
        <v>291680</v>
      </c>
      <c r="I2033" t="b">
        <f t="shared" si="125"/>
        <v>0</v>
      </c>
      <c r="J2033" t="b">
        <f t="shared" si="126"/>
        <v>1</v>
      </c>
      <c r="K2033" t="b">
        <f t="shared" si="127"/>
        <v>0</v>
      </c>
    </row>
    <row r="2034" spans="1:11" x14ac:dyDescent="0.45">
      <c r="A2034" t="s">
        <v>4544</v>
      </c>
      <c r="B2034" t="str">
        <f t="shared" si="124"/>
        <v>67,26,297160</v>
      </c>
      <c r="C2034" t="str" cm="1">
        <f t="array" ref="C2034:E2034">_xlfn.TEXTSPLIT(B2034,",")</f>
        <v>67</v>
      </c>
      <c r="D2034" t="str">
        <v>26</v>
      </c>
      <c r="E2034" t="str">
        <v>297160</v>
      </c>
      <c r="F2034">
        <f>Sheet6!J2035</f>
        <v>66</v>
      </c>
      <c r="G2034">
        <f>Sheet6!K2035</f>
        <v>26</v>
      </c>
      <c r="H2034" s="2" t="str">
        <f>Sheet6!A2035</f>
        <v>292776</v>
      </c>
      <c r="I2034" t="b">
        <f t="shared" si="125"/>
        <v>0</v>
      </c>
      <c r="J2034" t="b">
        <f t="shared" si="126"/>
        <v>1</v>
      </c>
      <c r="K2034" t="b">
        <f t="shared" si="127"/>
        <v>0</v>
      </c>
    </row>
    <row r="2035" spans="1:11" x14ac:dyDescent="0.45">
      <c r="A2035" t="s">
        <v>4545</v>
      </c>
      <c r="B2035" t="str">
        <f t="shared" si="124"/>
        <v>67,2,293872</v>
      </c>
      <c r="C2035" t="str" cm="1">
        <f t="array" ref="C2035:E2035">_xlfn.TEXTSPLIT(B2035,",")</f>
        <v>67</v>
      </c>
      <c r="D2035" t="str">
        <v>2</v>
      </c>
      <c r="E2035" t="str">
        <v>293872</v>
      </c>
      <c r="F2035">
        <f>Sheet6!J2036</f>
        <v>66</v>
      </c>
      <c r="G2035">
        <f>Sheet6!K2036</f>
        <v>2</v>
      </c>
      <c r="H2035" s="2" t="str">
        <f>Sheet6!A2036</f>
        <v>289488</v>
      </c>
      <c r="I2035" t="b">
        <f t="shared" si="125"/>
        <v>0</v>
      </c>
      <c r="J2035" t="b">
        <f t="shared" si="126"/>
        <v>1</v>
      </c>
      <c r="K2035" t="b">
        <f t="shared" si="127"/>
        <v>0</v>
      </c>
    </row>
    <row r="2036" spans="1:11" x14ac:dyDescent="0.45">
      <c r="A2036" t="s">
        <v>4546</v>
      </c>
      <c r="B2036" t="str">
        <f t="shared" si="124"/>
        <v>67,10,294968</v>
      </c>
      <c r="C2036" t="str" cm="1">
        <f t="array" ref="C2036:E2036">_xlfn.TEXTSPLIT(B2036,",")</f>
        <v>67</v>
      </c>
      <c r="D2036" t="str">
        <v>10</v>
      </c>
      <c r="E2036" t="str">
        <v>294968</v>
      </c>
      <c r="F2036">
        <f>Sheet6!J2037</f>
        <v>66</v>
      </c>
      <c r="G2036">
        <f>Sheet6!K2037</f>
        <v>10</v>
      </c>
      <c r="H2036" s="2" t="str">
        <f>Sheet6!A2037</f>
        <v>290584</v>
      </c>
      <c r="I2036" t="b">
        <f t="shared" si="125"/>
        <v>0</v>
      </c>
      <c r="J2036" t="b">
        <f t="shared" si="126"/>
        <v>1</v>
      </c>
      <c r="K2036" t="b">
        <f t="shared" si="127"/>
        <v>0</v>
      </c>
    </row>
    <row r="2037" spans="1:11" x14ac:dyDescent="0.45">
      <c r="A2037" t="s">
        <v>4547</v>
      </c>
      <c r="B2037" t="str">
        <f t="shared" si="124"/>
        <v>67,20,296338</v>
      </c>
      <c r="C2037" t="str" cm="1">
        <f t="array" ref="C2037:E2037">_xlfn.TEXTSPLIT(B2037,",")</f>
        <v>67</v>
      </c>
      <c r="D2037" t="str">
        <v>20</v>
      </c>
      <c r="E2037" t="str">
        <v>296338</v>
      </c>
      <c r="F2037">
        <f>Sheet6!J2038</f>
        <v>66</v>
      </c>
      <c r="G2037">
        <f>Sheet6!K2038</f>
        <v>20</v>
      </c>
      <c r="H2037" s="2" t="str">
        <f>Sheet6!A2038</f>
        <v>291954</v>
      </c>
      <c r="I2037" t="b">
        <f t="shared" si="125"/>
        <v>0</v>
      </c>
      <c r="J2037" t="b">
        <f t="shared" si="126"/>
        <v>1</v>
      </c>
      <c r="K2037" t="b">
        <f t="shared" si="127"/>
        <v>0</v>
      </c>
    </row>
    <row r="2038" spans="1:11" x14ac:dyDescent="0.45">
      <c r="A2038" t="s">
        <v>4548</v>
      </c>
      <c r="B2038" t="str">
        <f t="shared" si="124"/>
        <v>67,28,297434</v>
      </c>
      <c r="C2038" t="str" cm="1">
        <f t="array" ref="C2038:E2038">_xlfn.TEXTSPLIT(B2038,",")</f>
        <v>67</v>
      </c>
      <c r="D2038" t="str">
        <v>28</v>
      </c>
      <c r="E2038" t="str">
        <v>297434</v>
      </c>
      <c r="F2038">
        <f>Sheet6!J2039</f>
        <v>66</v>
      </c>
      <c r="G2038">
        <f>Sheet6!K2039</f>
        <v>28</v>
      </c>
      <c r="H2038" s="2" t="str">
        <f>Sheet6!A2039</f>
        <v>293050</v>
      </c>
      <c r="I2038" t="b">
        <f t="shared" si="125"/>
        <v>0</v>
      </c>
      <c r="J2038" t="b">
        <f t="shared" si="126"/>
        <v>1</v>
      </c>
      <c r="K2038" t="b">
        <f t="shared" si="127"/>
        <v>0</v>
      </c>
    </row>
    <row r="2039" spans="1:11" x14ac:dyDescent="0.45">
      <c r="A2039" t="s">
        <v>4549</v>
      </c>
      <c r="B2039" t="str">
        <f t="shared" si="124"/>
        <v>67,4,294146</v>
      </c>
      <c r="C2039" t="str" cm="1">
        <f t="array" ref="C2039:E2039">_xlfn.TEXTSPLIT(B2039,",")</f>
        <v>67</v>
      </c>
      <c r="D2039" t="str">
        <v>4</v>
      </c>
      <c r="E2039" t="str">
        <v>294146</v>
      </c>
      <c r="F2039">
        <f>Sheet6!J2040</f>
        <v>66</v>
      </c>
      <c r="G2039">
        <f>Sheet6!K2040</f>
        <v>4</v>
      </c>
      <c r="H2039" s="2" t="str">
        <f>Sheet6!A2040</f>
        <v>289762</v>
      </c>
      <c r="I2039" t="b">
        <f t="shared" si="125"/>
        <v>0</v>
      </c>
      <c r="J2039" t="b">
        <f t="shared" si="126"/>
        <v>1</v>
      </c>
      <c r="K2039" t="b">
        <f t="shared" si="127"/>
        <v>0</v>
      </c>
    </row>
    <row r="2040" spans="1:11" x14ac:dyDescent="0.45">
      <c r="A2040" t="s">
        <v>4550</v>
      </c>
      <c r="B2040" t="str">
        <f t="shared" si="124"/>
        <v>67,12,295242</v>
      </c>
      <c r="C2040" t="str" cm="1">
        <f t="array" ref="C2040:E2040">_xlfn.TEXTSPLIT(B2040,",")</f>
        <v>67</v>
      </c>
      <c r="D2040" t="str">
        <v>12</v>
      </c>
      <c r="E2040" t="str">
        <v>295242</v>
      </c>
      <c r="F2040">
        <f>Sheet6!J2041</f>
        <v>66</v>
      </c>
      <c r="G2040">
        <f>Sheet6!K2041</f>
        <v>12</v>
      </c>
      <c r="H2040" s="2" t="str">
        <f>Sheet6!A2041</f>
        <v>290858</v>
      </c>
      <c r="I2040" t="b">
        <f t="shared" si="125"/>
        <v>0</v>
      </c>
      <c r="J2040" t="b">
        <f t="shared" si="126"/>
        <v>1</v>
      </c>
      <c r="K2040" t="b">
        <f t="shared" si="127"/>
        <v>0</v>
      </c>
    </row>
    <row r="2041" spans="1:11" x14ac:dyDescent="0.45">
      <c r="A2041" t="s">
        <v>4551</v>
      </c>
      <c r="B2041" t="str">
        <f t="shared" si="124"/>
        <v>67,22,296612</v>
      </c>
      <c r="C2041" t="str" cm="1">
        <f t="array" ref="C2041:E2041">_xlfn.TEXTSPLIT(B2041,",")</f>
        <v>67</v>
      </c>
      <c r="D2041" t="str">
        <v>22</v>
      </c>
      <c r="E2041" t="str">
        <v>296612</v>
      </c>
      <c r="F2041">
        <f>Sheet6!J2042</f>
        <v>66</v>
      </c>
      <c r="G2041">
        <f>Sheet6!K2042</f>
        <v>22</v>
      </c>
      <c r="H2041" s="2" t="str">
        <f>Sheet6!A2042</f>
        <v>292228</v>
      </c>
      <c r="I2041" t="b">
        <f t="shared" si="125"/>
        <v>0</v>
      </c>
      <c r="J2041" t="b">
        <f t="shared" si="126"/>
        <v>1</v>
      </c>
      <c r="K2041" t="b">
        <f t="shared" si="127"/>
        <v>0</v>
      </c>
    </row>
    <row r="2042" spans="1:11" x14ac:dyDescent="0.45">
      <c r="A2042" t="s">
        <v>4552</v>
      </c>
      <c r="B2042" t="str">
        <f t="shared" si="124"/>
        <v>67,30,297708</v>
      </c>
      <c r="C2042" t="str" cm="1">
        <f t="array" ref="C2042:E2042">_xlfn.TEXTSPLIT(B2042,",")</f>
        <v>67</v>
      </c>
      <c r="D2042" t="str">
        <v>30</v>
      </c>
      <c r="E2042" t="str">
        <v>297708</v>
      </c>
      <c r="F2042">
        <f>Sheet6!J2043</f>
        <v>66</v>
      </c>
      <c r="G2042">
        <f>Sheet6!K2043</f>
        <v>30</v>
      </c>
      <c r="H2042" s="2" t="str">
        <f>Sheet6!A2043</f>
        <v>293324</v>
      </c>
      <c r="I2042" t="b">
        <f t="shared" si="125"/>
        <v>0</v>
      </c>
      <c r="J2042" t="b">
        <f t="shared" si="126"/>
        <v>1</v>
      </c>
      <c r="K2042" t="b">
        <f t="shared" si="127"/>
        <v>0</v>
      </c>
    </row>
    <row r="2043" spans="1:11" x14ac:dyDescent="0.45">
      <c r="A2043" t="s">
        <v>4553</v>
      </c>
      <c r="B2043" t="str">
        <f t="shared" si="124"/>
        <v>67,6,294420</v>
      </c>
      <c r="C2043" t="str" cm="1">
        <f t="array" ref="C2043:E2043">_xlfn.TEXTSPLIT(B2043,",")</f>
        <v>67</v>
      </c>
      <c r="D2043" t="str">
        <v>6</v>
      </c>
      <c r="E2043" t="str">
        <v>294420</v>
      </c>
      <c r="F2043">
        <f>Sheet6!J2044</f>
        <v>66</v>
      </c>
      <c r="G2043">
        <f>Sheet6!K2044</f>
        <v>6</v>
      </c>
      <c r="H2043" s="2" t="str">
        <f>Sheet6!A2044</f>
        <v>290036</v>
      </c>
      <c r="I2043" t="b">
        <f t="shared" si="125"/>
        <v>0</v>
      </c>
      <c r="J2043" t="b">
        <f t="shared" si="126"/>
        <v>1</v>
      </c>
      <c r="K2043" t="b">
        <f t="shared" si="127"/>
        <v>0</v>
      </c>
    </row>
    <row r="2044" spans="1:11" x14ac:dyDescent="0.45">
      <c r="A2044" t="s">
        <v>4554</v>
      </c>
      <c r="B2044" t="str">
        <f t="shared" si="124"/>
        <v>67,14,295516</v>
      </c>
      <c r="C2044" t="str" cm="1">
        <f t="array" ref="C2044:E2044">_xlfn.TEXTSPLIT(B2044,",")</f>
        <v>67</v>
      </c>
      <c r="D2044" t="str">
        <v>14</v>
      </c>
      <c r="E2044" t="str">
        <v>295516</v>
      </c>
      <c r="F2044">
        <f>Sheet6!J2045</f>
        <v>66</v>
      </c>
      <c r="G2044">
        <f>Sheet6!K2045</f>
        <v>14</v>
      </c>
      <c r="H2044" s="2" t="str">
        <f>Sheet6!A2045</f>
        <v>291132</v>
      </c>
      <c r="I2044" t="b">
        <f t="shared" si="125"/>
        <v>0</v>
      </c>
      <c r="J2044" t="b">
        <f t="shared" si="126"/>
        <v>1</v>
      </c>
      <c r="K2044" t="b">
        <f t="shared" si="127"/>
        <v>0</v>
      </c>
    </row>
    <row r="2045" spans="1:11" x14ac:dyDescent="0.45">
      <c r="A2045" t="s">
        <v>4555</v>
      </c>
      <c r="B2045" t="str">
        <f t="shared" si="124"/>
        <v>67,24,296886</v>
      </c>
      <c r="C2045" t="str" cm="1">
        <f t="array" ref="C2045:E2045">_xlfn.TEXTSPLIT(B2045,",")</f>
        <v>67</v>
      </c>
      <c r="D2045" t="str">
        <v>24</v>
      </c>
      <c r="E2045" t="str">
        <v>296886</v>
      </c>
      <c r="F2045">
        <f>Sheet6!J2046</f>
        <v>66</v>
      </c>
      <c r="G2045">
        <f>Sheet6!K2046</f>
        <v>24</v>
      </c>
      <c r="H2045" s="2" t="str">
        <f>Sheet6!A2046</f>
        <v>292502</v>
      </c>
      <c r="I2045" t="b">
        <f t="shared" si="125"/>
        <v>0</v>
      </c>
      <c r="J2045" t="b">
        <f t="shared" si="126"/>
        <v>1</v>
      </c>
      <c r="K2045" t="b">
        <f t="shared" si="127"/>
        <v>0</v>
      </c>
    </row>
    <row r="2046" spans="1:11" x14ac:dyDescent="0.45">
      <c r="A2046" t="s">
        <v>4556</v>
      </c>
      <c r="B2046" t="str">
        <f t="shared" si="124"/>
        <v>67,32,297982</v>
      </c>
      <c r="C2046" t="str" cm="1">
        <f t="array" ref="C2046:E2046">_xlfn.TEXTSPLIT(B2046,",")</f>
        <v>67</v>
      </c>
      <c r="D2046" t="str">
        <v>32</v>
      </c>
      <c r="E2046" t="str">
        <v>297982</v>
      </c>
      <c r="F2046">
        <f>Sheet6!J2047</f>
        <v>66</v>
      </c>
      <c r="G2046">
        <f>Sheet6!K2047</f>
        <v>32</v>
      </c>
      <c r="H2046" s="2" t="str">
        <f>Sheet6!A2047</f>
        <v>293598</v>
      </c>
      <c r="I2046" t="b">
        <f t="shared" si="125"/>
        <v>0</v>
      </c>
      <c r="J2046" t="b">
        <f t="shared" si="126"/>
        <v>1</v>
      </c>
      <c r="K2046" t="b">
        <f t="shared" si="127"/>
        <v>0</v>
      </c>
    </row>
    <row r="2047" spans="1:11" x14ac:dyDescent="0.45">
      <c r="A2047" t="s">
        <v>4557</v>
      </c>
      <c r="B2047" t="str">
        <f t="shared" si="124"/>
        <v>67,8,294694</v>
      </c>
      <c r="C2047" t="str" cm="1">
        <f t="array" ref="C2047:E2047">_xlfn.TEXTSPLIT(B2047,",")</f>
        <v>67</v>
      </c>
      <c r="D2047" t="str">
        <v>8</v>
      </c>
      <c r="E2047" t="str">
        <v>294694</v>
      </c>
      <c r="F2047">
        <f>Sheet6!J2048</f>
        <v>66</v>
      </c>
      <c r="G2047">
        <f>Sheet6!K2048</f>
        <v>8</v>
      </c>
      <c r="H2047" s="2" t="str">
        <f>Sheet6!A2048</f>
        <v>290310</v>
      </c>
      <c r="I2047" t="b">
        <f t="shared" si="125"/>
        <v>0</v>
      </c>
      <c r="J2047" t="b">
        <f t="shared" si="126"/>
        <v>1</v>
      </c>
      <c r="K2047" t="b">
        <f t="shared" si="127"/>
        <v>0</v>
      </c>
    </row>
    <row r="2048" spans="1:11" x14ac:dyDescent="0.45">
      <c r="A2048" t="s">
        <v>4558</v>
      </c>
      <c r="B2048" t="str">
        <f t="shared" si="124"/>
        <v>67,16,295790</v>
      </c>
      <c r="C2048" t="str" cm="1">
        <f t="array" ref="C2048:E2048">_xlfn.TEXTSPLIT(B2048,",")</f>
        <v>67</v>
      </c>
      <c r="D2048" t="str">
        <v>16</v>
      </c>
      <c r="E2048" t="str">
        <v>295790</v>
      </c>
      <c r="F2048">
        <f>Sheet6!J2049</f>
        <v>66</v>
      </c>
      <c r="G2048">
        <f>Sheet6!K2049</f>
        <v>16</v>
      </c>
      <c r="H2048" s="2" t="str">
        <f>Sheet6!A2049</f>
        <v>291406</v>
      </c>
      <c r="I2048" t="b">
        <f t="shared" si="125"/>
        <v>0</v>
      </c>
      <c r="J2048" t="b">
        <f t="shared" si="126"/>
        <v>1</v>
      </c>
      <c r="K2048" t="b">
        <f t="shared" si="127"/>
        <v>0</v>
      </c>
    </row>
    <row r="2049" spans="1:11" x14ac:dyDescent="0.45">
      <c r="A2049" t="s">
        <v>4574</v>
      </c>
      <c r="B2049" t="str">
        <f t="shared" si="124"/>
        <v>67,1,293735</v>
      </c>
      <c r="C2049" t="str" cm="1">
        <f t="array" ref="C2049:E2049">_xlfn.TEXTSPLIT(B2049,",")</f>
        <v>67</v>
      </c>
      <c r="D2049" t="str">
        <v>1</v>
      </c>
      <c r="E2049" t="str">
        <v>293735</v>
      </c>
      <c r="F2049">
        <f>Sheet6!J2050</f>
        <v>67</v>
      </c>
      <c r="G2049">
        <f>Sheet6!K2050</f>
        <v>1</v>
      </c>
      <c r="H2049" s="2" t="str">
        <f>Sheet6!A2050</f>
        <v>293735</v>
      </c>
      <c r="I2049" t="b">
        <f t="shared" si="125"/>
        <v>1</v>
      </c>
      <c r="J2049" t="b">
        <f t="shared" si="126"/>
        <v>1</v>
      </c>
      <c r="K2049" t="b">
        <f t="shared" si="127"/>
        <v>1</v>
      </c>
    </row>
    <row r="2050" spans="1:11" x14ac:dyDescent="0.45">
      <c r="A2050" t="s">
        <v>4571</v>
      </c>
      <c r="B2050" t="str">
        <f t="shared" ref="B2050:B2113" si="128">SUBSTITUTE(SUBSTITUTE(SUBSTITUTE(SUBSTITUTE(A2050,"Reading from TRACK[",""),"], SECTOR[",","),"], OFFSET[",","),"]","")</f>
        <v>67,9,294831</v>
      </c>
      <c r="C2050" t="str" cm="1">
        <f t="array" ref="C2050:E2050">_xlfn.TEXTSPLIT(B2050,",")</f>
        <v>67</v>
      </c>
      <c r="D2050" t="str">
        <v>9</v>
      </c>
      <c r="E2050" t="str">
        <v>294831</v>
      </c>
      <c r="F2050">
        <f>Sheet6!J2051</f>
        <v>67</v>
      </c>
      <c r="G2050">
        <f>Sheet6!K2051</f>
        <v>9</v>
      </c>
      <c r="H2050" s="2" t="str">
        <f>Sheet6!A2051</f>
        <v>294831</v>
      </c>
      <c r="I2050" t="b">
        <f t="shared" ref="I2050:I2113" si="129">VALUE(C2050)=F2050</f>
        <v>1</v>
      </c>
      <c r="J2050" t="b">
        <f t="shared" ref="J2050:J2113" si="130">VALUE(D2050)=G2050</f>
        <v>1</v>
      </c>
      <c r="K2050" t="b">
        <f t="shared" ref="K2050:K2113" si="131">E2050=H2050</f>
        <v>1</v>
      </c>
    </row>
    <row r="2051" spans="1:11" x14ac:dyDescent="0.45">
      <c r="A2051" t="s">
        <v>4572</v>
      </c>
      <c r="B2051" t="str">
        <f t="shared" si="128"/>
        <v>67,17,295927</v>
      </c>
      <c r="C2051" t="str" cm="1">
        <f t="array" ref="C2051:E2051">_xlfn.TEXTSPLIT(B2051,",")</f>
        <v>67</v>
      </c>
      <c r="D2051" t="str">
        <v>17</v>
      </c>
      <c r="E2051" t="str">
        <v>295927</v>
      </c>
      <c r="F2051">
        <f>Sheet6!J2052</f>
        <v>67</v>
      </c>
      <c r="G2051">
        <f>Sheet6!K2052</f>
        <v>17</v>
      </c>
      <c r="H2051" s="2" t="str">
        <f>Sheet6!A2052</f>
        <v>295927</v>
      </c>
      <c r="I2051" t="b">
        <f t="shared" si="129"/>
        <v>1</v>
      </c>
      <c r="J2051" t="b">
        <f t="shared" si="130"/>
        <v>1</v>
      </c>
      <c r="K2051" t="b">
        <f t="shared" si="131"/>
        <v>1</v>
      </c>
    </row>
    <row r="2052" spans="1:11" x14ac:dyDescent="0.45">
      <c r="A2052" t="s">
        <v>4573</v>
      </c>
      <c r="B2052" t="str">
        <f t="shared" si="128"/>
        <v>67,25,297023</v>
      </c>
      <c r="C2052" t="str" cm="1">
        <f t="array" ref="C2052:E2052">_xlfn.TEXTSPLIT(B2052,",")</f>
        <v>67</v>
      </c>
      <c r="D2052" t="str">
        <v>25</v>
      </c>
      <c r="E2052" t="str">
        <v>297023</v>
      </c>
      <c r="F2052">
        <f>Sheet6!J2053</f>
        <v>67</v>
      </c>
      <c r="G2052">
        <f>Sheet6!K2053</f>
        <v>25</v>
      </c>
      <c r="H2052" s="2" t="str">
        <f>Sheet6!A2053</f>
        <v>297023</v>
      </c>
      <c r="I2052" t="b">
        <f t="shared" si="129"/>
        <v>1</v>
      </c>
      <c r="J2052" t="b">
        <f t="shared" si="130"/>
        <v>1</v>
      </c>
      <c r="K2052" t="b">
        <f t="shared" si="131"/>
        <v>1</v>
      </c>
    </row>
    <row r="2053" spans="1:11" x14ac:dyDescent="0.45">
      <c r="A2053" t="s">
        <v>4559</v>
      </c>
      <c r="B2053" t="str">
        <f t="shared" si="128"/>
        <v>67,3,294009</v>
      </c>
      <c r="C2053" t="str" cm="1">
        <f t="array" ref="C2053:E2053">_xlfn.TEXTSPLIT(B2053,",")</f>
        <v>67</v>
      </c>
      <c r="D2053" t="str">
        <v>3</v>
      </c>
      <c r="E2053" t="str">
        <v>294009</v>
      </c>
      <c r="F2053">
        <f>Sheet6!J2054</f>
        <v>67</v>
      </c>
      <c r="G2053">
        <f>Sheet6!K2054</f>
        <v>3</v>
      </c>
      <c r="H2053" s="2" t="str">
        <f>Sheet6!A2054</f>
        <v>294009</v>
      </c>
      <c r="I2053" t="b">
        <f t="shared" si="129"/>
        <v>1</v>
      </c>
      <c r="J2053" t="b">
        <f t="shared" si="130"/>
        <v>1</v>
      </c>
      <c r="K2053" t="b">
        <f t="shared" si="131"/>
        <v>1</v>
      </c>
    </row>
    <row r="2054" spans="1:11" x14ac:dyDescent="0.45">
      <c r="A2054" t="s">
        <v>4560</v>
      </c>
      <c r="B2054" t="str">
        <f t="shared" si="128"/>
        <v>67,11,295105</v>
      </c>
      <c r="C2054" t="str" cm="1">
        <f t="array" ref="C2054:E2054">_xlfn.TEXTSPLIT(B2054,",")</f>
        <v>67</v>
      </c>
      <c r="D2054" t="str">
        <v>11</v>
      </c>
      <c r="E2054" t="str">
        <v>295105</v>
      </c>
      <c r="F2054">
        <f>Sheet6!J2055</f>
        <v>67</v>
      </c>
      <c r="G2054">
        <f>Sheet6!K2055</f>
        <v>11</v>
      </c>
      <c r="H2054" s="2" t="str">
        <f>Sheet6!A2055</f>
        <v>295105</v>
      </c>
      <c r="I2054" t="b">
        <f t="shared" si="129"/>
        <v>1</v>
      </c>
      <c r="J2054" t="b">
        <f t="shared" si="130"/>
        <v>1</v>
      </c>
      <c r="K2054" t="b">
        <f t="shared" si="131"/>
        <v>1</v>
      </c>
    </row>
    <row r="2055" spans="1:11" x14ac:dyDescent="0.45">
      <c r="A2055" t="s">
        <v>4561</v>
      </c>
      <c r="B2055" t="str">
        <f t="shared" si="128"/>
        <v>67,19,296201</v>
      </c>
      <c r="C2055" t="str" cm="1">
        <f t="array" ref="C2055:E2055">_xlfn.TEXTSPLIT(B2055,",")</f>
        <v>67</v>
      </c>
      <c r="D2055" t="str">
        <v>19</v>
      </c>
      <c r="E2055" t="str">
        <v>296201</v>
      </c>
      <c r="F2055">
        <f>Sheet6!J2056</f>
        <v>67</v>
      </c>
      <c r="G2055">
        <f>Sheet6!K2056</f>
        <v>19</v>
      </c>
      <c r="H2055" s="2" t="str">
        <f>Sheet6!A2056</f>
        <v>296201</v>
      </c>
      <c r="I2055" t="b">
        <f t="shared" si="129"/>
        <v>1</v>
      </c>
      <c r="J2055" t="b">
        <f t="shared" si="130"/>
        <v>1</v>
      </c>
      <c r="K2055" t="b">
        <f t="shared" si="131"/>
        <v>1</v>
      </c>
    </row>
    <row r="2056" spans="1:11" x14ac:dyDescent="0.45">
      <c r="A2056" t="s">
        <v>4562</v>
      </c>
      <c r="B2056" t="str">
        <f t="shared" si="128"/>
        <v>67,27,297297</v>
      </c>
      <c r="C2056" t="str" cm="1">
        <f t="array" ref="C2056:E2056">_xlfn.TEXTSPLIT(B2056,",")</f>
        <v>67</v>
      </c>
      <c r="D2056" t="str">
        <v>27</v>
      </c>
      <c r="E2056" t="str">
        <v>297297</v>
      </c>
      <c r="F2056">
        <f>Sheet6!J2057</f>
        <v>67</v>
      </c>
      <c r="G2056">
        <f>Sheet6!K2057</f>
        <v>27</v>
      </c>
      <c r="H2056" s="2" t="str">
        <f>Sheet6!A2057</f>
        <v>297297</v>
      </c>
      <c r="I2056" t="b">
        <f t="shared" si="129"/>
        <v>1</v>
      </c>
      <c r="J2056" t="b">
        <f t="shared" si="130"/>
        <v>1</v>
      </c>
      <c r="K2056" t="b">
        <f t="shared" si="131"/>
        <v>1</v>
      </c>
    </row>
    <row r="2057" spans="1:11" x14ac:dyDescent="0.45">
      <c r="A2057" t="s">
        <v>4563</v>
      </c>
      <c r="B2057" t="str">
        <f t="shared" si="128"/>
        <v>67,5,294283</v>
      </c>
      <c r="C2057" t="str" cm="1">
        <f t="array" ref="C2057:E2057">_xlfn.TEXTSPLIT(B2057,",")</f>
        <v>67</v>
      </c>
      <c r="D2057" t="str">
        <v>5</v>
      </c>
      <c r="E2057" t="str">
        <v>294283</v>
      </c>
      <c r="F2057">
        <f>Sheet6!J2058</f>
        <v>67</v>
      </c>
      <c r="G2057">
        <f>Sheet6!K2058</f>
        <v>5</v>
      </c>
      <c r="H2057" s="2" t="str">
        <f>Sheet6!A2058</f>
        <v>294283</v>
      </c>
      <c r="I2057" t="b">
        <f t="shared" si="129"/>
        <v>1</v>
      </c>
      <c r="J2057" t="b">
        <f t="shared" si="130"/>
        <v>1</v>
      </c>
      <c r="K2057" t="b">
        <f t="shared" si="131"/>
        <v>1</v>
      </c>
    </row>
    <row r="2058" spans="1:11" x14ac:dyDescent="0.45">
      <c r="A2058" t="s">
        <v>4564</v>
      </c>
      <c r="B2058" t="str">
        <f t="shared" si="128"/>
        <v>67,13,295379</v>
      </c>
      <c r="C2058" t="str" cm="1">
        <f t="array" ref="C2058:E2058">_xlfn.TEXTSPLIT(B2058,",")</f>
        <v>67</v>
      </c>
      <c r="D2058" t="str">
        <v>13</v>
      </c>
      <c r="E2058" t="str">
        <v>295379</v>
      </c>
      <c r="F2058">
        <f>Sheet6!J2059</f>
        <v>67</v>
      </c>
      <c r="G2058">
        <f>Sheet6!K2059</f>
        <v>13</v>
      </c>
      <c r="H2058" s="2" t="str">
        <f>Sheet6!A2059</f>
        <v>295379</v>
      </c>
      <c r="I2058" t="b">
        <f t="shared" si="129"/>
        <v>1</v>
      </c>
      <c r="J2058" t="b">
        <f t="shared" si="130"/>
        <v>1</v>
      </c>
      <c r="K2058" t="b">
        <f t="shared" si="131"/>
        <v>1</v>
      </c>
    </row>
    <row r="2059" spans="1:11" x14ac:dyDescent="0.45">
      <c r="A2059" t="s">
        <v>4565</v>
      </c>
      <c r="B2059" t="str">
        <f t="shared" si="128"/>
        <v>67,21,296475</v>
      </c>
      <c r="C2059" t="str" cm="1">
        <f t="array" ref="C2059:E2059">_xlfn.TEXTSPLIT(B2059,",")</f>
        <v>67</v>
      </c>
      <c r="D2059" t="str">
        <v>21</v>
      </c>
      <c r="E2059" t="str">
        <v>296475</v>
      </c>
      <c r="F2059">
        <f>Sheet6!J2060</f>
        <v>67</v>
      </c>
      <c r="G2059">
        <f>Sheet6!K2060</f>
        <v>21</v>
      </c>
      <c r="H2059" s="2" t="str">
        <f>Sheet6!A2060</f>
        <v>296475</v>
      </c>
      <c r="I2059" t="b">
        <f t="shared" si="129"/>
        <v>1</v>
      </c>
      <c r="J2059" t="b">
        <f t="shared" si="130"/>
        <v>1</v>
      </c>
      <c r="K2059" t="b">
        <f t="shared" si="131"/>
        <v>1</v>
      </c>
    </row>
    <row r="2060" spans="1:11" x14ac:dyDescent="0.45">
      <c r="A2060" t="s">
        <v>4566</v>
      </c>
      <c r="B2060" t="str">
        <f t="shared" si="128"/>
        <v>67,29,297571</v>
      </c>
      <c r="C2060" t="str" cm="1">
        <f t="array" ref="C2060:E2060">_xlfn.TEXTSPLIT(B2060,",")</f>
        <v>67</v>
      </c>
      <c r="D2060" t="str">
        <v>29</v>
      </c>
      <c r="E2060" t="str">
        <v>297571</v>
      </c>
      <c r="F2060">
        <f>Sheet6!J2061</f>
        <v>67</v>
      </c>
      <c r="G2060">
        <f>Sheet6!K2061</f>
        <v>29</v>
      </c>
      <c r="H2060" s="2" t="str">
        <f>Sheet6!A2061</f>
        <v>297571</v>
      </c>
      <c r="I2060" t="b">
        <f t="shared" si="129"/>
        <v>1</v>
      </c>
      <c r="J2060" t="b">
        <f t="shared" si="130"/>
        <v>1</v>
      </c>
      <c r="K2060" t="b">
        <f t="shared" si="131"/>
        <v>1</v>
      </c>
    </row>
    <row r="2061" spans="1:11" x14ac:dyDescent="0.45">
      <c r="A2061" t="s">
        <v>4567</v>
      </c>
      <c r="B2061" t="str">
        <f t="shared" si="128"/>
        <v>67,7,294557</v>
      </c>
      <c r="C2061" t="str" cm="1">
        <f t="array" ref="C2061:E2061">_xlfn.TEXTSPLIT(B2061,",")</f>
        <v>67</v>
      </c>
      <c r="D2061" t="str">
        <v>7</v>
      </c>
      <c r="E2061" t="str">
        <v>294557</v>
      </c>
      <c r="F2061">
        <f>Sheet6!J2062</f>
        <v>67</v>
      </c>
      <c r="G2061">
        <f>Sheet6!K2062</f>
        <v>7</v>
      </c>
      <c r="H2061" s="2" t="str">
        <f>Sheet6!A2062</f>
        <v>294557</v>
      </c>
      <c r="I2061" t="b">
        <f t="shared" si="129"/>
        <v>1</v>
      </c>
      <c r="J2061" t="b">
        <f t="shared" si="130"/>
        <v>1</v>
      </c>
      <c r="K2061" t="b">
        <f t="shared" si="131"/>
        <v>1</v>
      </c>
    </row>
    <row r="2062" spans="1:11" x14ac:dyDescent="0.45">
      <c r="A2062" t="s">
        <v>4568</v>
      </c>
      <c r="B2062" t="str">
        <f t="shared" si="128"/>
        <v>67,15,295653</v>
      </c>
      <c r="C2062" t="str" cm="1">
        <f t="array" ref="C2062:E2062">_xlfn.TEXTSPLIT(B2062,",")</f>
        <v>67</v>
      </c>
      <c r="D2062" t="str">
        <v>15</v>
      </c>
      <c r="E2062" t="str">
        <v>295653</v>
      </c>
      <c r="F2062">
        <f>Sheet6!J2063</f>
        <v>67</v>
      </c>
      <c r="G2062">
        <f>Sheet6!K2063</f>
        <v>15</v>
      </c>
      <c r="H2062" s="2" t="str">
        <f>Sheet6!A2063</f>
        <v>295653</v>
      </c>
      <c r="I2062" t="b">
        <f t="shared" si="129"/>
        <v>1</v>
      </c>
      <c r="J2062" t="b">
        <f t="shared" si="130"/>
        <v>1</v>
      </c>
      <c r="K2062" t="b">
        <f t="shared" si="131"/>
        <v>1</v>
      </c>
    </row>
    <row r="2063" spans="1:11" x14ac:dyDescent="0.45">
      <c r="A2063" t="s">
        <v>4569</v>
      </c>
      <c r="B2063" t="str">
        <f t="shared" si="128"/>
        <v>67,23,296749</v>
      </c>
      <c r="C2063" t="str" cm="1">
        <f t="array" ref="C2063:E2063">_xlfn.TEXTSPLIT(B2063,",")</f>
        <v>67</v>
      </c>
      <c r="D2063" t="str">
        <v>23</v>
      </c>
      <c r="E2063" t="str">
        <v>296749</v>
      </c>
      <c r="F2063">
        <f>Sheet6!J2064</f>
        <v>67</v>
      </c>
      <c r="G2063">
        <f>Sheet6!K2064</f>
        <v>23</v>
      </c>
      <c r="H2063" s="2" t="str">
        <f>Sheet6!A2064</f>
        <v>296749</v>
      </c>
      <c r="I2063" t="b">
        <f t="shared" si="129"/>
        <v>1</v>
      </c>
      <c r="J2063" t="b">
        <f t="shared" si="130"/>
        <v>1</v>
      </c>
      <c r="K2063" t="b">
        <f t="shared" si="131"/>
        <v>1</v>
      </c>
    </row>
    <row r="2064" spans="1:11" x14ac:dyDescent="0.45">
      <c r="A2064" t="s">
        <v>4570</v>
      </c>
      <c r="B2064" t="str">
        <f t="shared" si="128"/>
        <v>67,31,297845</v>
      </c>
      <c r="C2064" t="str" cm="1">
        <f t="array" ref="C2064:E2064">_xlfn.TEXTSPLIT(B2064,",")</f>
        <v>67</v>
      </c>
      <c r="D2064" t="str">
        <v>31</v>
      </c>
      <c r="E2064" t="str">
        <v>297845</v>
      </c>
      <c r="F2064">
        <f>Sheet6!J2065</f>
        <v>67</v>
      </c>
      <c r="G2064">
        <f>Sheet6!K2065</f>
        <v>31</v>
      </c>
      <c r="H2064" s="2" t="str">
        <f>Sheet6!A2065</f>
        <v>297845</v>
      </c>
      <c r="I2064" t="b">
        <f t="shared" si="129"/>
        <v>1</v>
      </c>
      <c r="J2064" t="b">
        <f t="shared" si="130"/>
        <v>1</v>
      </c>
      <c r="K2064" t="b">
        <f t="shared" si="131"/>
        <v>1</v>
      </c>
    </row>
    <row r="2065" spans="1:11" x14ac:dyDescent="0.45">
      <c r="A2065" t="s">
        <v>4575</v>
      </c>
      <c r="B2065" t="str">
        <f t="shared" si="128"/>
        <v>68,18,300448</v>
      </c>
      <c r="C2065" t="str" cm="1">
        <f t="array" ref="C2065:E2065">_xlfn.TEXTSPLIT(B2065,",")</f>
        <v>68</v>
      </c>
      <c r="D2065" t="str">
        <v>18</v>
      </c>
      <c r="E2065" t="str">
        <v>300448</v>
      </c>
      <c r="F2065">
        <f>Sheet6!J2066</f>
        <v>67</v>
      </c>
      <c r="G2065">
        <f>Sheet6!K2066</f>
        <v>18</v>
      </c>
      <c r="H2065" s="2" t="str">
        <f>Sheet6!A2066</f>
        <v>296064</v>
      </c>
      <c r="I2065" t="b">
        <f t="shared" si="129"/>
        <v>0</v>
      </c>
      <c r="J2065" t="b">
        <f t="shared" si="130"/>
        <v>1</v>
      </c>
      <c r="K2065" t="b">
        <f t="shared" si="131"/>
        <v>0</v>
      </c>
    </row>
    <row r="2066" spans="1:11" x14ac:dyDescent="0.45">
      <c r="A2066" t="s">
        <v>4576</v>
      </c>
      <c r="B2066" t="str">
        <f t="shared" si="128"/>
        <v>68,26,301544</v>
      </c>
      <c r="C2066" t="str" cm="1">
        <f t="array" ref="C2066:E2066">_xlfn.TEXTSPLIT(B2066,",")</f>
        <v>68</v>
      </c>
      <c r="D2066" t="str">
        <v>26</v>
      </c>
      <c r="E2066" t="str">
        <v>301544</v>
      </c>
      <c r="F2066">
        <f>Sheet6!J2067</f>
        <v>67</v>
      </c>
      <c r="G2066">
        <f>Sheet6!K2067</f>
        <v>26</v>
      </c>
      <c r="H2066" s="2" t="str">
        <f>Sheet6!A2067</f>
        <v>297160</v>
      </c>
      <c r="I2066" t="b">
        <f t="shared" si="129"/>
        <v>0</v>
      </c>
      <c r="J2066" t="b">
        <f t="shared" si="130"/>
        <v>1</v>
      </c>
      <c r="K2066" t="b">
        <f t="shared" si="131"/>
        <v>0</v>
      </c>
    </row>
    <row r="2067" spans="1:11" x14ac:dyDescent="0.45">
      <c r="A2067" t="s">
        <v>4577</v>
      </c>
      <c r="B2067" t="str">
        <f t="shared" si="128"/>
        <v>68,2,298256</v>
      </c>
      <c r="C2067" t="str" cm="1">
        <f t="array" ref="C2067:E2067">_xlfn.TEXTSPLIT(B2067,",")</f>
        <v>68</v>
      </c>
      <c r="D2067" t="str">
        <v>2</v>
      </c>
      <c r="E2067" t="str">
        <v>298256</v>
      </c>
      <c r="F2067">
        <f>Sheet6!J2068</f>
        <v>67</v>
      </c>
      <c r="G2067">
        <f>Sheet6!K2068</f>
        <v>2</v>
      </c>
      <c r="H2067" s="2" t="str">
        <f>Sheet6!A2068</f>
        <v>293872</v>
      </c>
      <c r="I2067" t="b">
        <f t="shared" si="129"/>
        <v>0</v>
      </c>
      <c r="J2067" t="b">
        <f t="shared" si="130"/>
        <v>1</v>
      </c>
      <c r="K2067" t="b">
        <f t="shared" si="131"/>
        <v>0</v>
      </c>
    </row>
    <row r="2068" spans="1:11" x14ac:dyDescent="0.45">
      <c r="A2068" t="s">
        <v>4578</v>
      </c>
      <c r="B2068" t="str">
        <f t="shared" si="128"/>
        <v>68,10,299352</v>
      </c>
      <c r="C2068" t="str" cm="1">
        <f t="array" ref="C2068:E2068">_xlfn.TEXTSPLIT(B2068,",")</f>
        <v>68</v>
      </c>
      <c r="D2068" t="str">
        <v>10</v>
      </c>
      <c r="E2068" t="str">
        <v>299352</v>
      </c>
      <c r="F2068">
        <f>Sheet6!J2069</f>
        <v>67</v>
      </c>
      <c r="G2068">
        <f>Sheet6!K2069</f>
        <v>10</v>
      </c>
      <c r="H2068" s="2" t="str">
        <f>Sheet6!A2069</f>
        <v>294968</v>
      </c>
      <c r="I2068" t="b">
        <f t="shared" si="129"/>
        <v>0</v>
      </c>
      <c r="J2068" t="b">
        <f t="shared" si="130"/>
        <v>1</v>
      </c>
      <c r="K2068" t="b">
        <f t="shared" si="131"/>
        <v>0</v>
      </c>
    </row>
    <row r="2069" spans="1:11" x14ac:dyDescent="0.45">
      <c r="A2069" t="s">
        <v>4579</v>
      </c>
      <c r="B2069" t="str">
        <f t="shared" si="128"/>
        <v>68,20,300722</v>
      </c>
      <c r="C2069" t="str" cm="1">
        <f t="array" ref="C2069:E2069">_xlfn.TEXTSPLIT(B2069,",")</f>
        <v>68</v>
      </c>
      <c r="D2069" t="str">
        <v>20</v>
      </c>
      <c r="E2069" t="str">
        <v>300722</v>
      </c>
      <c r="F2069">
        <f>Sheet6!J2070</f>
        <v>67</v>
      </c>
      <c r="G2069">
        <f>Sheet6!K2070</f>
        <v>20</v>
      </c>
      <c r="H2069" s="2" t="str">
        <f>Sheet6!A2070</f>
        <v>296338</v>
      </c>
      <c r="I2069" t="b">
        <f t="shared" si="129"/>
        <v>0</v>
      </c>
      <c r="J2069" t="b">
        <f t="shared" si="130"/>
        <v>1</v>
      </c>
      <c r="K2069" t="b">
        <f t="shared" si="131"/>
        <v>0</v>
      </c>
    </row>
    <row r="2070" spans="1:11" x14ac:dyDescent="0.45">
      <c r="A2070" t="s">
        <v>4580</v>
      </c>
      <c r="B2070" t="str">
        <f t="shared" si="128"/>
        <v>68,28,301818</v>
      </c>
      <c r="C2070" t="str" cm="1">
        <f t="array" ref="C2070:E2070">_xlfn.TEXTSPLIT(B2070,",")</f>
        <v>68</v>
      </c>
      <c r="D2070" t="str">
        <v>28</v>
      </c>
      <c r="E2070" t="str">
        <v>301818</v>
      </c>
      <c r="F2070">
        <f>Sheet6!J2071</f>
        <v>67</v>
      </c>
      <c r="G2070">
        <f>Sheet6!K2071</f>
        <v>28</v>
      </c>
      <c r="H2070" s="2" t="str">
        <f>Sheet6!A2071</f>
        <v>297434</v>
      </c>
      <c r="I2070" t="b">
        <f t="shared" si="129"/>
        <v>0</v>
      </c>
      <c r="J2070" t="b">
        <f t="shared" si="130"/>
        <v>1</v>
      </c>
      <c r="K2070" t="b">
        <f t="shared" si="131"/>
        <v>0</v>
      </c>
    </row>
    <row r="2071" spans="1:11" x14ac:dyDescent="0.45">
      <c r="A2071" t="s">
        <v>4581</v>
      </c>
      <c r="B2071" t="str">
        <f t="shared" si="128"/>
        <v>68,4,298530</v>
      </c>
      <c r="C2071" t="str" cm="1">
        <f t="array" ref="C2071:E2071">_xlfn.TEXTSPLIT(B2071,",")</f>
        <v>68</v>
      </c>
      <c r="D2071" t="str">
        <v>4</v>
      </c>
      <c r="E2071" t="str">
        <v>298530</v>
      </c>
      <c r="F2071">
        <f>Sheet6!J2072</f>
        <v>67</v>
      </c>
      <c r="G2071">
        <f>Sheet6!K2072</f>
        <v>4</v>
      </c>
      <c r="H2071" s="2" t="str">
        <f>Sheet6!A2072</f>
        <v>294146</v>
      </c>
      <c r="I2071" t="b">
        <f t="shared" si="129"/>
        <v>0</v>
      </c>
      <c r="J2071" t="b">
        <f t="shared" si="130"/>
        <v>1</v>
      </c>
      <c r="K2071" t="b">
        <f t="shared" si="131"/>
        <v>0</v>
      </c>
    </row>
    <row r="2072" spans="1:11" x14ac:dyDescent="0.45">
      <c r="A2072" t="s">
        <v>4582</v>
      </c>
      <c r="B2072" t="str">
        <f t="shared" si="128"/>
        <v>68,12,299626</v>
      </c>
      <c r="C2072" t="str" cm="1">
        <f t="array" ref="C2072:E2072">_xlfn.TEXTSPLIT(B2072,",")</f>
        <v>68</v>
      </c>
      <c r="D2072" t="str">
        <v>12</v>
      </c>
      <c r="E2072" t="str">
        <v>299626</v>
      </c>
      <c r="F2072">
        <f>Sheet6!J2073</f>
        <v>67</v>
      </c>
      <c r="G2072">
        <f>Sheet6!K2073</f>
        <v>12</v>
      </c>
      <c r="H2072" s="2" t="str">
        <f>Sheet6!A2073</f>
        <v>295242</v>
      </c>
      <c r="I2072" t="b">
        <f t="shared" si="129"/>
        <v>0</v>
      </c>
      <c r="J2072" t="b">
        <f t="shared" si="130"/>
        <v>1</v>
      </c>
      <c r="K2072" t="b">
        <f t="shared" si="131"/>
        <v>0</v>
      </c>
    </row>
    <row r="2073" spans="1:11" x14ac:dyDescent="0.45">
      <c r="A2073" t="s">
        <v>4583</v>
      </c>
      <c r="B2073" t="str">
        <f t="shared" si="128"/>
        <v>68,22,300996</v>
      </c>
      <c r="C2073" t="str" cm="1">
        <f t="array" ref="C2073:E2073">_xlfn.TEXTSPLIT(B2073,",")</f>
        <v>68</v>
      </c>
      <c r="D2073" t="str">
        <v>22</v>
      </c>
      <c r="E2073" t="str">
        <v>300996</v>
      </c>
      <c r="F2073">
        <f>Sheet6!J2074</f>
        <v>67</v>
      </c>
      <c r="G2073">
        <f>Sheet6!K2074</f>
        <v>22</v>
      </c>
      <c r="H2073" s="2" t="str">
        <f>Sheet6!A2074</f>
        <v>296612</v>
      </c>
      <c r="I2073" t="b">
        <f t="shared" si="129"/>
        <v>0</v>
      </c>
      <c r="J2073" t="b">
        <f t="shared" si="130"/>
        <v>1</v>
      </c>
      <c r="K2073" t="b">
        <f t="shared" si="131"/>
        <v>0</v>
      </c>
    </row>
    <row r="2074" spans="1:11" x14ac:dyDescent="0.45">
      <c r="A2074" t="s">
        <v>4584</v>
      </c>
      <c r="B2074" t="str">
        <f t="shared" si="128"/>
        <v>68,30,302092</v>
      </c>
      <c r="C2074" t="str" cm="1">
        <f t="array" ref="C2074:E2074">_xlfn.TEXTSPLIT(B2074,",")</f>
        <v>68</v>
      </c>
      <c r="D2074" t="str">
        <v>30</v>
      </c>
      <c r="E2074" t="str">
        <v>302092</v>
      </c>
      <c r="F2074">
        <f>Sheet6!J2075</f>
        <v>67</v>
      </c>
      <c r="G2074">
        <f>Sheet6!K2075</f>
        <v>30</v>
      </c>
      <c r="H2074" s="2" t="str">
        <f>Sheet6!A2075</f>
        <v>297708</v>
      </c>
      <c r="I2074" t="b">
        <f t="shared" si="129"/>
        <v>0</v>
      </c>
      <c r="J2074" t="b">
        <f t="shared" si="130"/>
        <v>1</v>
      </c>
      <c r="K2074" t="b">
        <f t="shared" si="131"/>
        <v>0</v>
      </c>
    </row>
    <row r="2075" spans="1:11" x14ac:dyDescent="0.45">
      <c r="A2075" t="s">
        <v>4585</v>
      </c>
      <c r="B2075" t="str">
        <f t="shared" si="128"/>
        <v>68,6,298804</v>
      </c>
      <c r="C2075" t="str" cm="1">
        <f t="array" ref="C2075:E2075">_xlfn.TEXTSPLIT(B2075,",")</f>
        <v>68</v>
      </c>
      <c r="D2075" t="str">
        <v>6</v>
      </c>
      <c r="E2075" t="str">
        <v>298804</v>
      </c>
      <c r="F2075">
        <f>Sheet6!J2076</f>
        <v>67</v>
      </c>
      <c r="G2075">
        <f>Sheet6!K2076</f>
        <v>6</v>
      </c>
      <c r="H2075" s="2" t="str">
        <f>Sheet6!A2076</f>
        <v>294420</v>
      </c>
      <c r="I2075" t="b">
        <f t="shared" si="129"/>
        <v>0</v>
      </c>
      <c r="J2075" t="b">
        <f t="shared" si="130"/>
        <v>1</v>
      </c>
      <c r="K2075" t="b">
        <f t="shared" si="131"/>
        <v>0</v>
      </c>
    </row>
    <row r="2076" spans="1:11" x14ac:dyDescent="0.45">
      <c r="A2076" t="s">
        <v>4586</v>
      </c>
      <c r="B2076" t="str">
        <f t="shared" si="128"/>
        <v>68,14,299900</v>
      </c>
      <c r="C2076" t="str" cm="1">
        <f t="array" ref="C2076:E2076">_xlfn.TEXTSPLIT(B2076,",")</f>
        <v>68</v>
      </c>
      <c r="D2076" t="str">
        <v>14</v>
      </c>
      <c r="E2076" t="str">
        <v>299900</v>
      </c>
      <c r="F2076">
        <f>Sheet6!J2077</f>
        <v>67</v>
      </c>
      <c r="G2076">
        <f>Sheet6!K2077</f>
        <v>14</v>
      </c>
      <c r="H2076" s="2" t="str">
        <f>Sheet6!A2077</f>
        <v>295516</v>
      </c>
      <c r="I2076" t="b">
        <f t="shared" si="129"/>
        <v>0</v>
      </c>
      <c r="J2076" t="b">
        <f t="shared" si="130"/>
        <v>1</v>
      </c>
      <c r="K2076" t="b">
        <f t="shared" si="131"/>
        <v>0</v>
      </c>
    </row>
    <row r="2077" spans="1:11" x14ac:dyDescent="0.45">
      <c r="A2077" t="s">
        <v>4587</v>
      </c>
      <c r="B2077" t="str">
        <f t="shared" si="128"/>
        <v>68,24,301270</v>
      </c>
      <c r="C2077" t="str" cm="1">
        <f t="array" ref="C2077:E2077">_xlfn.TEXTSPLIT(B2077,",")</f>
        <v>68</v>
      </c>
      <c r="D2077" t="str">
        <v>24</v>
      </c>
      <c r="E2077" t="str">
        <v>301270</v>
      </c>
      <c r="F2077">
        <f>Sheet6!J2078</f>
        <v>67</v>
      </c>
      <c r="G2077">
        <f>Sheet6!K2078</f>
        <v>24</v>
      </c>
      <c r="H2077" s="2" t="str">
        <f>Sheet6!A2078</f>
        <v>296886</v>
      </c>
      <c r="I2077" t="b">
        <f t="shared" si="129"/>
        <v>0</v>
      </c>
      <c r="J2077" t="b">
        <f t="shared" si="130"/>
        <v>1</v>
      </c>
      <c r="K2077" t="b">
        <f t="shared" si="131"/>
        <v>0</v>
      </c>
    </row>
    <row r="2078" spans="1:11" x14ac:dyDescent="0.45">
      <c r="A2078" t="s">
        <v>4588</v>
      </c>
      <c r="B2078" t="str">
        <f t="shared" si="128"/>
        <v>68,32,302366</v>
      </c>
      <c r="C2078" t="str" cm="1">
        <f t="array" ref="C2078:E2078">_xlfn.TEXTSPLIT(B2078,",")</f>
        <v>68</v>
      </c>
      <c r="D2078" t="str">
        <v>32</v>
      </c>
      <c r="E2078" t="str">
        <v>302366</v>
      </c>
      <c r="F2078">
        <f>Sheet6!J2079</f>
        <v>67</v>
      </c>
      <c r="G2078">
        <f>Sheet6!K2079</f>
        <v>32</v>
      </c>
      <c r="H2078" s="2" t="str">
        <f>Sheet6!A2079</f>
        <v>297982</v>
      </c>
      <c r="I2078" t="b">
        <f t="shared" si="129"/>
        <v>0</v>
      </c>
      <c r="J2078" t="b">
        <f t="shared" si="130"/>
        <v>1</v>
      </c>
      <c r="K2078" t="b">
        <f t="shared" si="131"/>
        <v>0</v>
      </c>
    </row>
    <row r="2079" spans="1:11" x14ac:dyDescent="0.45">
      <c r="A2079" t="s">
        <v>4589</v>
      </c>
      <c r="B2079" t="str">
        <f t="shared" si="128"/>
        <v>68,8,299078</v>
      </c>
      <c r="C2079" t="str" cm="1">
        <f t="array" ref="C2079:E2079">_xlfn.TEXTSPLIT(B2079,",")</f>
        <v>68</v>
      </c>
      <c r="D2079" t="str">
        <v>8</v>
      </c>
      <c r="E2079" t="str">
        <v>299078</v>
      </c>
      <c r="F2079">
        <f>Sheet6!J2080</f>
        <v>67</v>
      </c>
      <c r="G2079">
        <f>Sheet6!K2080</f>
        <v>8</v>
      </c>
      <c r="H2079" s="2" t="str">
        <f>Sheet6!A2080</f>
        <v>294694</v>
      </c>
      <c r="I2079" t="b">
        <f t="shared" si="129"/>
        <v>0</v>
      </c>
      <c r="J2079" t="b">
        <f t="shared" si="130"/>
        <v>1</v>
      </c>
      <c r="K2079" t="b">
        <f t="shared" si="131"/>
        <v>0</v>
      </c>
    </row>
    <row r="2080" spans="1:11" x14ac:dyDescent="0.45">
      <c r="A2080" t="s">
        <v>4590</v>
      </c>
      <c r="B2080" t="str">
        <f t="shared" si="128"/>
        <v>68,16,300174</v>
      </c>
      <c r="C2080" t="str" cm="1">
        <f t="array" ref="C2080:E2080">_xlfn.TEXTSPLIT(B2080,",")</f>
        <v>68</v>
      </c>
      <c r="D2080" t="str">
        <v>16</v>
      </c>
      <c r="E2080" t="str">
        <v>300174</v>
      </c>
      <c r="F2080">
        <f>Sheet6!J2081</f>
        <v>67</v>
      </c>
      <c r="G2080">
        <f>Sheet6!K2081</f>
        <v>16</v>
      </c>
      <c r="H2080" s="2" t="str">
        <f>Sheet6!A2081</f>
        <v>295790</v>
      </c>
      <c r="I2080" t="b">
        <f t="shared" si="129"/>
        <v>0</v>
      </c>
      <c r="J2080" t="b">
        <f t="shared" si="130"/>
        <v>1</v>
      </c>
      <c r="K2080" t="b">
        <f t="shared" si="131"/>
        <v>0</v>
      </c>
    </row>
    <row r="2081" spans="1:11" x14ac:dyDescent="0.45">
      <c r="A2081" t="s">
        <v>4606</v>
      </c>
      <c r="B2081" t="str">
        <f t="shared" si="128"/>
        <v>68,1,298119</v>
      </c>
      <c r="C2081" t="str" cm="1">
        <f t="array" ref="C2081:E2081">_xlfn.TEXTSPLIT(B2081,",")</f>
        <v>68</v>
      </c>
      <c r="D2081" t="str">
        <v>1</v>
      </c>
      <c r="E2081" t="str">
        <v>298119</v>
      </c>
      <c r="F2081">
        <f>Sheet6!J2082</f>
        <v>68</v>
      </c>
      <c r="G2081">
        <f>Sheet6!K2082</f>
        <v>1</v>
      </c>
      <c r="H2081" s="2" t="str">
        <f>Sheet6!A2082</f>
        <v>298119</v>
      </c>
      <c r="I2081" t="b">
        <f t="shared" si="129"/>
        <v>1</v>
      </c>
      <c r="J2081" t="b">
        <f t="shared" si="130"/>
        <v>1</v>
      </c>
      <c r="K2081" t="b">
        <f t="shared" si="131"/>
        <v>1</v>
      </c>
    </row>
    <row r="2082" spans="1:11" x14ac:dyDescent="0.45">
      <c r="A2082" t="s">
        <v>4603</v>
      </c>
      <c r="B2082" t="str">
        <f t="shared" si="128"/>
        <v>68,9,299215</v>
      </c>
      <c r="C2082" t="str" cm="1">
        <f t="array" ref="C2082:E2082">_xlfn.TEXTSPLIT(B2082,",")</f>
        <v>68</v>
      </c>
      <c r="D2082" t="str">
        <v>9</v>
      </c>
      <c r="E2082" t="str">
        <v>299215</v>
      </c>
      <c r="F2082">
        <f>Sheet6!J2083</f>
        <v>68</v>
      </c>
      <c r="G2082">
        <f>Sheet6!K2083</f>
        <v>9</v>
      </c>
      <c r="H2082" s="2" t="str">
        <f>Sheet6!A2083</f>
        <v>299215</v>
      </c>
      <c r="I2082" t="b">
        <f t="shared" si="129"/>
        <v>1</v>
      </c>
      <c r="J2082" t="b">
        <f t="shared" si="130"/>
        <v>1</v>
      </c>
      <c r="K2082" t="b">
        <f t="shared" si="131"/>
        <v>1</v>
      </c>
    </row>
    <row r="2083" spans="1:11" x14ac:dyDescent="0.45">
      <c r="A2083" t="s">
        <v>4604</v>
      </c>
      <c r="B2083" t="str">
        <f t="shared" si="128"/>
        <v>68,17,300311</v>
      </c>
      <c r="C2083" t="str" cm="1">
        <f t="array" ref="C2083:E2083">_xlfn.TEXTSPLIT(B2083,",")</f>
        <v>68</v>
      </c>
      <c r="D2083" t="str">
        <v>17</v>
      </c>
      <c r="E2083" t="str">
        <v>300311</v>
      </c>
      <c r="F2083">
        <f>Sheet6!J2084</f>
        <v>68</v>
      </c>
      <c r="G2083">
        <f>Sheet6!K2084</f>
        <v>17</v>
      </c>
      <c r="H2083" s="2" t="str">
        <f>Sheet6!A2084</f>
        <v>300311</v>
      </c>
      <c r="I2083" t="b">
        <f t="shared" si="129"/>
        <v>1</v>
      </c>
      <c r="J2083" t="b">
        <f t="shared" si="130"/>
        <v>1</v>
      </c>
      <c r="K2083" t="b">
        <f t="shared" si="131"/>
        <v>1</v>
      </c>
    </row>
    <row r="2084" spans="1:11" x14ac:dyDescent="0.45">
      <c r="A2084" t="s">
        <v>4605</v>
      </c>
      <c r="B2084" t="str">
        <f t="shared" si="128"/>
        <v>68,25,301407</v>
      </c>
      <c r="C2084" t="str" cm="1">
        <f t="array" ref="C2084:E2084">_xlfn.TEXTSPLIT(B2084,",")</f>
        <v>68</v>
      </c>
      <c r="D2084" t="str">
        <v>25</v>
      </c>
      <c r="E2084" t="str">
        <v>301407</v>
      </c>
      <c r="F2084">
        <f>Sheet6!J2085</f>
        <v>68</v>
      </c>
      <c r="G2084">
        <f>Sheet6!K2085</f>
        <v>25</v>
      </c>
      <c r="H2084" s="2" t="str">
        <f>Sheet6!A2085</f>
        <v>301407</v>
      </c>
      <c r="I2084" t="b">
        <f t="shared" si="129"/>
        <v>1</v>
      </c>
      <c r="J2084" t="b">
        <f t="shared" si="130"/>
        <v>1</v>
      </c>
      <c r="K2084" t="b">
        <f t="shared" si="131"/>
        <v>1</v>
      </c>
    </row>
    <row r="2085" spans="1:11" x14ac:dyDescent="0.45">
      <c r="A2085" t="s">
        <v>4591</v>
      </c>
      <c r="B2085" t="str">
        <f t="shared" si="128"/>
        <v>68,3,298393</v>
      </c>
      <c r="C2085" t="str" cm="1">
        <f t="array" ref="C2085:E2085">_xlfn.TEXTSPLIT(B2085,",")</f>
        <v>68</v>
      </c>
      <c r="D2085" t="str">
        <v>3</v>
      </c>
      <c r="E2085" t="str">
        <v>298393</v>
      </c>
      <c r="F2085">
        <f>Sheet6!J2086</f>
        <v>68</v>
      </c>
      <c r="G2085">
        <f>Sheet6!K2086</f>
        <v>3</v>
      </c>
      <c r="H2085" s="2" t="str">
        <f>Sheet6!A2086</f>
        <v>298393</v>
      </c>
      <c r="I2085" t="b">
        <f t="shared" si="129"/>
        <v>1</v>
      </c>
      <c r="J2085" t="b">
        <f t="shared" si="130"/>
        <v>1</v>
      </c>
      <c r="K2085" t="b">
        <f t="shared" si="131"/>
        <v>1</v>
      </c>
    </row>
    <row r="2086" spans="1:11" x14ac:dyDescent="0.45">
      <c r="A2086" t="s">
        <v>4592</v>
      </c>
      <c r="B2086" t="str">
        <f t="shared" si="128"/>
        <v>68,11,299489</v>
      </c>
      <c r="C2086" t="str" cm="1">
        <f t="array" ref="C2086:E2086">_xlfn.TEXTSPLIT(B2086,",")</f>
        <v>68</v>
      </c>
      <c r="D2086" t="str">
        <v>11</v>
      </c>
      <c r="E2086" t="str">
        <v>299489</v>
      </c>
      <c r="F2086">
        <f>Sheet6!J2087</f>
        <v>68</v>
      </c>
      <c r="G2086">
        <f>Sheet6!K2087</f>
        <v>11</v>
      </c>
      <c r="H2086" s="2" t="str">
        <f>Sheet6!A2087</f>
        <v>299489</v>
      </c>
      <c r="I2086" t="b">
        <f t="shared" si="129"/>
        <v>1</v>
      </c>
      <c r="J2086" t="b">
        <f t="shared" si="130"/>
        <v>1</v>
      </c>
      <c r="K2086" t="b">
        <f t="shared" si="131"/>
        <v>1</v>
      </c>
    </row>
    <row r="2087" spans="1:11" x14ac:dyDescent="0.45">
      <c r="A2087" t="s">
        <v>4593</v>
      </c>
      <c r="B2087" t="str">
        <f t="shared" si="128"/>
        <v>68,19,300585</v>
      </c>
      <c r="C2087" t="str" cm="1">
        <f t="array" ref="C2087:E2087">_xlfn.TEXTSPLIT(B2087,",")</f>
        <v>68</v>
      </c>
      <c r="D2087" t="str">
        <v>19</v>
      </c>
      <c r="E2087" t="str">
        <v>300585</v>
      </c>
      <c r="F2087">
        <f>Sheet6!J2088</f>
        <v>68</v>
      </c>
      <c r="G2087">
        <f>Sheet6!K2088</f>
        <v>19</v>
      </c>
      <c r="H2087" s="2" t="str">
        <f>Sheet6!A2088</f>
        <v>300585</v>
      </c>
      <c r="I2087" t="b">
        <f t="shared" si="129"/>
        <v>1</v>
      </c>
      <c r="J2087" t="b">
        <f t="shared" si="130"/>
        <v>1</v>
      </c>
      <c r="K2087" t="b">
        <f t="shared" si="131"/>
        <v>1</v>
      </c>
    </row>
    <row r="2088" spans="1:11" x14ac:dyDescent="0.45">
      <c r="A2088" t="s">
        <v>4594</v>
      </c>
      <c r="B2088" t="str">
        <f t="shared" si="128"/>
        <v>68,27,301681</v>
      </c>
      <c r="C2088" t="str" cm="1">
        <f t="array" ref="C2088:E2088">_xlfn.TEXTSPLIT(B2088,",")</f>
        <v>68</v>
      </c>
      <c r="D2088" t="str">
        <v>27</v>
      </c>
      <c r="E2088" t="str">
        <v>301681</v>
      </c>
      <c r="F2088">
        <f>Sheet6!J2089</f>
        <v>68</v>
      </c>
      <c r="G2088">
        <f>Sheet6!K2089</f>
        <v>27</v>
      </c>
      <c r="H2088" s="2" t="str">
        <f>Sheet6!A2089</f>
        <v>301681</v>
      </c>
      <c r="I2088" t="b">
        <f t="shared" si="129"/>
        <v>1</v>
      </c>
      <c r="J2088" t="b">
        <f t="shared" si="130"/>
        <v>1</v>
      </c>
      <c r="K2088" t="b">
        <f t="shared" si="131"/>
        <v>1</v>
      </c>
    </row>
    <row r="2089" spans="1:11" x14ac:dyDescent="0.45">
      <c r="A2089" t="s">
        <v>4595</v>
      </c>
      <c r="B2089" t="str">
        <f t="shared" si="128"/>
        <v>68,5,298667</v>
      </c>
      <c r="C2089" t="str" cm="1">
        <f t="array" ref="C2089:E2089">_xlfn.TEXTSPLIT(B2089,",")</f>
        <v>68</v>
      </c>
      <c r="D2089" t="str">
        <v>5</v>
      </c>
      <c r="E2089" t="str">
        <v>298667</v>
      </c>
      <c r="F2089">
        <f>Sheet6!J2090</f>
        <v>68</v>
      </c>
      <c r="G2089">
        <f>Sheet6!K2090</f>
        <v>5</v>
      </c>
      <c r="H2089" s="2" t="str">
        <f>Sheet6!A2090</f>
        <v>298667</v>
      </c>
      <c r="I2089" t="b">
        <f t="shared" si="129"/>
        <v>1</v>
      </c>
      <c r="J2089" t="b">
        <f t="shared" si="130"/>
        <v>1</v>
      </c>
      <c r="K2089" t="b">
        <f t="shared" si="131"/>
        <v>1</v>
      </c>
    </row>
    <row r="2090" spans="1:11" x14ac:dyDescent="0.45">
      <c r="A2090" t="s">
        <v>4596</v>
      </c>
      <c r="B2090" t="str">
        <f t="shared" si="128"/>
        <v>68,13,299763</v>
      </c>
      <c r="C2090" t="str" cm="1">
        <f t="array" ref="C2090:E2090">_xlfn.TEXTSPLIT(B2090,",")</f>
        <v>68</v>
      </c>
      <c r="D2090" t="str">
        <v>13</v>
      </c>
      <c r="E2090" t="str">
        <v>299763</v>
      </c>
      <c r="F2090">
        <f>Sheet6!J2091</f>
        <v>68</v>
      </c>
      <c r="G2090">
        <f>Sheet6!K2091</f>
        <v>13</v>
      </c>
      <c r="H2090" s="2" t="str">
        <f>Sheet6!A2091</f>
        <v>299763</v>
      </c>
      <c r="I2090" t="b">
        <f t="shared" si="129"/>
        <v>1</v>
      </c>
      <c r="J2090" t="b">
        <f t="shared" si="130"/>
        <v>1</v>
      </c>
      <c r="K2090" t="b">
        <f t="shared" si="131"/>
        <v>1</v>
      </c>
    </row>
    <row r="2091" spans="1:11" x14ac:dyDescent="0.45">
      <c r="A2091" t="s">
        <v>4597</v>
      </c>
      <c r="B2091" t="str">
        <f t="shared" si="128"/>
        <v>68,21,300859</v>
      </c>
      <c r="C2091" t="str" cm="1">
        <f t="array" ref="C2091:E2091">_xlfn.TEXTSPLIT(B2091,",")</f>
        <v>68</v>
      </c>
      <c r="D2091" t="str">
        <v>21</v>
      </c>
      <c r="E2091" t="str">
        <v>300859</v>
      </c>
      <c r="F2091">
        <f>Sheet6!J2092</f>
        <v>68</v>
      </c>
      <c r="G2091">
        <f>Sheet6!K2092</f>
        <v>21</v>
      </c>
      <c r="H2091" s="2" t="str">
        <f>Sheet6!A2092</f>
        <v>300859</v>
      </c>
      <c r="I2091" t="b">
        <f t="shared" si="129"/>
        <v>1</v>
      </c>
      <c r="J2091" t="b">
        <f t="shared" si="130"/>
        <v>1</v>
      </c>
      <c r="K2091" t="b">
        <f t="shared" si="131"/>
        <v>1</v>
      </c>
    </row>
    <row r="2092" spans="1:11" x14ac:dyDescent="0.45">
      <c r="A2092" t="s">
        <v>4598</v>
      </c>
      <c r="B2092" t="str">
        <f t="shared" si="128"/>
        <v>68,29,301955</v>
      </c>
      <c r="C2092" t="str" cm="1">
        <f t="array" ref="C2092:E2092">_xlfn.TEXTSPLIT(B2092,",")</f>
        <v>68</v>
      </c>
      <c r="D2092" t="str">
        <v>29</v>
      </c>
      <c r="E2092" t="str">
        <v>301955</v>
      </c>
      <c r="F2092">
        <f>Sheet6!J2093</f>
        <v>68</v>
      </c>
      <c r="G2092">
        <f>Sheet6!K2093</f>
        <v>29</v>
      </c>
      <c r="H2092" s="2" t="str">
        <f>Sheet6!A2093</f>
        <v>301955</v>
      </c>
      <c r="I2092" t="b">
        <f t="shared" si="129"/>
        <v>1</v>
      </c>
      <c r="J2092" t="b">
        <f t="shared" si="130"/>
        <v>1</v>
      </c>
      <c r="K2092" t="b">
        <f t="shared" si="131"/>
        <v>1</v>
      </c>
    </row>
    <row r="2093" spans="1:11" x14ac:dyDescent="0.45">
      <c r="A2093" t="s">
        <v>4599</v>
      </c>
      <c r="B2093" t="str">
        <f t="shared" si="128"/>
        <v>68,7,298941</v>
      </c>
      <c r="C2093" t="str" cm="1">
        <f t="array" ref="C2093:E2093">_xlfn.TEXTSPLIT(B2093,",")</f>
        <v>68</v>
      </c>
      <c r="D2093" t="str">
        <v>7</v>
      </c>
      <c r="E2093" t="str">
        <v>298941</v>
      </c>
      <c r="F2093">
        <f>Sheet6!J2094</f>
        <v>68</v>
      </c>
      <c r="G2093">
        <f>Sheet6!K2094</f>
        <v>7</v>
      </c>
      <c r="H2093" s="2" t="str">
        <f>Sheet6!A2094</f>
        <v>298941</v>
      </c>
      <c r="I2093" t="b">
        <f t="shared" si="129"/>
        <v>1</v>
      </c>
      <c r="J2093" t="b">
        <f t="shared" si="130"/>
        <v>1</v>
      </c>
      <c r="K2093" t="b">
        <f t="shared" si="131"/>
        <v>1</v>
      </c>
    </row>
    <row r="2094" spans="1:11" x14ac:dyDescent="0.45">
      <c r="A2094" t="s">
        <v>4600</v>
      </c>
      <c r="B2094" t="str">
        <f t="shared" si="128"/>
        <v>68,15,300037</v>
      </c>
      <c r="C2094" t="str" cm="1">
        <f t="array" ref="C2094:E2094">_xlfn.TEXTSPLIT(B2094,",")</f>
        <v>68</v>
      </c>
      <c r="D2094" t="str">
        <v>15</v>
      </c>
      <c r="E2094" t="str">
        <v>300037</v>
      </c>
      <c r="F2094">
        <f>Sheet6!J2095</f>
        <v>68</v>
      </c>
      <c r="G2094">
        <f>Sheet6!K2095</f>
        <v>15</v>
      </c>
      <c r="H2094" s="2" t="str">
        <f>Sheet6!A2095</f>
        <v>300037</v>
      </c>
      <c r="I2094" t="b">
        <f t="shared" si="129"/>
        <v>1</v>
      </c>
      <c r="J2094" t="b">
        <f t="shared" si="130"/>
        <v>1</v>
      </c>
      <c r="K2094" t="b">
        <f t="shared" si="131"/>
        <v>1</v>
      </c>
    </row>
    <row r="2095" spans="1:11" x14ac:dyDescent="0.45">
      <c r="A2095" t="s">
        <v>4601</v>
      </c>
      <c r="B2095" t="str">
        <f t="shared" si="128"/>
        <v>68,23,301133</v>
      </c>
      <c r="C2095" t="str" cm="1">
        <f t="array" ref="C2095:E2095">_xlfn.TEXTSPLIT(B2095,",")</f>
        <v>68</v>
      </c>
      <c r="D2095" t="str">
        <v>23</v>
      </c>
      <c r="E2095" t="str">
        <v>301133</v>
      </c>
      <c r="F2095">
        <f>Sheet6!J2096</f>
        <v>68</v>
      </c>
      <c r="G2095">
        <f>Sheet6!K2096</f>
        <v>23</v>
      </c>
      <c r="H2095" s="2" t="str">
        <f>Sheet6!A2096</f>
        <v>301133</v>
      </c>
      <c r="I2095" t="b">
        <f t="shared" si="129"/>
        <v>1</v>
      </c>
      <c r="J2095" t="b">
        <f t="shared" si="130"/>
        <v>1</v>
      </c>
      <c r="K2095" t="b">
        <f t="shared" si="131"/>
        <v>1</v>
      </c>
    </row>
    <row r="2096" spans="1:11" x14ac:dyDescent="0.45">
      <c r="A2096" t="s">
        <v>4602</v>
      </c>
      <c r="B2096" t="str">
        <f t="shared" si="128"/>
        <v>68,31,302229</v>
      </c>
      <c r="C2096" t="str" cm="1">
        <f t="array" ref="C2096:E2096">_xlfn.TEXTSPLIT(B2096,",")</f>
        <v>68</v>
      </c>
      <c r="D2096" t="str">
        <v>31</v>
      </c>
      <c r="E2096" t="str">
        <v>302229</v>
      </c>
      <c r="F2096">
        <f>Sheet6!J2097</f>
        <v>68</v>
      </c>
      <c r="G2096">
        <f>Sheet6!K2097</f>
        <v>31</v>
      </c>
      <c r="H2096" s="2" t="str">
        <f>Sheet6!A2097</f>
        <v>302229</v>
      </c>
      <c r="I2096" t="b">
        <f t="shared" si="129"/>
        <v>1</v>
      </c>
      <c r="J2096" t="b">
        <f t="shared" si="130"/>
        <v>1</v>
      </c>
      <c r="K2096" t="b">
        <f t="shared" si="131"/>
        <v>1</v>
      </c>
    </row>
    <row r="2097" spans="1:11" x14ac:dyDescent="0.45">
      <c r="A2097" t="s">
        <v>4607</v>
      </c>
      <c r="B2097" t="str">
        <f t="shared" si="128"/>
        <v>69,18,304832</v>
      </c>
      <c r="C2097" t="str" cm="1">
        <f t="array" ref="C2097:E2097">_xlfn.TEXTSPLIT(B2097,",")</f>
        <v>69</v>
      </c>
      <c r="D2097" t="str">
        <v>18</v>
      </c>
      <c r="E2097" t="str">
        <v>304832</v>
      </c>
      <c r="F2097">
        <f>Sheet6!J2098</f>
        <v>68</v>
      </c>
      <c r="G2097">
        <f>Sheet6!K2098</f>
        <v>18</v>
      </c>
      <c r="H2097" s="2" t="str">
        <f>Sheet6!A2098</f>
        <v>300448</v>
      </c>
      <c r="I2097" t="b">
        <f t="shared" si="129"/>
        <v>0</v>
      </c>
      <c r="J2097" t="b">
        <f t="shared" si="130"/>
        <v>1</v>
      </c>
      <c r="K2097" t="b">
        <f t="shared" si="131"/>
        <v>0</v>
      </c>
    </row>
    <row r="2098" spans="1:11" x14ac:dyDescent="0.45">
      <c r="A2098" t="s">
        <v>4608</v>
      </c>
      <c r="B2098" t="str">
        <f t="shared" si="128"/>
        <v>69,26,305928</v>
      </c>
      <c r="C2098" t="str" cm="1">
        <f t="array" ref="C2098:E2098">_xlfn.TEXTSPLIT(B2098,",")</f>
        <v>69</v>
      </c>
      <c r="D2098" t="str">
        <v>26</v>
      </c>
      <c r="E2098" t="str">
        <v>305928</v>
      </c>
      <c r="F2098">
        <f>Sheet6!J2099</f>
        <v>68</v>
      </c>
      <c r="G2098">
        <f>Sheet6!K2099</f>
        <v>26</v>
      </c>
      <c r="H2098" s="2" t="str">
        <f>Sheet6!A2099</f>
        <v>301544</v>
      </c>
      <c r="I2098" t="b">
        <f t="shared" si="129"/>
        <v>0</v>
      </c>
      <c r="J2098" t="b">
        <f t="shared" si="130"/>
        <v>1</v>
      </c>
      <c r="K2098" t="b">
        <f t="shared" si="131"/>
        <v>0</v>
      </c>
    </row>
    <row r="2099" spans="1:11" x14ac:dyDescent="0.45">
      <c r="A2099" t="s">
        <v>4609</v>
      </c>
      <c r="B2099" t="str">
        <f t="shared" si="128"/>
        <v>69,2,302640</v>
      </c>
      <c r="C2099" t="str" cm="1">
        <f t="array" ref="C2099:E2099">_xlfn.TEXTSPLIT(B2099,",")</f>
        <v>69</v>
      </c>
      <c r="D2099" t="str">
        <v>2</v>
      </c>
      <c r="E2099" t="str">
        <v>302640</v>
      </c>
      <c r="F2099">
        <f>Sheet6!J2100</f>
        <v>68</v>
      </c>
      <c r="G2099">
        <f>Sheet6!K2100</f>
        <v>2</v>
      </c>
      <c r="H2099" s="2" t="str">
        <f>Sheet6!A2100</f>
        <v>298256</v>
      </c>
      <c r="I2099" t="b">
        <f t="shared" si="129"/>
        <v>0</v>
      </c>
      <c r="J2099" t="b">
        <f t="shared" si="130"/>
        <v>1</v>
      </c>
      <c r="K2099" t="b">
        <f t="shared" si="131"/>
        <v>0</v>
      </c>
    </row>
    <row r="2100" spans="1:11" x14ac:dyDescent="0.45">
      <c r="A2100" t="s">
        <v>4610</v>
      </c>
      <c r="B2100" t="str">
        <f t="shared" si="128"/>
        <v>69,10,303736</v>
      </c>
      <c r="C2100" t="str" cm="1">
        <f t="array" ref="C2100:E2100">_xlfn.TEXTSPLIT(B2100,",")</f>
        <v>69</v>
      </c>
      <c r="D2100" t="str">
        <v>10</v>
      </c>
      <c r="E2100" t="str">
        <v>303736</v>
      </c>
      <c r="F2100">
        <f>Sheet6!J2101</f>
        <v>68</v>
      </c>
      <c r="G2100">
        <f>Sheet6!K2101</f>
        <v>10</v>
      </c>
      <c r="H2100" s="2" t="str">
        <f>Sheet6!A2101</f>
        <v>299352</v>
      </c>
      <c r="I2100" t="b">
        <f t="shared" si="129"/>
        <v>0</v>
      </c>
      <c r="J2100" t="b">
        <f t="shared" si="130"/>
        <v>1</v>
      </c>
      <c r="K2100" t="b">
        <f t="shared" si="131"/>
        <v>0</v>
      </c>
    </row>
    <row r="2101" spans="1:11" x14ac:dyDescent="0.45">
      <c r="A2101" t="s">
        <v>4611</v>
      </c>
      <c r="B2101" t="str">
        <f t="shared" si="128"/>
        <v>69,20,305106</v>
      </c>
      <c r="C2101" t="str" cm="1">
        <f t="array" ref="C2101:E2101">_xlfn.TEXTSPLIT(B2101,",")</f>
        <v>69</v>
      </c>
      <c r="D2101" t="str">
        <v>20</v>
      </c>
      <c r="E2101" t="str">
        <v>305106</v>
      </c>
      <c r="F2101">
        <f>Sheet6!J2102</f>
        <v>68</v>
      </c>
      <c r="G2101">
        <f>Sheet6!K2102</f>
        <v>20</v>
      </c>
      <c r="H2101" s="2" t="str">
        <f>Sheet6!A2102</f>
        <v>300722</v>
      </c>
      <c r="I2101" t="b">
        <f t="shared" si="129"/>
        <v>0</v>
      </c>
      <c r="J2101" t="b">
        <f t="shared" si="130"/>
        <v>1</v>
      </c>
      <c r="K2101" t="b">
        <f t="shared" si="131"/>
        <v>0</v>
      </c>
    </row>
    <row r="2102" spans="1:11" x14ac:dyDescent="0.45">
      <c r="A2102" t="s">
        <v>4612</v>
      </c>
      <c r="B2102" t="str">
        <f t="shared" si="128"/>
        <v>69,28,306202</v>
      </c>
      <c r="C2102" t="str" cm="1">
        <f t="array" ref="C2102:E2102">_xlfn.TEXTSPLIT(B2102,",")</f>
        <v>69</v>
      </c>
      <c r="D2102" t="str">
        <v>28</v>
      </c>
      <c r="E2102" t="str">
        <v>306202</v>
      </c>
      <c r="F2102">
        <f>Sheet6!J2103</f>
        <v>68</v>
      </c>
      <c r="G2102">
        <f>Sheet6!K2103</f>
        <v>28</v>
      </c>
      <c r="H2102" s="2" t="str">
        <f>Sheet6!A2103</f>
        <v>301818</v>
      </c>
      <c r="I2102" t="b">
        <f t="shared" si="129"/>
        <v>0</v>
      </c>
      <c r="J2102" t="b">
        <f t="shared" si="130"/>
        <v>1</v>
      </c>
      <c r="K2102" t="b">
        <f t="shared" si="131"/>
        <v>0</v>
      </c>
    </row>
    <row r="2103" spans="1:11" x14ac:dyDescent="0.45">
      <c r="A2103" t="s">
        <v>4613</v>
      </c>
      <c r="B2103" t="str">
        <f t="shared" si="128"/>
        <v>69,4,302914</v>
      </c>
      <c r="C2103" t="str" cm="1">
        <f t="array" ref="C2103:E2103">_xlfn.TEXTSPLIT(B2103,",")</f>
        <v>69</v>
      </c>
      <c r="D2103" t="str">
        <v>4</v>
      </c>
      <c r="E2103" t="str">
        <v>302914</v>
      </c>
      <c r="F2103">
        <f>Sheet6!J2104</f>
        <v>68</v>
      </c>
      <c r="G2103">
        <f>Sheet6!K2104</f>
        <v>4</v>
      </c>
      <c r="H2103" s="2" t="str">
        <f>Sheet6!A2104</f>
        <v>298530</v>
      </c>
      <c r="I2103" t="b">
        <f t="shared" si="129"/>
        <v>0</v>
      </c>
      <c r="J2103" t="b">
        <f t="shared" si="130"/>
        <v>1</v>
      </c>
      <c r="K2103" t="b">
        <f t="shared" si="131"/>
        <v>0</v>
      </c>
    </row>
    <row r="2104" spans="1:11" x14ac:dyDescent="0.45">
      <c r="A2104" t="s">
        <v>4614</v>
      </c>
      <c r="B2104" t="str">
        <f t="shared" si="128"/>
        <v>69,12,304010</v>
      </c>
      <c r="C2104" t="str" cm="1">
        <f t="array" ref="C2104:E2104">_xlfn.TEXTSPLIT(B2104,",")</f>
        <v>69</v>
      </c>
      <c r="D2104" t="str">
        <v>12</v>
      </c>
      <c r="E2104" t="str">
        <v>304010</v>
      </c>
      <c r="F2104">
        <f>Sheet6!J2105</f>
        <v>68</v>
      </c>
      <c r="G2104">
        <f>Sheet6!K2105</f>
        <v>12</v>
      </c>
      <c r="H2104" s="2" t="str">
        <f>Sheet6!A2105</f>
        <v>299626</v>
      </c>
      <c r="I2104" t="b">
        <f t="shared" si="129"/>
        <v>0</v>
      </c>
      <c r="J2104" t="b">
        <f t="shared" si="130"/>
        <v>1</v>
      </c>
      <c r="K2104" t="b">
        <f t="shared" si="131"/>
        <v>0</v>
      </c>
    </row>
    <row r="2105" spans="1:11" x14ac:dyDescent="0.45">
      <c r="A2105" t="s">
        <v>4615</v>
      </c>
      <c r="B2105" t="str">
        <f t="shared" si="128"/>
        <v>69,22,305380</v>
      </c>
      <c r="C2105" t="str" cm="1">
        <f t="array" ref="C2105:E2105">_xlfn.TEXTSPLIT(B2105,",")</f>
        <v>69</v>
      </c>
      <c r="D2105" t="str">
        <v>22</v>
      </c>
      <c r="E2105" t="str">
        <v>305380</v>
      </c>
      <c r="F2105">
        <f>Sheet6!J2106</f>
        <v>68</v>
      </c>
      <c r="G2105">
        <f>Sheet6!K2106</f>
        <v>22</v>
      </c>
      <c r="H2105" s="2" t="str">
        <f>Sheet6!A2106</f>
        <v>300996</v>
      </c>
      <c r="I2105" t="b">
        <f t="shared" si="129"/>
        <v>0</v>
      </c>
      <c r="J2105" t="b">
        <f t="shared" si="130"/>
        <v>1</v>
      </c>
      <c r="K2105" t="b">
        <f t="shared" si="131"/>
        <v>0</v>
      </c>
    </row>
    <row r="2106" spans="1:11" x14ac:dyDescent="0.45">
      <c r="A2106" t="s">
        <v>4616</v>
      </c>
      <c r="B2106" t="str">
        <f t="shared" si="128"/>
        <v>69,30,306476</v>
      </c>
      <c r="C2106" t="str" cm="1">
        <f t="array" ref="C2106:E2106">_xlfn.TEXTSPLIT(B2106,",")</f>
        <v>69</v>
      </c>
      <c r="D2106" t="str">
        <v>30</v>
      </c>
      <c r="E2106" t="str">
        <v>306476</v>
      </c>
      <c r="F2106">
        <f>Sheet6!J2107</f>
        <v>68</v>
      </c>
      <c r="G2106">
        <f>Sheet6!K2107</f>
        <v>30</v>
      </c>
      <c r="H2106" s="2" t="str">
        <f>Sheet6!A2107</f>
        <v>302092</v>
      </c>
      <c r="I2106" t="b">
        <f t="shared" si="129"/>
        <v>0</v>
      </c>
      <c r="J2106" t="b">
        <f t="shared" si="130"/>
        <v>1</v>
      </c>
      <c r="K2106" t="b">
        <f t="shared" si="131"/>
        <v>0</v>
      </c>
    </row>
    <row r="2107" spans="1:11" x14ac:dyDescent="0.45">
      <c r="A2107" t="s">
        <v>4617</v>
      </c>
      <c r="B2107" t="str">
        <f t="shared" si="128"/>
        <v>69,6,303188</v>
      </c>
      <c r="C2107" t="str" cm="1">
        <f t="array" ref="C2107:E2107">_xlfn.TEXTSPLIT(B2107,",")</f>
        <v>69</v>
      </c>
      <c r="D2107" t="str">
        <v>6</v>
      </c>
      <c r="E2107" t="str">
        <v>303188</v>
      </c>
      <c r="F2107">
        <f>Sheet6!J2108</f>
        <v>68</v>
      </c>
      <c r="G2107">
        <f>Sheet6!K2108</f>
        <v>6</v>
      </c>
      <c r="H2107" s="2" t="str">
        <f>Sheet6!A2108</f>
        <v>298804</v>
      </c>
      <c r="I2107" t="b">
        <f t="shared" si="129"/>
        <v>0</v>
      </c>
      <c r="J2107" t="b">
        <f t="shared" si="130"/>
        <v>1</v>
      </c>
      <c r="K2107" t="b">
        <f t="shared" si="131"/>
        <v>0</v>
      </c>
    </row>
    <row r="2108" spans="1:11" x14ac:dyDescent="0.45">
      <c r="A2108" t="s">
        <v>4618</v>
      </c>
      <c r="B2108" t="str">
        <f t="shared" si="128"/>
        <v>69,14,304284</v>
      </c>
      <c r="C2108" t="str" cm="1">
        <f t="array" ref="C2108:E2108">_xlfn.TEXTSPLIT(B2108,",")</f>
        <v>69</v>
      </c>
      <c r="D2108" t="str">
        <v>14</v>
      </c>
      <c r="E2108" t="str">
        <v>304284</v>
      </c>
      <c r="F2108">
        <f>Sheet6!J2109</f>
        <v>68</v>
      </c>
      <c r="G2108">
        <f>Sheet6!K2109</f>
        <v>14</v>
      </c>
      <c r="H2108" s="2" t="str">
        <f>Sheet6!A2109</f>
        <v>299900</v>
      </c>
      <c r="I2108" t="b">
        <f t="shared" si="129"/>
        <v>0</v>
      </c>
      <c r="J2108" t="b">
        <f t="shared" si="130"/>
        <v>1</v>
      </c>
      <c r="K2108" t="b">
        <f t="shared" si="131"/>
        <v>0</v>
      </c>
    </row>
    <row r="2109" spans="1:11" x14ac:dyDescent="0.45">
      <c r="A2109" t="s">
        <v>4619</v>
      </c>
      <c r="B2109" t="str">
        <f t="shared" si="128"/>
        <v>69,24,305654</v>
      </c>
      <c r="C2109" t="str" cm="1">
        <f t="array" ref="C2109:E2109">_xlfn.TEXTSPLIT(B2109,",")</f>
        <v>69</v>
      </c>
      <c r="D2109" t="str">
        <v>24</v>
      </c>
      <c r="E2109" t="str">
        <v>305654</v>
      </c>
      <c r="F2109">
        <f>Sheet6!J2110</f>
        <v>68</v>
      </c>
      <c r="G2109">
        <f>Sheet6!K2110</f>
        <v>24</v>
      </c>
      <c r="H2109" s="2" t="str">
        <f>Sheet6!A2110</f>
        <v>301270</v>
      </c>
      <c r="I2109" t="b">
        <f t="shared" si="129"/>
        <v>0</v>
      </c>
      <c r="J2109" t="b">
        <f t="shared" si="130"/>
        <v>1</v>
      </c>
      <c r="K2109" t="b">
        <f t="shared" si="131"/>
        <v>0</v>
      </c>
    </row>
    <row r="2110" spans="1:11" x14ac:dyDescent="0.45">
      <c r="A2110" t="s">
        <v>4620</v>
      </c>
      <c r="B2110" t="str">
        <f t="shared" si="128"/>
        <v>69,32,306750</v>
      </c>
      <c r="C2110" t="str" cm="1">
        <f t="array" ref="C2110:E2110">_xlfn.TEXTSPLIT(B2110,",")</f>
        <v>69</v>
      </c>
      <c r="D2110" t="str">
        <v>32</v>
      </c>
      <c r="E2110" t="str">
        <v>306750</v>
      </c>
      <c r="F2110">
        <f>Sheet6!J2111</f>
        <v>68</v>
      </c>
      <c r="G2110">
        <f>Sheet6!K2111</f>
        <v>32</v>
      </c>
      <c r="H2110" s="2" t="str">
        <f>Sheet6!A2111</f>
        <v>302366</v>
      </c>
      <c r="I2110" t="b">
        <f t="shared" si="129"/>
        <v>0</v>
      </c>
      <c r="J2110" t="b">
        <f t="shared" si="130"/>
        <v>1</v>
      </c>
      <c r="K2110" t="b">
        <f t="shared" si="131"/>
        <v>0</v>
      </c>
    </row>
    <row r="2111" spans="1:11" x14ac:dyDescent="0.45">
      <c r="A2111" t="s">
        <v>4621</v>
      </c>
      <c r="B2111" t="str">
        <f t="shared" si="128"/>
        <v>69,8,303462</v>
      </c>
      <c r="C2111" t="str" cm="1">
        <f t="array" ref="C2111:E2111">_xlfn.TEXTSPLIT(B2111,",")</f>
        <v>69</v>
      </c>
      <c r="D2111" t="str">
        <v>8</v>
      </c>
      <c r="E2111" t="str">
        <v>303462</v>
      </c>
      <c r="F2111">
        <f>Sheet6!J2112</f>
        <v>68</v>
      </c>
      <c r="G2111">
        <f>Sheet6!K2112</f>
        <v>8</v>
      </c>
      <c r="H2111" s="2" t="str">
        <f>Sheet6!A2112</f>
        <v>299078</v>
      </c>
      <c r="I2111" t="b">
        <f t="shared" si="129"/>
        <v>0</v>
      </c>
      <c r="J2111" t="b">
        <f t="shared" si="130"/>
        <v>1</v>
      </c>
      <c r="K2111" t="b">
        <f t="shared" si="131"/>
        <v>0</v>
      </c>
    </row>
    <row r="2112" spans="1:11" x14ac:dyDescent="0.45">
      <c r="A2112" t="s">
        <v>4622</v>
      </c>
      <c r="B2112" t="str">
        <f t="shared" si="128"/>
        <v>69,16,304558</v>
      </c>
      <c r="C2112" t="str" cm="1">
        <f t="array" ref="C2112:E2112">_xlfn.TEXTSPLIT(B2112,",")</f>
        <v>69</v>
      </c>
      <c r="D2112" t="str">
        <v>16</v>
      </c>
      <c r="E2112" t="str">
        <v>304558</v>
      </c>
      <c r="F2112">
        <f>Sheet6!J2113</f>
        <v>68</v>
      </c>
      <c r="G2112">
        <f>Sheet6!K2113</f>
        <v>16</v>
      </c>
      <c r="H2112" s="2" t="str">
        <f>Sheet6!A2113</f>
        <v>300174</v>
      </c>
      <c r="I2112" t="b">
        <f t="shared" si="129"/>
        <v>0</v>
      </c>
      <c r="J2112" t="b">
        <f t="shared" si="130"/>
        <v>1</v>
      </c>
      <c r="K2112" t="b">
        <f t="shared" si="131"/>
        <v>0</v>
      </c>
    </row>
    <row r="2113" spans="1:11" x14ac:dyDescent="0.45">
      <c r="A2113" t="s">
        <v>4638</v>
      </c>
      <c r="B2113" t="str">
        <f t="shared" si="128"/>
        <v>69,1,302503</v>
      </c>
      <c r="C2113" t="str" cm="1">
        <f t="array" ref="C2113:E2113">_xlfn.TEXTSPLIT(B2113,",")</f>
        <v>69</v>
      </c>
      <c r="D2113" t="str">
        <v>1</v>
      </c>
      <c r="E2113" t="str">
        <v>302503</v>
      </c>
      <c r="F2113">
        <f>Sheet6!J2114</f>
        <v>69</v>
      </c>
      <c r="G2113">
        <f>Sheet6!K2114</f>
        <v>1</v>
      </c>
      <c r="H2113" s="2" t="str">
        <f>Sheet6!A2114</f>
        <v>302503</v>
      </c>
      <c r="I2113" t="b">
        <f t="shared" si="129"/>
        <v>1</v>
      </c>
      <c r="J2113" t="b">
        <f t="shared" si="130"/>
        <v>1</v>
      </c>
      <c r="K2113" t="b">
        <f t="shared" si="131"/>
        <v>1</v>
      </c>
    </row>
    <row r="2114" spans="1:11" x14ac:dyDescent="0.45">
      <c r="A2114" t="s">
        <v>4635</v>
      </c>
      <c r="B2114" t="str">
        <f t="shared" ref="B2114:B2177" si="132">SUBSTITUTE(SUBSTITUTE(SUBSTITUTE(SUBSTITUTE(A2114,"Reading from TRACK[",""),"], SECTOR[",","),"], OFFSET[",","),"]","")</f>
        <v>69,9,303599</v>
      </c>
      <c r="C2114" t="str" cm="1">
        <f t="array" ref="C2114:E2114">_xlfn.TEXTSPLIT(B2114,",")</f>
        <v>69</v>
      </c>
      <c r="D2114" t="str">
        <v>9</v>
      </c>
      <c r="E2114" t="str">
        <v>303599</v>
      </c>
      <c r="F2114">
        <f>Sheet6!J2115</f>
        <v>69</v>
      </c>
      <c r="G2114">
        <f>Sheet6!K2115</f>
        <v>9</v>
      </c>
      <c r="H2114" s="2" t="str">
        <f>Sheet6!A2115</f>
        <v>303599</v>
      </c>
      <c r="I2114" t="b">
        <f t="shared" ref="I2114:I2177" si="133">VALUE(C2114)=F2114</f>
        <v>1</v>
      </c>
      <c r="J2114" t="b">
        <f t="shared" ref="J2114:J2177" si="134">VALUE(D2114)=G2114</f>
        <v>1</v>
      </c>
      <c r="K2114" t="b">
        <f t="shared" ref="K2114:K2177" si="135">E2114=H2114</f>
        <v>1</v>
      </c>
    </row>
    <row r="2115" spans="1:11" x14ac:dyDescent="0.45">
      <c r="A2115" t="s">
        <v>4636</v>
      </c>
      <c r="B2115" t="str">
        <f t="shared" si="132"/>
        <v>69,17,304695</v>
      </c>
      <c r="C2115" t="str" cm="1">
        <f t="array" ref="C2115:E2115">_xlfn.TEXTSPLIT(B2115,",")</f>
        <v>69</v>
      </c>
      <c r="D2115" t="str">
        <v>17</v>
      </c>
      <c r="E2115" t="str">
        <v>304695</v>
      </c>
      <c r="F2115">
        <f>Sheet6!J2116</f>
        <v>69</v>
      </c>
      <c r="G2115">
        <f>Sheet6!K2116</f>
        <v>17</v>
      </c>
      <c r="H2115" s="2" t="str">
        <f>Sheet6!A2116</f>
        <v>304695</v>
      </c>
      <c r="I2115" t="b">
        <f t="shared" si="133"/>
        <v>1</v>
      </c>
      <c r="J2115" t="b">
        <f t="shared" si="134"/>
        <v>1</v>
      </c>
      <c r="K2115" t="b">
        <f t="shared" si="135"/>
        <v>1</v>
      </c>
    </row>
    <row r="2116" spans="1:11" x14ac:dyDescent="0.45">
      <c r="A2116" t="s">
        <v>4637</v>
      </c>
      <c r="B2116" t="str">
        <f t="shared" si="132"/>
        <v>69,25,305791</v>
      </c>
      <c r="C2116" t="str" cm="1">
        <f t="array" ref="C2116:E2116">_xlfn.TEXTSPLIT(B2116,",")</f>
        <v>69</v>
      </c>
      <c r="D2116" t="str">
        <v>25</v>
      </c>
      <c r="E2116" t="str">
        <v>305791</v>
      </c>
      <c r="F2116">
        <f>Sheet6!J2117</f>
        <v>69</v>
      </c>
      <c r="G2116">
        <f>Sheet6!K2117</f>
        <v>25</v>
      </c>
      <c r="H2116" s="2" t="str">
        <f>Sheet6!A2117</f>
        <v>305791</v>
      </c>
      <c r="I2116" t="b">
        <f t="shared" si="133"/>
        <v>1</v>
      </c>
      <c r="J2116" t="b">
        <f t="shared" si="134"/>
        <v>1</v>
      </c>
      <c r="K2116" t="b">
        <f t="shared" si="135"/>
        <v>1</v>
      </c>
    </row>
    <row r="2117" spans="1:11" x14ac:dyDescent="0.45">
      <c r="A2117" t="s">
        <v>4623</v>
      </c>
      <c r="B2117" t="str">
        <f t="shared" si="132"/>
        <v>69,3,302777</v>
      </c>
      <c r="C2117" t="str" cm="1">
        <f t="array" ref="C2117:E2117">_xlfn.TEXTSPLIT(B2117,",")</f>
        <v>69</v>
      </c>
      <c r="D2117" t="str">
        <v>3</v>
      </c>
      <c r="E2117" t="str">
        <v>302777</v>
      </c>
      <c r="F2117">
        <f>Sheet6!J2118</f>
        <v>69</v>
      </c>
      <c r="G2117">
        <f>Sheet6!K2118</f>
        <v>3</v>
      </c>
      <c r="H2117" s="2" t="str">
        <f>Sheet6!A2118</f>
        <v>302777</v>
      </c>
      <c r="I2117" t="b">
        <f t="shared" si="133"/>
        <v>1</v>
      </c>
      <c r="J2117" t="b">
        <f t="shared" si="134"/>
        <v>1</v>
      </c>
      <c r="K2117" t="b">
        <f t="shared" si="135"/>
        <v>1</v>
      </c>
    </row>
    <row r="2118" spans="1:11" x14ac:dyDescent="0.45">
      <c r="A2118" t="s">
        <v>4624</v>
      </c>
      <c r="B2118" t="str">
        <f t="shared" si="132"/>
        <v>69,11,303873</v>
      </c>
      <c r="C2118" t="str" cm="1">
        <f t="array" ref="C2118:E2118">_xlfn.TEXTSPLIT(B2118,",")</f>
        <v>69</v>
      </c>
      <c r="D2118" t="str">
        <v>11</v>
      </c>
      <c r="E2118" t="str">
        <v>303873</v>
      </c>
      <c r="F2118">
        <f>Sheet6!J2119</f>
        <v>69</v>
      </c>
      <c r="G2118">
        <f>Sheet6!K2119</f>
        <v>11</v>
      </c>
      <c r="H2118" s="2" t="str">
        <f>Sheet6!A2119</f>
        <v>303873</v>
      </c>
      <c r="I2118" t="b">
        <f t="shared" si="133"/>
        <v>1</v>
      </c>
      <c r="J2118" t="b">
        <f t="shared" si="134"/>
        <v>1</v>
      </c>
      <c r="K2118" t="b">
        <f t="shared" si="135"/>
        <v>1</v>
      </c>
    </row>
    <row r="2119" spans="1:11" x14ac:dyDescent="0.45">
      <c r="A2119" t="s">
        <v>4625</v>
      </c>
      <c r="B2119" t="str">
        <f t="shared" si="132"/>
        <v>69,19,304969</v>
      </c>
      <c r="C2119" t="str" cm="1">
        <f t="array" ref="C2119:E2119">_xlfn.TEXTSPLIT(B2119,",")</f>
        <v>69</v>
      </c>
      <c r="D2119" t="str">
        <v>19</v>
      </c>
      <c r="E2119" t="str">
        <v>304969</v>
      </c>
      <c r="F2119">
        <f>Sheet6!J2120</f>
        <v>69</v>
      </c>
      <c r="G2119">
        <f>Sheet6!K2120</f>
        <v>19</v>
      </c>
      <c r="H2119" s="2" t="str">
        <f>Sheet6!A2120</f>
        <v>304969</v>
      </c>
      <c r="I2119" t="b">
        <f t="shared" si="133"/>
        <v>1</v>
      </c>
      <c r="J2119" t="b">
        <f t="shared" si="134"/>
        <v>1</v>
      </c>
      <c r="K2119" t="b">
        <f t="shared" si="135"/>
        <v>1</v>
      </c>
    </row>
    <row r="2120" spans="1:11" x14ac:dyDescent="0.45">
      <c r="A2120" t="s">
        <v>4626</v>
      </c>
      <c r="B2120" t="str">
        <f t="shared" si="132"/>
        <v>69,27,306065</v>
      </c>
      <c r="C2120" t="str" cm="1">
        <f t="array" ref="C2120:E2120">_xlfn.TEXTSPLIT(B2120,",")</f>
        <v>69</v>
      </c>
      <c r="D2120" t="str">
        <v>27</v>
      </c>
      <c r="E2120" t="str">
        <v>306065</v>
      </c>
      <c r="F2120">
        <f>Sheet6!J2121</f>
        <v>69</v>
      </c>
      <c r="G2120">
        <f>Sheet6!K2121</f>
        <v>27</v>
      </c>
      <c r="H2120" s="2" t="str">
        <f>Sheet6!A2121</f>
        <v>306065</v>
      </c>
      <c r="I2120" t="b">
        <f t="shared" si="133"/>
        <v>1</v>
      </c>
      <c r="J2120" t="b">
        <f t="shared" si="134"/>
        <v>1</v>
      </c>
      <c r="K2120" t="b">
        <f t="shared" si="135"/>
        <v>1</v>
      </c>
    </row>
    <row r="2121" spans="1:11" x14ac:dyDescent="0.45">
      <c r="A2121" t="s">
        <v>4627</v>
      </c>
      <c r="B2121" t="str">
        <f t="shared" si="132"/>
        <v>69,5,303051</v>
      </c>
      <c r="C2121" t="str" cm="1">
        <f t="array" ref="C2121:E2121">_xlfn.TEXTSPLIT(B2121,",")</f>
        <v>69</v>
      </c>
      <c r="D2121" t="str">
        <v>5</v>
      </c>
      <c r="E2121" t="str">
        <v>303051</v>
      </c>
      <c r="F2121">
        <f>Sheet6!J2122</f>
        <v>69</v>
      </c>
      <c r="G2121">
        <f>Sheet6!K2122</f>
        <v>5</v>
      </c>
      <c r="H2121" s="2" t="str">
        <f>Sheet6!A2122</f>
        <v>303051</v>
      </c>
      <c r="I2121" t="b">
        <f t="shared" si="133"/>
        <v>1</v>
      </c>
      <c r="J2121" t="b">
        <f t="shared" si="134"/>
        <v>1</v>
      </c>
      <c r="K2121" t="b">
        <f t="shared" si="135"/>
        <v>1</v>
      </c>
    </row>
    <row r="2122" spans="1:11" x14ac:dyDescent="0.45">
      <c r="A2122" t="s">
        <v>4628</v>
      </c>
      <c r="B2122" t="str">
        <f t="shared" si="132"/>
        <v>69,13,304147</v>
      </c>
      <c r="C2122" t="str" cm="1">
        <f t="array" ref="C2122:E2122">_xlfn.TEXTSPLIT(B2122,",")</f>
        <v>69</v>
      </c>
      <c r="D2122" t="str">
        <v>13</v>
      </c>
      <c r="E2122" t="str">
        <v>304147</v>
      </c>
      <c r="F2122">
        <f>Sheet6!J2123</f>
        <v>69</v>
      </c>
      <c r="G2122">
        <f>Sheet6!K2123</f>
        <v>13</v>
      </c>
      <c r="H2122" s="2" t="str">
        <f>Sheet6!A2123</f>
        <v>304147</v>
      </c>
      <c r="I2122" t="b">
        <f t="shared" si="133"/>
        <v>1</v>
      </c>
      <c r="J2122" t="b">
        <f t="shared" si="134"/>
        <v>1</v>
      </c>
      <c r="K2122" t="b">
        <f t="shared" si="135"/>
        <v>1</v>
      </c>
    </row>
    <row r="2123" spans="1:11" x14ac:dyDescent="0.45">
      <c r="A2123" t="s">
        <v>4629</v>
      </c>
      <c r="B2123" t="str">
        <f t="shared" si="132"/>
        <v>69,21,305243</v>
      </c>
      <c r="C2123" t="str" cm="1">
        <f t="array" ref="C2123:E2123">_xlfn.TEXTSPLIT(B2123,",")</f>
        <v>69</v>
      </c>
      <c r="D2123" t="str">
        <v>21</v>
      </c>
      <c r="E2123" t="str">
        <v>305243</v>
      </c>
      <c r="F2123">
        <f>Sheet6!J2124</f>
        <v>69</v>
      </c>
      <c r="G2123">
        <f>Sheet6!K2124</f>
        <v>21</v>
      </c>
      <c r="H2123" s="2" t="str">
        <f>Sheet6!A2124</f>
        <v>305243</v>
      </c>
      <c r="I2123" t="b">
        <f t="shared" si="133"/>
        <v>1</v>
      </c>
      <c r="J2123" t="b">
        <f t="shared" si="134"/>
        <v>1</v>
      </c>
      <c r="K2123" t="b">
        <f t="shared" si="135"/>
        <v>1</v>
      </c>
    </row>
    <row r="2124" spans="1:11" x14ac:dyDescent="0.45">
      <c r="A2124" t="s">
        <v>4630</v>
      </c>
      <c r="B2124" t="str">
        <f t="shared" si="132"/>
        <v>69,29,306339</v>
      </c>
      <c r="C2124" t="str" cm="1">
        <f t="array" ref="C2124:E2124">_xlfn.TEXTSPLIT(B2124,",")</f>
        <v>69</v>
      </c>
      <c r="D2124" t="str">
        <v>29</v>
      </c>
      <c r="E2124" t="str">
        <v>306339</v>
      </c>
      <c r="F2124">
        <f>Sheet6!J2125</f>
        <v>69</v>
      </c>
      <c r="G2124">
        <f>Sheet6!K2125</f>
        <v>29</v>
      </c>
      <c r="H2124" s="2" t="str">
        <f>Sheet6!A2125</f>
        <v>306339</v>
      </c>
      <c r="I2124" t="b">
        <f t="shared" si="133"/>
        <v>1</v>
      </c>
      <c r="J2124" t="b">
        <f t="shared" si="134"/>
        <v>1</v>
      </c>
      <c r="K2124" t="b">
        <f t="shared" si="135"/>
        <v>1</v>
      </c>
    </row>
    <row r="2125" spans="1:11" x14ac:dyDescent="0.45">
      <c r="A2125" t="s">
        <v>4631</v>
      </c>
      <c r="B2125" t="str">
        <f t="shared" si="132"/>
        <v>69,7,303325</v>
      </c>
      <c r="C2125" t="str" cm="1">
        <f t="array" ref="C2125:E2125">_xlfn.TEXTSPLIT(B2125,",")</f>
        <v>69</v>
      </c>
      <c r="D2125" t="str">
        <v>7</v>
      </c>
      <c r="E2125" t="str">
        <v>303325</v>
      </c>
      <c r="F2125">
        <f>Sheet6!J2126</f>
        <v>69</v>
      </c>
      <c r="G2125">
        <f>Sheet6!K2126</f>
        <v>7</v>
      </c>
      <c r="H2125" s="2" t="str">
        <f>Sheet6!A2126</f>
        <v>303325</v>
      </c>
      <c r="I2125" t="b">
        <f t="shared" si="133"/>
        <v>1</v>
      </c>
      <c r="J2125" t="b">
        <f t="shared" si="134"/>
        <v>1</v>
      </c>
      <c r="K2125" t="b">
        <f t="shared" si="135"/>
        <v>1</v>
      </c>
    </row>
    <row r="2126" spans="1:11" x14ac:dyDescent="0.45">
      <c r="A2126" t="s">
        <v>4632</v>
      </c>
      <c r="B2126" t="str">
        <f t="shared" si="132"/>
        <v>69,15,304421</v>
      </c>
      <c r="C2126" t="str" cm="1">
        <f t="array" ref="C2126:E2126">_xlfn.TEXTSPLIT(B2126,",")</f>
        <v>69</v>
      </c>
      <c r="D2126" t="str">
        <v>15</v>
      </c>
      <c r="E2126" t="str">
        <v>304421</v>
      </c>
      <c r="F2126">
        <f>Sheet6!J2127</f>
        <v>69</v>
      </c>
      <c r="G2126">
        <f>Sheet6!K2127</f>
        <v>15</v>
      </c>
      <c r="H2126" s="2" t="str">
        <f>Sheet6!A2127</f>
        <v>304421</v>
      </c>
      <c r="I2126" t="b">
        <f t="shared" si="133"/>
        <v>1</v>
      </c>
      <c r="J2126" t="b">
        <f t="shared" si="134"/>
        <v>1</v>
      </c>
      <c r="K2126" t="b">
        <f t="shared" si="135"/>
        <v>1</v>
      </c>
    </row>
    <row r="2127" spans="1:11" x14ac:dyDescent="0.45">
      <c r="A2127" t="s">
        <v>4633</v>
      </c>
      <c r="B2127" t="str">
        <f t="shared" si="132"/>
        <v>69,23,305517</v>
      </c>
      <c r="C2127" t="str" cm="1">
        <f t="array" ref="C2127:E2127">_xlfn.TEXTSPLIT(B2127,",")</f>
        <v>69</v>
      </c>
      <c r="D2127" t="str">
        <v>23</v>
      </c>
      <c r="E2127" t="str">
        <v>305517</v>
      </c>
      <c r="F2127">
        <f>Sheet6!J2128</f>
        <v>69</v>
      </c>
      <c r="G2127">
        <f>Sheet6!K2128</f>
        <v>23</v>
      </c>
      <c r="H2127" s="2" t="str">
        <f>Sheet6!A2128</f>
        <v>305517</v>
      </c>
      <c r="I2127" t="b">
        <f t="shared" si="133"/>
        <v>1</v>
      </c>
      <c r="J2127" t="b">
        <f t="shared" si="134"/>
        <v>1</v>
      </c>
      <c r="K2127" t="b">
        <f t="shared" si="135"/>
        <v>1</v>
      </c>
    </row>
    <row r="2128" spans="1:11" x14ac:dyDescent="0.45">
      <c r="A2128" t="s">
        <v>4634</v>
      </c>
      <c r="B2128" t="str">
        <f t="shared" si="132"/>
        <v>69,31,306613</v>
      </c>
      <c r="C2128" t="str" cm="1">
        <f t="array" ref="C2128:E2128">_xlfn.TEXTSPLIT(B2128,",")</f>
        <v>69</v>
      </c>
      <c r="D2128" t="str">
        <v>31</v>
      </c>
      <c r="E2128" t="str">
        <v>306613</v>
      </c>
      <c r="F2128">
        <f>Sheet6!J2129</f>
        <v>69</v>
      </c>
      <c r="G2128">
        <f>Sheet6!K2129</f>
        <v>31</v>
      </c>
      <c r="H2128" s="2" t="str">
        <f>Sheet6!A2129</f>
        <v>306613</v>
      </c>
      <c r="I2128" t="b">
        <f t="shared" si="133"/>
        <v>1</v>
      </c>
      <c r="J2128" t="b">
        <f t="shared" si="134"/>
        <v>1</v>
      </c>
      <c r="K2128" t="b">
        <f t="shared" si="135"/>
        <v>1</v>
      </c>
    </row>
    <row r="2129" spans="1:11" x14ac:dyDescent="0.45">
      <c r="A2129" t="s">
        <v>4639</v>
      </c>
      <c r="B2129" t="str">
        <f t="shared" si="132"/>
        <v>70,18,309216</v>
      </c>
      <c r="C2129" t="str" cm="1">
        <f t="array" ref="C2129:E2129">_xlfn.TEXTSPLIT(B2129,",")</f>
        <v>70</v>
      </c>
      <c r="D2129" t="str">
        <v>18</v>
      </c>
      <c r="E2129" t="str">
        <v>309216</v>
      </c>
      <c r="F2129">
        <f>Sheet6!J2130</f>
        <v>69</v>
      </c>
      <c r="G2129">
        <f>Sheet6!K2130</f>
        <v>18</v>
      </c>
      <c r="H2129" s="2" t="str">
        <f>Sheet6!A2130</f>
        <v>304832</v>
      </c>
      <c r="I2129" t="b">
        <f t="shared" si="133"/>
        <v>0</v>
      </c>
      <c r="J2129" t="b">
        <f t="shared" si="134"/>
        <v>1</v>
      </c>
      <c r="K2129" t="b">
        <f t="shared" si="135"/>
        <v>0</v>
      </c>
    </row>
    <row r="2130" spans="1:11" x14ac:dyDescent="0.45">
      <c r="A2130" t="s">
        <v>4640</v>
      </c>
      <c r="B2130" t="str">
        <f t="shared" si="132"/>
        <v>70,26,310312</v>
      </c>
      <c r="C2130" t="str" cm="1">
        <f t="array" ref="C2130:E2130">_xlfn.TEXTSPLIT(B2130,",")</f>
        <v>70</v>
      </c>
      <c r="D2130" t="str">
        <v>26</v>
      </c>
      <c r="E2130" t="str">
        <v>310312</v>
      </c>
      <c r="F2130">
        <f>Sheet6!J2131</f>
        <v>69</v>
      </c>
      <c r="G2130">
        <f>Sheet6!K2131</f>
        <v>26</v>
      </c>
      <c r="H2130" s="2" t="str">
        <f>Sheet6!A2131</f>
        <v>305928</v>
      </c>
      <c r="I2130" t="b">
        <f t="shared" si="133"/>
        <v>0</v>
      </c>
      <c r="J2130" t="b">
        <f t="shared" si="134"/>
        <v>1</v>
      </c>
      <c r="K2130" t="b">
        <f t="shared" si="135"/>
        <v>0</v>
      </c>
    </row>
    <row r="2131" spans="1:11" x14ac:dyDescent="0.45">
      <c r="A2131" t="s">
        <v>4641</v>
      </c>
      <c r="B2131" t="str">
        <f t="shared" si="132"/>
        <v>70,2,307024</v>
      </c>
      <c r="C2131" t="str" cm="1">
        <f t="array" ref="C2131:E2131">_xlfn.TEXTSPLIT(B2131,",")</f>
        <v>70</v>
      </c>
      <c r="D2131" t="str">
        <v>2</v>
      </c>
      <c r="E2131" t="str">
        <v>307024</v>
      </c>
      <c r="F2131">
        <f>Sheet6!J2132</f>
        <v>69</v>
      </c>
      <c r="G2131">
        <f>Sheet6!K2132</f>
        <v>2</v>
      </c>
      <c r="H2131" s="2" t="str">
        <f>Sheet6!A2132</f>
        <v>302640</v>
      </c>
      <c r="I2131" t="b">
        <f t="shared" si="133"/>
        <v>0</v>
      </c>
      <c r="J2131" t="b">
        <f t="shared" si="134"/>
        <v>1</v>
      </c>
      <c r="K2131" t="b">
        <f t="shared" si="135"/>
        <v>0</v>
      </c>
    </row>
    <row r="2132" spans="1:11" x14ac:dyDescent="0.45">
      <c r="A2132" t="s">
        <v>4642</v>
      </c>
      <c r="B2132" t="str">
        <f t="shared" si="132"/>
        <v>70,10,308120</v>
      </c>
      <c r="C2132" t="str" cm="1">
        <f t="array" ref="C2132:E2132">_xlfn.TEXTSPLIT(B2132,",")</f>
        <v>70</v>
      </c>
      <c r="D2132" t="str">
        <v>10</v>
      </c>
      <c r="E2132" t="str">
        <v>308120</v>
      </c>
      <c r="F2132">
        <f>Sheet6!J2133</f>
        <v>69</v>
      </c>
      <c r="G2132">
        <f>Sheet6!K2133</f>
        <v>10</v>
      </c>
      <c r="H2132" s="2" t="str">
        <f>Sheet6!A2133</f>
        <v>303736</v>
      </c>
      <c r="I2132" t="b">
        <f t="shared" si="133"/>
        <v>0</v>
      </c>
      <c r="J2132" t="b">
        <f t="shared" si="134"/>
        <v>1</v>
      </c>
      <c r="K2132" t="b">
        <f t="shared" si="135"/>
        <v>0</v>
      </c>
    </row>
    <row r="2133" spans="1:11" x14ac:dyDescent="0.45">
      <c r="A2133" t="s">
        <v>4643</v>
      </c>
      <c r="B2133" t="str">
        <f t="shared" si="132"/>
        <v>70,20,309490</v>
      </c>
      <c r="C2133" t="str" cm="1">
        <f t="array" ref="C2133:E2133">_xlfn.TEXTSPLIT(B2133,",")</f>
        <v>70</v>
      </c>
      <c r="D2133" t="str">
        <v>20</v>
      </c>
      <c r="E2133" t="str">
        <v>309490</v>
      </c>
      <c r="F2133">
        <f>Sheet6!J2134</f>
        <v>69</v>
      </c>
      <c r="G2133">
        <f>Sheet6!K2134</f>
        <v>20</v>
      </c>
      <c r="H2133" s="2" t="str">
        <f>Sheet6!A2134</f>
        <v>305106</v>
      </c>
      <c r="I2133" t="b">
        <f t="shared" si="133"/>
        <v>0</v>
      </c>
      <c r="J2133" t="b">
        <f t="shared" si="134"/>
        <v>1</v>
      </c>
      <c r="K2133" t="b">
        <f t="shared" si="135"/>
        <v>0</v>
      </c>
    </row>
    <row r="2134" spans="1:11" x14ac:dyDescent="0.45">
      <c r="A2134" t="s">
        <v>4644</v>
      </c>
      <c r="B2134" t="str">
        <f t="shared" si="132"/>
        <v>70,28,310586</v>
      </c>
      <c r="C2134" t="str" cm="1">
        <f t="array" ref="C2134:E2134">_xlfn.TEXTSPLIT(B2134,",")</f>
        <v>70</v>
      </c>
      <c r="D2134" t="str">
        <v>28</v>
      </c>
      <c r="E2134" t="str">
        <v>310586</v>
      </c>
      <c r="F2134">
        <f>Sheet6!J2135</f>
        <v>69</v>
      </c>
      <c r="G2134">
        <f>Sheet6!K2135</f>
        <v>28</v>
      </c>
      <c r="H2134" s="2" t="str">
        <f>Sheet6!A2135</f>
        <v>306202</v>
      </c>
      <c r="I2134" t="b">
        <f t="shared" si="133"/>
        <v>0</v>
      </c>
      <c r="J2134" t="b">
        <f t="shared" si="134"/>
        <v>1</v>
      </c>
      <c r="K2134" t="b">
        <f t="shared" si="135"/>
        <v>0</v>
      </c>
    </row>
    <row r="2135" spans="1:11" x14ac:dyDescent="0.45">
      <c r="A2135" t="s">
        <v>4645</v>
      </c>
      <c r="B2135" t="str">
        <f t="shared" si="132"/>
        <v>70,4,307298</v>
      </c>
      <c r="C2135" t="str" cm="1">
        <f t="array" ref="C2135:E2135">_xlfn.TEXTSPLIT(B2135,",")</f>
        <v>70</v>
      </c>
      <c r="D2135" t="str">
        <v>4</v>
      </c>
      <c r="E2135" t="str">
        <v>307298</v>
      </c>
      <c r="F2135">
        <f>Sheet6!J2136</f>
        <v>69</v>
      </c>
      <c r="G2135">
        <f>Sheet6!K2136</f>
        <v>4</v>
      </c>
      <c r="H2135" s="2" t="str">
        <f>Sheet6!A2136</f>
        <v>302914</v>
      </c>
      <c r="I2135" t="b">
        <f t="shared" si="133"/>
        <v>0</v>
      </c>
      <c r="J2135" t="b">
        <f t="shared" si="134"/>
        <v>1</v>
      </c>
      <c r="K2135" t="b">
        <f t="shared" si="135"/>
        <v>0</v>
      </c>
    </row>
    <row r="2136" spans="1:11" x14ac:dyDescent="0.45">
      <c r="A2136" t="s">
        <v>4646</v>
      </c>
      <c r="B2136" t="str">
        <f t="shared" si="132"/>
        <v>70,12,308394</v>
      </c>
      <c r="C2136" t="str" cm="1">
        <f t="array" ref="C2136:E2136">_xlfn.TEXTSPLIT(B2136,",")</f>
        <v>70</v>
      </c>
      <c r="D2136" t="str">
        <v>12</v>
      </c>
      <c r="E2136" t="str">
        <v>308394</v>
      </c>
      <c r="F2136">
        <f>Sheet6!J2137</f>
        <v>69</v>
      </c>
      <c r="G2136">
        <f>Sheet6!K2137</f>
        <v>12</v>
      </c>
      <c r="H2136" s="2" t="str">
        <f>Sheet6!A2137</f>
        <v>304010</v>
      </c>
      <c r="I2136" t="b">
        <f t="shared" si="133"/>
        <v>0</v>
      </c>
      <c r="J2136" t="b">
        <f t="shared" si="134"/>
        <v>1</v>
      </c>
      <c r="K2136" t="b">
        <f t="shared" si="135"/>
        <v>0</v>
      </c>
    </row>
    <row r="2137" spans="1:11" x14ac:dyDescent="0.45">
      <c r="A2137" t="s">
        <v>4647</v>
      </c>
      <c r="B2137" t="str">
        <f t="shared" si="132"/>
        <v>70,22,309764</v>
      </c>
      <c r="C2137" t="str" cm="1">
        <f t="array" ref="C2137:E2137">_xlfn.TEXTSPLIT(B2137,",")</f>
        <v>70</v>
      </c>
      <c r="D2137" t="str">
        <v>22</v>
      </c>
      <c r="E2137" t="str">
        <v>309764</v>
      </c>
      <c r="F2137">
        <f>Sheet6!J2138</f>
        <v>69</v>
      </c>
      <c r="G2137">
        <f>Sheet6!K2138</f>
        <v>22</v>
      </c>
      <c r="H2137" s="2" t="str">
        <f>Sheet6!A2138</f>
        <v>305380</v>
      </c>
      <c r="I2137" t="b">
        <f t="shared" si="133"/>
        <v>0</v>
      </c>
      <c r="J2137" t="b">
        <f t="shared" si="134"/>
        <v>1</v>
      </c>
      <c r="K2137" t="b">
        <f t="shared" si="135"/>
        <v>0</v>
      </c>
    </row>
    <row r="2138" spans="1:11" x14ac:dyDescent="0.45">
      <c r="A2138" t="s">
        <v>4648</v>
      </c>
      <c r="B2138" t="str">
        <f t="shared" si="132"/>
        <v>70,30,310860</v>
      </c>
      <c r="C2138" t="str" cm="1">
        <f t="array" ref="C2138:E2138">_xlfn.TEXTSPLIT(B2138,",")</f>
        <v>70</v>
      </c>
      <c r="D2138" t="str">
        <v>30</v>
      </c>
      <c r="E2138" t="str">
        <v>310860</v>
      </c>
      <c r="F2138">
        <f>Sheet6!J2139</f>
        <v>69</v>
      </c>
      <c r="G2138">
        <f>Sheet6!K2139</f>
        <v>30</v>
      </c>
      <c r="H2138" s="2" t="str">
        <f>Sheet6!A2139</f>
        <v>306476</v>
      </c>
      <c r="I2138" t="b">
        <f t="shared" si="133"/>
        <v>0</v>
      </c>
      <c r="J2138" t="b">
        <f t="shared" si="134"/>
        <v>1</v>
      </c>
      <c r="K2138" t="b">
        <f t="shared" si="135"/>
        <v>0</v>
      </c>
    </row>
    <row r="2139" spans="1:11" x14ac:dyDescent="0.45">
      <c r="A2139" t="s">
        <v>4649</v>
      </c>
      <c r="B2139" t="str">
        <f t="shared" si="132"/>
        <v>70,6,307572</v>
      </c>
      <c r="C2139" t="str" cm="1">
        <f t="array" ref="C2139:E2139">_xlfn.TEXTSPLIT(B2139,",")</f>
        <v>70</v>
      </c>
      <c r="D2139" t="str">
        <v>6</v>
      </c>
      <c r="E2139" t="str">
        <v>307572</v>
      </c>
      <c r="F2139">
        <f>Sheet6!J2140</f>
        <v>69</v>
      </c>
      <c r="G2139">
        <f>Sheet6!K2140</f>
        <v>6</v>
      </c>
      <c r="H2139" s="2" t="str">
        <f>Sheet6!A2140</f>
        <v>303188</v>
      </c>
      <c r="I2139" t="b">
        <f t="shared" si="133"/>
        <v>0</v>
      </c>
      <c r="J2139" t="b">
        <f t="shared" si="134"/>
        <v>1</v>
      </c>
      <c r="K2139" t="b">
        <f t="shared" si="135"/>
        <v>0</v>
      </c>
    </row>
    <row r="2140" spans="1:11" x14ac:dyDescent="0.45">
      <c r="A2140" t="s">
        <v>4650</v>
      </c>
      <c r="B2140" t="str">
        <f t="shared" si="132"/>
        <v>70,14,308668</v>
      </c>
      <c r="C2140" t="str" cm="1">
        <f t="array" ref="C2140:E2140">_xlfn.TEXTSPLIT(B2140,",")</f>
        <v>70</v>
      </c>
      <c r="D2140" t="str">
        <v>14</v>
      </c>
      <c r="E2140" t="str">
        <v>308668</v>
      </c>
      <c r="F2140">
        <f>Sheet6!J2141</f>
        <v>69</v>
      </c>
      <c r="G2140">
        <f>Sheet6!K2141</f>
        <v>14</v>
      </c>
      <c r="H2140" s="2" t="str">
        <f>Sheet6!A2141</f>
        <v>304284</v>
      </c>
      <c r="I2140" t="b">
        <f t="shared" si="133"/>
        <v>0</v>
      </c>
      <c r="J2140" t="b">
        <f t="shared" si="134"/>
        <v>1</v>
      </c>
      <c r="K2140" t="b">
        <f t="shared" si="135"/>
        <v>0</v>
      </c>
    </row>
    <row r="2141" spans="1:11" x14ac:dyDescent="0.45">
      <c r="A2141" t="s">
        <v>4651</v>
      </c>
      <c r="B2141" t="str">
        <f t="shared" si="132"/>
        <v>70,24,310038</v>
      </c>
      <c r="C2141" t="str" cm="1">
        <f t="array" ref="C2141:E2141">_xlfn.TEXTSPLIT(B2141,",")</f>
        <v>70</v>
      </c>
      <c r="D2141" t="str">
        <v>24</v>
      </c>
      <c r="E2141" t="str">
        <v>310038</v>
      </c>
      <c r="F2141">
        <f>Sheet6!J2142</f>
        <v>69</v>
      </c>
      <c r="G2141">
        <f>Sheet6!K2142</f>
        <v>24</v>
      </c>
      <c r="H2141" s="2" t="str">
        <f>Sheet6!A2142</f>
        <v>305654</v>
      </c>
      <c r="I2141" t="b">
        <f t="shared" si="133"/>
        <v>0</v>
      </c>
      <c r="J2141" t="b">
        <f t="shared" si="134"/>
        <v>1</v>
      </c>
      <c r="K2141" t="b">
        <f t="shared" si="135"/>
        <v>0</v>
      </c>
    </row>
    <row r="2142" spans="1:11" x14ac:dyDescent="0.45">
      <c r="A2142" t="s">
        <v>4652</v>
      </c>
      <c r="B2142" t="str">
        <f t="shared" si="132"/>
        <v>70,32,311134</v>
      </c>
      <c r="C2142" t="str" cm="1">
        <f t="array" ref="C2142:E2142">_xlfn.TEXTSPLIT(B2142,",")</f>
        <v>70</v>
      </c>
      <c r="D2142" t="str">
        <v>32</v>
      </c>
      <c r="E2142" t="str">
        <v>311134</v>
      </c>
      <c r="F2142">
        <f>Sheet6!J2143</f>
        <v>69</v>
      </c>
      <c r="G2142">
        <f>Sheet6!K2143</f>
        <v>32</v>
      </c>
      <c r="H2142" s="2" t="str">
        <f>Sheet6!A2143</f>
        <v>306750</v>
      </c>
      <c r="I2142" t="b">
        <f t="shared" si="133"/>
        <v>0</v>
      </c>
      <c r="J2142" t="b">
        <f t="shared" si="134"/>
        <v>1</v>
      </c>
      <c r="K2142" t="b">
        <f t="shared" si="135"/>
        <v>0</v>
      </c>
    </row>
    <row r="2143" spans="1:11" x14ac:dyDescent="0.45">
      <c r="A2143" t="s">
        <v>4653</v>
      </c>
      <c r="B2143" t="str">
        <f t="shared" si="132"/>
        <v>70,8,307846</v>
      </c>
      <c r="C2143" t="str" cm="1">
        <f t="array" ref="C2143:E2143">_xlfn.TEXTSPLIT(B2143,",")</f>
        <v>70</v>
      </c>
      <c r="D2143" t="str">
        <v>8</v>
      </c>
      <c r="E2143" t="str">
        <v>307846</v>
      </c>
      <c r="F2143">
        <f>Sheet6!J2144</f>
        <v>69</v>
      </c>
      <c r="G2143">
        <f>Sheet6!K2144</f>
        <v>8</v>
      </c>
      <c r="H2143" s="2" t="str">
        <f>Sheet6!A2144</f>
        <v>303462</v>
      </c>
      <c r="I2143" t="b">
        <f t="shared" si="133"/>
        <v>0</v>
      </c>
      <c r="J2143" t="b">
        <f t="shared" si="134"/>
        <v>1</v>
      </c>
      <c r="K2143" t="b">
        <f t="shared" si="135"/>
        <v>0</v>
      </c>
    </row>
    <row r="2144" spans="1:11" x14ac:dyDescent="0.45">
      <c r="A2144" t="s">
        <v>4654</v>
      </c>
      <c r="B2144" t="str">
        <f t="shared" si="132"/>
        <v>70,16,308942</v>
      </c>
      <c r="C2144" t="str" cm="1">
        <f t="array" ref="C2144:E2144">_xlfn.TEXTSPLIT(B2144,",")</f>
        <v>70</v>
      </c>
      <c r="D2144" t="str">
        <v>16</v>
      </c>
      <c r="E2144" t="str">
        <v>308942</v>
      </c>
      <c r="F2144">
        <f>Sheet6!J2145</f>
        <v>69</v>
      </c>
      <c r="G2144">
        <f>Sheet6!K2145</f>
        <v>16</v>
      </c>
      <c r="H2144" s="2" t="str">
        <f>Sheet6!A2145</f>
        <v>304558</v>
      </c>
      <c r="I2144" t="b">
        <f t="shared" si="133"/>
        <v>0</v>
      </c>
      <c r="J2144" t="b">
        <f t="shared" si="134"/>
        <v>1</v>
      </c>
      <c r="K2144" t="b">
        <f t="shared" si="135"/>
        <v>0</v>
      </c>
    </row>
    <row r="2145" spans="1:11" x14ac:dyDescent="0.45">
      <c r="A2145" t="s">
        <v>4670</v>
      </c>
      <c r="B2145" t="str">
        <f t="shared" si="132"/>
        <v>70,1,306887</v>
      </c>
      <c r="C2145" t="str" cm="1">
        <f t="array" ref="C2145:E2145">_xlfn.TEXTSPLIT(B2145,",")</f>
        <v>70</v>
      </c>
      <c r="D2145" t="str">
        <v>1</v>
      </c>
      <c r="E2145" t="str">
        <v>306887</v>
      </c>
      <c r="F2145">
        <f>Sheet6!J2146</f>
        <v>70</v>
      </c>
      <c r="G2145">
        <f>Sheet6!K2146</f>
        <v>1</v>
      </c>
      <c r="H2145" s="2" t="str">
        <f>Sheet6!A2146</f>
        <v>306887</v>
      </c>
      <c r="I2145" t="b">
        <f t="shared" si="133"/>
        <v>1</v>
      </c>
      <c r="J2145" t="b">
        <f t="shared" si="134"/>
        <v>1</v>
      </c>
      <c r="K2145" t="b">
        <f t="shared" si="135"/>
        <v>1</v>
      </c>
    </row>
    <row r="2146" spans="1:11" x14ac:dyDescent="0.45">
      <c r="A2146" t="s">
        <v>4667</v>
      </c>
      <c r="B2146" t="str">
        <f t="shared" si="132"/>
        <v>70,9,307983</v>
      </c>
      <c r="C2146" t="str" cm="1">
        <f t="array" ref="C2146:E2146">_xlfn.TEXTSPLIT(B2146,",")</f>
        <v>70</v>
      </c>
      <c r="D2146" t="str">
        <v>9</v>
      </c>
      <c r="E2146" t="str">
        <v>307983</v>
      </c>
      <c r="F2146">
        <f>Sheet6!J2147</f>
        <v>70</v>
      </c>
      <c r="G2146">
        <f>Sheet6!K2147</f>
        <v>9</v>
      </c>
      <c r="H2146" s="2" t="str">
        <f>Sheet6!A2147</f>
        <v>307983</v>
      </c>
      <c r="I2146" t="b">
        <f t="shared" si="133"/>
        <v>1</v>
      </c>
      <c r="J2146" t="b">
        <f t="shared" si="134"/>
        <v>1</v>
      </c>
      <c r="K2146" t="b">
        <f t="shared" si="135"/>
        <v>1</v>
      </c>
    </row>
    <row r="2147" spans="1:11" x14ac:dyDescent="0.45">
      <c r="A2147" t="s">
        <v>4668</v>
      </c>
      <c r="B2147" t="str">
        <f t="shared" si="132"/>
        <v>70,17,309079</v>
      </c>
      <c r="C2147" t="str" cm="1">
        <f t="array" ref="C2147:E2147">_xlfn.TEXTSPLIT(B2147,",")</f>
        <v>70</v>
      </c>
      <c r="D2147" t="str">
        <v>17</v>
      </c>
      <c r="E2147" t="str">
        <v>309079</v>
      </c>
      <c r="F2147">
        <f>Sheet6!J2148</f>
        <v>70</v>
      </c>
      <c r="G2147">
        <f>Sheet6!K2148</f>
        <v>17</v>
      </c>
      <c r="H2147" s="2" t="str">
        <f>Sheet6!A2148</f>
        <v>309079</v>
      </c>
      <c r="I2147" t="b">
        <f t="shared" si="133"/>
        <v>1</v>
      </c>
      <c r="J2147" t="b">
        <f t="shared" si="134"/>
        <v>1</v>
      </c>
      <c r="K2147" t="b">
        <f t="shared" si="135"/>
        <v>1</v>
      </c>
    </row>
    <row r="2148" spans="1:11" x14ac:dyDescent="0.45">
      <c r="A2148" t="s">
        <v>4669</v>
      </c>
      <c r="B2148" t="str">
        <f t="shared" si="132"/>
        <v>70,25,310175</v>
      </c>
      <c r="C2148" t="str" cm="1">
        <f t="array" ref="C2148:E2148">_xlfn.TEXTSPLIT(B2148,",")</f>
        <v>70</v>
      </c>
      <c r="D2148" t="str">
        <v>25</v>
      </c>
      <c r="E2148" t="str">
        <v>310175</v>
      </c>
      <c r="F2148">
        <f>Sheet6!J2149</f>
        <v>70</v>
      </c>
      <c r="G2148">
        <f>Sheet6!K2149</f>
        <v>25</v>
      </c>
      <c r="H2148" s="2" t="str">
        <f>Sheet6!A2149</f>
        <v>310175</v>
      </c>
      <c r="I2148" t="b">
        <f t="shared" si="133"/>
        <v>1</v>
      </c>
      <c r="J2148" t="b">
        <f t="shared" si="134"/>
        <v>1</v>
      </c>
      <c r="K2148" t="b">
        <f t="shared" si="135"/>
        <v>1</v>
      </c>
    </row>
    <row r="2149" spans="1:11" x14ac:dyDescent="0.45">
      <c r="A2149" t="s">
        <v>4655</v>
      </c>
      <c r="B2149" t="str">
        <f t="shared" si="132"/>
        <v>70,3,307161</v>
      </c>
      <c r="C2149" t="str" cm="1">
        <f t="array" ref="C2149:E2149">_xlfn.TEXTSPLIT(B2149,",")</f>
        <v>70</v>
      </c>
      <c r="D2149" t="str">
        <v>3</v>
      </c>
      <c r="E2149" t="str">
        <v>307161</v>
      </c>
      <c r="F2149">
        <f>Sheet6!J2150</f>
        <v>70</v>
      </c>
      <c r="G2149">
        <f>Sheet6!K2150</f>
        <v>3</v>
      </c>
      <c r="H2149" s="2" t="str">
        <f>Sheet6!A2150</f>
        <v>307161</v>
      </c>
      <c r="I2149" t="b">
        <f t="shared" si="133"/>
        <v>1</v>
      </c>
      <c r="J2149" t="b">
        <f t="shared" si="134"/>
        <v>1</v>
      </c>
      <c r="K2149" t="b">
        <f t="shared" si="135"/>
        <v>1</v>
      </c>
    </row>
    <row r="2150" spans="1:11" x14ac:dyDescent="0.45">
      <c r="A2150" t="s">
        <v>4656</v>
      </c>
      <c r="B2150" t="str">
        <f t="shared" si="132"/>
        <v>70,11,308257</v>
      </c>
      <c r="C2150" t="str" cm="1">
        <f t="array" ref="C2150:E2150">_xlfn.TEXTSPLIT(B2150,",")</f>
        <v>70</v>
      </c>
      <c r="D2150" t="str">
        <v>11</v>
      </c>
      <c r="E2150" t="str">
        <v>308257</v>
      </c>
      <c r="F2150">
        <f>Sheet6!J2151</f>
        <v>70</v>
      </c>
      <c r="G2150">
        <f>Sheet6!K2151</f>
        <v>11</v>
      </c>
      <c r="H2150" s="2" t="str">
        <f>Sheet6!A2151</f>
        <v>308257</v>
      </c>
      <c r="I2150" t="b">
        <f t="shared" si="133"/>
        <v>1</v>
      </c>
      <c r="J2150" t="b">
        <f t="shared" si="134"/>
        <v>1</v>
      </c>
      <c r="K2150" t="b">
        <f t="shared" si="135"/>
        <v>1</v>
      </c>
    </row>
    <row r="2151" spans="1:11" x14ac:dyDescent="0.45">
      <c r="A2151" t="s">
        <v>4657</v>
      </c>
      <c r="B2151" t="str">
        <f t="shared" si="132"/>
        <v>70,19,309353</v>
      </c>
      <c r="C2151" t="str" cm="1">
        <f t="array" ref="C2151:E2151">_xlfn.TEXTSPLIT(B2151,",")</f>
        <v>70</v>
      </c>
      <c r="D2151" t="str">
        <v>19</v>
      </c>
      <c r="E2151" t="str">
        <v>309353</v>
      </c>
      <c r="F2151">
        <f>Sheet6!J2152</f>
        <v>70</v>
      </c>
      <c r="G2151">
        <f>Sheet6!K2152</f>
        <v>19</v>
      </c>
      <c r="H2151" s="2" t="str">
        <f>Sheet6!A2152</f>
        <v>309353</v>
      </c>
      <c r="I2151" t="b">
        <f t="shared" si="133"/>
        <v>1</v>
      </c>
      <c r="J2151" t="b">
        <f t="shared" si="134"/>
        <v>1</v>
      </c>
      <c r="K2151" t="b">
        <f t="shared" si="135"/>
        <v>1</v>
      </c>
    </row>
    <row r="2152" spans="1:11" x14ac:dyDescent="0.45">
      <c r="A2152" t="s">
        <v>4658</v>
      </c>
      <c r="B2152" t="str">
        <f t="shared" si="132"/>
        <v>70,27,310449</v>
      </c>
      <c r="C2152" t="str" cm="1">
        <f t="array" ref="C2152:E2152">_xlfn.TEXTSPLIT(B2152,",")</f>
        <v>70</v>
      </c>
      <c r="D2152" t="str">
        <v>27</v>
      </c>
      <c r="E2152" t="str">
        <v>310449</v>
      </c>
      <c r="F2152">
        <f>Sheet6!J2153</f>
        <v>70</v>
      </c>
      <c r="G2152">
        <f>Sheet6!K2153</f>
        <v>27</v>
      </c>
      <c r="H2152" s="2" t="str">
        <f>Sheet6!A2153</f>
        <v>310449</v>
      </c>
      <c r="I2152" t="b">
        <f t="shared" si="133"/>
        <v>1</v>
      </c>
      <c r="J2152" t="b">
        <f t="shared" si="134"/>
        <v>1</v>
      </c>
      <c r="K2152" t="b">
        <f t="shared" si="135"/>
        <v>1</v>
      </c>
    </row>
    <row r="2153" spans="1:11" x14ac:dyDescent="0.45">
      <c r="A2153" t="s">
        <v>4659</v>
      </c>
      <c r="B2153" t="str">
        <f t="shared" si="132"/>
        <v>70,5,307435</v>
      </c>
      <c r="C2153" t="str" cm="1">
        <f t="array" ref="C2153:E2153">_xlfn.TEXTSPLIT(B2153,",")</f>
        <v>70</v>
      </c>
      <c r="D2153" t="str">
        <v>5</v>
      </c>
      <c r="E2153" t="str">
        <v>307435</v>
      </c>
      <c r="F2153">
        <f>Sheet6!J2154</f>
        <v>70</v>
      </c>
      <c r="G2153">
        <f>Sheet6!K2154</f>
        <v>5</v>
      </c>
      <c r="H2153" s="2" t="str">
        <f>Sheet6!A2154</f>
        <v>307435</v>
      </c>
      <c r="I2153" t="b">
        <f t="shared" si="133"/>
        <v>1</v>
      </c>
      <c r="J2153" t="b">
        <f t="shared" si="134"/>
        <v>1</v>
      </c>
      <c r="K2153" t="b">
        <f t="shared" si="135"/>
        <v>1</v>
      </c>
    </row>
    <row r="2154" spans="1:11" x14ac:dyDescent="0.45">
      <c r="A2154" t="s">
        <v>4660</v>
      </c>
      <c r="B2154" t="str">
        <f t="shared" si="132"/>
        <v>70,13,308531</v>
      </c>
      <c r="C2154" t="str" cm="1">
        <f t="array" ref="C2154:E2154">_xlfn.TEXTSPLIT(B2154,",")</f>
        <v>70</v>
      </c>
      <c r="D2154" t="str">
        <v>13</v>
      </c>
      <c r="E2154" t="str">
        <v>308531</v>
      </c>
      <c r="F2154">
        <f>Sheet6!J2155</f>
        <v>70</v>
      </c>
      <c r="G2154">
        <f>Sheet6!K2155</f>
        <v>13</v>
      </c>
      <c r="H2154" s="2" t="str">
        <f>Sheet6!A2155</f>
        <v>308531</v>
      </c>
      <c r="I2154" t="b">
        <f t="shared" si="133"/>
        <v>1</v>
      </c>
      <c r="J2154" t="b">
        <f t="shared" si="134"/>
        <v>1</v>
      </c>
      <c r="K2154" t="b">
        <f t="shared" si="135"/>
        <v>1</v>
      </c>
    </row>
    <row r="2155" spans="1:11" x14ac:dyDescent="0.45">
      <c r="A2155" t="s">
        <v>4661</v>
      </c>
      <c r="B2155" t="str">
        <f t="shared" si="132"/>
        <v>70,21,309627</v>
      </c>
      <c r="C2155" t="str" cm="1">
        <f t="array" ref="C2155:E2155">_xlfn.TEXTSPLIT(B2155,",")</f>
        <v>70</v>
      </c>
      <c r="D2155" t="str">
        <v>21</v>
      </c>
      <c r="E2155" t="str">
        <v>309627</v>
      </c>
      <c r="F2155">
        <f>Sheet6!J2156</f>
        <v>70</v>
      </c>
      <c r="G2155">
        <f>Sheet6!K2156</f>
        <v>21</v>
      </c>
      <c r="H2155" s="2" t="str">
        <f>Sheet6!A2156</f>
        <v>309627</v>
      </c>
      <c r="I2155" t="b">
        <f t="shared" si="133"/>
        <v>1</v>
      </c>
      <c r="J2155" t="b">
        <f t="shared" si="134"/>
        <v>1</v>
      </c>
      <c r="K2155" t="b">
        <f t="shared" si="135"/>
        <v>1</v>
      </c>
    </row>
    <row r="2156" spans="1:11" x14ac:dyDescent="0.45">
      <c r="A2156" t="s">
        <v>4662</v>
      </c>
      <c r="B2156" t="str">
        <f t="shared" si="132"/>
        <v>70,29,310723</v>
      </c>
      <c r="C2156" t="str" cm="1">
        <f t="array" ref="C2156:E2156">_xlfn.TEXTSPLIT(B2156,",")</f>
        <v>70</v>
      </c>
      <c r="D2156" t="str">
        <v>29</v>
      </c>
      <c r="E2156" t="str">
        <v>310723</v>
      </c>
      <c r="F2156">
        <f>Sheet6!J2157</f>
        <v>70</v>
      </c>
      <c r="G2156">
        <f>Sheet6!K2157</f>
        <v>29</v>
      </c>
      <c r="H2156" s="2" t="str">
        <f>Sheet6!A2157</f>
        <v>310723</v>
      </c>
      <c r="I2156" t="b">
        <f t="shared" si="133"/>
        <v>1</v>
      </c>
      <c r="J2156" t="b">
        <f t="shared" si="134"/>
        <v>1</v>
      </c>
      <c r="K2156" t="b">
        <f t="shared" si="135"/>
        <v>1</v>
      </c>
    </row>
    <row r="2157" spans="1:11" x14ac:dyDescent="0.45">
      <c r="A2157" t="s">
        <v>4663</v>
      </c>
      <c r="B2157" t="str">
        <f t="shared" si="132"/>
        <v>70,7,307709</v>
      </c>
      <c r="C2157" t="str" cm="1">
        <f t="array" ref="C2157:E2157">_xlfn.TEXTSPLIT(B2157,",")</f>
        <v>70</v>
      </c>
      <c r="D2157" t="str">
        <v>7</v>
      </c>
      <c r="E2157" t="str">
        <v>307709</v>
      </c>
      <c r="F2157">
        <f>Sheet6!J2158</f>
        <v>70</v>
      </c>
      <c r="G2157">
        <f>Sheet6!K2158</f>
        <v>7</v>
      </c>
      <c r="H2157" s="2" t="str">
        <f>Sheet6!A2158</f>
        <v>307709</v>
      </c>
      <c r="I2157" t="b">
        <f t="shared" si="133"/>
        <v>1</v>
      </c>
      <c r="J2157" t="b">
        <f t="shared" si="134"/>
        <v>1</v>
      </c>
      <c r="K2157" t="b">
        <f t="shared" si="135"/>
        <v>1</v>
      </c>
    </row>
    <row r="2158" spans="1:11" x14ac:dyDescent="0.45">
      <c r="A2158" t="s">
        <v>4664</v>
      </c>
      <c r="B2158" t="str">
        <f t="shared" si="132"/>
        <v>70,15,308805</v>
      </c>
      <c r="C2158" t="str" cm="1">
        <f t="array" ref="C2158:E2158">_xlfn.TEXTSPLIT(B2158,",")</f>
        <v>70</v>
      </c>
      <c r="D2158" t="str">
        <v>15</v>
      </c>
      <c r="E2158" t="str">
        <v>308805</v>
      </c>
      <c r="F2158">
        <f>Sheet6!J2159</f>
        <v>70</v>
      </c>
      <c r="G2158">
        <f>Sheet6!K2159</f>
        <v>15</v>
      </c>
      <c r="H2158" s="2" t="str">
        <f>Sheet6!A2159</f>
        <v>308805</v>
      </c>
      <c r="I2158" t="b">
        <f t="shared" si="133"/>
        <v>1</v>
      </c>
      <c r="J2158" t="b">
        <f t="shared" si="134"/>
        <v>1</v>
      </c>
      <c r="K2158" t="b">
        <f t="shared" si="135"/>
        <v>1</v>
      </c>
    </row>
    <row r="2159" spans="1:11" x14ac:dyDescent="0.45">
      <c r="A2159" t="s">
        <v>4665</v>
      </c>
      <c r="B2159" t="str">
        <f t="shared" si="132"/>
        <v>70,23,309901</v>
      </c>
      <c r="C2159" t="str" cm="1">
        <f t="array" ref="C2159:E2159">_xlfn.TEXTSPLIT(B2159,",")</f>
        <v>70</v>
      </c>
      <c r="D2159" t="str">
        <v>23</v>
      </c>
      <c r="E2159" t="str">
        <v>309901</v>
      </c>
      <c r="F2159">
        <f>Sheet6!J2160</f>
        <v>70</v>
      </c>
      <c r="G2159">
        <f>Sheet6!K2160</f>
        <v>23</v>
      </c>
      <c r="H2159" s="2" t="str">
        <f>Sheet6!A2160</f>
        <v>309901</v>
      </c>
      <c r="I2159" t="b">
        <f t="shared" si="133"/>
        <v>1</v>
      </c>
      <c r="J2159" t="b">
        <f t="shared" si="134"/>
        <v>1</v>
      </c>
      <c r="K2159" t="b">
        <f t="shared" si="135"/>
        <v>1</v>
      </c>
    </row>
    <row r="2160" spans="1:11" x14ac:dyDescent="0.45">
      <c r="A2160" t="s">
        <v>4666</v>
      </c>
      <c r="B2160" t="str">
        <f t="shared" si="132"/>
        <v>70,31,310997</v>
      </c>
      <c r="C2160" t="str" cm="1">
        <f t="array" ref="C2160:E2160">_xlfn.TEXTSPLIT(B2160,",")</f>
        <v>70</v>
      </c>
      <c r="D2160" t="str">
        <v>31</v>
      </c>
      <c r="E2160" t="str">
        <v>310997</v>
      </c>
      <c r="F2160">
        <f>Sheet6!J2161</f>
        <v>70</v>
      </c>
      <c r="G2160">
        <f>Sheet6!K2161</f>
        <v>31</v>
      </c>
      <c r="H2160" s="2" t="str">
        <f>Sheet6!A2161</f>
        <v>310997</v>
      </c>
      <c r="I2160" t="b">
        <f t="shared" si="133"/>
        <v>1</v>
      </c>
      <c r="J2160" t="b">
        <f t="shared" si="134"/>
        <v>1</v>
      </c>
      <c r="K2160" t="b">
        <f t="shared" si="135"/>
        <v>1</v>
      </c>
    </row>
    <row r="2161" spans="1:11" x14ac:dyDescent="0.45">
      <c r="A2161" t="s">
        <v>4671</v>
      </c>
      <c r="B2161" t="str">
        <f t="shared" si="132"/>
        <v>71,18,313600</v>
      </c>
      <c r="C2161" t="str" cm="1">
        <f t="array" ref="C2161:E2161">_xlfn.TEXTSPLIT(B2161,",")</f>
        <v>71</v>
      </c>
      <c r="D2161" t="str">
        <v>18</v>
      </c>
      <c r="E2161" t="str">
        <v>313600</v>
      </c>
      <c r="F2161">
        <f>Sheet6!J2162</f>
        <v>70</v>
      </c>
      <c r="G2161">
        <f>Sheet6!K2162</f>
        <v>18</v>
      </c>
      <c r="H2161" s="2" t="str">
        <f>Sheet6!A2162</f>
        <v>309216</v>
      </c>
      <c r="I2161" t="b">
        <f t="shared" si="133"/>
        <v>0</v>
      </c>
      <c r="J2161" t="b">
        <f t="shared" si="134"/>
        <v>1</v>
      </c>
      <c r="K2161" t="b">
        <f t="shared" si="135"/>
        <v>0</v>
      </c>
    </row>
    <row r="2162" spans="1:11" x14ac:dyDescent="0.45">
      <c r="A2162" t="s">
        <v>4672</v>
      </c>
      <c r="B2162" t="str">
        <f t="shared" si="132"/>
        <v>71,26,314696</v>
      </c>
      <c r="C2162" t="str" cm="1">
        <f t="array" ref="C2162:E2162">_xlfn.TEXTSPLIT(B2162,",")</f>
        <v>71</v>
      </c>
      <c r="D2162" t="str">
        <v>26</v>
      </c>
      <c r="E2162" t="str">
        <v>314696</v>
      </c>
      <c r="F2162">
        <f>Sheet6!J2163</f>
        <v>70</v>
      </c>
      <c r="G2162">
        <f>Sheet6!K2163</f>
        <v>26</v>
      </c>
      <c r="H2162" s="2" t="str">
        <f>Sheet6!A2163</f>
        <v>310312</v>
      </c>
      <c r="I2162" t="b">
        <f t="shared" si="133"/>
        <v>0</v>
      </c>
      <c r="J2162" t="b">
        <f t="shared" si="134"/>
        <v>1</v>
      </c>
      <c r="K2162" t="b">
        <f t="shared" si="135"/>
        <v>0</v>
      </c>
    </row>
    <row r="2163" spans="1:11" x14ac:dyDescent="0.45">
      <c r="A2163" t="s">
        <v>4673</v>
      </c>
      <c r="B2163" t="str">
        <f t="shared" si="132"/>
        <v>71,2,311408</v>
      </c>
      <c r="C2163" t="str" cm="1">
        <f t="array" ref="C2163:E2163">_xlfn.TEXTSPLIT(B2163,",")</f>
        <v>71</v>
      </c>
      <c r="D2163" t="str">
        <v>2</v>
      </c>
      <c r="E2163" t="str">
        <v>311408</v>
      </c>
      <c r="F2163">
        <f>Sheet6!J2164</f>
        <v>70</v>
      </c>
      <c r="G2163">
        <f>Sheet6!K2164</f>
        <v>2</v>
      </c>
      <c r="H2163" s="2" t="str">
        <f>Sheet6!A2164</f>
        <v>307024</v>
      </c>
      <c r="I2163" t="b">
        <f t="shared" si="133"/>
        <v>0</v>
      </c>
      <c r="J2163" t="b">
        <f t="shared" si="134"/>
        <v>1</v>
      </c>
      <c r="K2163" t="b">
        <f t="shared" si="135"/>
        <v>0</v>
      </c>
    </row>
    <row r="2164" spans="1:11" x14ac:dyDescent="0.45">
      <c r="A2164" t="s">
        <v>4674</v>
      </c>
      <c r="B2164" t="str">
        <f t="shared" si="132"/>
        <v>71,10,312504</v>
      </c>
      <c r="C2164" t="str" cm="1">
        <f t="array" ref="C2164:E2164">_xlfn.TEXTSPLIT(B2164,",")</f>
        <v>71</v>
      </c>
      <c r="D2164" t="str">
        <v>10</v>
      </c>
      <c r="E2164" t="str">
        <v>312504</v>
      </c>
      <c r="F2164">
        <f>Sheet6!J2165</f>
        <v>70</v>
      </c>
      <c r="G2164">
        <f>Sheet6!K2165</f>
        <v>10</v>
      </c>
      <c r="H2164" s="2" t="str">
        <f>Sheet6!A2165</f>
        <v>308120</v>
      </c>
      <c r="I2164" t="b">
        <f t="shared" si="133"/>
        <v>0</v>
      </c>
      <c r="J2164" t="b">
        <f t="shared" si="134"/>
        <v>1</v>
      </c>
      <c r="K2164" t="b">
        <f t="shared" si="135"/>
        <v>0</v>
      </c>
    </row>
    <row r="2165" spans="1:11" x14ac:dyDescent="0.45">
      <c r="A2165" t="s">
        <v>4675</v>
      </c>
      <c r="B2165" t="str">
        <f t="shared" si="132"/>
        <v>71,20,313874</v>
      </c>
      <c r="C2165" t="str" cm="1">
        <f t="array" ref="C2165:E2165">_xlfn.TEXTSPLIT(B2165,",")</f>
        <v>71</v>
      </c>
      <c r="D2165" t="str">
        <v>20</v>
      </c>
      <c r="E2165" t="str">
        <v>313874</v>
      </c>
      <c r="F2165">
        <f>Sheet6!J2166</f>
        <v>70</v>
      </c>
      <c r="G2165">
        <f>Sheet6!K2166</f>
        <v>20</v>
      </c>
      <c r="H2165" s="2" t="str">
        <f>Sheet6!A2166</f>
        <v>309490</v>
      </c>
      <c r="I2165" t="b">
        <f t="shared" si="133"/>
        <v>0</v>
      </c>
      <c r="J2165" t="b">
        <f t="shared" si="134"/>
        <v>1</v>
      </c>
      <c r="K2165" t="b">
        <f t="shared" si="135"/>
        <v>0</v>
      </c>
    </row>
    <row r="2166" spans="1:11" x14ac:dyDescent="0.45">
      <c r="A2166" t="s">
        <v>4676</v>
      </c>
      <c r="B2166" t="str">
        <f t="shared" si="132"/>
        <v>71,28,314970</v>
      </c>
      <c r="C2166" t="str" cm="1">
        <f t="array" ref="C2166:E2166">_xlfn.TEXTSPLIT(B2166,",")</f>
        <v>71</v>
      </c>
      <c r="D2166" t="str">
        <v>28</v>
      </c>
      <c r="E2166" t="str">
        <v>314970</v>
      </c>
      <c r="F2166">
        <f>Sheet6!J2167</f>
        <v>70</v>
      </c>
      <c r="G2166">
        <f>Sheet6!K2167</f>
        <v>28</v>
      </c>
      <c r="H2166" s="2" t="str">
        <f>Sheet6!A2167</f>
        <v>310586</v>
      </c>
      <c r="I2166" t="b">
        <f t="shared" si="133"/>
        <v>0</v>
      </c>
      <c r="J2166" t="b">
        <f t="shared" si="134"/>
        <v>1</v>
      </c>
      <c r="K2166" t="b">
        <f t="shared" si="135"/>
        <v>0</v>
      </c>
    </row>
    <row r="2167" spans="1:11" x14ac:dyDescent="0.45">
      <c r="A2167" t="s">
        <v>4677</v>
      </c>
      <c r="B2167" t="str">
        <f t="shared" si="132"/>
        <v>71,4,311682</v>
      </c>
      <c r="C2167" t="str" cm="1">
        <f t="array" ref="C2167:E2167">_xlfn.TEXTSPLIT(B2167,",")</f>
        <v>71</v>
      </c>
      <c r="D2167" t="str">
        <v>4</v>
      </c>
      <c r="E2167" t="str">
        <v>311682</v>
      </c>
      <c r="F2167">
        <f>Sheet6!J2168</f>
        <v>70</v>
      </c>
      <c r="G2167">
        <f>Sheet6!K2168</f>
        <v>4</v>
      </c>
      <c r="H2167" s="2" t="str">
        <f>Sheet6!A2168</f>
        <v>307298</v>
      </c>
      <c r="I2167" t="b">
        <f t="shared" si="133"/>
        <v>0</v>
      </c>
      <c r="J2167" t="b">
        <f t="shared" si="134"/>
        <v>1</v>
      </c>
      <c r="K2167" t="b">
        <f t="shared" si="135"/>
        <v>0</v>
      </c>
    </row>
    <row r="2168" spans="1:11" x14ac:dyDescent="0.45">
      <c r="A2168" t="s">
        <v>4678</v>
      </c>
      <c r="B2168" t="str">
        <f t="shared" si="132"/>
        <v>71,12,312778</v>
      </c>
      <c r="C2168" t="str" cm="1">
        <f t="array" ref="C2168:E2168">_xlfn.TEXTSPLIT(B2168,",")</f>
        <v>71</v>
      </c>
      <c r="D2168" t="str">
        <v>12</v>
      </c>
      <c r="E2168" t="str">
        <v>312778</v>
      </c>
      <c r="F2168">
        <f>Sheet6!J2169</f>
        <v>70</v>
      </c>
      <c r="G2168">
        <f>Sheet6!K2169</f>
        <v>12</v>
      </c>
      <c r="H2168" s="2" t="str">
        <f>Sheet6!A2169</f>
        <v>308394</v>
      </c>
      <c r="I2168" t="b">
        <f t="shared" si="133"/>
        <v>0</v>
      </c>
      <c r="J2168" t="b">
        <f t="shared" si="134"/>
        <v>1</v>
      </c>
      <c r="K2168" t="b">
        <f t="shared" si="135"/>
        <v>0</v>
      </c>
    </row>
    <row r="2169" spans="1:11" x14ac:dyDescent="0.45">
      <c r="A2169" t="s">
        <v>4679</v>
      </c>
      <c r="B2169" t="str">
        <f t="shared" si="132"/>
        <v>71,22,314148</v>
      </c>
      <c r="C2169" t="str" cm="1">
        <f t="array" ref="C2169:E2169">_xlfn.TEXTSPLIT(B2169,",")</f>
        <v>71</v>
      </c>
      <c r="D2169" t="str">
        <v>22</v>
      </c>
      <c r="E2169" t="str">
        <v>314148</v>
      </c>
      <c r="F2169">
        <f>Sheet6!J2170</f>
        <v>70</v>
      </c>
      <c r="G2169">
        <f>Sheet6!K2170</f>
        <v>22</v>
      </c>
      <c r="H2169" s="2" t="str">
        <f>Sheet6!A2170</f>
        <v>309764</v>
      </c>
      <c r="I2169" t="b">
        <f t="shared" si="133"/>
        <v>0</v>
      </c>
      <c r="J2169" t="b">
        <f t="shared" si="134"/>
        <v>1</v>
      </c>
      <c r="K2169" t="b">
        <f t="shared" si="135"/>
        <v>0</v>
      </c>
    </row>
    <row r="2170" spans="1:11" x14ac:dyDescent="0.45">
      <c r="A2170" t="s">
        <v>4680</v>
      </c>
      <c r="B2170" t="str">
        <f t="shared" si="132"/>
        <v>71,30,315244</v>
      </c>
      <c r="C2170" t="str" cm="1">
        <f t="array" ref="C2170:E2170">_xlfn.TEXTSPLIT(B2170,",")</f>
        <v>71</v>
      </c>
      <c r="D2170" t="str">
        <v>30</v>
      </c>
      <c r="E2170" t="str">
        <v>315244</v>
      </c>
      <c r="F2170">
        <f>Sheet6!J2171</f>
        <v>70</v>
      </c>
      <c r="G2170">
        <f>Sheet6!K2171</f>
        <v>30</v>
      </c>
      <c r="H2170" s="2" t="str">
        <f>Sheet6!A2171</f>
        <v>310860</v>
      </c>
      <c r="I2170" t="b">
        <f t="shared" si="133"/>
        <v>0</v>
      </c>
      <c r="J2170" t="b">
        <f t="shared" si="134"/>
        <v>1</v>
      </c>
      <c r="K2170" t="b">
        <f t="shared" si="135"/>
        <v>0</v>
      </c>
    </row>
    <row r="2171" spans="1:11" x14ac:dyDescent="0.45">
      <c r="A2171" t="s">
        <v>4681</v>
      </c>
      <c r="B2171" t="str">
        <f t="shared" si="132"/>
        <v>71,6,311956</v>
      </c>
      <c r="C2171" t="str" cm="1">
        <f t="array" ref="C2171:E2171">_xlfn.TEXTSPLIT(B2171,",")</f>
        <v>71</v>
      </c>
      <c r="D2171" t="str">
        <v>6</v>
      </c>
      <c r="E2171" t="str">
        <v>311956</v>
      </c>
      <c r="F2171">
        <f>Sheet6!J2172</f>
        <v>70</v>
      </c>
      <c r="G2171">
        <f>Sheet6!K2172</f>
        <v>6</v>
      </c>
      <c r="H2171" s="2" t="str">
        <f>Sheet6!A2172</f>
        <v>307572</v>
      </c>
      <c r="I2171" t="b">
        <f t="shared" si="133"/>
        <v>0</v>
      </c>
      <c r="J2171" t="b">
        <f t="shared" si="134"/>
        <v>1</v>
      </c>
      <c r="K2171" t="b">
        <f t="shared" si="135"/>
        <v>0</v>
      </c>
    </row>
    <row r="2172" spans="1:11" x14ac:dyDescent="0.45">
      <c r="A2172" t="s">
        <v>4682</v>
      </c>
      <c r="B2172" t="str">
        <f t="shared" si="132"/>
        <v>71,14,313052</v>
      </c>
      <c r="C2172" t="str" cm="1">
        <f t="array" ref="C2172:E2172">_xlfn.TEXTSPLIT(B2172,",")</f>
        <v>71</v>
      </c>
      <c r="D2172" t="str">
        <v>14</v>
      </c>
      <c r="E2172" t="str">
        <v>313052</v>
      </c>
      <c r="F2172">
        <f>Sheet6!J2173</f>
        <v>70</v>
      </c>
      <c r="G2172">
        <f>Sheet6!K2173</f>
        <v>14</v>
      </c>
      <c r="H2172" s="2" t="str">
        <f>Sheet6!A2173</f>
        <v>308668</v>
      </c>
      <c r="I2172" t="b">
        <f t="shared" si="133"/>
        <v>0</v>
      </c>
      <c r="J2172" t="b">
        <f t="shared" si="134"/>
        <v>1</v>
      </c>
      <c r="K2172" t="b">
        <f t="shared" si="135"/>
        <v>0</v>
      </c>
    </row>
    <row r="2173" spans="1:11" x14ac:dyDescent="0.45">
      <c r="A2173" t="s">
        <v>4683</v>
      </c>
      <c r="B2173" t="str">
        <f t="shared" si="132"/>
        <v>71,24,314422</v>
      </c>
      <c r="C2173" t="str" cm="1">
        <f t="array" ref="C2173:E2173">_xlfn.TEXTSPLIT(B2173,",")</f>
        <v>71</v>
      </c>
      <c r="D2173" t="str">
        <v>24</v>
      </c>
      <c r="E2173" t="str">
        <v>314422</v>
      </c>
      <c r="F2173">
        <f>Sheet6!J2174</f>
        <v>70</v>
      </c>
      <c r="G2173">
        <f>Sheet6!K2174</f>
        <v>24</v>
      </c>
      <c r="H2173" s="2" t="str">
        <f>Sheet6!A2174</f>
        <v>310038</v>
      </c>
      <c r="I2173" t="b">
        <f t="shared" si="133"/>
        <v>0</v>
      </c>
      <c r="J2173" t="b">
        <f t="shared" si="134"/>
        <v>1</v>
      </c>
      <c r="K2173" t="b">
        <f t="shared" si="135"/>
        <v>0</v>
      </c>
    </row>
    <row r="2174" spans="1:11" x14ac:dyDescent="0.45">
      <c r="A2174" t="s">
        <v>4684</v>
      </c>
      <c r="B2174" t="str">
        <f t="shared" si="132"/>
        <v>71,32,315518</v>
      </c>
      <c r="C2174" t="str" cm="1">
        <f t="array" ref="C2174:E2174">_xlfn.TEXTSPLIT(B2174,",")</f>
        <v>71</v>
      </c>
      <c r="D2174" t="str">
        <v>32</v>
      </c>
      <c r="E2174" t="str">
        <v>315518</v>
      </c>
      <c r="F2174">
        <f>Sheet6!J2175</f>
        <v>70</v>
      </c>
      <c r="G2174">
        <f>Sheet6!K2175</f>
        <v>32</v>
      </c>
      <c r="H2174" s="2" t="str">
        <f>Sheet6!A2175</f>
        <v>311134</v>
      </c>
      <c r="I2174" t="b">
        <f t="shared" si="133"/>
        <v>0</v>
      </c>
      <c r="J2174" t="b">
        <f t="shared" si="134"/>
        <v>1</v>
      </c>
      <c r="K2174" t="b">
        <f t="shared" si="135"/>
        <v>0</v>
      </c>
    </row>
    <row r="2175" spans="1:11" x14ac:dyDescent="0.45">
      <c r="A2175" t="s">
        <v>4685</v>
      </c>
      <c r="B2175" t="str">
        <f t="shared" si="132"/>
        <v>71,8,312230</v>
      </c>
      <c r="C2175" t="str" cm="1">
        <f t="array" ref="C2175:E2175">_xlfn.TEXTSPLIT(B2175,",")</f>
        <v>71</v>
      </c>
      <c r="D2175" t="str">
        <v>8</v>
      </c>
      <c r="E2175" t="str">
        <v>312230</v>
      </c>
      <c r="F2175">
        <f>Sheet6!J2176</f>
        <v>70</v>
      </c>
      <c r="G2175">
        <f>Sheet6!K2176</f>
        <v>8</v>
      </c>
      <c r="H2175" s="2" t="str">
        <f>Sheet6!A2176</f>
        <v>307846</v>
      </c>
      <c r="I2175" t="b">
        <f t="shared" si="133"/>
        <v>0</v>
      </c>
      <c r="J2175" t="b">
        <f t="shared" si="134"/>
        <v>1</v>
      </c>
      <c r="K2175" t="b">
        <f t="shared" si="135"/>
        <v>0</v>
      </c>
    </row>
    <row r="2176" spans="1:11" x14ac:dyDescent="0.45">
      <c r="A2176" t="s">
        <v>4686</v>
      </c>
      <c r="B2176" t="str">
        <f t="shared" si="132"/>
        <v>71,16,313326</v>
      </c>
      <c r="C2176" t="str" cm="1">
        <f t="array" ref="C2176:E2176">_xlfn.TEXTSPLIT(B2176,",")</f>
        <v>71</v>
      </c>
      <c r="D2176" t="str">
        <v>16</v>
      </c>
      <c r="E2176" t="str">
        <v>313326</v>
      </c>
      <c r="F2176">
        <f>Sheet6!J2177</f>
        <v>70</v>
      </c>
      <c r="G2176">
        <f>Sheet6!K2177</f>
        <v>16</v>
      </c>
      <c r="H2176" s="2" t="str">
        <f>Sheet6!A2177</f>
        <v>308942</v>
      </c>
      <c r="I2176" t="b">
        <f t="shared" si="133"/>
        <v>0</v>
      </c>
      <c r="J2176" t="b">
        <f t="shared" si="134"/>
        <v>1</v>
      </c>
      <c r="K2176" t="b">
        <f t="shared" si="135"/>
        <v>0</v>
      </c>
    </row>
    <row r="2177" spans="1:11" x14ac:dyDescent="0.45">
      <c r="A2177" t="s">
        <v>4702</v>
      </c>
      <c r="B2177" t="str">
        <f t="shared" si="132"/>
        <v>71,1,311271</v>
      </c>
      <c r="C2177" t="str" cm="1">
        <f t="array" ref="C2177:E2177">_xlfn.TEXTSPLIT(B2177,",")</f>
        <v>71</v>
      </c>
      <c r="D2177" t="str">
        <v>1</v>
      </c>
      <c r="E2177" t="str">
        <v>311271</v>
      </c>
      <c r="F2177">
        <f>Sheet6!J2178</f>
        <v>71</v>
      </c>
      <c r="G2177">
        <f>Sheet6!K2178</f>
        <v>1</v>
      </c>
      <c r="H2177" s="2" t="str">
        <f>Sheet6!A2178</f>
        <v>311271</v>
      </c>
      <c r="I2177" t="b">
        <f t="shared" si="133"/>
        <v>1</v>
      </c>
      <c r="J2177" t="b">
        <f t="shared" si="134"/>
        <v>1</v>
      </c>
      <c r="K2177" t="b">
        <f t="shared" si="135"/>
        <v>1</v>
      </c>
    </row>
    <row r="2178" spans="1:11" x14ac:dyDescent="0.45">
      <c r="A2178" t="s">
        <v>4699</v>
      </c>
      <c r="B2178" t="str">
        <f t="shared" ref="B2178:B2241" si="136">SUBSTITUTE(SUBSTITUTE(SUBSTITUTE(SUBSTITUTE(A2178,"Reading from TRACK[",""),"], SECTOR[",","),"], OFFSET[",","),"]","")</f>
        <v>71,9,312367</v>
      </c>
      <c r="C2178" t="str" cm="1">
        <f t="array" ref="C2178:E2178">_xlfn.TEXTSPLIT(B2178,",")</f>
        <v>71</v>
      </c>
      <c r="D2178" t="str">
        <v>9</v>
      </c>
      <c r="E2178" t="str">
        <v>312367</v>
      </c>
      <c r="F2178">
        <f>Sheet6!J2179</f>
        <v>71</v>
      </c>
      <c r="G2178">
        <f>Sheet6!K2179</f>
        <v>9</v>
      </c>
      <c r="H2178" s="2" t="str">
        <f>Sheet6!A2179</f>
        <v>312367</v>
      </c>
      <c r="I2178" t="b">
        <f t="shared" ref="I2178:I2241" si="137">VALUE(C2178)=F2178</f>
        <v>1</v>
      </c>
      <c r="J2178" t="b">
        <f t="shared" ref="J2178:J2241" si="138">VALUE(D2178)=G2178</f>
        <v>1</v>
      </c>
      <c r="K2178" t="b">
        <f t="shared" ref="K2178:K2241" si="139">E2178=H2178</f>
        <v>1</v>
      </c>
    </row>
    <row r="2179" spans="1:11" x14ac:dyDescent="0.45">
      <c r="A2179" t="s">
        <v>4700</v>
      </c>
      <c r="B2179" t="str">
        <f t="shared" si="136"/>
        <v>71,17,313463</v>
      </c>
      <c r="C2179" t="str" cm="1">
        <f t="array" ref="C2179:E2179">_xlfn.TEXTSPLIT(B2179,",")</f>
        <v>71</v>
      </c>
      <c r="D2179" t="str">
        <v>17</v>
      </c>
      <c r="E2179" t="str">
        <v>313463</v>
      </c>
      <c r="F2179">
        <f>Sheet6!J2180</f>
        <v>71</v>
      </c>
      <c r="G2179">
        <f>Sheet6!K2180</f>
        <v>17</v>
      </c>
      <c r="H2179" s="2" t="str">
        <f>Sheet6!A2180</f>
        <v>313463</v>
      </c>
      <c r="I2179" t="b">
        <f t="shared" si="137"/>
        <v>1</v>
      </c>
      <c r="J2179" t="b">
        <f t="shared" si="138"/>
        <v>1</v>
      </c>
      <c r="K2179" t="b">
        <f t="shared" si="139"/>
        <v>1</v>
      </c>
    </row>
    <row r="2180" spans="1:11" x14ac:dyDescent="0.45">
      <c r="A2180" t="s">
        <v>4701</v>
      </c>
      <c r="B2180" t="str">
        <f t="shared" si="136"/>
        <v>71,25,314559</v>
      </c>
      <c r="C2180" t="str" cm="1">
        <f t="array" ref="C2180:E2180">_xlfn.TEXTSPLIT(B2180,",")</f>
        <v>71</v>
      </c>
      <c r="D2180" t="str">
        <v>25</v>
      </c>
      <c r="E2180" t="str">
        <v>314559</v>
      </c>
      <c r="F2180">
        <f>Sheet6!J2181</f>
        <v>71</v>
      </c>
      <c r="G2180">
        <f>Sheet6!K2181</f>
        <v>25</v>
      </c>
      <c r="H2180" s="2" t="str">
        <f>Sheet6!A2181</f>
        <v>314559</v>
      </c>
      <c r="I2180" t="b">
        <f t="shared" si="137"/>
        <v>1</v>
      </c>
      <c r="J2180" t="b">
        <f t="shared" si="138"/>
        <v>1</v>
      </c>
      <c r="K2180" t="b">
        <f t="shared" si="139"/>
        <v>1</v>
      </c>
    </row>
    <row r="2181" spans="1:11" x14ac:dyDescent="0.45">
      <c r="A2181" t="s">
        <v>4687</v>
      </c>
      <c r="B2181" t="str">
        <f t="shared" si="136"/>
        <v>71,3,311545</v>
      </c>
      <c r="C2181" t="str" cm="1">
        <f t="array" ref="C2181:E2181">_xlfn.TEXTSPLIT(B2181,",")</f>
        <v>71</v>
      </c>
      <c r="D2181" t="str">
        <v>3</v>
      </c>
      <c r="E2181" t="str">
        <v>311545</v>
      </c>
      <c r="F2181">
        <f>Sheet6!J2182</f>
        <v>71</v>
      </c>
      <c r="G2181">
        <f>Sheet6!K2182</f>
        <v>3</v>
      </c>
      <c r="H2181" s="2" t="str">
        <f>Sheet6!A2182</f>
        <v>311545</v>
      </c>
      <c r="I2181" t="b">
        <f t="shared" si="137"/>
        <v>1</v>
      </c>
      <c r="J2181" t="b">
        <f t="shared" si="138"/>
        <v>1</v>
      </c>
      <c r="K2181" t="b">
        <f t="shared" si="139"/>
        <v>1</v>
      </c>
    </row>
    <row r="2182" spans="1:11" x14ac:dyDescent="0.45">
      <c r="A2182" t="s">
        <v>4688</v>
      </c>
      <c r="B2182" t="str">
        <f t="shared" si="136"/>
        <v>71,11,312641</v>
      </c>
      <c r="C2182" t="str" cm="1">
        <f t="array" ref="C2182:E2182">_xlfn.TEXTSPLIT(B2182,",")</f>
        <v>71</v>
      </c>
      <c r="D2182" t="str">
        <v>11</v>
      </c>
      <c r="E2182" t="str">
        <v>312641</v>
      </c>
      <c r="F2182">
        <f>Sheet6!J2183</f>
        <v>71</v>
      </c>
      <c r="G2182">
        <f>Sheet6!K2183</f>
        <v>11</v>
      </c>
      <c r="H2182" s="2" t="str">
        <f>Sheet6!A2183</f>
        <v>312641</v>
      </c>
      <c r="I2182" t="b">
        <f t="shared" si="137"/>
        <v>1</v>
      </c>
      <c r="J2182" t="b">
        <f t="shared" si="138"/>
        <v>1</v>
      </c>
      <c r="K2182" t="b">
        <f t="shared" si="139"/>
        <v>1</v>
      </c>
    </row>
    <row r="2183" spans="1:11" x14ac:dyDescent="0.45">
      <c r="A2183" t="s">
        <v>4689</v>
      </c>
      <c r="B2183" t="str">
        <f t="shared" si="136"/>
        <v>71,19,313737</v>
      </c>
      <c r="C2183" t="str" cm="1">
        <f t="array" ref="C2183:E2183">_xlfn.TEXTSPLIT(B2183,",")</f>
        <v>71</v>
      </c>
      <c r="D2183" t="str">
        <v>19</v>
      </c>
      <c r="E2183" t="str">
        <v>313737</v>
      </c>
      <c r="F2183">
        <f>Sheet6!J2184</f>
        <v>71</v>
      </c>
      <c r="G2183">
        <f>Sheet6!K2184</f>
        <v>19</v>
      </c>
      <c r="H2183" s="2" t="str">
        <f>Sheet6!A2184</f>
        <v>313737</v>
      </c>
      <c r="I2183" t="b">
        <f t="shared" si="137"/>
        <v>1</v>
      </c>
      <c r="J2183" t="b">
        <f t="shared" si="138"/>
        <v>1</v>
      </c>
      <c r="K2183" t="b">
        <f t="shared" si="139"/>
        <v>1</v>
      </c>
    </row>
    <row r="2184" spans="1:11" x14ac:dyDescent="0.45">
      <c r="A2184" t="s">
        <v>4690</v>
      </c>
      <c r="B2184" t="str">
        <f t="shared" si="136"/>
        <v>71,27,314833</v>
      </c>
      <c r="C2184" t="str" cm="1">
        <f t="array" ref="C2184:E2184">_xlfn.TEXTSPLIT(B2184,",")</f>
        <v>71</v>
      </c>
      <c r="D2184" t="str">
        <v>27</v>
      </c>
      <c r="E2184" t="str">
        <v>314833</v>
      </c>
      <c r="F2184">
        <f>Sheet6!J2185</f>
        <v>71</v>
      </c>
      <c r="G2184">
        <f>Sheet6!K2185</f>
        <v>27</v>
      </c>
      <c r="H2184" s="2" t="str">
        <f>Sheet6!A2185</f>
        <v>314833</v>
      </c>
      <c r="I2184" t="b">
        <f t="shared" si="137"/>
        <v>1</v>
      </c>
      <c r="J2184" t="b">
        <f t="shared" si="138"/>
        <v>1</v>
      </c>
      <c r="K2184" t="b">
        <f t="shared" si="139"/>
        <v>1</v>
      </c>
    </row>
    <row r="2185" spans="1:11" x14ac:dyDescent="0.45">
      <c r="A2185" t="s">
        <v>4691</v>
      </c>
      <c r="B2185" t="str">
        <f t="shared" si="136"/>
        <v>71,5,311819</v>
      </c>
      <c r="C2185" t="str" cm="1">
        <f t="array" ref="C2185:E2185">_xlfn.TEXTSPLIT(B2185,",")</f>
        <v>71</v>
      </c>
      <c r="D2185" t="str">
        <v>5</v>
      </c>
      <c r="E2185" t="str">
        <v>311819</v>
      </c>
      <c r="F2185">
        <f>Sheet6!J2186</f>
        <v>71</v>
      </c>
      <c r="G2185">
        <f>Sheet6!K2186</f>
        <v>5</v>
      </c>
      <c r="H2185" s="2" t="str">
        <f>Sheet6!A2186</f>
        <v>311819</v>
      </c>
      <c r="I2185" t="b">
        <f t="shared" si="137"/>
        <v>1</v>
      </c>
      <c r="J2185" t="b">
        <f t="shared" si="138"/>
        <v>1</v>
      </c>
      <c r="K2185" t="b">
        <f t="shared" si="139"/>
        <v>1</v>
      </c>
    </row>
    <row r="2186" spans="1:11" x14ac:dyDescent="0.45">
      <c r="A2186" t="s">
        <v>4692</v>
      </c>
      <c r="B2186" t="str">
        <f t="shared" si="136"/>
        <v>71,13,312915</v>
      </c>
      <c r="C2186" t="str" cm="1">
        <f t="array" ref="C2186:E2186">_xlfn.TEXTSPLIT(B2186,",")</f>
        <v>71</v>
      </c>
      <c r="D2186" t="str">
        <v>13</v>
      </c>
      <c r="E2186" t="str">
        <v>312915</v>
      </c>
      <c r="F2186">
        <f>Sheet6!J2187</f>
        <v>71</v>
      </c>
      <c r="G2186">
        <f>Sheet6!K2187</f>
        <v>13</v>
      </c>
      <c r="H2186" s="2" t="str">
        <f>Sheet6!A2187</f>
        <v>312915</v>
      </c>
      <c r="I2186" t="b">
        <f t="shared" si="137"/>
        <v>1</v>
      </c>
      <c r="J2186" t="b">
        <f t="shared" si="138"/>
        <v>1</v>
      </c>
      <c r="K2186" t="b">
        <f t="shared" si="139"/>
        <v>1</v>
      </c>
    </row>
    <row r="2187" spans="1:11" x14ac:dyDescent="0.45">
      <c r="A2187" t="s">
        <v>4693</v>
      </c>
      <c r="B2187" t="str">
        <f t="shared" si="136"/>
        <v>71,21,314011</v>
      </c>
      <c r="C2187" t="str" cm="1">
        <f t="array" ref="C2187:E2187">_xlfn.TEXTSPLIT(B2187,",")</f>
        <v>71</v>
      </c>
      <c r="D2187" t="str">
        <v>21</v>
      </c>
      <c r="E2187" t="str">
        <v>314011</v>
      </c>
      <c r="F2187">
        <f>Sheet6!J2188</f>
        <v>71</v>
      </c>
      <c r="G2187">
        <f>Sheet6!K2188</f>
        <v>21</v>
      </c>
      <c r="H2187" s="2" t="str">
        <f>Sheet6!A2188</f>
        <v>314011</v>
      </c>
      <c r="I2187" t="b">
        <f t="shared" si="137"/>
        <v>1</v>
      </c>
      <c r="J2187" t="b">
        <f t="shared" si="138"/>
        <v>1</v>
      </c>
      <c r="K2187" t="b">
        <f t="shared" si="139"/>
        <v>1</v>
      </c>
    </row>
    <row r="2188" spans="1:11" x14ac:dyDescent="0.45">
      <c r="A2188" t="s">
        <v>4694</v>
      </c>
      <c r="B2188" t="str">
        <f t="shared" si="136"/>
        <v>71,29,315107</v>
      </c>
      <c r="C2188" t="str" cm="1">
        <f t="array" ref="C2188:E2188">_xlfn.TEXTSPLIT(B2188,",")</f>
        <v>71</v>
      </c>
      <c r="D2188" t="str">
        <v>29</v>
      </c>
      <c r="E2188" t="str">
        <v>315107</v>
      </c>
      <c r="F2188">
        <f>Sheet6!J2189</f>
        <v>71</v>
      </c>
      <c r="G2188">
        <f>Sheet6!K2189</f>
        <v>29</v>
      </c>
      <c r="H2188" s="2" t="str">
        <f>Sheet6!A2189</f>
        <v>315107</v>
      </c>
      <c r="I2188" t="b">
        <f t="shared" si="137"/>
        <v>1</v>
      </c>
      <c r="J2188" t="b">
        <f t="shared" si="138"/>
        <v>1</v>
      </c>
      <c r="K2188" t="b">
        <f t="shared" si="139"/>
        <v>1</v>
      </c>
    </row>
    <row r="2189" spans="1:11" x14ac:dyDescent="0.45">
      <c r="A2189" t="s">
        <v>4695</v>
      </c>
      <c r="B2189" t="str">
        <f t="shared" si="136"/>
        <v>71,7,312093</v>
      </c>
      <c r="C2189" t="str" cm="1">
        <f t="array" ref="C2189:E2189">_xlfn.TEXTSPLIT(B2189,",")</f>
        <v>71</v>
      </c>
      <c r="D2189" t="str">
        <v>7</v>
      </c>
      <c r="E2189" t="str">
        <v>312093</v>
      </c>
      <c r="F2189">
        <f>Sheet6!J2190</f>
        <v>71</v>
      </c>
      <c r="G2189">
        <f>Sheet6!K2190</f>
        <v>7</v>
      </c>
      <c r="H2189" s="2" t="str">
        <f>Sheet6!A2190</f>
        <v>312093</v>
      </c>
      <c r="I2189" t="b">
        <f t="shared" si="137"/>
        <v>1</v>
      </c>
      <c r="J2189" t="b">
        <f t="shared" si="138"/>
        <v>1</v>
      </c>
      <c r="K2189" t="b">
        <f t="shared" si="139"/>
        <v>1</v>
      </c>
    </row>
    <row r="2190" spans="1:11" x14ac:dyDescent="0.45">
      <c r="A2190" t="s">
        <v>4696</v>
      </c>
      <c r="B2190" t="str">
        <f t="shared" si="136"/>
        <v>71,15,313189</v>
      </c>
      <c r="C2190" t="str" cm="1">
        <f t="array" ref="C2190:E2190">_xlfn.TEXTSPLIT(B2190,",")</f>
        <v>71</v>
      </c>
      <c r="D2190" t="str">
        <v>15</v>
      </c>
      <c r="E2190" t="str">
        <v>313189</v>
      </c>
      <c r="F2190">
        <f>Sheet6!J2191</f>
        <v>71</v>
      </c>
      <c r="G2190">
        <f>Sheet6!K2191</f>
        <v>15</v>
      </c>
      <c r="H2190" s="2" t="str">
        <f>Sheet6!A2191</f>
        <v>313189</v>
      </c>
      <c r="I2190" t="b">
        <f t="shared" si="137"/>
        <v>1</v>
      </c>
      <c r="J2190" t="b">
        <f t="shared" si="138"/>
        <v>1</v>
      </c>
      <c r="K2190" t="b">
        <f t="shared" si="139"/>
        <v>1</v>
      </c>
    </row>
    <row r="2191" spans="1:11" x14ac:dyDescent="0.45">
      <c r="A2191" t="s">
        <v>4697</v>
      </c>
      <c r="B2191" t="str">
        <f t="shared" si="136"/>
        <v>71,23,314285</v>
      </c>
      <c r="C2191" t="str" cm="1">
        <f t="array" ref="C2191:E2191">_xlfn.TEXTSPLIT(B2191,",")</f>
        <v>71</v>
      </c>
      <c r="D2191" t="str">
        <v>23</v>
      </c>
      <c r="E2191" t="str">
        <v>314285</v>
      </c>
      <c r="F2191">
        <f>Sheet6!J2192</f>
        <v>71</v>
      </c>
      <c r="G2191">
        <f>Sheet6!K2192</f>
        <v>23</v>
      </c>
      <c r="H2191" s="2" t="str">
        <f>Sheet6!A2192</f>
        <v>314285</v>
      </c>
      <c r="I2191" t="b">
        <f t="shared" si="137"/>
        <v>1</v>
      </c>
      <c r="J2191" t="b">
        <f t="shared" si="138"/>
        <v>1</v>
      </c>
      <c r="K2191" t="b">
        <f t="shared" si="139"/>
        <v>1</v>
      </c>
    </row>
    <row r="2192" spans="1:11" x14ac:dyDescent="0.45">
      <c r="A2192" t="s">
        <v>4698</v>
      </c>
      <c r="B2192" t="str">
        <f t="shared" si="136"/>
        <v>71,31,315381</v>
      </c>
      <c r="C2192" t="str" cm="1">
        <f t="array" ref="C2192:E2192">_xlfn.TEXTSPLIT(B2192,",")</f>
        <v>71</v>
      </c>
      <c r="D2192" t="str">
        <v>31</v>
      </c>
      <c r="E2192" t="str">
        <v>315381</v>
      </c>
      <c r="F2192">
        <f>Sheet6!J2193</f>
        <v>71</v>
      </c>
      <c r="G2192">
        <f>Sheet6!K2193</f>
        <v>31</v>
      </c>
      <c r="H2192" s="2" t="str">
        <f>Sheet6!A2193</f>
        <v>315381</v>
      </c>
      <c r="I2192" t="b">
        <f t="shared" si="137"/>
        <v>1</v>
      </c>
      <c r="J2192" t="b">
        <f t="shared" si="138"/>
        <v>1</v>
      </c>
      <c r="K2192" t="b">
        <f t="shared" si="139"/>
        <v>1</v>
      </c>
    </row>
    <row r="2193" spans="1:11" x14ac:dyDescent="0.45">
      <c r="A2193" t="s">
        <v>4703</v>
      </c>
      <c r="B2193" t="str">
        <f t="shared" si="136"/>
        <v>72,18,317984</v>
      </c>
      <c r="C2193" t="str" cm="1">
        <f t="array" ref="C2193:E2193">_xlfn.TEXTSPLIT(B2193,",")</f>
        <v>72</v>
      </c>
      <c r="D2193" t="str">
        <v>18</v>
      </c>
      <c r="E2193" t="str">
        <v>317984</v>
      </c>
      <c r="F2193">
        <f>Sheet6!J2194</f>
        <v>71</v>
      </c>
      <c r="G2193">
        <f>Sheet6!K2194</f>
        <v>18</v>
      </c>
      <c r="H2193" s="2" t="str">
        <f>Sheet6!A2194</f>
        <v>313600</v>
      </c>
      <c r="I2193" t="b">
        <f t="shared" si="137"/>
        <v>0</v>
      </c>
      <c r="J2193" t="b">
        <f t="shared" si="138"/>
        <v>1</v>
      </c>
      <c r="K2193" t="b">
        <f t="shared" si="139"/>
        <v>0</v>
      </c>
    </row>
    <row r="2194" spans="1:11" x14ac:dyDescent="0.45">
      <c r="A2194" t="s">
        <v>4704</v>
      </c>
      <c r="B2194" t="str">
        <f t="shared" si="136"/>
        <v>72,26,319080</v>
      </c>
      <c r="C2194" t="str" cm="1">
        <f t="array" ref="C2194:E2194">_xlfn.TEXTSPLIT(B2194,",")</f>
        <v>72</v>
      </c>
      <c r="D2194" t="str">
        <v>26</v>
      </c>
      <c r="E2194" t="str">
        <v>319080</v>
      </c>
      <c r="F2194">
        <f>Sheet6!J2195</f>
        <v>71</v>
      </c>
      <c r="G2194">
        <f>Sheet6!K2195</f>
        <v>26</v>
      </c>
      <c r="H2194" s="2" t="str">
        <f>Sheet6!A2195</f>
        <v>314696</v>
      </c>
      <c r="I2194" t="b">
        <f t="shared" si="137"/>
        <v>0</v>
      </c>
      <c r="J2194" t="b">
        <f t="shared" si="138"/>
        <v>1</v>
      </c>
      <c r="K2194" t="b">
        <f t="shared" si="139"/>
        <v>0</v>
      </c>
    </row>
    <row r="2195" spans="1:11" x14ac:dyDescent="0.45">
      <c r="A2195" t="s">
        <v>4705</v>
      </c>
      <c r="B2195" t="str">
        <f t="shared" si="136"/>
        <v>72,2,315792</v>
      </c>
      <c r="C2195" t="str" cm="1">
        <f t="array" ref="C2195:E2195">_xlfn.TEXTSPLIT(B2195,",")</f>
        <v>72</v>
      </c>
      <c r="D2195" t="str">
        <v>2</v>
      </c>
      <c r="E2195" t="str">
        <v>315792</v>
      </c>
      <c r="F2195">
        <f>Sheet6!J2196</f>
        <v>71</v>
      </c>
      <c r="G2195">
        <f>Sheet6!K2196</f>
        <v>2</v>
      </c>
      <c r="H2195" s="2" t="str">
        <f>Sheet6!A2196</f>
        <v>311408</v>
      </c>
      <c r="I2195" t="b">
        <f t="shared" si="137"/>
        <v>0</v>
      </c>
      <c r="J2195" t="b">
        <f t="shared" si="138"/>
        <v>1</v>
      </c>
      <c r="K2195" t="b">
        <f t="shared" si="139"/>
        <v>0</v>
      </c>
    </row>
    <row r="2196" spans="1:11" x14ac:dyDescent="0.45">
      <c r="A2196" t="s">
        <v>4706</v>
      </c>
      <c r="B2196" t="str">
        <f t="shared" si="136"/>
        <v>72,10,316888</v>
      </c>
      <c r="C2196" t="str" cm="1">
        <f t="array" ref="C2196:E2196">_xlfn.TEXTSPLIT(B2196,",")</f>
        <v>72</v>
      </c>
      <c r="D2196" t="str">
        <v>10</v>
      </c>
      <c r="E2196" t="str">
        <v>316888</v>
      </c>
      <c r="F2196">
        <f>Sheet6!J2197</f>
        <v>71</v>
      </c>
      <c r="G2196">
        <f>Sheet6!K2197</f>
        <v>10</v>
      </c>
      <c r="H2196" s="2" t="str">
        <f>Sheet6!A2197</f>
        <v>312504</v>
      </c>
      <c r="I2196" t="b">
        <f t="shared" si="137"/>
        <v>0</v>
      </c>
      <c r="J2196" t="b">
        <f t="shared" si="138"/>
        <v>1</v>
      </c>
      <c r="K2196" t="b">
        <f t="shared" si="139"/>
        <v>0</v>
      </c>
    </row>
    <row r="2197" spans="1:11" x14ac:dyDescent="0.45">
      <c r="A2197" t="s">
        <v>4707</v>
      </c>
      <c r="B2197" t="str">
        <f t="shared" si="136"/>
        <v>72,20,318258</v>
      </c>
      <c r="C2197" t="str" cm="1">
        <f t="array" ref="C2197:E2197">_xlfn.TEXTSPLIT(B2197,",")</f>
        <v>72</v>
      </c>
      <c r="D2197" t="str">
        <v>20</v>
      </c>
      <c r="E2197" t="str">
        <v>318258</v>
      </c>
      <c r="F2197">
        <f>Sheet6!J2198</f>
        <v>71</v>
      </c>
      <c r="G2197">
        <f>Sheet6!K2198</f>
        <v>20</v>
      </c>
      <c r="H2197" s="2" t="str">
        <f>Sheet6!A2198</f>
        <v>313874</v>
      </c>
      <c r="I2197" t="b">
        <f t="shared" si="137"/>
        <v>0</v>
      </c>
      <c r="J2197" t="b">
        <f t="shared" si="138"/>
        <v>1</v>
      </c>
      <c r="K2197" t="b">
        <f t="shared" si="139"/>
        <v>0</v>
      </c>
    </row>
    <row r="2198" spans="1:11" x14ac:dyDescent="0.45">
      <c r="A2198" t="s">
        <v>4708</v>
      </c>
      <c r="B2198" t="str">
        <f t="shared" si="136"/>
        <v>72,28,319354</v>
      </c>
      <c r="C2198" t="str" cm="1">
        <f t="array" ref="C2198:E2198">_xlfn.TEXTSPLIT(B2198,",")</f>
        <v>72</v>
      </c>
      <c r="D2198" t="str">
        <v>28</v>
      </c>
      <c r="E2198" t="str">
        <v>319354</v>
      </c>
      <c r="F2198">
        <f>Sheet6!J2199</f>
        <v>71</v>
      </c>
      <c r="G2198">
        <f>Sheet6!K2199</f>
        <v>28</v>
      </c>
      <c r="H2198" s="2" t="str">
        <f>Sheet6!A2199</f>
        <v>314970</v>
      </c>
      <c r="I2198" t="b">
        <f t="shared" si="137"/>
        <v>0</v>
      </c>
      <c r="J2198" t="b">
        <f t="shared" si="138"/>
        <v>1</v>
      </c>
      <c r="K2198" t="b">
        <f t="shared" si="139"/>
        <v>0</v>
      </c>
    </row>
    <row r="2199" spans="1:11" x14ac:dyDescent="0.45">
      <c r="A2199" t="s">
        <v>4709</v>
      </c>
      <c r="B2199" t="str">
        <f t="shared" si="136"/>
        <v>72,4,316066</v>
      </c>
      <c r="C2199" t="str" cm="1">
        <f t="array" ref="C2199:E2199">_xlfn.TEXTSPLIT(B2199,",")</f>
        <v>72</v>
      </c>
      <c r="D2199" t="str">
        <v>4</v>
      </c>
      <c r="E2199" t="str">
        <v>316066</v>
      </c>
      <c r="F2199">
        <f>Sheet6!J2200</f>
        <v>71</v>
      </c>
      <c r="G2199">
        <f>Sheet6!K2200</f>
        <v>4</v>
      </c>
      <c r="H2199" s="2" t="str">
        <f>Sheet6!A2200</f>
        <v>311682</v>
      </c>
      <c r="I2199" t="b">
        <f t="shared" si="137"/>
        <v>0</v>
      </c>
      <c r="J2199" t="b">
        <f t="shared" si="138"/>
        <v>1</v>
      </c>
      <c r="K2199" t="b">
        <f t="shared" si="139"/>
        <v>0</v>
      </c>
    </row>
    <row r="2200" spans="1:11" x14ac:dyDescent="0.45">
      <c r="A2200" t="s">
        <v>4710</v>
      </c>
      <c r="B2200" t="str">
        <f t="shared" si="136"/>
        <v>72,12,317162</v>
      </c>
      <c r="C2200" t="str" cm="1">
        <f t="array" ref="C2200:E2200">_xlfn.TEXTSPLIT(B2200,",")</f>
        <v>72</v>
      </c>
      <c r="D2200" t="str">
        <v>12</v>
      </c>
      <c r="E2200" t="str">
        <v>317162</v>
      </c>
      <c r="F2200">
        <f>Sheet6!J2201</f>
        <v>71</v>
      </c>
      <c r="G2200">
        <f>Sheet6!K2201</f>
        <v>12</v>
      </c>
      <c r="H2200" s="2" t="str">
        <f>Sheet6!A2201</f>
        <v>312778</v>
      </c>
      <c r="I2200" t="b">
        <f t="shared" si="137"/>
        <v>0</v>
      </c>
      <c r="J2200" t="b">
        <f t="shared" si="138"/>
        <v>1</v>
      </c>
      <c r="K2200" t="b">
        <f t="shared" si="139"/>
        <v>0</v>
      </c>
    </row>
    <row r="2201" spans="1:11" x14ac:dyDescent="0.45">
      <c r="A2201" t="s">
        <v>4711</v>
      </c>
      <c r="B2201" t="str">
        <f t="shared" si="136"/>
        <v>72,22,318532</v>
      </c>
      <c r="C2201" t="str" cm="1">
        <f t="array" ref="C2201:E2201">_xlfn.TEXTSPLIT(B2201,",")</f>
        <v>72</v>
      </c>
      <c r="D2201" t="str">
        <v>22</v>
      </c>
      <c r="E2201" t="str">
        <v>318532</v>
      </c>
      <c r="F2201">
        <f>Sheet6!J2202</f>
        <v>71</v>
      </c>
      <c r="G2201">
        <f>Sheet6!K2202</f>
        <v>22</v>
      </c>
      <c r="H2201" s="2" t="str">
        <f>Sheet6!A2202</f>
        <v>314148</v>
      </c>
      <c r="I2201" t="b">
        <f t="shared" si="137"/>
        <v>0</v>
      </c>
      <c r="J2201" t="b">
        <f t="shared" si="138"/>
        <v>1</v>
      </c>
      <c r="K2201" t="b">
        <f t="shared" si="139"/>
        <v>0</v>
      </c>
    </row>
    <row r="2202" spans="1:11" x14ac:dyDescent="0.45">
      <c r="A2202" t="s">
        <v>4712</v>
      </c>
      <c r="B2202" t="str">
        <f t="shared" si="136"/>
        <v>72,30,319628</v>
      </c>
      <c r="C2202" t="str" cm="1">
        <f t="array" ref="C2202:E2202">_xlfn.TEXTSPLIT(B2202,",")</f>
        <v>72</v>
      </c>
      <c r="D2202" t="str">
        <v>30</v>
      </c>
      <c r="E2202" t="str">
        <v>319628</v>
      </c>
      <c r="F2202">
        <f>Sheet6!J2203</f>
        <v>71</v>
      </c>
      <c r="G2202">
        <f>Sheet6!K2203</f>
        <v>30</v>
      </c>
      <c r="H2202" s="2" t="str">
        <f>Sheet6!A2203</f>
        <v>315244</v>
      </c>
      <c r="I2202" t="b">
        <f t="shared" si="137"/>
        <v>0</v>
      </c>
      <c r="J2202" t="b">
        <f t="shared" si="138"/>
        <v>1</v>
      </c>
      <c r="K2202" t="b">
        <f t="shared" si="139"/>
        <v>0</v>
      </c>
    </row>
    <row r="2203" spans="1:11" x14ac:dyDescent="0.45">
      <c r="A2203" t="s">
        <v>4713</v>
      </c>
      <c r="B2203" t="str">
        <f t="shared" si="136"/>
        <v>72,6,316340</v>
      </c>
      <c r="C2203" t="str" cm="1">
        <f t="array" ref="C2203:E2203">_xlfn.TEXTSPLIT(B2203,",")</f>
        <v>72</v>
      </c>
      <c r="D2203" t="str">
        <v>6</v>
      </c>
      <c r="E2203" t="str">
        <v>316340</v>
      </c>
      <c r="F2203">
        <f>Sheet6!J2204</f>
        <v>71</v>
      </c>
      <c r="G2203">
        <f>Sheet6!K2204</f>
        <v>6</v>
      </c>
      <c r="H2203" s="2" t="str">
        <f>Sheet6!A2204</f>
        <v>311956</v>
      </c>
      <c r="I2203" t="b">
        <f t="shared" si="137"/>
        <v>0</v>
      </c>
      <c r="J2203" t="b">
        <f t="shared" si="138"/>
        <v>1</v>
      </c>
      <c r="K2203" t="b">
        <f t="shared" si="139"/>
        <v>0</v>
      </c>
    </row>
    <row r="2204" spans="1:11" x14ac:dyDescent="0.45">
      <c r="A2204" t="s">
        <v>4714</v>
      </c>
      <c r="B2204" t="str">
        <f t="shared" si="136"/>
        <v>72,14,317436</v>
      </c>
      <c r="C2204" t="str" cm="1">
        <f t="array" ref="C2204:E2204">_xlfn.TEXTSPLIT(B2204,",")</f>
        <v>72</v>
      </c>
      <c r="D2204" t="str">
        <v>14</v>
      </c>
      <c r="E2204" t="str">
        <v>317436</v>
      </c>
      <c r="F2204">
        <f>Sheet6!J2205</f>
        <v>71</v>
      </c>
      <c r="G2204">
        <f>Sheet6!K2205</f>
        <v>14</v>
      </c>
      <c r="H2204" s="2" t="str">
        <f>Sheet6!A2205</f>
        <v>313052</v>
      </c>
      <c r="I2204" t="b">
        <f t="shared" si="137"/>
        <v>0</v>
      </c>
      <c r="J2204" t="b">
        <f t="shared" si="138"/>
        <v>1</v>
      </c>
      <c r="K2204" t="b">
        <f t="shared" si="139"/>
        <v>0</v>
      </c>
    </row>
    <row r="2205" spans="1:11" x14ac:dyDescent="0.45">
      <c r="A2205" t="s">
        <v>4715</v>
      </c>
      <c r="B2205" t="str">
        <f t="shared" si="136"/>
        <v>72,24,318806</v>
      </c>
      <c r="C2205" t="str" cm="1">
        <f t="array" ref="C2205:E2205">_xlfn.TEXTSPLIT(B2205,",")</f>
        <v>72</v>
      </c>
      <c r="D2205" t="str">
        <v>24</v>
      </c>
      <c r="E2205" t="str">
        <v>318806</v>
      </c>
      <c r="F2205">
        <f>Sheet6!J2206</f>
        <v>71</v>
      </c>
      <c r="G2205">
        <f>Sheet6!K2206</f>
        <v>24</v>
      </c>
      <c r="H2205" s="2" t="str">
        <f>Sheet6!A2206</f>
        <v>314422</v>
      </c>
      <c r="I2205" t="b">
        <f t="shared" si="137"/>
        <v>0</v>
      </c>
      <c r="J2205" t="b">
        <f t="shared" si="138"/>
        <v>1</v>
      </c>
      <c r="K2205" t="b">
        <f t="shared" si="139"/>
        <v>0</v>
      </c>
    </row>
    <row r="2206" spans="1:11" x14ac:dyDescent="0.45">
      <c r="A2206" t="s">
        <v>4716</v>
      </c>
      <c r="B2206" t="str">
        <f t="shared" si="136"/>
        <v>72,32,319902</v>
      </c>
      <c r="C2206" t="str" cm="1">
        <f t="array" ref="C2206:E2206">_xlfn.TEXTSPLIT(B2206,",")</f>
        <v>72</v>
      </c>
      <c r="D2206" t="str">
        <v>32</v>
      </c>
      <c r="E2206" t="str">
        <v>319902</v>
      </c>
      <c r="F2206">
        <f>Sheet6!J2207</f>
        <v>71</v>
      </c>
      <c r="G2206">
        <f>Sheet6!K2207</f>
        <v>32</v>
      </c>
      <c r="H2206" s="2" t="str">
        <f>Sheet6!A2207</f>
        <v>315518</v>
      </c>
      <c r="I2206" t="b">
        <f t="shared" si="137"/>
        <v>0</v>
      </c>
      <c r="J2206" t="b">
        <f t="shared" si="138"/>
        <v>1</v>
      </c>
      <c r="K2206" t="b">
        <f t="shared" si="139"/>
        <v>0</v>
      </c>
    </row>
    <row r="2207" spans="1:11" x14ac:dyDescent="0.45">
      <c r="A2207" t="s">
        <v>4717</v>
      </c>
      <c r="B2207" t="str">
        <f t="shared" si="136"/>
        <v>72,8,316614</v>
      </c>
      <c r="C2207" t="str" cm="1">
        <f t="array" ref="C2207:E2207">_xlfn.TEXTSPLIT(B2207,",")</f>
        <v>72</v>
      </c>
      <c r="D2207" t="str">
        <v>8</v>
      </c>
      <c r="E2207" t="str">
        <v>316614</v>
      </c>
      <c r="F2207">
        <f>Sheet6!J2208</f>
        <v>71</v>
      </c>
      <c r="G2207">
        <f>Sheet6!K2208</f>
        <v>8</v>
      </c>
      <c r="H2207" s="2" t="str">
        <f>Sheet6!A2208</f>
        <v>312230</v>
      </c>
      <c r="I2207" t="b">
        <f t="shared" si="137"/>
        <v>0</v>
      </c>
      <c r="J2207" t="b">
        <f t="shared" si="138"/>
        <v>1</v>
      </c>
      <c r="K2207" t="b">
        <f t="shared" si="139"/>
        <v>0</v>
      </c>
    </row>
    <row r="2208" spans="1:11" x14ac:dyDescent="0.45">
      <c r="A2208" t="s">
        <v>4718</v>
      </c>
      <c r="B2208" t="str">
        <f t="shared" si="136"/>
        <v>72,16,317710</v>
      </c>
      <c r="C2208" t="str" cm="1">
        <f t="array" ref="C2208:E2208">_xlfn.TEXTSPLIT(B2208,",")</f>
        <v>72</v>
      </c>
      <c r="D2208" t="str">
        <v>16</v>
      </c>
      <c r="E2208" t="str">
        <v>317710</v>
      </c>
      <c r="F2208">
        <f>Sheet6!J2209</f>
        <v>71</v>
      </c>
      <c r="G2208">
        <f>Sheet6!K2209</f>
        <v>16</v>
      </c>
      <c r="H2208" s="2" t="str">
        <f>Sheet6!A2209</f>
        <v>313326</v>
      </c>
      <c r="I2208" t="b">
        <f t="shared" si="137"/>
        <v>0</v>
      </c>
      <c r="J2208" t="b">
        <f t="shared" si="138"/>
        <v>1</v>
      </c>
      <c r="K2208" t="b">
        <f t="shared" si="139"/>
        <v>0</v>
      </c>
    </row>
    <row r="2209" spans="1:11" x14ac:dyDescent="0.45">
      <c r="A2209" t="s">
        <v>4734</v>
      </c>
      <c r="B2209" t="str">
        <f t="shared" si="136"/>
        <v>72,1,315655</v>
      </c>
      <c r="C2209" t="str" cm="1">
        <f t="array" ref="C2209:E2209">_xlfn.TEXTSPLIT(B2209,",")</f>
        <v>72</v>
      </c>
      <c r="D2209" t="str">
        <v>1</v>
      </c>
      <c r="E2209" t="str">
        <v>315655</v>
      </c>
      <c r="F2209">
        <f>Sheet6!J2210</f>
        <v>72</v>
      </c>
      <c r="G2209">
        <f>Sheet6!K2210</f>
        <v>1</v>
      </c>
      <c r="H2209" s="2" t="str">
        <f>Sheet6!A2210</f>
        <v>315655</v>
      </c>
      <c r="I2209" t="b">
        <f t="shared" si="137"/>
        <v>1</v>
      </c>
      <c r="J2209" t="b">
        <f t="shared" si="138"/>
        <v>1</v>
      </c>
      <c r="K2209" t="b">
        <f t="shared" si="139"/>
        <v>1</v>
      </c>
    </row>
    <row r="2210" spans="1:11" x14ac:dyDescent="0.45">
      <c r="A2210" t="s">
        <v>4731</v>
      </c>
      <c r="B2210" t="str">
        <f t="shared" si="136"/>
        <v>72,9,316751</v>
      </c>
      <c r="C2210" t="str" cm="1">
        <f t="array" ref="C2210:E2210">_xlfn.TEXTSPLIT(B2210,",")</f>
        <v>72</v>
      </c>
      <c r="D2210" t="str">
        <v>9</v>
      </c>
      <c r="E2210" t="str">
        <v>316751</v>
      </c>
      <c r="F2210">
        <f>Sheet6!J2211</f>
        <v>72</v>
      </c>
      <c r="G2210">
        <f>Sheet6!K2211</f>
        <v>9</v>
      </c>
      <c r="H2210" s="2" t="str">
        <f>Sheet6!A2211</f>
        <v>316751</v>
      </c>
      <c r="I2210" t="b">
        <f t="shared" si="137"/>
        <v>1</v>
      </c>
      <c r="J2210" t="b">
        <f t="shared" si="138"/>
        <v>1</v>
      </c>
      <c r="K2210" t="b">
        <f t="shared" si="139"/>
        <v>1</v>
      </c>
    </row>
    <row r="2211" spans="1:11" x14ac:dyDescent="0.45">
      <c r="A2211" t="s">
        <v>4732</v>
      </c>
      <c r="B2211" t="str">
        <f t="shared" si="136"/>
        <v>72,17,317847</v>
      </c>
      <c r="C2211" t="str" cm="1">
        <f t="array" ref="C2211:E2211">_xlfn.TEXTSPLIT(B2211,",")</f>
        <v>72</v>
      </c>
      <c r="D2211" t="str">
        <v>17</v>
      </c>
      <c r="E2211" t="str">
        <v>317847</v>
      </c>
      <c r="F2211">
        <f>Sheet6!J2212</f>
        <v>72</v>
      </c>
      <c r="G2211">
        <f>Sheet6!K2212</f>
        <v>17</v>
      </c>
      <c r="H2211" s="2" t="str">
        <f>Sheet6!A2212</f>
        <v>317847</v>
      </c>
      <c r="I2211" t="b">
        <f t="shared" si="137"/>
        <v>1</v>
      </c>
      <c r="J2211" t="b">
        <f t="shared" si="138"/>
        <v>1</v>
      </c>
      <c r="K2211" t="b">
        <f t="shared" si="139"/>
        <v>1</v>
      </c>
    </row>
    <row r="2212" spans="1:11" x14ac:dyDescent="0.45">
      <c r="A2212" t="s">
        <v>4733</v>
      </c>
      <c r="B2212" t="str">
        <f t="shared" si="136"/>
        <v>72,25,318943</v>
      </c>
      <c r="C2212" t="str" cm="1">
        <f t="array" ref="C2212:E2212">_xlfn.TEXTSPLIT(B2212,",")</f>
        <v>72</v>
      </c>
      <c r="D2212" t="str">
        <v>25</v>
      </c>
      <c r="E2212" t="str">
        <v>318943</v>
      </c>
      <c r="F2212">
        <f>Sheet6!J2213</f>
        <v>72</v>
      </c>
      <c r="G2212">
        <f>Sheet6!K2213</f>
        <v>25</v>
      </c>
      <c r="H2212" s="2" t="str">
        <f>Sheet6!A2213</f>
        <v>318943</v>
      </c>
      <c r="I2212" t="b">
        <f t="shared" si="137"/>
        <v>1</v>
      </c>
      <c r="J2212" t="b">
        <f t="shared" si="138"/>
        <v>1</v>
      </c>
      <c r="K2212" t="b">
        <f t="shared" si="139"/>
        <v>1</v>
      </c>
    </row>
    <row r="2213" spans="1:11" x14ac:dyDescent="0.45">
      <c r="A2213" t="s">
        <v>4719</v>
      </c>
      <c r="B2213" t="str">
        <f t="shared" si="136"/>
        <v>72,3,315929</v>
      </c>
      <c r="C2213" t="str" cm="1">
        <f t="array" ref="C2213:E2213">_xlfn.TEXTSPLIT(B2213,",")</f>
        <v>72</v>
      </c>
      <c r="D2213" t="str">
        <v>3</v>
      </c>
      <c r="E2213" t="str">
        <v>315929</v>
      </c>
      <c r="F2213">
        <f>Sheet6!J2214</f>
        <v>72</v>
      </c>
      <c r="G2213">
        <f>Sheet6!K2214</f>
        <v>3</v>
      </c>
      <c r="H2213" s="2" t="str">
        <f>Sheet6!A2214</f>
        <v>315929</v>
      </c>
      <c r="I2213" t="b">
        <f t="shared" si="137"/>
        <v>1</v>
      </c>
      <c r="J2213" t="b">
        <f t="shared" si="138"/>
        <v>1</v>
      </c>
      <c r="K2213" t="b">
        <f t="shared" si="139"/>
        <v>1</v>
      </c>
    </row>
    <row r="2214" spans="1:11" x14ac:dyDescent="0.45">
      <c r="A2214" t="s">
        <v>4720</v>
      </c>
      <c r="B2214" t="str">
        <f t="shared" si="136"/>
        <v>72,11,317025</v>
      </c>
      <c r="C2214" t="str" cm="1">
        <f t="array" ref="C2214:E2214">_xlfn.TEXTSPLIT(B2214,",")</f>
        <v>72</v>
      </c>
      <c r="D2214" t="str">
        <v>11</v>
      </c>
      <c r="E2214" t="str">
        <v>317025</v>
      </c>
      <c r="F2214">
        <f>Sheet6!J2215</f>
        <v>72</v>
      </c>
      <c r="G2214">
        <f>Sheet6!K2215</f>
        <v>11</v>
      </c>
      <c r="H2214" s="2" t="str">
        <f>Sheet6!A2215</f>
        <v>317025</v>
      </c>
      <c r="I2214" t="b">
        <f t="shared" si="137"/>
        <v>1</v>
      </c>
      <c r="J2214" t="b">
        <f t="shared" si="138"/>
        <v>1</v>
      </c>
      <c r="K2214" t="b">
        <f t="shared" si="139"/>
        <v>1</v>
      </c>
    </row>
    <row r="2215" spans="1:11" x14ac:dyDescent="0.45">
      <c r="A2215" t="s">
        <v>4721</v>
      </c>
      <c r="B2215" t="str">
        <f t="shared" si="136"/>
        <v>72,19,318121</v>
      </c>
      <c r="C2215" t="str" cm="1">
        <f t="array" ref="C2215:E2215">_xlfn.TEXTSPLIT(B2215,",")</f>
        <v>72</v>
      </c>
      <c r="D2215" t="str">
        <v>19</v>
      </c>
      <c r="E2215" t="str">
        <v>318121</v>
      </c>
      <c r="F2215">
        <f>Sheet6!J2216</f>
        <v>72</v>
      </c>
      <c r="G2215">
        <f>Sheet6!K2216</f>
        <v>19</v>
      </c>
      <c r="H2215" s="2" t="str">
        <f>Sheet6!A2216</f>
        <v>318121</v>
      </c>
      <c r="I2215" t="b">
        <f t="shared" si="137"/>
        <v>1</v>
      </c>
      <c r="J2215" t="b">
        <f t="shared" si="138"/>
        <v>1</v>
      </c>
      <c r="K2215" t="b">
        <f t="shared" si="139"/>
        <v>1</v>
      </c>
    </row>
    <row r="2216" spans="1:11" x14ac:dyDescent="0.45">
      <c r="A2216" t="s">
        <v>4722</v>
      </c>
      <c r="B2216" t="str">
        <f t="shared" si="136"/>
        <v>72,27,319217</v>
      </c>
      <c r="C2216" t="str" cm="1">
        <f t="array" ref="C2216:E2216">_xlfn.TEXTSPLIT(B2216,",")</f>
        <v>72</v>
      </c>
      <c r="D2216" t="str">
        <v>27</v>
      </c>
      <c r="E2216" t="str">
        <v>319217</v>
      </c>
      <c r="F2216">
        <f>Sheet6!J2217</f>
        <v>72</v>
      </c>
      <c r="G2216">
        <f>Sheet6!K2217</f>
        <v>27</v>
      </c>
      <c r="H2216" s="2" t="str">
        <f>Sheet6!A2217</f>
        <v>319217</v>
      </c>
      <c r="I2216" t="b">
        <f t="shared" si="137"/>
        <v>1</v>
      </c>
      <c r="J2216" t="b">
        <f t="shared" si="138"/>
        <v>1</v>
      </c>
      <c r="K2216" t="b">
        <f t="shared" si="139"/>
        <v>1</v>
      </c>
    </row>
    <row r="2217" spans="1:11" x14ac:dyDescent="0.45">
      <c r="A2217" t="s">
        <v>4723</v>
      </c>
      <c r="B2217" t="str">
        <f t="shared" si="136"/>
        <v>72,5,316203</v>
      </c>
      <c r="C2217" t="str" cm="1">
        <f t="array" ref="C2217:E2217">_xlfn.TEXTSPLIT(B2217,",")</f>
        <v>72</v>
      </c>
      <c r="D2217" t="str">
        <v>5</v>
      </c>
      <c r="E2217" t="str">
        <v>316203</v>
      </c>
      <c r="F2217">
        <f>Sheet6!J2218</f>
        <v>72</v>
      </c>
      <c r="G2217">
        <f>Sheet6!K2218</f>
        <v>5</v>
      </c>
      <c r="H2217" s="2" t="str">
        <f>Sheet6!A2218</f>
        <v>316203</v>
      </c>
      <c r="I2217" t="b">
        <f t="shared" si="137"/>
        <v>1</v>
      </c>
      <c r="J2217" t="b">
        <f t="shared" si="138"/>
        <v>1</v>
      </c>
      <c r="K2217" t="b">
        <f t="shared" si="139"/>
        <v>1</v>
      </c>
    </row>
    <row r="2218" spans="1:11" x14ac:dyDescent="0.45">
      <c r="A2218" t="s">
        <v>4724</v>
      </c>
      <c r="B2218" t="str">
        <f t="shared" si="136"/>
        <v>72,13,317299</v>
      </c>
      <c r="C2218" t="str" cm="1">
        <f t="array" ref="C2218:E2218">_xlfn.TEXTSPLIT(B2218,",")</f>
        <v>72</v>
      </c>
      <c r="D2218" t="str">
        <v>13</v>
      </c>
      <c r="E2218" t="str">
        <v>317299</v>
      </c>
      <c r="F2218">
        <f>Sheet6!J2219</f>
        <v>72</v>
      </c>
      <c r="G2218">
        <f>Sheet6!K2219</f>
        <v>13</v>
      </c>
      <c r="H2218" s="2" t="str">
        <f>Sheet6!A2219</f>
        <v>317299</v>
      </c>
      <c r="I2218" t="b">
        <f t="shared" si="137"/>
        <v>1</v>
      </c>
      <c r="J2218" t="b">
        <f t="shared" si="138"/>
        <v>1</v>
      </c>
      <c r="K2218" t="b">
        <f t="shared" si="139"/>
        <v>1</v>
      </c>
    </row>
    <row r="2219" spans="1:11" x14ac:dyDescent="0.45">
      <c r="A2219" t="s">
        <v>4725</v>
      </c>
      <c r="B2219" t="str">
        <f t="shared" si="136"/>
        <v>72,21,318395</v>
      </c>
      <c r="C2219" t="str" cm="1">
        <f t="array" ref="C2219:E2219">_xlfn.TEXTSPLIT(B2219,",")</f>
        <v>72</v>
      </c>
      <c r="D2219" t="str">
        <v>21</v>
      </c>
      <c r="E2219" t="str">
        <v>318395</v>
      </c>
      <c r="F2219">
        <f>Sheet6!J2220</f>
        <v>72</v>
      </c>
      <c r="G2219">
        <f>Sheet6!K2220</f>
        <v>21</v>
      </c>
      <c r="H2219" s="2" t="str">
        <f>Sheet6!A2220</f>
        <v>318395</v>
      </c>
      <c r="I2219" t="b">
        <f t="shared" si="137"/>
        <v>1</v>
      </c>
      <c r="J2219" t="b">
        <f t="shared" si="138"/>
        <v>1</v>
      </c>
      <c r="K2219" t="b">
        <f t="shared" si="139"/>
        <v>1</v>
      </c>
    </row>
    <row r="2220" spans="1:11" x14ac:dyDescent="0.45">
      <c r="A2220" t="s">
        <v>4726</v>
      </c>
      <c r="B2220" t="str">
        <f t="shared" si="136"/>
        <v>72,29,319491</v>
      </c>
      <c r="C2220" t="str" cm="1">
        <f t="array" ref="C2220:E2220">_xlfn.TEXTSPLIT(B2220,",")</f>
        <v>72</v>
      </c>
      <c r="D2220" t="str">
        <v>29</v>
      </c>
      <c r="E2220" t="str">
        <v>319491</v>
      </c>
      <c r="F2220">
        <f>Sheet6!J2221</f>
        <v>72</v>
      </c>
      <c r="G2220">
        <f>Sheet6!K2221</f>
        <v>29</v>
      </c>
      <c r="H2220" s="2" t="str">
        <f>Sheet6!A2221</f>
        <v>319491</v>
      </c>
      <c r="I2220" t="b">
        <f t="shared" si="137"/>
        <v>1</v>
      </c>
      <c r="J2220" t="b">
        <f t="shared" si="138"/>
        <v>1</v>
      </c>
      <c r="K2220" t="b">
        <f t="shared" si="139"/>
        <v>1</v>
      </c>
    </row>
    <row r="2221" spans="1:11" x14ac:dyDescent="0.45">
      <c r="A2221" t="s">
        <v>4727</v>
      </c>
      <c r="B2221" t="str">
        <f t="shared" si="136"/>
        <v>72,7,316477</v>
      </c>
      <c r="C2221" t="str" cm="1">
        <f t="array" ref="C2221:E2221">_xlfn.TEXTSPLIT(B2221,",")</f>
        <v>72</v>
      </c>
      <c r="D2221" t="str">
        <v>7</v>
      </c>
      <c r="E2221" t="str">
        <v>316477</v>
      </c>
      <c r="F2221">
        <f>Sheet6!J2222</f>
        <v>72</v>
      </c>
      <c r="G2221">
        <f>Sheet6!K2222</f>
        <v>7</v>
      </c>
      <c r="H2221" s="2" t="str">
        <f>Sheet6!A2222</f>
        <v>316477</v>
      </c>
      <c r="I2221" t="b">
        <f t="shared" si="137"/>
        <v>1</v>
      </c>
      <c r="J2221" t="b">
        <f t="shared" si="138"/>
        <v>1</v>
      </c>
      <c r="K2221" t="b">
        <f t="shared" si="139"/>
        <v>1</v>
      </c>
    </row>
    <row r="2222" spans="1:11" x14ac:dyDescent="0.45">
      <c r="A2222" t="s">
        <v>4728</v>
      </c>
      <c r="B2222" t="str">
        <f t="shared" si="136"/>
        <v>72,15,317573</v>
      </c>
      <c r="C2222" t="str" cm="1">
        <f t="array" ref="C2222:E2222">_xlfn.TEXTSPLIT(B2222,",")</f>
        <v>72</v>
      </c>
      <c r="D2222" t="str">
        <v>15</v>
      </c>
      <c r="E2222" t="str">
        <v>317573</v>
      </c>
      <c r="F2222">
        <f>Sheet6!J2223</f>
        <v>72</v>
      </c>
      <c r="G2222">
        <f>Sheet6!K2223</f>
        <v>15</v>
      </c>
      <c r="H2222" s="2" t="str">
        <f>Sheet6!A2223</f>
        <v>317573</v>
      </c>
      <c r="I2222" t="b">
        <f t="shared" si="137"/>
        <v>1</v>
      </c>
      <c r="J2222" t="b">
        <f t="shared" si="138"/>
        <v>1</v>
      </c>
      <c r="K2222" t="b">
        <f t="shared" si="139"/>
        <v>1</v>
      </c>
    </row>
    <row r="2223" spans="1:11" x14ac:dyDescent="0.45">
      <c r="A2223" t="s">
        <v>4729</v>
      </c>
      <c r="B2223" t="str">
        <f t="shared" si="136"/>
        <v>72,23,318669</v>
      </c>
      <c r="C2223" t="str" cm="1">
        <f t="array" ref="C2223:E2223">_xlfn.TEXTSPLIT(B2223,",")</f>
        <v>72</v>
      </c>
      <c r="D2223" t="str">
        <v>23</v>
      </c>
      <c r="E2223" t="str">
        <v>318669</v>
      </c>
      <c r="F2223">
        <f>Sheet6!J2224</f>
        <v>72</v>
      </c>
      <c r="G2223">
        <f>Sheet6!K2224</f>
        <v>23</v>
      </c>
      <c r="H2223" s="2" t="str">
        <f>Sheet6!A2224</f>
        <v>318669</v>
      </c>
      <c r="I2223" t="b">
        <f t="shared" si="137"/>
        <v>1</v>
      </c>
      <c r="J2223" t="b">
        <f t="shared" si="138"/>
        <v>1</v>
      </c>
      <c r="K2223" t="b">
        <f t="shared" si="139"/>
        <v>1</v>
      </c>
    </row>
    <row r="2224" spans="1:11" x14ac:dyDescent="0.45">
      <c r="A2224" t="s">
        <v>4730</v>
      </c>
      <c r="B2224" t="str">
        <f t="shared" si="136"/>
        <v>72,31,319765</v>
      </c>
      <c r="C2224" t="str" cm="1">
        <f t="array" ref="C2224:E2224">_xlfn.TEXTSPLIT(B2224,",")</f>
        <v>72</v>
      </c>
      <c r="D2224" t="str">
        <v>31</v>
      </c>
      <c r="E2224" t="str">
        <v>319765</v>
      </c>
      <c r="F2224">
        <f>Sheet6!J2225</f>
        <v>72</v>
      </c>
      <c r="G2224">
        <f>Sheet6!K2225</f>
        <v>31</v>
      </c>
      <c r="H2224" s="2" t="str">
        <f>Sheet6!A2225</f>
        <v>319765</v>
      </c>
      <c r="I2224" t="b">
        <f t="shared" si="137"/>
        <v>1</v>
      </c>
      <c r="J2224" t="b">
        <f t="shared" si="138"/>
        <v>1</v>
      </c>
      <c r="K2224" t="b">
        <f t="shared" si="139"/>
        <v>1</v>
      </c>
    </row>
    <row r="2225" spans="1:11" x14ac:dyDescent="0.45">
      <c r="A2225" t="s">
        <v>4735</v>
      </c>
      <c r="B2225" t="str">
        <f t="shared" si="136"/>
        <v>73,18,322368</v>
      </c>
      <c r="C2225" t="str" cm="1">
        <f t="array" ref="C2225:E2225">_xlfn.TEXTSPLIT(B2225,",")</f>
        <v>73</v>
      </c>
      <c r="D2225" t="str">
        <v>18</v>
      </c>
      <c r="E2225" t="str">
        <v>322368</v>
      </c>
      <c r="F2225">
        <f>Sheet6!J2226</f>
        <v>72</v>
      </c>
      <c r="G2225">
        <f>Sheet6!K2226</f>
        <v>18</v>
      </c>
      <c r="H2225" s="2" t="str">
        <f>Sheet6!A2226</f>
        <v>317984</v>
      </c>
      <c r="I2225" t="b">
        <f t="shared" si="137"/>
        <v>0</v>
      </c>
      <c r="J2225" t="b">
        <f t="shared" si="138"/>
        <v>1</v>
      </c>
      <c r="K2225" t="b">
        <f t="shared" si="139"/>
        <v>0</v>
      </c>
    </row>
    <row r="2226" spans="1:11" x14ac:dyDescent="0.45">
      <c r="A2226" t="s">
        <v>4736</v>
      </c>
      <c r="B2226" t="str">
        <f t="shared" si="136"/>
        <v>73,26,323464</v>
      </c>
      <c r="C2226" t="str" cm="1">
        <f t="array" ref="C2226:E2226">_xlfn.TEXTSPLIT(B2226,",")</f>
        <v>73</v>
      </c>
      <c r="D2226" t="str">
        <v>26</v>
      </c>
      <c r="E2226" t="str">
        <v>323464</v>
      </c>
      <c r="F2226">
        <f>Sheet6!J2227</f>
        <v>72</v>
      </c>
      <c r="G2226">
        <f>Sheet6!K2227</f>
        <v>26</v>
      </c>
      <c r="H2226" s="2" t="str">
        <f>Sheet6!A2227</f>
        <v>319080</v>
      </c>
      <c r="I2226" t="b">
        <f t="shared" si="137"/>
        <v>0</v>
      </c>
      <c r="J2226" t="b">
        <f t="shared" si="138"/>
        <v>1</v>
      </c>
      <c r="K2226" t="b">
        <f t="shared" si="139"/>
        <v>0</v>
      </c>
    </row>
    <row r="2227" spans="1:11" x14ac:dyDescent="0.45">
      <c r="A2227" t="s">
        <v>4737</v>
      </c>
      <c r="B2227" t="str">
        <f t="shared" si="136"/>
        <v>73,2,320176</v>
      </c>
      <c r="C2227" t="str" cm="1">
        <f t="array" ref="C2227:E2227">_xlfn.TEXTSPLIT(B2227,",")</f>
        <v>73</v>
      </c>
      <c r="D2227" t="str">
        <v>2</v>
      </c>
      <c r="E2227" t="str">
        <v>320176</v>
      </c>
      <c r="F2227">
        <f>Sheet6!J2228</f>
        <v>72</v>
      </c>
      <c r="G2227">
        <f>Sheet6!K2228</f>
        <v>2</v>
      </c>
      <c r="H2227" s="2" t="str">
        <f>Sheet6!A2228</f>
        <v>315792</v>
      </c>
      <c r="I2227" t="b">
        <f t="shared" si="137"/>
        <v>0</v>
      </c>
      <c r="J2227" t="b">
        <f t="shared" si="138"/>
        <v>1</v>
      </c>
      <c r="K2227" t="b">
        <f t="shared" si="139"/>
        <v>0</v>
      </c>
    </row>
    <row r="2228" spans="1:11" x14ac:dyDescent="0.45">
      <c r="A2228" t="s">
        <v>4738</v>
      </c>
      <c r="B2228" t="str">
        <f t="shared" si="136"/>
        <v>73,10,321272</v>
      </c>
      <c r="C2228" t="str" cm="1">
        <f t="array" ref="C2228:E2228">_xlfn.TEXTSPLIT(B2228,",")</f>
        <v>73</v>
      </c>
      <c r="D2228" t="str">
        <v>10</v>
      </c>
      <c r="E2228" t="str">
        <v>321272</v>
      </c>
      <c r="F2228">
        <f>Sheet6!J2229</f>
        <v>72</v>
      </c>
      <c r="G2228">
        <f>Sheet6!K2229</f>
        <v>10</v>
      </c>
      <c r="H2228" s="2" t="str">
        <f>Sheet6!A2229</f>
        <v>316888</v>
      </c>
      <c r="I2228" t="b">
        <f t="shared" si="137"/>
        <v>0</v>
      </c>
      <c r="J2228" t="b">
        <f t="shared" si="138"/>
        <v>1</v>
      </c>
      <c r="K2228" t="b">
        <f t="shared" si="139"/>
        <v>0</v>
      </c>
    </row>
    <row r="2229" spans="1:11" x14ac:dyDescent="0.45">
      <c r="A2229" t="s">
        <v>4739</v>
      </c>
      <c r="B2229" t="str">
        <f t="shared" si="136"/>
        <v>73,20,322642</v>
      </c>
      <c r="C2229" t="str" cm="1">
        <f t="array" ref="C2229:E2229">_xlfn.TEXTSPLIT(B2229,",")</f>
        <v>73</v>
      </c>
      <c r="D2229" t="str">
        <v>20</v>
      </c>
      <c r="E2229" t="str">
        <v>322642</v>
      </c>
      <c r="F2229">
        <f>Sheet6!J2230</f>
        <v>72</v>
      </c>
      <c r="G2229">
        <f>Sheet6!K2230</f>
        <v>20</v>
      </c>
      <c r="H2229" s="2" t="str">
        <f>Sheet6!A2230</f>
        <v>318258</v>
      </c>
      <c r="I2229" t="b">
        <f t="shared" si="137"/>
        <v>0</v>
      </c>
      <c r="J2229" t="b">
        <f t="shared" si="138"/>
        <v>1</v>
      </c>
      <c r="K2229" t="b">
        <f t="shared" si="139"/>
        <v>0</v>
      </c>
    </row>
    <row r="2230" spans="1:11" x14ac:dyDescent="0.45">
      <c r="A2230" t="s">
        <v>4740</v>
      </c>
      <c r="B2230" t="str">
        <f t="shared" si="136"/>
        <v>73,28,323738</v>
      </c>
      <c r="C2230" t="str" cm="1">
        <f t="array" ref="C2230:E2230">_xlfn.TEXTSPLIT(B2230,",")</f>
        <v>73</v>
      </c>
      <c r="D2230" t="str">
        <v>28</v>
      </c>
      <c r="E2230" t="str">
        <v>323738</v>
      </c>
      <c r="F2230">
        <f>Sheet6!J2231</f>
        <v>72</v>
      </c>
      <c r="G2230">
        <f>Sheet6!K2231</f>
        <v>28</v>
      </c>
      <c r="H2230" s="2" t="str">
        <f>Sheet6!A2231</f>
        <v>319354</v>
      </c>
      <c r="I2230" t="b">
        <f t="shared" si="137"/>
        <v>0</v>
      </c>
      <c r="J2230" t="b">
        <f t="shared" si="138"/>
        <v>1</v>
      </c>
      <c r="K2230" t="b">
        <f t="shared" si="139"/>
        <v>0</v>
      </c>
    </row>
    <row r="2231" spans="1:11" x14ac:dyDescent="0.45">
      <c r="A2231" t="s">
        <v>4741</v>
      </c>
      <c r="B2231" t="str">
        <f t="shared" si="136"/>
        <v>73,4,320450</v>
      </c>
      <c r="C2231" t="str" cm="1">
        <f t="array" ref="C2231:E2231">_xlfn.TEXTSPLIT(B2231,",")</f>
        <v>73</v>
      </c>
      <c r="D2231" t="str">
        <v>4</v>
      </c>
      <c r="E2231" t="str">
        <v>320450</v>
      </c>
      <c r="F2231">
        <f>Sheet6!J2232</f>
        <v>72</v>
      </c>
      <c r="G2231">
        <f>Sheet6!K2232</f>
        <v>4</v>
      </c>
      <c r="H2231" s="2" t="str">
        <f>Sheet6!A2232</f>
        <v>316066</v>
      </c>
      <c r="I2231" t="b">
        <f t="shared" si="137"/>
        <v>0</v>
      </c>
      <c r="J2231" t="b">
        <f t="shared" si="138"/>
        <v>1</v>
      </c>
      <c r="K2231" t="b">
        <f t="shared" si="139"/>
        <v>0</v>
      </c>
    </row>
    <row r="2232" spans="1:11" x14ac:dyDescent="0.45">
      <c r="A2232" t="s">
        <v>4742</v>
      </c>
      <c r="B2232" t="str">
        <f t="shared" si="136"/>
        <v>73,12,321546</v>
      </c>
      <c r="C2232" t="str" cm="1">
        <f t="array" ref="C2232:E2232">_xlfn.TEXTSPLIT(B2232,",")</f>
        <v>73</v>
      </c>
      <c r="D2232" t="str">
        <v>12</v>
      </c>
      <c r="E2232" t="str">
        <v>321546</v>
      </c>
      <c r="F2232">
        <f>Sheet6!J2233</f>
        <v>72</v>
      </c>
      <c r="G2232">
        <f>Sheet6!K2233</f>
        <v>12</v>
      </c>
      <c r="H2232" s="2" t="str">
        <f>Sheet6!A2233</f>
        <v>317162</v>
      </c>
      <c r="I2232" t="b">
        <f t="shared" si="137"/>
        <v>0</v>
      </c>
      <c r="J2232" t="b">
        <f t="shared" si="138"/>
        <v>1</v>
      </c>
      <c r="K2232" t="b">
        <f t="shared" si="139"/>
        <v>0</v>
      </c>
    </row>
    <row r="2233" spans="1:11" x14ac:dyDescent="0.45">
      <c r="A2233" t="s">
        <v>4743</v>
      </c>
      <c r="B2233" t="str">
        <f t="shared" si="136"/>
        <v>73,22,322916</v>
      </c>
      <c r="C2233" t="str" cm="1">
        <f t="array" ref="C2233:E2233">_xlfn.TEXTSPLIT(B2233,",")</f>
        <v>73</v>
      </c>
      <c r="D2233" t="str">
        <v>22</v>
      </c>
      <c r="E2233" t="str">
        <v>322916</v>
      </c>
      <c r="F2233">
        <f>Sheet6!J2234</f>
        <v>72</v>
      </c>
      <c r="G2233">
        <f>Sheet6!K2234</f>
        <v>22</v>
      </c>
      <c r="H2233" s="2" t="str">
        <f>Sheet6!A2234</f>
        <v>318532</v>
      </c>
      <c r="I2233" t="b">
        <f t="shared" si="137"/>
        <v>0</v>
      </c>
      <c r="J2233" t="b">
        <f t="shared" si="138"/>
        <v>1</v>
      </c>
      <c r="K2233" t="b">
        <f t="shared" si="139"/>
        <v>0</v>
      </c>
    </row>
    <row r="2234" spans="1:11" x14ac:dyDescent="0.45">
      <c r="A2234" t="s">
        <v>4744</v>
      </c>
      <c r="B2234" t="str">
        <f t="shared" si="136"/>
        <v>73,30,324012</v>
      </c>
      <c r="C2234" t="str" cm="1">
        <f t="array" ref="C2234:E2234">_xlfn.TEXTSPLIT(B2234,",")</f>
        <v>73</v>
      </c>
      <c r="D2234" t="str">
        <v>30</v>
      </c>
      <c r="E2234" t="str">
        <v>324012</v>
      </c>
      <c r="F2234">
        <f>Sheet6!J2235</f>
        <v>72</v>
      </c>
      <c r="G2234">
        <f>Sheet6!K2235</f>
        <v>30</v>
      </c>
      <c r="H2234" s="2" t="str">
        <f>Sheet6!A2235</f>
        <v>319628</v>
      </c>
      <c r="I2234" t="b">
        <f t="shared" si="137"/>
        <v>0</v>
      </c>
      <c r="J2234" t="b">
        <f t="shared" si="138"/>
        <v>1</v>
      </c>
      <c r="K2234" t="b">
        <f t="shared" si="139"/>
        <v>0</v>
      </c>
    </row>
    <row r="2235" spans="1:11" x14ac:dyDescent="0.45">
      <c r="A2235" t="s">
        <v>4745</v>
      </c>
      <c r="B2235" t="str">
        <f t="shared" si="136"/>
        <v>73,6,320724</v>
      </c>
      <c r="C2235" t="str" cm="1">
        <f t="array" ref="C2235:E2235">_xlfn.TEXTSPLIT(B2235,",")</f>
        <v>73</v>
      </c>
      <c r="D2235" t="str">
        <v>6</v>
      </c>
      <c r="E2235" t="str">
        <v>320724</v>
      </c>
      <c r="F2235">
        <f>Sheet6!J2236</f>
        <v>72</v>
      </c>
      <c r="G2235">
        <f>Sheet6!K2236</f>
        <v>6</v>
      </c>
      <c r="H2235" s="2" t="str">
        <f>Sheet6!A2236</f>
        <v>316340</v>
      </c>
      <c r="I2235" t="b">
        <f t="shared" si="137"/>
        <v>0</v>
      </c>
      <c r="J2235" t="b">
        <f t="shared" si="138"/>
        <v>1</v>
      </c>
      <c r="K2235" t="b">
        <f t="shared" si="139"/>
        <v>0</v>
      </c>
    </row>
    <row r="2236" spans="1:11" x14ac:dyDescent="0.45">
      <c r="A2236" t="s">
        <v>4746</v>
      </c>
      <c r="B2236" t="str">
        <f t="shared" si="136"/>
        <v>73,14,321820</v>
      </c>
      <c r="C2236" t="str" cm="1">
        <f t="array" ref="C2236:E2236">_xlfn.TEXTSPLIT(B2236,",")</f>
        <v>73</v>
      </c>
      <c r="D2236" t="str">
        <v>14</v>
      </c>
      <c r="E2236" t="str">
        <v>321820</v>
      </c>
      <c r="F2236">
        <f>Sheet6!J2237</f>
        <v>72</v>
      </c>
      <c r="G2236">
        <f>Sheet6!K2237</f>
        <v>14</v>
      </c>
      <c r="H2236" s="2" t="str">
        <f>Sheet6!A2237</f>
        <v>317436</v>
      </c>
      <c r="I2236" t="b">
        <f t="shared" si="137"/>
        <v>0</v>
      </c>
      <c r="J2236" t="b">
        <f t="shared" si="138"/>
        <v>1</v>
      </c>
      <c r="K2236" t="b">
        <f t="shared" si="139"/>
        <v>0</v>
      </c>
    </row>
    <row r="2237" spans="1:11" x14ac:dyDescent="0.45">
      <c r="A2237" t="s">
        <v>4747</v>
      </c>
      <c r="B2237" t="str">
        <f t="shared" si="136"/>
        <v>73,24,323190</v>
      </c>
      <c r="C2237" t="str" cm="1">
        <f t="array" ref="C2237:E2237">_xlfn.TEXTSPLIT(B2237,",")</f>
        <v>73</v>
      </c>
      <c r="D2237" t="str">
        <v>24</v>
      </c>
      <c r="E2237" t="str">
        <v>323190</v>
      </c>
      <c r="F2237">
        <f>Sheet6!J2238</f>
        <v>72</v>
      </c>
      <c r="G2237">
        <f>Sheet6!K2238</f>
        <v>24</v>
      </c>
      <c r="H2237" s="2" t="str">
        <f>Sheet6!A2238</f>
        <v>318806</v>
      </c>
      <c r="I2237" t="b">
        <f t="shared" si="137"/>
        <v>0</v>
      </c>
      <c r="J2237" t="b">
        <f t="shared" si="138"/>
        <v>1</v>
      </c>
      <c r="K2237" t="b">
        <f t="shared" si="139"/>
        <v>0</v>
      </c>
    </row>
    <row r="2238" spans="1:11" x14ac:dyDescent="0.45">
      <c r="A2238" t="s">
        <v>4748</v>
      </c>
      <c r="B2238" t="str">
        <f t="shared" si="136"/>
        <v>73,32,324286</v>
      </c>
      <c r="C2238" t="str" cm="1">
        <f t="array" ref="C2238:E2238">_xlfn.TEXTSPLIT(B2238,",")</f>
        <v>73</v>
      </c>
      <c r="D2238" t="str">
        <v>32</v>
      </c>
      <c r="E2238" t="str">
        <v>324286</v>
      </c>
      <c r="F2238">
        <f>Sheet6!J2239</f>
        <v>72</v>
      </c>
      <c r="G2238">
        <f>Sheet6!K2239</f>
        <v>32</v>
      </c>
      <c r="H2238" s="2" t="str">
        <f>Sheet6!A2239</f>
        <v>319902</v>
      </c>
      <c r="I2238" t="b">
        <f t="shared" si="137"/>
        <v>0</v>
      </c>
      <c r="J2238" t="b">
        <f t="shared" si="138"/>
        <v>1</v>
      </c>
      <c r="K2238" t="b">
        <f t="shared" si="139"/>
        <v>0</v>
      </c>
    </row>
    <row r="2239" spans="1:11" x14ac:dyDescent="0.45">
      <c r="A2239" t="s">
        <v>4749</v>
      </c>
      <c r="B2239" t="str">
        <f t="shared" si="136"/>
        <v>73,8,320998</v>
      </c>
      <c r="C2239" t="str" cm="1">
        <f t="array" ref="C2239:E2239">_xlfn.TEXTSPLIT(B2239,",")</f>
        <v>73</v>
      </c>
      <c r="D2239" t="str">
        <v>8</v>
      </c>
      <c r="E2239" t="str">
        <v>320998</v>
      </c>
      <c r="F2239">
        <f>Sheet6!J2240</f>
        <v>72</v>
      </c>
      <c r="G2239">
        <f>Sheet6!K2240</f>
        <v>8</v>
      </c>
      <c r="H2239" s="2" t="str">
        <f>Sheet6!A2240</f>
        <v>316614</v>
      </c>
      <c r="I2239" t="b">
        <f t="shared" si="137"/>
        <v>0</v>
      </c>
      <c r="J2239" t="b">
        <f t="shared" si="138"/>
        <v>1</v>
      </c>
      <c r="K2239" t="b">
        <f t="shared" si="139"/>
        <v>0</v>
      </c>
    </row>
    <row r="2240" spans="1:11" x14ac:dyDescent="0.45">
      <c r="A2240" t="s">
        <v>4750</v>
      </c>
      <c r="B2240" t="str">
        <f t="shared" si="136"/>
        <v>73,16,322094</v>
      </c>
      <c r="C2240" t="str" cm="1">
        <f t="array" ref="C2240:E2240">_xlfn.TEXTSPLIT(B2240,",")</f>
        <v>73</v>
      </c>
      <c r="D2240" t="str">
        <v>16</v>
      </c>
      <c r="E2240" t="str">
        <v>322094</v>
      </c>
      <c r="F2240">
        <f>Sheet6!J2241</f>
        <v>72</v>
      </c>
      <c r="G2240">
        <f>Sheet6!K2241</f>
        <v>16</v>
      </c>
      <c r="H2240" s="2" t="str">
        <f>Sheet6!A2241</f>
        <v>317710</v>
      </c>
      <c r="I2240" t="b">
        <f t="shared" si="137"/>
        <v>0</v>
      </c>
      <c r="J2240" t="b">
        <f t="shared" si="138"/>
        <v>1</v>
      </c>
      <c r="K2240" t="b">
        <f t="shared" si="139"/>
        <v>0</v>
      </c>
    </row>
    <row r="2241" spans="1:11" x14ac:dyDescent="0.45">
      <c r="A2241" t="s">
        <v>4766</v>
      </c>
      <c r="B2241" t="str">
        <f t="shared" si="136"/>
        <v>73,1,320039</v>
      </c>
      <c r="C2241" t="str" cm="1">
        <f t="array" ref="C2241:E2241">_xlfn.TEXTSPLIT(B2241,",")</f>
        <v>73</v>
      </c>
      <c r="D2241" t="str">
        <v>1</v>
      </c>
      <c r="E2241" t="str">
        <v>320039</v>
      </c>
      <c r="F2241">
        <f>Sheet6!J2242</f>
        <v>73</v>
      </c>
      <c r="G2241">
        <f>Sheet6!K2242</f>
        <v>1</v>
      </c>
      <c r="H2241" s="2" t="str">
        <f>Sheet6!A2242</f>
        <v>320039</v>
      </c>
      <c r="I2241" t="b">
        <f t="shared" si="137"/>
        <v>1</v>
      </c>
      <c r="J2241" t="b">
        <f t="shared" si="138"/>
        <v>1</v>
      </c>
      <c r="K2241" t="b">
        <f t="shared" si="139"/>
        <v>1</v>
      </c>
    </row>
    <row r="2242" spans="1:11" x14ac:dyDescent="0.45">
      <c r="A2242" t="s">
        <v>4763</v>
      </c>
      <c r="B2242" t="str">
        <f t="shared" ref="B2242:B2305" si="140">SUBSTITUTE(SUBSTITUTE(SUBSTITUTE(SUBSTITUTE(A2242,"Reading from TRACK[",""),"], SECTOR[",","),"], OFFSET[",","),"]","")</f>
        <v>73,9,321135</v>
      </c>
      <c r="C2242" t="str" cm="1">
        <f t="array" ref="C2242:E2242">_xlfn.TEXTSPLIT(B2242,",")</f>
        <v>73</v>
      </c>
      <c r="D2242" t="str">
        <v>9</v>
      </c>
      <c r="E2242" t="str">
        <v>321135</v>
      </c>
      <c r="F2242">
        <f>Sheet6!J2243</f>
        <v>73</v>
      </c>
      <c r="G2242">
        <f>Sheet6!K2243</f>
        <v>9</v>
      </c>
      <c r="H2242" s="2" t="str">
        <f>Sheet6!A2243</f>
        <v>321135</v>
      </c>
      <c r="I2242" t="b">
        <f t="shared" ref="I2242:I2305" si="141">VALUE(C2242)=F2242</f>
        <v>1</v>
      </c>
      <c r="J2242" t="b">
        <f t="shared" ref="J2242:J2305" si="142">VALUE(D2242)=G2242</f>
        <v>1</v>
      </c>
      <c r="K2242" t="b">
        <f t="shared" ref="K2242:K2305" si="143">E2242=H2242</f>
        <v>1</v>
      </c>
    </row>
    <row r="2243" spans="1:11" x14ac:dyDescent="0.45">
      <c r="A2243" t="s">
        <v>4764</v>
      </c>
      <c r="B2243" t="str">
        <f t="shared" si="140"/>
        <v>73,17,322231</v>
      </c>
      <c r="C2243" t="str" cm="1">
        <f t="array" ref="C2243:E2243">_xlfn.TEXTSPLIT(B2243,",")</f>
        <v>73</v>
      </c>
      <c r="D2243" t="str">
        <v>17</v>
      </c>
      <c r="E2243" t="str">
        <v>322231</v>
      </c>
      <c r="F2243">
        <f>Sheet6!J2244</f>
        <v>73</v>
      </c>
      <c r="G2243">
        <f>Sheet6!K2244</f>
        <v>17</v>
      </c>
      <c r="H2243" s="2" t="str">
        <f>Sheet6!A2244</f>
        <v>322231</v>
      </c>
      <c r="I2243" t="b">
        <f t="shared" si="141"/>
        <v>1</v>
      </c>
      <c r="J2243" t="b">
        <f t="shared" si="142"/>
        <v>1</v>
      </c>
      <c r="K2243" t="b">
        <f t="shared" si="143"/>
        <v>1</v>
      </c>
    </row>
    <row r="2244" spans="1:11" x14ac:dyDescent="0.45">
      <c r="A2244" t="s">
        <v>4765</v>
      </c>
      <c r="B2244" t="str">
        <f t="shared" si="140"/>
        <v>73,25,323327</v>
      </c>
      <c r="C2244" t="str" cm="1">
        <f t="array" ref="C2244:E2244">_xlfn.TEXTSPLIT(B2244,",")</f>
        <v>73</v>
      </c>
      <c r="D2244" t="str">
        <v>25</v>
      </c>
      <c r="E2244" t="str">
        <v>323327</v>
      </c>
      <c r="F2244">
        <f>Sheet6!J2245</f>
        <v>73</v>
      </c>
      <c r="G2244">
        <f>Sheet6!K2245</f>
        <v>25</v>
      </c>
      <c r="H2244" s="2" t="str">
        <f>Sheet6!A2245</f>
        <v>323327</v>
      </c>
      <c r="I2244" t="b">
        <f t="shared" si="141"/>
        <v>1</v>
      </c>
      <c r="J2244" t="b">
        <f t="shared" si="142"/>
        <v>1</v>
      </c>
      <c r="K2244" t="b">
        <f t="shared" si="143"/>
        <v>1</v>
      </c>
    </row>
    <row r="2245" spans="1:11" x14ac:dyDescent="0.45">
      <c r="A2245" t="s">
        <v>4751</v>
      </c>
      <c r="B2245" t="str">
        <f t="shared" si="140"/>
        <v>73,3,320313</v>
      </c>
      <c r="C2245" t="str" cm="1">
        <f t="array" ref="C2245:E2245">_xlfn.TEXTSPLIT(B2245,",")</f>
        <v>73</v>
      </c>
      <c r="D2245" t="str">
        <v>3</v>
      </c>
      <c r="E2245" t="str">
        <v>320313</v>
      </c>
      <c r="F2245">
        <f>Sheet6!J2246</f>
        <v>73</v>
      </c>
      <c r="G2245">
        <f>Sheet6!K2246</f>
        <v>3</v>
      </c>
      <c r="H2245" s="2" t="str">
        <f>Sheet6!A2246</f>
        <v>320313</v>
      </c>
      <c r="I2245" t="b">
        <f t="shared" si="141"/>
        <v>1</v>
      </c>
      <c r="J2245" t="b">
        <f t="shared" si="142"/>
        <v>1</v>
      </c>
      <c r="K2245" t="b">
        <f t="shared" si="143"/>
        <v>1</v>
      </c>
    </row>
    <row r="2246" spans="1:11" x14ac:dyDescent="0.45">
      <c r="A2246" t="s">
        <v>4752</v>
      </c>
      <c r="B2246" t="str">
        <f t="shared" si="140"/>
        <v>73,11,321409</v>
      </c>
      <c r="C2246" t="str" cm="1">
        <f t="array" ref="C2246:E2246">_xlfn.TEXTSPLIT(B2246,",")</f>
        <v>73</v>
      </c>
      <c r="D2246" t="str">
        <v>11</v>
      </c>
      <c r="E2246" t="str">
        <v>321409</v>
      </c>
      <c r="F2246">
        <f>Sheet6!J2247</f>
        <v>73</v>
      </c>
      <c r="G2246">
        <f>Sheet6!K2247</f>
        <v>11</v>
      </c>
      <c r="H2246" s="2" t="str">
        <f>Sheet6!A2247</f>
        <v>321409</v>
      </c>
      <c r="I2246" t="b">
        <f t="shared" si="141"/>
        <v>1</v>
      </c>
      <c r="J2246" t="b">
        <f t="shared" si="142"/>
        <v>1</v>
      </c>
      <c r="K2246" t="b">
        <f t="shared" si="143"/>
        <v>1</v>
      </c>
    </row>
    <row r="2247" spans="1:11" x14ac:dyDescent="0.45">
      <c r="A2247" t="s">
        <v>4753</v>
      </c>
      <c r="B2247" t="str">
        <f t="shared" si="140"/>
        <v>73,19,322505</v>
      </c>
      <c r="C2247" t="str" cm="1">
        <f t="array" ref="C2247:E2247">_xlfn.TEXTSPLIT(B2247,",")</f>
        <v>73</v>
      </c>
      <c r="D2247" t="str">
        <v>19</v>
      </c>
      <c r="E2247" t="str">
        <v>322505</v>
      </c>
      <c r="F2247">
        <f>Sheet6!J2248</f>
        <v>73</v>
      </c>
      <c r="G2247">
        <f>Sheet6!K2248</f>
        <v>19</v>
      </c>
      <c r="H2247" s="2" t="str">
        <f>Sheet6!A2248</f>
        <v>322505</v>
      </c>
      <c r="I2247" t="b">
        <f t="shared" si="141"/>
        <v>1</v>
      </c>
      <c r="J2247" t="b">
        <f t="shared" si="142"/>
        <v>1</v>
      </c>
      <c r="K2247" t="b">
        <f t="shared" si="143"/>
        <v>1</v>
      </c>
    </row>
    <row r="2248" spans="1:11" x14ac:dyDescent="0.45">
      <c r="A2248" t="s">
        <v>4754</v>
      </c>
      <c r="B2248" t="str">
        <f t="shared" si="140"/>
        <v>73,27,323601</v>
      </c>
      <c r="C2248" t="str" cm="1">
        <f t="array" ref="C2248:E2248">_xlfn.TEXTSPLIT(B2248,",")</f>
        <v>73</v>
      </c>
      <c r="D2248" t="str">
        <v>27</v>
      </c>
      <c r="E2248" t="str">
        <v>323601</v>
      </c>
      <c r="F2248">
        <f>Sheet6!J2249</f>
        <v>73</v>
      </c>
      <c r="G2248">
        <f>Sheet6!K2249</f>
        <v>27</v>
      </c>
      <c r="H2248" s="2" t="str">
        <f>Sheet6!A2249</f>
        <v>323601</v>
      </c>
      <c r="I2248" t="b">
        <f t="shared" si="141"/>
        <v>1</v>
      </c>
      <c r="J2248" t="b">
        <f t="shared" si="142"/>
        <v>1</v>
      </c>
      <c r="K2248" t="b">
        <f t="shared" si="143"/>
        <v>1</v>
      </c>
    </row>
    <row r="2249" spans="1:11" x14ac:dyDescent="0.45">
      <c r="A2249" t="s">
        <v>4755</v>
      </c>
      <c r="B2249" t="str">
        <f t="shared" si="140"/>
        <v>73,5,320587</v>
      </c>
      <c r="C2249" t="str" cm="1">
        <f t="array" ref="C2249:E2249">_xlfn.TEXTSPLIT(B2249,",")</f>
        <v>73</v>
      </c>
      <c r="D2249" t="str">
        <v>5</v>
      </c>
      <c r="E2249" t="str">
        <v>320587</v>
      </c>
      <c r="F2249">
        <f>Sheet6!J2250</f>
        <v>73</v>
      </c>
      <c r="G2249">
        <f>Sheet6!K2250</f>
        <v>5</v>
      </c>
      <c r="H2249" s="2" t="str">
        <f>Sheet6!A2250</f>
        <v>320587</v>
      </c>
      <c r="I2249" t="b">
        <f t="shared" si="141"/>
        <v>1</v>
      </c>
      <c r="J2249" t="b">
        <f t="shared" si="142"/>
        <v>1</v>
      </c>
      <c r="K2249" t="b">
        <f t="shared" si="143"/>
        <v>1</v>
      </c>
    </row>
    <row r="2250" spans="1:11" x14ac:dyDescent="0.45">
      <c r="A2250" t="s">
        <v>4756</v>
      </c>
      <c r="B2250" t="str">
        <f t="shared" si="140"/>
        <v>73,13,321683</v>
      </c>
      <c r="C2250" t="str" cm="1">
        <f t="array" ref="C2250:E2250">_xlfn.TEXTSPLIT(B2250,",")</f>
        <v>73</v>
      </c>
      <c r="D2250" t="str">
        <v>13</v>
      </c>
      <c r="E2250" t="str">
        <v>321683</v>
      </c>
      <c r="F2250">
        <f>Sheet6!J2251</f>
        <v>73</v>
      </c>
      <c r="G2250">
        <f>Sheet6!K2251</f>
        <v>13</v>
      </c>
      <c r="H2250" s="2" t="str">
        <f>Sheet6!A2251</f>
        <v>321683</v>
      </c>
      <c r="I2250" t="b">
        <f t="shared" si="141"/>
        <v>1</v>
      </c>
      <c r="J2250" t="b">
        <f t="shared" si="142"/>
        <v>1</v>
      </c>
      <c r="K2250" t="b">
        <f t="shared" si="143"/>
        <v>1</v>
      </c>
    </row>
    <row r="2251" spans="1:11" x14ac:dyDescent="0.45">
      <c r="A2251" t="s">
        <v>4757</v>
      </c>
      <c r="B2251" t="str">
        <f t="shared" si="140"/>
        <v>73,21,322779</v>
      </c>
      <c r="C2251" t="str" cm="1">
        <f t="array" ref="C2251:E2251">_xlfn.TEXTSPLIT(B2251,",")</f>
        <v>73</v>
      </c>
      <c r="D2251" t="str">
        <v>21</v>
      </c>
      <c r="E2251" t="str">
        <v>322779</v>
      </c>
      <c r="F2251">
        <f>Sheet6!J2252</f>
        <v>73</v>
      </c>
      <c r="G2251">
        <f>Sheet6!K2252</f>
        <v>21</v>
      </c>
      <c r="H2251" s="2" t="str">
        <f>Sheet6!A2252</f>
        <v>322779</v>
      </c>
      <c r="I2251" t="b">
        <f t="shared" si="141"/>
        <v>1</v>
      </c>
      <c r="J2251" t="b">
        <f t="shared" si="142"/>
        <v>1</v>
      </c>
      <c r="K2251" t="b">
        <f t="shared" si="143"/>
        <v>1</v>
      </c>
    </row>
    <row r="2252" spans="1:11" x14ac:dyDescent="0.45">
      <c r="A2252" t="s">
        <v>4758</v>
      </c>
      <c r="B2252" t="str">
        <f t="shared" si="140"/>
        <v>73,29,323875</v>
      </c>
      <c r="C2252" t="str" cm="1">
        <f t="array" ref="C2252:E2252">_xlfn.TEXTSPLIT(B2252,",")</f>
        <v>73</v>
      </c>
      <c r="D2252" t="str">
        <v>29</v>
      </c>
      <c r="E2252" t="str">
        <v>323875</v>
      </c>
      <c r="F2252">
        <f>Sheet6!J2253</f>
        <v>73</v>
      </c>
      <c r="G2252">
        <f>Sheet6!K2253</f>
        <v>29</v>
      </c>
      <c r="H2252" s="2" t="str">
        <f>Sheet6!A2253</f>
        <v>323875</v>
      </c>
      <c r="I2252" t="b">
        <f t="shared" si="141"/>
        <v>1</v>
      </c>
      <c r="J2252" t="b">
        <f t="shared" si="142"/>
        <v>1</v>
      </c>
      <c r="K2252" t="b">
        <f t="shared" si="143"/>
        <v>1</v>
      </c>
    </row>
    <row r="2253" spans="1:11" x14ac:dyDescent="0.45">
      <c r="A2253" t="s">
        <v>4759</v>
      </c>
      <c r="B2253" t="str">
        <f t="shared" si="140"/>
        <v>73,7,320861</v>
      </c>
      <c r="C2253" t="str" cm="1">
        <f t="array" ref="C2253:E2253">_xlfn.TEXTSPLIT(B2253,",")</f>
        <v>73</v>
      </c>
      <c r="D2253" t="str">
        <v>7</v>
      </c>
      <c r="E2253" t="str">
        <v>320861</v>
      </c>
      <c r="F2253">
        <f>Sheet6!J2254</f>
        <v>73</v>
      </c>
      <c r="G2253">
        <f>Sheet6!K2254</f>
        <v>7</v>
      </c>
      <c r="H2253" s="2" t="str">
        <f>Sheet6!A2254</f>
        <v>320861</v>
      </c>
      <c r="I2253" t="b">
        <f t="shared" si="141"/>
        <v>1</v>
      </c>
      <c r="J2253" t="b">
        <f t="shared" si="142"/>
        <v>1</v>
      </c>
      <c r="K2253" t="b">
        <f t="shared" si="143"/>
        <v>1</v>
      </c>
    </row>
    <row r="2254" spans="1:11" x14ac:dyDescent="0.45">
      <c r="A2254" t="s">
        <v>4760</v>
      </c>
      <c r="B2254" t="str">
        <f t="shared" si="140"/>
        <v>73,15,321957</v>
      </c>
      <c r="C2254" t="str" cm="1">
        <f t="array" ref="C2254:E2254">_xlfn.TEXTSPLIT(B2254,",")</f>
        <v>73</v>
      </c>
      <c r="D2254" t="str">
        <v>15</v>
      </c>
      <c r="E2254" t="str">
        <v>321957</v>
      </c>
      <c r="F2254">
        <f>Sheet6!J2255</f>
        <v>73</v>
      </c>
      <c r="G2254">
        <f>Sheet6!K2255</f>
        <v>15</v>
      </c>
      <c r="H2254" s="2" t="str">
        <f>Sheet6!A2255</f>
        <v>321957</v>
      </c>
      <c r="I2254" t="b">
        <f t="shared" si="141"/>
        <v>1</v>
      </c>
      <c r="J2254" t="b">
        <f t="shared" si="142"/>
        <v>1</v>
      </c>
      <c r="K2254" t="b">
        <f t="shared" si="143"/>
        <v>1</v>
      </c>
    </row>
    <row r="2255" spans="1:11" x14ac:dyDescent="0.45">
      <c r="A2255" t="s">
        <v>4761</v>
      </c>
      <c r="B2255" t="str">
        <f t="shared" si="140"/>
        <v>73,23,323053</v>
      </c>
      <c r="C2255" t="str" cm="1">
        <f t="array" ref="C2255:E2255">_xlfn.TEXTSPLIT(B2255,",")</f>
        <v>73</v>
      </c>
      <c r="D2255" t="str">
        <v>23</v>
      </c>
      <c r="E2255" t="str">
        <v>323053</v>
      </c>
      <c r="F2255">
        <f>Sheet6!J2256</f>
        <v>73</v>
      </c>
      <c r="G2255">
        <f>Sheet6!K2256</f>
        <v>23</v>
      </c>
      <c r="H2255" s="2" t="str">
        <f>Sheet6!A2256</f>
        <v>323053</v>
      </c>
      <c r="I2255" t="b">
        <f t="shared" si="141"/>
        <v>1</v>
      </c>
      <c r="J2255" t="b">
        <f t="shared" si="142"/>
        <v>1</v>
      </c>
      <c r="K2255" t="b">
        <f t="shared" si="143"/>
        <v>1</v>
      </c>
    </row>
    <row r="2256" spans="1:11" x14ac:dyDescent="0.45">
      <c r="A2256" t="s">
        <v>4762</v>
      </c>
      <c r="B2256" t="str">
        <f t="shared" si="140"/>
        <v>73,31,324149</v>
      </c>
      <c r="C2256" t="str" cm="1">
        <f t="array" ref="C2256:E2256">_xlfn.TEXTSPLIT(B2256,",")</f>
        <v>73</v>
      </c>
      <c r="D2256" t="str">
        <v>31</v>
      </c>
      <c r="E2256" t="str">
        <v>324149</v>
      </c>
      <c r="F2256">
        <f>Sheet6!J2257</f>
        <v>73</v>
      </c>
      <c r="G2256">
        <f>Sheet6!K2257</f>
        <v>31</v>
      </c>
      <c r="H2256" s="2" t="str">
        <f>Sheet6!A2257</f>
        <v>324149</v>
      </c>
      <c r="I2256" t="b">
        <f t="shared" si="141"/>
        <v>1</v>
      </c>
      <c r="J2256" t="b">
        <f t="shared" si="142"/>
        <v>1</v>
      </c>
      <c r="K2256" t="b">
        <f t="shared" si="143"/>
        <v>1</v>
      </c>
    </row>
    <row r="2257" spans="1:11" x14ac:dyDescent="0.45">
      <c r="A2257" t="s">
        <v>4767</v>
      </c>
      <c r="B2257" t="str">
        <f t="shared" si="140"/>
        <v>74,18,326752</v>
      </c>
      <c r="C2257" t="str" cm="1">
        <f t="array" ref="C2257:E2257">_xlfn.TEXTSPLIT(B2257,",")</f>
        <v>74</v>
      </c>
      <c r="D2257" t="str">
        <v>18</v>
      </c>
      <c r="E2257" t="str">
        <v>326752</v>
      </c>
      <c r="F2257">
        <f>Sheet6!J2258</f>
        <v>73</v>
      </c>
      <c r="G2257">
        <f>Sheet6!K2258</f>
        <v>18</v>
      </c>
      <c r="H2257" s="2" t="str">
        <f>Sheet6!A2258</f>
        <v>322368</v>
      </c>
      <c r="I2257" t="b">
        <f t="shared" si="141"/>
        <v>0</v>
      </c>
      <c r="J2257" t="b">
        <f t="shared" si="142"/>
        <v>1</v>
      </c>
      <c r="K2257" t="b">
        <f t="shared" si="143"/>
        <v>0</v>
      </c>
    </row>
    <row r="2258" spans="1:11" x14ac:dyDescent="0.45">
      <c r="A2258" t="s">
        <v>4768</v>
      </c>
      <c r="B2258" t="str">
        <f t="shared" si="140"/>
        <v>74,26,327848</v>
      </c>
      <c r="C2258" t="str" cm="1">
        <f t="array" ref="C2258:E2258">_xlfn.TEXTSPLIT(B2258,",")</f>
        <v>74</v>
      </c>
      <c r="D2258" t="str">
        <v>26</v>
      </c>
      <c r="E2258" t="str">
        <v>327848</v>
      </c>
      <c r="F2258">
        <f>Sheet6!J2259</f>
        <v>73</v>
      </c>
      <c r="G2258">
        <f>Sheet6!K2259</f>
        <v>26</v>
      </c>
      <c r="H2258" s="2" t="str">
        <f>Sheet6!A2259</f>
        <v>323464</v>
      </c>
      <c r="I2258" t="b">
        <f t="shared" si="141"/>
        <v>0</v>
      </c>
      <c r="J2258" t="b">
        <f t="shared" si="142"/>
        <v>1</v>
      </c>
      <c r="K2258" t="b">
        <f t="shared" si="143"/>
        <v>0</v>
      </c>
    </row>
    <row r="2259" spans="1:11" x14ac:dyDescent="0.45">
      <c r="A2259" t="s">
        <v>4769</v>
      </c>
      <c r="B2259" t="str">
        <f t="shared" si="140"/>
        <v>74,2,324560</v>
      </c>
      <c r="C2259" t="str" cm="1">
        <f t="array" ref="C2259:E2259">_xlfn.TEXTSPLIT(B2259,",")</f>
        <v>74</v>
      </c>
      <c r="D2259" t="str">
        <v>2</v>
      </c>
      <c r="E2259" t="str">
        <v>324560</v>
      </c>
      <c r="F2259">
        <f>Sheet6!J2260</f>
        <v>73</v>
      </c>
      <c r="G2259">
        <f>Sheet6!K2260</f>
        <v>2</v>
      </c>
      <c r="H2259" s="2" t="str">
        <f>Sheet6!A2260</f>
        <v>320176</v>
      </c>
      <c r="I2259" t="b">
        <f t="shared" si="141"/>
        <v>0</v>
      </c>
      <c r="J2259" t="b">
        <f t="shared" si="142"/>
        <v>1</v>
      </c>
      <c r="K2259" t="b">
        <f t="shared" si="143"/>
        <v>0</v>
      </c>
    </row>
    <row r="2260" spans="1:11" x14ac:dyDescent="0.45">
      <c r="A2260" t="s">
        <v>4770</v>
      </c>
      <c r="B2260" t="str">
        <f t="shared" si="140"/>
        <v>74,10,325656</v>
      </c>
      <c r="C2260" t="str" cm="1">
        <f t="array" ref="C2260:E2260">_xlfn.TEXTSPLIT(B2260,",")</f>
        <v>74</v>
      </c>
      <c r="D2260" t="str">
        <v>10</v>
      </c>
      <c r="E2260" t="str">
        <v>325656</v>
      </c>
      <c r="F2260">
        <f>Sheet6!J2261</f>
        <v>73</v>
      </c>
      <c r="G2260">
        <f>Sheet6!K2261</f>
        <v>10</v>
      </c>
      <c r="H2260" s="2" t="str">
        <f>Sheet6!A2261</f>
        <v>321272</v>
      </c>
      <c r="I2260" t="b">
        <f t="shared" si="141"/>
        <v>0</v>
      </c>
      <c r="J2260" t="b">
        <f t="shared" si="142"/>
        <v>1</v>
      </c>
      <c r="K2260" t="b">
        <f t="shared" si="143"/>
        <v>0</v>
      </c>
    </row>
    <row r="2261" spans="1:11" x14ac:dyDescent="0.45">
      <c r="A2261" t="s">
        <v>4771</v>
      </c>
      <c r="B2261" t="str">
        <f t="shared" si="140"/>
        <v>74,20,327026</v>
      </c>
      <c r="C2261" t="str" cm="1">
        <f t="array" ref="C2261:E2261">_xlfn.TEXTSPLIT(B2261,",")</f>
        <v>74</v>
      </c>
      <c r="D2261" t="str">
        <v>20</v>
      </c>
      <c r="E2261" t="str">
        <v>327026</v>
      </c>
      <c r="F2261">
        <f>Sheet6!J2262</f>
        <v>73</v>
      </c>
      <c r="G2261">
        <f>Sheet6!K2262</f>
        <v>20</v>
      </c>
      <c r="H2261" s="2" t="str">
        <f>Sheet6!A2262</f>
        <v>322642</v>
      </c>
      <c r="I2261" t="b">
        <f t="shared" si="141"/>
        <v>0</v>
      </c>
      <c r="J2261" t="b">
        <f t="shared" si="142"/>
        <v>1</v>
      </c>
      <c r="K2261" t="b">
        <f t="shared" si="143"/>
        <v>0</v>
      </c>
    </row>
    <row r="2262" spans="1:11" x14ac:dyDescent="0.45">
      <c r="A2262" t="s">
        <v>4772</v>
      </c>
      <c r="B2262" t="str">
        <f t="shared" si="140"/>
        <v>74,28,328122</v>
      </c>
      <c r="C2262" t="str" cm="1">
        <f t="array" ref="C2262:E2262">_xlfn.TEXTSPLIT(B2262,",")</f>
        <v>74</v>
      </c>
      <c r="D2262" t="str">
        <v>28</v>
      </c>
      <c r="E2262" t="str">
        <v>328122</v>
      </c>
      <c r="F2262">
        <f>Sheet6!J2263</f>
        <v>73</v>
      </c>
      <c r="G2262">
        <f>Sheet6!K2263</f>
        <v>28</v>
      </c>
      <c r="H2262" s="2" t="str">
        <f>Sheet6!A2263</f>
        <v>323738</v>
      </c>
      <c r="I2262" t="b">
        <f t="shared" si="141"/>
        <v>0</v>
      </c>
      <c r="J2262" t="b">
        <f t="shared" si="142"/>
        <v>1</v>
      </c>
      <c r="K2262" t="b">
        <f t="shared" si="143"/>
        <v>0</v>
      </c>
    </row>
    <row r="2263" spans="1:11" x14ac:dyDescent="0.45">
      <c r="A2263" t="s">
        <v>4773</v>
      </c>
      <c r="B2263" t="str">
        <f t="shared" si="140"/>
        <v>74,4,324834</v>
      </c>
      <c r="C2263" t="str" cm="1">
        <f t="array" ref="C2263:E2263">_xlfn.TEXTSPLIT(B2263,",")</f>
        <v>74</v>
      </c>
      <c r="D2263" t="str">
        <v>4</v>
      </c>
      <c r="E2263" t="str">
        <v>324834</v>
      </c>
      <c r="F2263">
        <f>Sheet6!J2264</f>
        <v>73</v>
      </c>
      <c r="G2263">
        <f>Sheet6!K2264</f>
        <v>4</v>
      </c>
      <c r="H2263" s="2" t="str">
        <f>Sheet6!A2264</f>
        <v>320450</v>
      </c>
      <c r="I2263" t="b">
        <f t="shared" si="141"/>
        <v>0</v>
      </c>
      <c r="J2263" t="b">
        <f t="shared" si="142"/>
        <v>1</v>
      </c>
      <c r="K2263" t="b">
        <f t="shared" si="143"/>
        <v>0</v>
      </c>
    </row>
    <row r="2264" spans="1:11" x14ac:dyDescent="0.45">
      <c r="A2264" t="s">
        <v>4774</v>
      </c>
      <c r="B2264" t="str">
        <f t="shared" si="140"/>
        <v>74,12,325930</v>
      </c>
      <c r="C2264" t="str" cm="1">
        <f t="array" ref="C2264:E2264">_xlfn.TEXTSPLIT(B2264,",")</f>
        <v>74</v>
      </c>
      <c r="D2264" t="str">
        <v>12</v>
      </c>
      <c r="E2264" t="str">
        <v>325930</v>
      </c>
      <c r="F2264">
        <f>Sheet6!J2265</f>
        <v>73</v>
      </c>
      <c r="G2264">
        <f>Sheet6!K2265</f>
        <v>12</v>
      </c>
      <c r="H2264" s="2" t="str">
        <f>Sheet6!A2265</f>
        <v>321546</v>
      </c>
      <c r="I2264" t="b">
        <f t="shared" si="141"/>
        <v>0</v>
      </c>
      <c r="J2264" t="b">
        <f t="shared" si="142"/>
        <v>1</v>
      </c>
      <c r="K2264" t="b">
        <f t="shared" si="143"/>
        <v>0</v>
      </c>
    </row>
    <row r="2265" spans="1:11" x14ac:dyDescent="0.45">
      <c r="A2265" t="s">
        <v>4775</v>
      </c>
      <c r="B2265" t="str">
        <f t="shared" si="140"/>
        <v>74,22,327300</v>
      </c>
      <c r="C2265" t="str" cm="1">
        <f t="array" ref="C2265:E2265">_xlfn.TEXTSPLIT(B2265,",")</f>
        <v>74</v>
      </c>
      <c r="D2265" t="str">
        <v>22</v>
      </c>
      <c r="E2265" t="str">
        <v>327300</v>
      </c>
      <c r="F2265">
        <f>Sheet6!J2266</f>
        <v>73</v>
      </c>
      <c r="G2265">
        <f>Sheet6!K2266</f>
        <v>22</v>
      </c>
      <c r="H2265" s="2" t="str">
        <f>Sheet6!A2266</f>
        <v>322916</v>
      </c>
      <c r="I2265" t="b">
        <f t="shared" si="141"/>
        <v>0</v>
      </c>
      <c r="J2265" t="b">
        <f t="shared" si="142"/>
        <v>1</v>
      </c>
      <c r="K2265" t="b">
        <f t="shared" si="143"/>
        <v>0</v>
      </c>
    </row>
    <row r="2266" spans="1:11" x14ac:dyDescent="0.45">
      <c r="A2266" t="s">
        <v>4776</v>
      </c>
      <c r="B2266" t="str">
        <f t="shared" si="140"/>
        <v>74,30,328396</v>
      </c>
      <c r="C2266" t="str" cm="1">
        <f t="array" ref="C2266:E2266">_xlfn.TEXTSPLIT(B2266,",")</f>
        <v>74</v>
      </c>
      <c r="D2266" t="str">
        <v>30</v>
      </c>
      <c r="E2266" t="str">
        <v>328396</v>
      </c>
      <c r="F2266">
        <f>Sheet6!J2267</f>
        <v>73</v>
      </c>
      <c r="G2266">
        <f>Sheet6!K2267</f>
        <v>30</v>
      </c>
      <c r="H2266" s="2" t="str">
        <f>Sheet6!A2267</f>
        <v>324012</v>
      </c>
      <c r="I2266" t="b">
        <f t="shared" si="141"/>
        <v>0</v>
      </c>
      <c r="J2266" t="b">
        <f t="shared" si="142"/>
        <v>1</v>
      </c>
      <c r="K2266" t="b">
        <f t="shared" si="143"/>
        <v>0</v>
      </c>
    </row>
    <row r="2267" spans="1:11" x14ac:dyDescent="0.45">
      <c r="A2267" t="s">
        <v>4777</v>
      </c>
      <c r="B2267" t="str">
        <f t="shared" si="140"/>
        <v>74,6,325108</v>
      </c>
      <c r="C2267" t="str" cm="1">
        <f t="array" ref="C2267:E2267">_xlfn.TEXTSPLIT(B2267,",")</f>
        <v>74</v>
      </c>
      <c r="D2267" t="str">
        <v>6</v>
      </c>
      <c r="E2267" t="str">
        <v>325108</v>
      </c>
      <c r="F2267">
        <f>Sheet6!J2268</f>
        <v>73</v>
      </c>
      <c r="G2267">
        <f>Sheet6!K2268</f>
        <v>6</v>
      </c>
      <c r="H2267" s="2" t="str">
        <f>Sheet6!A2268</f>
        <v>320724</v>
      </c>
      <c r="I2267" t="b">
        <f t="shared" si="141"/>
        <v>0</v>
      </c>
      <c r="J2267" t="b">
        <f t="shared" si="142"/>
        <v>1</v>
      </c>
      <c r="K2267" t="b">
        <f t="shared" si="143"/>
        <v>0</v>
      </c>
    </row>
    <row r="2268" spans="1:11" x14ac:dyDescent="0.45">
      <c r="A2268" t="s">
        <v>4778</v>
      </c>
      <c r="B2268" t="str">
        <f t="shared" si="140"/>
        <v>74,14,326204</v>
      </c>
      <c r="C2268" t="str" cm="1">
        <f t="array" ref="C2268:E2268">_xlfn.TEXTSPLIT(B2268,",")</f>
        <v>74</v>
      </c>
      <c r="D2268" t="str">
        <v>14</v>
      </c>
      <c r="E2268" t="str">
        <v>326204</v>
      </c>
      <c r="F2268">
        <f>Sheet6!J2269</f>
        <v>73</v>
      </c>
      <c r="G2268">
        <f>Sheet6!K2269</f>
        <v>14</v>
      </c>
      <c r="H2268" s="2" t="str">
        <f>Sheet6!A2269</f>
        <v>321820</v>
      </c>
      <c r="I2268" t="b">
        <f t="shared" si="141"/>
        <v>0</v>
      </c>
      <c r="J2268" t="b">
        <f t="shared" si="142"/>
        <v>1</v>
      </c>
      <c r="K2268" t="b">
        <f t="shared" si="143"/>
        <v>0</v>
      </c>
    </row>
    <row r="2269" spans="1:11" x14ac:dyDescent="0.45">
      <c r="A2269" t="s">
        <v>4779</v>
      </c>
      <c r="B2269" t="str">
        <f t="shared" si="140"/>
        <v>74,24,327574</v>
      </c>
      <c r="C2269" t="str" cm="1">
        <f t="array" ref="C2269:E2269">_xlfn.TEXTSPLIT(B2269,",")</f>
        <v>74</v>
      </c>
      <c r="D2269" t="str">
        <v>24</v>
      </c>
      <c r="E2269" t="str">
        <v>327574</v>
      </c>
      <c r="F2269">
        <f>Sheet6!J2270</f>
        <v>73</v>
      </c>
      <c r="G2269">
        <f>Sheet6!K2270</f>
        <v>24</v>
      </c>
      <c r="H2269" s="2" t="str">
        <f>Sheet6!A2270</f>
        <v>323190</v>
      </c>
      <c r="I2269" t="b">
        <f t="shared" si="141"/>
        <v>0</v>
      </c>
      <c r="J2269" t="b">
        <f t="shared" si="142"/>
        <v>1</v>
      </c>
      <c r="K2269" t="b">
        <f t="shared" si="143"/>
        <v>0</v>
      </c>
    </row>
    <row r="2270" spans="1:11" x14ac:dyDescent="0.45">
      <c r="A2270" t="s">
        <v>4780</v>
      </c>
      <c r="B2270" t="str">
        <f t="shared" si="140"/>
        <v>74,32,328670</v>
      </c>
      <c r="C2270" t="str" cm="1">
        <f t="array" ref="C2270:E2270">_xlfn.TEXTSPLIT(B2270,",")</f>
        <v>74</v>
      </c>
      <c r="D2270" t="str">
        <v>32</v>
      </c>
      <c r="E2270" t="str">
        <v>328670</v>
      </c>
      <c r="F2270">
        <f>Sheet6!J2271</f>
        <v>73</v>
      </c>
      <c r="G2270">
        <f>Sheet6!K2271</f>
        <v>32</v>
      </c>
      <c r="H2270" s="2" t="str">
        <f>Sheet6!A2271</f>
        <v>324286</v>
      </c>
      <c r="I2270" t="b">
        <f t="shared" si="141"/>
        <v>0</v>
      </c>
      <c r="J2270" t="b">
        <f t="shared" si="142"/>
        <v>1</v>
      </c>
      <c r="K2270" t="b">
        <f t="shared" si="143"/>
        <v>0</v>
      </c>
    </row>
    <row r="2271" spans="1:11" x14ac:dyDescent="0.45">
      <c r="A2271" t="s">
        <v>4781</v>
      </c>
      <c r="B2271" t="str">
        <f t="shared" si="140"/>
        <v>74,8,325382</v>
      </c>
      <c r="C2271" t="str" cm="1">
        <f t="array" ref="C2271:E2271">_xlfn.TEXTSPLIT(B2271,",")</f>
        <v>74</v>
      </c>
      <c r="D2271" t="str">
        <v>8</v>
      </c>
      <c r="E2271" t="str">
        <v>325382</v>
      </c>
      <c r="F2271">
        <f>Sheet6!J2272</f>
        <v>73</v>
      </c>
      <c r="G2271">
        <f>Sheet6!K2272</f>
        <v>8</v>
      </c>
      <c r="H2271" s="2" t="str">
        <f>Sheet6!A2272</f>
        <v>320998</v>
      </c>
      <c r="I2271" t="b">
        <f t="shared" si="141"/>
        <v>0</v>
      </c>
      <c r="J2271" t="b">
        <f t="shared" si="142"/>
        <v>1</v>
      </c>
      <c r="K2271" t="b">
        <f t="shared" si="143"/>
        <v>0</v>
      </c>
    </row>
    <row r="2272" spans="1:11" x14ac:dyDescent="0.45">
      <c r="A2272" t="s">
        <v>4782</v>
      </c>
      <c r="B2272" t="str">
        <f t="shared" si="140"/>
        <v>74,16,326478</v>
      </c>
      <c r="C2272" t="str" cm="1">
        <f t="array" ref="C2272:E2272">_xlfn.TEXTSPLIT(B2272,",")</f>
        <v>74</v>
      </c>
      <c r="D2272" t="str">
        <v>16</v>
      </c>
      <c r="E2272" t="str">
        <v>326478</v>
      </c>
      <c r="F2272">
        <f>Sheet6!J2273</f>
        <v>73</v>
      </c>
      <c r="G2272">
        <f>Sheet6!K2273</f>
        <v>16</v>
      </c>
      <c r="H2272" s="2" t="str">
        <f>Sheet6!A2273</f>
        <v>322094</v>
      </c>
      <c r="I2272" t="b">
        <f t="shared" si="141"/>
        <v>0</v>
      </c>
      <c r="J2272" t="b">
        <f t="shared" si="142"/>
        <v>1</v>
      </c>
      <c r="K2272" t="b">
        <f t="shared" si="143"/>
        <v>0</v>
      </c>
    </row>
    <row r="2273" spans="1:11" x14ac:dyDescent="0.45">
      <c r="A2273" t="s">
        <v>4798</v>
      </c>
      <c r="B2273" t="str">
        <f t="shared" si="140"/>
        <v>74,1,324423</v>
      </c>
      <c r="C2273" t="str" cm="1">
        <f t="array" ref="C2273:E2273">_xlfn.TEXTSPLIT(B2273,",")</f>
        <v>74</v>
      </c>
      <c r="D2273" t="str">
        <v>1</v>
      </c>
      <c r="E2273" t="str">
        <v>324423</v>
      </c>
      <c r="F2273">
        <f>Sheet6!J2274</f>
        <v>74</v>
      </c>
      <c r="G2273">
        <f>Sheet6!K2274</f>
        <v>1</v>
      </c>
      <c r="H2273" s="2" t="str">
        <f>Sheet6!A2274</f>
        <v>324423</v>
      </c>
      <c r="I2273" t="b">
        <f t="shared" si="141"/>
        <v>1</v>
      </c>
      <c r="J2273" t="b">
        <f t="shared" si="142"/>
        <v>1</v>
      </c>
      <c r="K2273" t="b">
        <f t="shared" si="143"/>
        <v>1</v>
      </c>
    </row>
    <row r="2274" spans="1:11" x14ac:dyDescent="0.45">
      <c r="A2274" t="s">
        <v>4795</v>
      </c>
      <c r="B2274" t="str">
        <f t="shared" si="140"/>
        <v>74,9,325519</v>
      </c>
      <c r="C2274" t="str" cm="1">
        <f t="array" ref="C2274:E2274">_xlfn.TEXTSPLIT(B2274,",")</f>
        <v>74</v>
      </c>
      <c r="D2274" t="str">
        <v>9</v>
      </c>
      <c r="E2274" t="str">
        <v>325519</v>
      </c>
      <c r="F2274">
        <f>Sheet6!J2275</f>
        <v>74</v>
      </c>
      <c r="G2274">
        <f>Sheet6!K2275</f>
        <v>9</v>
      </c>
      <c r="H2274" s="2" t="str">
        <f>Sheet6!A2275</f>
        <v>325519</v>
      </c>
      <c r="I2274" t="b">
        <f t="shared" si="141"/>
        <v>1</v>
      </c>
      <c r="J2274" t="b">
        <f t="shared" si="142"/>
        <v>1</v>
      </c>
      <c r="K2274" t="b">
        <f t="shared" si="143"/>
        <v>1</v>
      </c>
    </row>
    <row r="2275" spans="1:11" x14ac:dyDescent="0.45">
      <c r="A2275" t="s">
        <v>4796</v>
      </c>
      <c r="B2275" t="str">
        <f t="shared" si="140"/>
        <v>74,17,326615</v>
      </c>
      <c r="C2275" t="str" cm="1">
        <f t="array" ref="C2275:E2275">_xlfn.TEXTSPLIT(B2275,",")</f>
        <v>74</v>
      </c>
      <c r="D2275" t="str">
        <v>17</v>
      </c>
      <c r="E2275" t="str">
        <v>326615</v>
      </c>
      <c r="F2275">
        <f>Sheet6!J2276</f>
        <v>74</v>
      </c>
      <c r="G2275">
        <f>Sheet6!K2276</f>
        <v>17</v>
      </c>
      <c r="H2275" s="2" t="str">
        <f>Sheet6!A2276</f>
        <v>326615</v>
      </c>
      <c r="I2275" t="b">
        <f t="shared" si="141"/>
        <v>1</v>
      </c>
      <c r="J2275" t="b">
        <f t="shared" si="142"/>
        <v>1</v>
      </c>
      <c r="K2275" t="b">
        <f t="shared" si="143"/>
        <v>1</v>
      </c>
    </row>
    <row r="2276" spans="1:11" x14ac:dyDescent="0.45">
      <c r="A2276" t="s">
        <v>4797</v>
      </c>
      <c r="B2276" t="str">
        <f t="shared" si="140"/>
        <v>74,25,327711</v>
      </c>
      <c r="C2276" t="str" cm="1">
        <f t="array" ref="C2276:E2276">_xlfn.TEXTSPLIT(B2276,",")</f>
        <v>74</v>
      </c>
      <c r="D2276" t="str">
        <v>25</v>
      </c>
      <c r="E2276" t="str">
        <v>327711</v>
      </c>
      <c r="F2276">
        <f>Sheet6!J2277</f>
        <v>74</v>
      </c>
      <c r="G2276">
        <f>Sheet6!K2277</f>
        <v>25</v>
      </c>
      <c r="H2276" s="2" t="str">
        <f>Sheet6!A2277</f>
        <v>327711</v>
      </c>
      <c r="I2276" t="b">
        <f t="shared" si="141"/>
        <v>1</v>
      </c>
      <c r="J2276" t="b">
        <f t="shared" si="142"/>
        <v>1</v>
      </c>
      <c r="K2276" t="b">
        <f t="shared" si="143"/>
        <v>1</v>
      </c>
    </row>
    <row r="2277" spans="1:11" x14ac:dyDescent="0.45">
      <c r="A2277" t="s">
        <v>4783</v>
      </c>
      <c r="B2277" t="str">
        <f t="shared" si="140"/>
        <v>74,3,324697</v>
      </c>
      <c r="C2277" t="str" cm="1">
        <f t="array" ref="C2277:E2277">_xlfn.TEXTSPLIT(B2277,",")</f>
        <v>74</v>
      </c>
      <c r="D2277" t="str">
        <v>3</v>
      </c>
      <c r="E2277" t="str">
        <v>324697</v>
      </c>
      <c r="F2277">
        <f>Sheet6!J2278</f>
        <v>74</v>
      </c>
      <c r="G2277">
        <f>Sheet6!K2278</f>
        <v>3</v>
      </c>
      <c r="H2277" s="2" t="str">
        <f>Sheet6!A2278</f>
        <v>324697</v>
      </c>
      <c r="I2277" t="b">
        <f t="shared" si="141"/>
        <v>1</v>
      </c>
      <c r="J2277" t="b">
        <f t="shared" si="142"/>
        <v>1</v>
      </c>
      <c r="K2277" t="b">
        <f t="shared" si="143"/>
        <v>1</v>
      </c>
    </row>
    <row r="2278" spans="1:11" x14ac:dyDescent="0.45">
      <c r="A2278" t="s">
        <v>4784</v>
      </c>
      <c r="B2278" t="str">
        <f t="shared" si="140"/>
        <v>74,11,325793</v>
      </c>
      <c r="C2278" t="str" cm="1">
        <f t="array" ref="C2278:E2278">_xlfn.TEXTSPLIT(B2278,",")</f>
        <v>74</v>
      </c>
      <c r="D2278" t="str">
        <v>11</v>
      </c>
      <c r="E2278" t="str">
        <v>325793</v>
      </c>
      <c r="F2278">
        <f>Sheet6!J2279</f>
        <v>74</v>
      </c>
      <c r="G2278">
        <f>Sheet6!K2279</f>
        <v>11</v>
      </c>
      <c r="H2278" s="2" t="str">
        <f>Sheet6!A2279</f>
        <v>325793</v>
      </c>
      <c r="I2278" t="b">
        <f t="shared" si="141"/>
        <v>1</v>
      </c>
      <c r="J2278" t="b">
        <f t="shared" si="142"/>
        <v>1</v>
      </c>
      <c r="K2278" t="b">
        <f t="shared" si="143"/>
        <v>1</v>
      </c>
    </row>
    <row r="2279" spans="1:11" x14ac:dyDescent="0.45">
      <c r="A2279" t="s">
        <v>4785</v>
      </c>
      <c r="B2279" t="str">
        <f t="shared" si="140"/>
        <v>74,19,326889</v>
      </c>
      <c r="C2279" t="str" cm="1">
        <f t="array" ref="C2279:E2279">_xlfn.TEXTSPLIT(B2279,",")</f>
        <v>74</v>
      </c>
      <c r="D2279" t="str">
        <v>19</v>
      </c>
      <c r="E2279" t="str">
        <v>326889</v>
      </c>
      <c r="F2279">
        <f>Sheet6!J2280</f>
        <v>74</v>
      </c>
      <c r="G2279">
        <f>Sheet6!K2280</f>
        <v>19</v>
      </c>
      <c r="H2279" s="2" t="str">
        <f>Sheet6!A2280</f>
        <v>326889</v>
      </c>
      <c r="I2279" t="b">
        <f t="shared" si="141"/>
        <v>1</v>
      </c>
      <c r="J2279" t="b">
        <f t="shared" si="142"/>
        <v>1</v>
      </c>
      <c r="K2279" t="b">
        <f t="shared" si="143"/>
        <v>1</v>
      </c>
    </row>
    <row r="2280" spans="1:11" x14ac:dyDescent="0.45">
      <c r="A2280" t="s">
        <v>4786</v>
      </c>
      <c r="B2280" t="str">
        <f t="shared" si="140"/>
        <v>74,27,327985</v>
      </c>
      <c r="C2280" t="str" cm="1">
        <f t="array" ref="C2280:E2280">_xlfn.TEXTSPLIT(B2280,",")</f>
        <v>74</v>
      </c>
      <c r="D2280" t="str">
        <v>27</v>
      </c>
      <c r="E2280" t="str">
        <v>327985</v>
      </c>
      <c r="F2280">
        <f>Sheet6!J2281</f>
        <v>74</v>
      </c>
      <c r="G2280">
        <f>Sheet6!K2281</f>
        <v>27</v>
      </c>
      <c r="H2280" s="2" t="str">
        <f>Sheet6!A2281</f>
        <v>327985</v>
      </c>
      <c r="I2280" t="b">
        <f t="shared" si="141"/>
        <v>1</v>
      </c>
      <c r="J2280" t="b">
        <f t="shared" si="142"/>
        <v>1</v>
      </c>
      <c r="K2280" t="b">
        <f t="shared" si="143"/>
        <v>1</v>
      </c>
    </row>
    <row r="2281" spans="1:11" x14ac:dyDescent="0.45">
      <c r="A2281" t="s">
        <v>4787</v>
      </c>
      <c r="B2281" t="str">
        <f t="shared" si="140"/>
        <v>74,5,324971</v>
      </c>
      <c r="C2281" t="str" cm="1">
        <f t="array" ref="C2281:E2281">_xlfn.TEXTSPLIT(B2281,",")</f>
        <v>74</v>
      </c>
      <c r="D2281" t="str">
        <v>5</v>
      </c>
      <c r="E2281" t="str">
        <v>324971</v>
      </c>
      <c r="F2281">
        <f>Sheet6!J2282</f>
        <v>74</v>
      </c>
      <c r="G2281">
        <f>Sheet6!K2282</f>
        <v>5</v>
      </c>
      <c r="H2281" s="2" t="str">
        <f>Sheet6!A2282</f>
        <v>324971</v>
      </c>
      <c r="I2281" t="b">
        <f t="shared" si="141"/>
        <v>1</v>
      </c>
      <c r="J2281" t="b">
        <f t="shared" si="142"/>
        <v>1</v>
      </c>
      <c r="K2281" t="b">
        <f t="shared" si="143"/>
        <v>1</v>
      </c>
    </row>
    <row r="2282" spans="1:11" x14ac:dyDescent="0.45">
      <c r="A2282" t="s">
        <v>4788</v>
      </c>
      <c r="B2282" t="str">
        <f t="shared" si="140"/>
        <v>74,13,326067</v>
      </c>
      <c r="C2282" t="str" cm="1">
        <f t="array" ref="C2282:E2282">_xlfn.TEXTSPLIT(B2282,",")</f>
        <v>74</v>
      </c>
      <c r="D2282" t="str">
        <v>13</v>
      </c>
      <c r="E2282" t="str">
        <v>326067</v>
      </c>
      <c r="F2282">
        <f>Sheet6!J2283</f>
        <v>74</v>
      </c>
      <c r="G2282">
        <f>Sheet6!K2283</f>
        <v>13</v>
      </c>
      <c r="H2282" s="2" t="str">
        <f>Sheet6!A2283</f>
        <v>326067</v>
      </c>
      <c r="I2282" t="b">
        <f t="shared" si="141"/>
        <v>1</v>
      </c>
      <c r="J2282" t="b">
        <f t="shared" si="142"/>
        <v>1</v>
      </c>
      <c r="K2282" t="b">
        <f t="shared" si="143"/>
        <v>1</v>
      </c>
    </row>
    <row r="2283" spans="1:11" x14ac:dyDescent="0.45">
      <c r="A2283" t="s">
        <v>4789</v>
      </c>
      <c r="B2283" t="str">
        <f t="shared" si="140"/>
        <v>74,21,327163</v>
      </c>
      <c r="C2283" t="str" cm="1">
        <f t="array" ref="C2283:E2283">_xlfn.TEXTSPLIT(B2283,",")</f>
        <v>74</v>
      </c>
      <c r="D2283" t="str">
        <v>21</v>
      </c>
      <c r="E2283" t="str">
        <v>327163</v>
      </c>
      <c r="F2283">
        <f>Sheet6!J2284</f>
        <v>74</v>
      </c>
      <c r="G2283">
        <f>Sheet6!K2284</f>
        <v>21</v>
      </c>
      <c r="H2283" s="2" t="str">
        <f>Sheet6!A2284</f>
        <v>327163</v>
      </c>
      <c r="I2283" t="b">
        <f t="shared" si="141"/>
        <v>1</v>
      </c>
      <c r="J2283" t="b">
        <f t="shared" si="142"/>
        <v>1</v>
      </c>
      <c r="K2283" t="b">
        <f t="shared" si="143"/>
        <v>1</v>
      </c>
    </row>
    <row r="2284" spans="1:11" x14ac:dyDescent="0.45">
      <c r="A2284" t="s">
        <v>4790</v>
      </c>
      <c r="B2284" t="str">
        <f t="shared" si="140"/>
        <v>74,29,328259</v>
      </c>
      <c r="C2284" t="str" cm="1">
        <f t="array" ref="C2284:E2284">_xlfn.TEXTSPLIT(B2284,",")</f>
        <v>74</v>
      </c>
      <c r="D2284" t="str">
        <v>29</v>
      </c>
      <c r="E2284" t="str">
        <v>328259</v>
      </c>
      <c r="F2284">
        <f>Sheet6!J2285</f>
        <v>74</v>
      </c>
      <c r="G2284">
        <f>Sheet6!K2285</f>
        <v>29</v>
      </c>
      <c r="H2284" s="2" t="str">
        <f>Sheet6!A2285</f>
        <v>328259</v>
      </c>
      <c r="I2284" t="b">
        <f t="shared" si="141"/>
        <v>1</v>
      </c>
      <c r="J2284" t="b">
        <f t="shared" si="142"/>
        <v>1</v>
      </c>
      <c r="K2284" t="b">
        <f t="shared" si="143"/>
        <v>1</v>
      </c>
    </row>
    <row r="2285" spans="1:11" x14ac:dyDescent="0.45">
      <c r="A2285" t="s">
        <v>4791</v>
      </c>
      <c r="B2285" t="str">
        <f t="shared" si="140"/>
        <v>74,7,325245</v>
      </c>
      <c r="C2285" t="str" cm="1">
        <f t="array" ref="C2285:E2285">_xlfn.TEXTSPLIT(B2285,",")</f>
        <v>74</v>
      </c>
      <c r="D2285" t="str">
        <v>7</v>
      </c>
      <c r="E2285" t="str">
        <v>325245</v>
      </c>
      <c r="F2285">
        <f>Sheet6!J2286</f>
        <v>74</v>
      </c>
      <c r="G2285">
        <f>Sheet6!K2286</f>
        <v>7</v>
      </c>
      <c r="H2285" s="2" t="str">
        <f>Sheet6!A2286</f>
        <v>325245</v>
      </c>
      <c r="I2285" t="b">
        <f t="shared" si="141"/>
        <v>1</v>
      </c>
      <c r="J2285" t="b">
        <f t="shared" si="142"/>
        <v>1</v>
      </c>
      <c r="K2285" t="b">
        <f t="shared" si="143"/>
        <v>1</v>
      </c>
    </row>
    <row r="2286" spans="1:11" x14ac:dyDescent="0.45">
      <c r="A2286" t="s">
        <v>4792</v>
      </c>
      <c r="B2286" t="str">
        <f t="shared" si="140"/>
        <v>74,15,326341</v>
      </c>
      <c r="C2286" t="str" cm="1">
        <f t="array" ref="C2286:E2286">_xlfn.TEXTSPLIT(B2286,",")</f>
        <v>74</v>
      </c>
      <c r="D2286" t="str">
        <v>15</v>
      </c>
      <c r="E2286" t="str">
        <v>326341</v>
      </c>
      <c r="F2286">
        <f>Sheet6!J2287</f>
        <v>74</v>
      </c>
      <c r="G2286">
        <f>Sheet6!K2287</f>
        <v>15</v>
      </c>
      <c r="H2286" s="2" t="str">
        <f>Sheet6!A2287</f>
        <v>326341</v>
      </c>
      <c r="I2286" t="b">
        <f t="shared" si="141"/>
        <v>1</v>
      </c>
      <c r="J2286" t="b">
        <f t="shared" si="142"/>
        <v>1</v>
      </c>
      <c r="K2286" t="b">
        <f t="shared" si="143"/>
        <v>1</v>
      </c>
    </row>
    <row r="2287" spans="1:11" x14ac:dyDescent="0.45">
      <c r="A2287" t="s">
        <v>4793</v>
      </c>
      <c r="B2287" t="str">
        <f t="shared" si="140"/>
        <v>74,23,327437</v>
      </c>
      <c r="C2287" t="str" cm="1">
        <f t="array" ref="C2287:E2287">_xlfn.TEXTSPLIT(B2287,",")</f>
        <v>74</v>
      </c>
      <c r="D2287" t="str">
        <v>23</v>
      </c>
      <c r="E2287" t="str">
        <v>327437</v>
      </c>
      <c r="F2287">
        <f>Sheet6!J2288</f>
        <v>74</v>
      </c>
      <c r="G2287">
        <f>Sheet6!K2288</f>
        <v>23</v>
      </c>
      <c r="H2287" s="2" t="str">
        <f>Sheet6!A2288</f>
        <v>327437</v>
      </c>
      <c r="I2287" t="b">
        <f t="shared" si="141"/>
        <v>1</v>
      </c>
      <c r="J2287" t="b">
        <f t="shared" si="142"/>
        <v>1</v>
      </c>
      <c r="K2287" t="b">
        <f t="shared" si="143"/>
        <v>1</v>
      </c>
    </row>
    <row r="2288" spans="1:11" x14ac:dyDescent="0.45">
      <c r="A2288" t="s">
        <v>4794</v>
      </c>
      <c r="B2288" t="str">
        <f t="shared" si="140"/>
        <v>74,31,328533</v>
      </c>
      <c r="C2288" t="str" cm="1">
        <f t="array" ref="C2288:E2288">_xlfn.TEXTSPLIT(B2288,",")</f>
        <v>74</v>
      </c>
      <c r="D2288" t="str">
        <v>31</v>
      </c>
      <c r="E2288" t="str">
        <v>328533</v>
      </c>
      <c r="F2288">
        <f>Sheet6!J2289</f>
        <v>74</v>
      </c>
      <c r="G2288">
        <f>Sheet6!K2289</f>
        <v>31</v>
      </c>
      <c r="H2288" s="2" t="str">
        <f>Sheet6!A2289</f>
        <v>328533</v>
      </c>
      <c r="I2288" t="b">
        <f t="shared" si="141"/>
        <v>1</v>
      </c>
      <c r="J2288" t="b">
        <f t="shared" si="142"/>
        <v>1</v>
      </c>
      <c r="K2288" t="b">
        <f t="shared" si="143"/>
        <v>1</v>
      </c>
    </row>
    <row r="2289" spans="1:11" x14ac:dyDescent="0.45">
      <c r="A2289" t="s">
        <v>4799</v>
      </c>
      <c r="B2289" t="str">
        <f t="shared" si="140"/>
        <v>75,18,331136</v>
      </c>
      <c r="C2289" t="str" cm="1">
        <f t="array" ref="C2289:E2289">_xlfn.TEXTSPLIT(B2289,",")</f>
        <v>75</v>
      </c>
      <c r="D2289" t="str">
        <v>18</v>
      </c>
      <c r="E2289" t="str">
        <v>331136</v>
      </c>
      <c r="F2289">
        <f>Sheet6!J2290</f>
        <v>74</v>
      </c>
      <c r="G2289">
        <f>Sheet6!K2290</f>
        <v>18</v>
      </c>
      <c r="H2289" s="2" t="str">
        <f>Sheet6!A2290</f>
        <v>326752</v>
      </c>
      <c r="I2289" t="b">
        <f t="shared" si="141"/>
        <v>0</v>
      </c>
      <c r="J2289" t="b">
        <f t="shared" si="142"/>
        <v>1</v>
      </c>
      <c r="K2289" t="b">
        <f t="shared" si="143"/>
        <v>0</v>
      </c>
    </row>
    <row r="2290" spans="1:11" x14ac:dyDescent="0.45">
      <c r="A2290" t="s">
        <v>4800</v>
      </c>
      <c r="B2290" t="str">
        <f t="shared" si="140"/>
        <v>75,26,332232</v>
      </c>
      <c r="C2290" t="str" cm="1">
        <f t="array" ref="C2290:E2290">_xlfn.TEXTSPLIT(B2290,",")</f>
        <v>75</v>
      </c>
      <c r="D2290" t="str">
        <v>26</v>
      </c>
      <c r="E2290" t="str">
        <v>332232</v>
      </c>
      <c r="F2290">
        <f>Sheet6!J2291</f>
        <v>74</v>
      </c>
      <c r="G2290">
        <f>Sheet6!K2291</f>
        <v>26</v>
      </c>
      <c r="H2290" s="2" t="str">
        <f>Sheet6!A2291</f>
        <v>327848</v>
      </c>
      <c r="I2290" t="b">
        <f t="shared" si="141"/>
        <v>0</v>
      </c>
      <c r="J2290" t="b">
        <f t="shared" si="142"/>
        <v>1</v>
      </c>
      <c r="K2290" t="b">
        <f t="shared" si="143"/>
        <v>0</v>
      </c>
    </row>
    <row r="2291" spans="1:11" x14ac:dyDescent="0.45">
      <c r="A2291" t="s">
        <v>4801</v>
      </c>
      <c r="B2291" t="str">
        <f t="shared" si="140"/>
        <v>75,2,328944</v>
      </c>
      <c r="C2291" t="str" cm="1">
        <f t="array" ref="C2291:E2291">_xlfn.TEXTSPLIT(B2291,",")</f>
        <v>75</v>
      </c>
      <c r="D2291" t="str">
        <v>2</v>
      </c>
      <c r="E2291" t="str">
        <v>328944</v>
      </c>
      <c r="F2291">
        <f>Sheet6!J2292</f>
        <v>74</v>
      </c>
      <c r="G2291">
        <f>Sheet6!K2292</f>
        <v>2</v>
      </c>
      <c r="H2291" s="2" t="str">
        <f>Sheet6!A2292</f>
        <v>324560</v>
      </c>
      <c r="I2291" t="b">
        <f t="shared" si="141"/>
        <v>0</v>
      </c>
      <c r="J2291" t="b">
        <f t="shared" si="142"/>
        <v>1</v>
      </c>
      <c r="K2291" t="b">
        <f t="shared" si="143"/>
        <v>0</v>
      </c>
    </row>
    <row r="2292" spans="1:11" x14ac:dyDescent="0.45">
      <c r="A2292" t="s">
        <v>4802</v>
      </c>
      <c r="B2292" t="str">
        <f t="shared" si="140"/>
        <v>75,10,330040</v>
      </c>
      <c r="C2292" t="str" cm="1">
        <f t="array" ref="C2292:E2292">_xlfn.TEXTSPLIT(B2292,",")</f>
        <v>75</v>
      </c>
      <c r="D2292" t="str">
        <v>10</v>
      </c>
      <c r="E2292" t="str">
        <v>330040</v>
      </c>
      <c r="F2292">
        <f>Sheet6!J2293</f>
        <v>74</v>
      </c>
      <c r="G2292">
        <f>Sheet6!K2293</f>
        <v>10</v>
      </c>
      <c r="H2292" s="2" t="str">
        <f>Sheet6!A2293</f>
        <v>325656</v>
      </c>
      <c r="I2292" t="b">
        <f t="shared" si="141"/>
        <v>0</v>
      </c>
      <c r="J2292" t="b">
        <f t="shared" si="142"/>
        <v>1</v>
      </c>
      <c r="K2292" t="b">
        <f t="shared" si="143"/>
        <v>0</v>
      </c>
    </row>
    <row r="2293" spans="1:11" x14ac:dyDescent="0.45">
      <c r="A2293" t="s">
        <v>4803</v>
      </c>
      <c r="B2293" t="str">
        <f t="shared" si="140"/>
        <v>75,20,331410</v>
      </c>
      <c r="C2293" t="str" cm="1">
        <f t="array" ref="C2293:E2293">_xlfn.TEXTSPLIT(B2293,",")</f>
        <v>75</v>
      </c>
      <c r="D2293" t="str">
        <v>20</v>
      </c>
      <c r="E2293" t="str">
        <v>331410</v>
      </c>
      <c r="F2293">
        <f>Sheet6!J2294</f>
        <v>74</v>
      </c>
      <c r="G2293">
        <f>Sheet6!K2294</f>
        <v>20</v>
      </c>
      <c r="H2293" s="2" t="str">
        <f>Sheet6!A2294</f>
        <v>327026</v>
      </c>
      <c r="I2293" t="b">
        <f t="shared" si="141"/>
        <v>0</v>
      </c>
      <c r="J2293" t="b">
        <f t="shared" si="142"/>
        <v>1</v>
      </c>
      <c r="K2293" t="b">
        <f t="shared" si="143"/>
        <v>0</v>
      </c>
    </row>
    <row r="2294" spans="1:11" x14ac:dyDescent="0.45">
      <c r="A2294" t="s">
        <v>4804</v>
      </c>
      <c r="B2294" t="str">
        <f t="shared" si="140"/>
        <v>75,28,332506</v>
      </c>
      <c r="C2294" t="str" cm="1">
        <f t="array" ref="C2294:E2294">_xlfn.TEXTSPLIT(B2294,",")</f>
        <v>75</v>
      </c>
      <c r="D2294" t="str">
        <v>28</v>
      </c>
      <c r="E2294" t="str">
        <v>332506</v>
      </c>
      <c r="F2294">
        <f>Sheet6!J2295</f>
        <v>74</v>
      </c>
      <c r="G2294">
        <f>Sheet6!K2295</f>
        <v>28</v>
      </c>
      <c r="H2294" s="2" t="str">
        <f>Sheet6!A2295</f>
        <v>328122</v>
      </c>
      <c r="I2294" t="b">
        <f t="shared" si="141"/>
        <v>0</v>
      </c>
      <c r="J2294" t="b">
        <f t="shared" si="142"/>
        <v>1</v>
      </c>
      <c r="K2294" t="b">
        <f t="shared" si="143"/>
        <v>0</v>
      </c>
    </row>
    <row r="2295" spans="1:11" x14ac:dyDescent="0.45">
      <c r="A2295" t="s">
        <v>4805</v>
      </c>
      <c r="B2295" t="str">
        <f t="shared" si="140"/>
        <v>75,4,329218</v>
      </c>
      <c r="C2295" t="str" cm="1">
        <f t="array" ref="C2295:E2295">_xlfn.TEXTSPLIT(B2295,",")</f>
        <v>75</v>
      </c>
      <c r="D2295" t="str">
        <v>4</v>
      </c>
      <c r="E2295" t="str">
        <v>329218</v>
      </c>
      <c r="F2295">
        <f>Sheet6!J2296</f>
        <v>74</v>
      </c>
      <c r="G2295">
        <f>Sheet6!K2296</f>
        <v>4</v>
      </c>
      <c r="H2295" s="2" t="str">
        <f>Sheet6!A2296</f>
        <v>324834</v>
      </c>
      <c r="I2295" t="b">
        <f t="shared" si="141"/>
        <v>0</v>
      </c>
      <c r="J2295" t="b">
        <f t="shared" si="142"/>
        <v>1</v>
      </c>
      <c r="K2295" t="b">
        <f t="shared" si="143"/>
        <v>0</v>
      </c>
    </row>
    <row r="2296" spans="1:11" x14ac:dyDescent="0.45">
      <c r="A2296" t="s">
        <v>4806</v>
      </c>
      <c r="B2296" t="str">
        <f t="shared" si="140"/>
        <v>75,12,330314</v>
      </c>
      <c r="C2296" t="str" cm="1">
        <f t="array" ref="C2296:E2296">_xlfn.TEXTSPLIT(B2296,",")</f>
        <v>75</v>
      </c>
      <c r="D2296" t="str">
        <v>12</v>
      </c>
      <c r="E2296" t="str">
        <v>330314</v>
      </c>
      <c r="F2296">
        <f>Sheet6!J2297</f>
        <v>74</v>
      </c>
      <c r="G2296">
        <f>Sheet6!K2297</f>
        <v>12</v>
      </c>
      <c r="H2296" s="2" t="str">
        <f>Sheet6!A2297</f>
        <v>325930</v>
      </c>
      <c r="I2296" t="b">
        <f t="shared" si="141"/>
        <v>0</v>
      </c>
      <c r="J2296" t="b">
        <f t="shared" si="142"/>
        <v>1</v>
      </c>
      <c r="K2296" t="b">
        <f t="shared" si="143"/>
        <v>0</v>
      </c>
    </row>
    <row r="2297" spans="1:11" x14ac:dyDescent="0.45">
      <c r="A2297" t="s">
        <v>4807</v>
      </c>
      <c r="B2297" t="str">
        <f t="shared" si="140"/>
        <v>75,22,331684</v>
      </c>
      <c r="C2297" t="str" cm="1">
        <f t="array" ref="C2297:E2297">_xlfn.TEXTSPLIT(B2297,",")</f>
        <v>75</v>
      </c>
      <c r="D2297" t="str">
        <v>22</v>
      </c>
      <c r="E2297" t="str">
        <v>331684</v>
      </c>
      <c r="F2297">
        <f>Sheet6!J2298</f>
        <v>74</v>
      </c>
      <c r="G2297">
        <f>Sheet6!K2298</f>
        <v>22</v>
      </c>
      <c r="H2297" s="2" t="str">
        <f>Sheet6!A2298</f>
        <v>327300</v>
      </c>
      <c r="I2297" t="b">
        <f t="shared" si="141"/>
        <v>0</v>
      </c>
      <c r="J2297" t="b">
        <f t="shared" si="142"/>
        <v>1</v>
      </c>
      <c r="K2297" t="b">
        <f t="shared" si="143"/>
        <v>0</v>
      </c>
    </row>
    <row r="2298" spans="1:11" x14ac:dyDescent="0.45">
      <c r="A2298" t="s">
        <v>4808</v>
      </c>
      <c r="B2298" t="str">
        <f t="shared" si="140"/>
        <v>75,30,332780</v>
      </c>
      <c r="C2298" t="str" cm="1">
        <f t="array" ref="C2298:E2298">_xlfn.TEXTSPLIT(B2298,",")</f>
        <v>75</v>
      </c>
      <c r="D2298" t="str">
        <v>30</v>
      </c>
      <c r="E2298" t="str">
        <v>332780</v>
      </c>
      <c r="F2298">
        <f>Sheet6!J2299</f>
        <v>74</v>
      </c>
      <c r="G2298">
        <f>Sheet6!K2299</f>
        <v>30</v>
      </c>
      <c r="H2298" s="2" t="str">
        <f>Sheet6!A2299</f>
        <v>328396</v>
      </c>
      <c r="I2298" t="b">
        <f t="shared" si="141"/>
        <v>0</v>
      </c>
      <c r="J2298" t="b">
        <f t="shared" si="142"/>
        <v>1</v>
      </c>
      <c r="K2298" t="b">
        <f t="shared" si="143"/>
        <v>0</v>
      </c>
    </row>
    <row r="2299" spans="1:11" x14ac:dyDescent="0.45">
      <c r="A2299" t="s">
        <v>4809</v>
      </c>
      <c r="B2299" t="str">
        <f t="shared" si="140"/>
        <v>75,6,329492</v>
      </c>
      <c r="C2299" t="str" cm="1">
        <f t="array" ref="C2299:E2299">_xlfn.TEXTSPLIT(B2299,",")</f>
        <v>75</v>
      </c>
      <c r="D2299" t="str">
        <v>6</v>
      </c>
      <c r="E2299" t="str">
        <v>329492</v>
      </c>
      <c r="F2299">
        <f>Sheet6!J2300</f>
        <v>74</v>
      </c>
      <c r="G2299">
        <f>Sheet6!K2300</f>
        <v>6</v>
      </c>
      <c r="H2299" s="2" t="str">
        <f>Sheet6!A2300</f>
        <v>325108</v>
      </c>
      <c r="I2299" t="b">
        <f t="shared" si="141"/>
        <v>0</v>
      </c>
      <c r="J2299" t="b">
        <f t="shared" si="142"/>
        <v>1</v>
      </c>
      <c r="K2299" t="b">
        <f t="shared" si="143"/>
        <v>0</v>
      </c>
    </row>
    <row r="2300" spans="1:11" x14ac:dyDescent="0.45">
      <c r="A2300" t="s">
        <v>4810</v>
      </c>
      <c r="B2300" t="str">
        <f t="shared" si="140"/>
        <v>75,14,330588</v>
      </c>
      <c r="C2300" t="str" cm="1">
        <f t="array" ref="C2300:E2300">_xlfn.TEXTSPLIT(B2300,",")</f>
        <v>75</v>
      </c>
      <c r="D2300" t="str">
        <v>14</v>
      </c>
      <c r="E2300" t="str">
        <v>330588</v>
      </c>
      <c r="F2300">
        <f>Sheet6!J2301</f>
        <v>74</v>
      </c>
      <c r="G2300">
        <f>Sheet6!K2301</f>
        <v>14</v>
      </c>
      <c r="H2300" s="2" t="str">
        <f>Sheet6!A2301</f>
        <v>326204</v>
      </c>
      <c r="I2300" t="b">
        <f t="shared" si="141"/>
        <v>0</v>
      </c>
      <c r="J2300" t="b">
        <f t="shared" si="142"/>
        <v>1</v>
      </c>
      <c r="K2300" t="b">
        <f t="shared" si="143"/>
        <v>0</v>
      </c>
    </row>
    <row r="2301" spans="1:11" x14ac:dyDescent="0.45">
      <c r="A2301" t="s">
        <v>4811</v>
      </c>
      <c r="B2301" t="str">
        <f t="shared" si="140"/>
        <v>75,24,331958</v>
      </c>
      <c r="C2301" t="str" cm="1">
        <f t="array" ref="C2301:E2301">_xlfn.TEXTSPLIT(B2301,",")</f>
        <v>75</v>
      </c>
      <c r="D2301" t="str">
        <v>24</v>
      </c>
      <c r="E2301" t="str">
        <v>331958</v>
      </c>
      <c r="F2301">
        <f>Sheet6!J2302</f>
        <v>74</v>
      </c>
      <c r="G2301">
        <f>Sheet6!K2302</f>
        <v>24</v>
      </c>
      <c r="H2301" s="2" t="str">
        <f>Sheet6!A2302</f>
        <v>327574</v>
      </c>
      <c r="I2301" t="b">
        <f t="shared" si="141"/>
        <v>0</v>
      </c>
      <c r="J2301" t="b">
        <f t="shared" si="142"/>
        <v>1</v>
      </c>
      <c r="K2301" t="b">
        <f t="shared" si="143"/>
        <v>0</v>
      </c>
    </row>
    <row r="2302" spans="1:11" x14ac:dyDescent="0.45">
      <c r="A2302" t="s">
        <v>4812</v>
      </c>
      <c r="B2302" t="str">
        <f t="shared" si="140"/>
        <v>75,32,333054</v>
      </c>
      <c r="C2302" t="str" cm="1">
        <f t="array" ref="C2302:E2302">_xlfn.TEXTSPLIT(B2302,",")</f>
        <v>75</v>
      </c>
      <c r="D2302" t="str">
        <v>32</v>
      </c>
      <c r="E2302" t="str">
        <v>333054</v>
      </c>
      <c r="F2302">
        <f>Sheet6!J2303</f>
        <v>74</v>
      </c>
      <c r="G2302">
        <f>Sheet6!K2303</f>
        <v>32</v>
      </c>
      <c r="H2302" s="2" t="str">
        <f>Sheet6!A2303</f>
        <v>328670</v>
      </c>
      <c r="I2302" t="b">
        <f t="shared" si="141"/>
        <v>0</v>
      </c>
      <c r="J2302" t="b">
        <f t="shared" si="142"/>
        <v>1</v>
      </c>
      <c r="K2302" t="b">
        <f t="shared" si="143"/>
        <v>0</v>
      </c>
    </row>
    <row r="2303" spans="1:11" x14ac:dyDescent="0.45">
      <c r="A2303" t="s">
        <v>4813</v>
      </c>
      <c r="B2303" t="str">
        <f t="shared" si="140"/>
        <v>75,8,329766</v>
      </c>
      <c r="C2303" t="str" cm="1">
        <f t="array" ref="C2303:E2303">_xlfn.TEXTSPLIT(B2303,",")</f>
        <v>75</v>
      </c>
      <c r="D2303" t="str">
        <v>8</v>
      </c>
      <c r="E2303" t="str">
        <v>329766</v>
      </c>
      <c r="F2303">
        <f>Sheet6!J2304</f>
        <v>74</v>
      </c>
      <c r="G2303">
        <f>Sheet6!K2304</f>
        <v>8</v>
      </c>
      <c r="H2303" s="2" t="str">
        <f>Sheet6!A2304</f>
        <v>325382</v>
      </c>
      <c r="I2303" t="b">
        <f t="shared" si="141"/>
        <v>0</v>
      </c>
      <c r="J2303" t="b">
        <f t="shared" si="142"/>
        <v>1</v>
      </c>
      <c r="K2303" t="b">
        <f t="shared" si="143"/>
        <v>0</v>
      </c>
    </row>
    <row r="2304" spans="1:11" x14ac:dyDescent="0.45">
      <c r="A2304" t="s">
        <v>4814</v>
      </c>
      <c r="B2304" t="str">
        <f t="shared" si="140"/>
        <v>75,16,330862</v>
      </c>
      <c r="C2304" t="str" cm="1">
        <f t="array" ref="C2304:E2304">_xlfn.TEXTSPLIT(B2304,",")</f>
        <v>75</v>
      </c>
      <c r="D2304" t="str">
        <v>16</v>
      </c>
      <c r="E2304" t="str">
        <v>330862</v>
      </c>
      <c r="F2304">
        <f>Sheet6!J2305</f>
        <v>74</v>
      </c>
      <c r="G2304">
        <f>Sheet6!K2305</f>
        <v>16</v>
      </c>
      <c r="H2304" s="2" t="str">
        <f>Sheet6!A2305</f>
        <v>326478</v>
      </c>
      <c r="I2304" t="b">
        <f t="shared" si="141"/>
        <v>0</v>
      </c>
      <c r="J2304" t="b">
        <f t="shared" si="142"/>
        <v>1</v>
      </c>
      <c r="K2304" t="b">
        <f t="shared" si="143"/>
        <v>0</v>
      </c>
    </row>
    <row r="2305" spans="1:11" x14ac:dyDescent="0.45">
      <c r="A2305" t="s">
        <v>4830</v>
      </c>
      <c r="B2305" t="str">
        <f t="shared" si="140"/>
        <v>75,1,328807</v>
      </c>
      <c r="C2305" t="str" cm="1">
        <f t="array" ref="C2305:E2305">_xlfn.TEXTSPLIT(B2305,",")</f>
        <v>75</v>
      </c>
      <c r="D2305" t="str">
        <v>1</v>
      </c>
      <c r="E2305" t="str">
        <v>328807</v>
      </c>
      <c r="F2305">
        <f>Sheet6!J2306</f>
        <v>75</v>
      </c>
      <c r="G2305">
        <f>Sheet6!K2306</f>
        <v>1</v>
      </c>
      <c r="H2305" s="2" t="str">
        <f>Sheet6!A2306</f>
        <v>328807</v>
      </c>
      <c r="I2305" t="b">
        <f t="shared" si="141"/>
        <v>1</v>
      </c>
      <c r="J2305" t="b">
        <f t="shared" si="142"/>
        <v>1</v>
      </c>
      <c r="K2305" t="b">
        <f t="shared" si="143"/>
        <v>1</v>
      </c>
    </row>
    <row r="2306" spans="1:11" x14ac:dyDescent="0.45">
      <c r="A2306" t="s">
        <v>4827</v>
      </c>
      <c r="B2306" t="str">
        <f t="shared" ref="B2306:B2368" si="144">SUBSTITUTE(SUBSTITUTE(SUBSTITUTE(SUBSTITUTE(A2306,"Reading from TRACK[",""),"], SECTOR[",","),"], OFFSET[",","),"]","")</f>
        <v>75,9,329903</v>
      </c>
      <c r="C2306" t="str" cm="1">
        <f t="array" ref="C2306:E2306">_xlfn.TEXTSPLIT(B2306,",")</f>
        <v>75</v>
      </c>
      <c r="D2306" t="str">
        <v>9</v>
      </c>
      <c r="E2306" t="str">
        <v>329903</v>
      </c>
      <c r="F2306">
        <f>Sheet6!J2307</f>
        <v>75</v>
      </c>
      <c r="G2306">
        <f>Sheet6!K2307</f>
        <v>9</v>
      </c>
      <c r="H2306" s="2" t="str">
        <f>Sheet6!A2307</f>
        <v>329903</v>
      </c>
      <c r="I2306" t="b">
        <f t="shared" ref="I2306:I2368" si="145">VALUE(C2306)=F2306</f>
        <v>1</v>
      </c>
      <c r="J2306" t="b">
        <f t="shared" ref="J2306:J2368" si="146">VALUE(D2306)=G2306</f>
        <v>1</v>
      </c>
      <c r="K2306" t="b">
        <f t="shared" ref="K2306:K2368" si="147">E2306=H2306</f>
        <v>1</v>
      </c>
    </row>
    <row r="2307" spans="1:11" x14ac:dyDescent="0.45">
      <c r="A2307" t="s">
        <v>4828</v>
      </c>
      <c r="B2307" t="str">
        <f t="shared" si="144"/>
        <v>75,17,330999</v>
      </c>
      <c r="C2307" t="str" cm="1">
        <f t="array" ref="C2307:E2307">_xlfn.TEXTSPLIT(B2307,",")</f>
        <v>75</v>
      </c>
      <c r="D2307" t="str">
        <v>17</v>
      </c>
      <c r="E2307" t="str">
        <v>330999</v>
      </c>
      <c r="F2307">
        <f>Sheet6!J2308</f>
        <v>75</v>
      </c>
      <c r="G2307">
        <f>Sheet6!K2308</f>
        <v>17</v>
      </c>
      <c r="H2307" s="2" t="str">
        <f>Sheet6!A2308</f>
        <v>330999</v>
      </c>
      <c r="I2307" t="b">
        <f t="shared" si="145"/>
        <v>1</v>
      </c>
      <c r="J2307" t="b">
        <f t="shared" si="146"/>
        <v>1</v>
      </c>
      <c r="K2307" t="b">
        <f t="shared" si="147"/>
        <v>1</v>
      </c>
    </row>
    <row r="2308" spans="1:11" x14ac:dyDescent="0.45">
      <c r="A2308" t="s">
        <v>4829</v>
      </c>
      <c r="B2308" t="str">
        <f t="shared" si="144"/>
        <v>75,25,332095</v>
      </c>
      <c r="C2308" t="str" cm="1">
        <f t="array" ref="C2308:E2308">_xlfn.TEXTSPLIT(B2308,",")</f>
        <v>75</v>
      </c>
      <c r="D2308" t="str">
        <v>25</v>
      </c>
      <c r="E2308" t="str">
        <v>332095</v>
      </c>
      <c r="F2308">
        <f>Sheet6!J2309</f>
        <v>75</v>
      </c>
      <c r="G2308">
        <f>Sheet6!K2309</f>
        <v>25</v>
      </c>
      <c r="H2308" s="2" t="str">
        <f>Sheet6!A2309</f>
        <v>332095</v>
      </c>
      <c r="I2308" t="b">
        <f t="shared" si="145"/>
        <v>1</v>
      </c>
      <c r="J2308" t="b">
        <f t="shared" si="146"/>
        <v>1</v>
      </c>
      <c r="K2308" t="b">
        <f t="shared" si="147"/>
        <v>1</v>
      </c>
    </row>
    <row r="2309" spans="1:11" x14ac:dyDescent="0.45">
      <c r="A2309" t="s">
        <v>4815</v>
      </c>
      <c r="B2309" t="str">
        <f t="shared" si="144"/>
        <v>75,3,329081</v>
      </c>
      <c r="C2309" t="str" cm="1">
        <f t="array" ref="C2309:E2309">_xlfn.TEXTSPLIT(B2309,",")</f>
        <v>75</v>
      </c>
      <c r="D2309" t="str">
        <v>3</v>
      </c>
      <c r="E2309" t="str">
        <v>329081</v>
      </c>
      <c r="F2309">
        <f>Sheet6!J2310</f>
        <v>75</v>
      </c>
      <c r="G2309">
        <f>Sheet6!K2310</f>
        <v>3</v>
      </c>
      <c r="H2309" s="2" t="str">
        <f>Sheet6!A2310</f>
        <v>329081</v>
      </c>
      <c r="I2309" t="b">
        <f t="shared" si="145"/>
        <v>1</v>
      </c>
      <c r="J2309" t="b">
        <f t="shared" si="146"/>
        <v>1</v>
      </c>
      <c r="K2309" t="b">
        <f t="shared" si="147"/>
        <v>1</v>
      </c>
    </row>
    <row r="2310" spans="1:11" x14ac:dyDescent="0.45">
      <c r="A2310" t="s">
        <v>4816</v>
      </c>
      <c r="B2310" t="str">
        <f t="shared" si="144"/>
        <v>75,11,330177</v>
      </c>
      <c r="C2310" t="str" cm="1">
        <f t="array" ref="C2310:E2310">_xlfn.TEXTSPLIT(B2310,",")</f>
        <v>75</v>
      </c>
      <c r="D2310" t="str">
        <v>11</v>
      </c>
      <c r="E2310" t="str">
        <v>330177</v>
      </c>
      <c r="F2310">
        <f>Sheet6!J2311</f>
        <v>75</v>
      </c>
      <c r="G2310">
        <f>Sheet6!K2311</f>
        <v>11</v>
      </c>
      <c r="H2310" s="2" t="str">
        <f>Sheet6!A2311</f>
        <v>330177</v>
      </c>
      <c r="I2310" t="b">
        <f t="shared" si="145"/>
        <v>1</v>
      </c>
      <c r="J2310" t="b">
        <f t="shared" si="146"/>
        <v>1</v>
      </c>
      <c r="K2310" t="b">
        <f t="shared" si="147"/>
        <v>1</v>
      </c>
    </row>
    <row r="2311" spans="1:11" x14ac:dyDescent="0.45">
      <c r="A2311" t="s">
        <v>4817</v>
      </c>
      <c r="B2311" t="str">
        <f t="shared" si="144"/>
        <v>75,19,331273</v>
      </c>
      <c r="C2311" t="str" cm="1">
        <f t="array" ref="C2311:E2311">_xlfn.TEXTSPLIT(B2311,",")</f>
        <v>75</v>
      </c>
      <c r="D2311" t="str">
        <v>19</v>
      </c>
      <c r="E2311" t="str">
        <v>331273</v>
      </c>
      <c r="F2311">
        <f>Sheet6!J2312</f>
        <v>75</v>
      </c>
      <c r="G2311">
        <f>Sheet6!K2312</f>
        <v>19</v>
      </c>
      <c r="H2311" s="2" t="str">
        <f>Sheet6!A2312</f>
        <v>331273</v>
      </c>
      <c r="I2311" t="b">
        <f t="shared" si="145"/>
        <v>1</v>
      </c>
      <c r="J2311" t="b">
        <f t="shared" si="146"/>
        <v>1</v>
      </c>
      <c r="K2311" t="b">
        <f t="shared" si="147"/>
        <v>1</v>
      </c>
    </row>
    <row r="2312" spans="1:11" x14ac:dyDescent="0.45">
      <c r="A2312" t="s">
        <v>4818</v>
      </c>
      <c r="B2312" t="str">
        <f t="shared" si="144"/>
        <v>75,27,332369</v>
      </c>
      <c r="C2312" t="str" cm="1">
        <f t="array" ref="C2312:E2312">_xlfn.TEXTSPLIT(B2312,",")</f>
        <v>75</v>
      </c>
      <c r="D2312" t="str">
        <v>27</v>
      </c>
      <c r="E2312" t="str">
        <v>332369</v>
      </c>
      <c r="F2312">
        <f>Sheet6!J2313</f>
        <v>75</v>
      </c>
      <c r="G2312">
        <f>Sheet6!K2313</f>
        <v>27</v>
      </c>
      <c r="H2312" s="2" t="str">
        <f>Sheet6!A2313</f>
        <v>332369</v>
      </c>
      <c r="I2312" t="b">
        <f t="shared" si="145"/>
        <v>1</v>
      </c>
      <c r="J2312" t="b">
        <f t="shared" si="146"/>
        <v>1</v>
      </c>
      <c r="K2312" t="b">
        <f t="shared" si="147"/>
        <v>1</v>
      </c>
    </row>
    <row r="2313" spans="1:11" x14ac:dyDescent="0.45">
      <c r="A2313" t="s">
        <v>4819</v>
      </c>
      <c r="B2313" t="str">
        <f t="shared" si="144"/>
        <v>75,5,329355</v>
      </c>
      <c r="C2313" t="str" cm="1">
        <f t="array" ref="C2313:E2313">_xlfn.TEXTSPLIT(B2313,",")</f>
        <v>75</v>
      </c>
      <c r="D2313" t="str">
        <v>5</v>
      </c>
      <c r="E2313" t="str">
        <v>329355</v>
      </c>
      <c r="F2313">
        <f>Sheet6!J2314</f>
        <v>75</v>
      </c>
      <c r="G2313">
        <f>Sheet6!K2314</f>
        <v>5</v>
      </c>
      <c r="H2313" s="2" t="str">
        <f>Sheet6!A2314</f>
        <v>329355</v>
      </c>
      <c r="I2313" t="b">
        <f t="shared" si="145"/>
        <v>1</v>
      </c>
      <c r="J2313" t="b">
        <f t="shared" si="146"/>
        <v>1</v>
      </c>
      <c r="K2313" t="b">
        <f t="shared" si="147"/>
        <v>1</v>
      </c>
    </row>
    <row r="2314" spans="1:11" x14ac:dyDescent="0.45">
      <c r="A2314" t="s">
        <v>4820</v>
      </c>
      <c r="B2314" t="str">
        <f t="shared" si="144"/>
        <v>75,13,330451</v>
      </c>
      <c r="C2314" t="str" cm="1">
        <f t="array" ref="C2314:E2314">_xlfn.TEXTSPLIT(B2314,",")</f>
        <v>75</v>
      </c>
      <c r="D2314" t="str">
        <v>13</v>
      </c>
      <c r="E2314" t="str">
        <v>330451</v>
      </c>
      <c r="F2314">
        <f>Sheet6!J2315</f>
        <v>75</v>
      </c>
      <c r="G2314">
        <f>Sheet6!K2315</f>
        <v>13</v>
      </c>
      <c r="H2314" s="2" t="str">
        <f>Sheet6!A2315</f>
        <v>330451</v>
      </c>
      <c r="I2314" t="b">
        <f t="shared" si="145"/>
        <v>1</v>
      </c>
      <c r="J2314" t="b">
        <f t="shared" si="146"/>
        <v>1</v>
      </c>
      <c r="K2314" t="b">
        <f t="shared" si="147"/>
        <v>1</v>
      </c>
    </row>
    <row r="2315" spans="1:11" x14ac:dyDescent="0.45">
      <c r="A2315" t="s">
        <v>4821</v>
      </c>
      <c r="B2315" t="str">
        <f t="shared" si="144"/>
        <v>75,21,331547</v>
      </c>
      <c r="C2315" t="str" cm="1">
        <f t="array" ref="C2315:E2315">_xlfn.TEXTSPLIT(B2315,",")</f>
        <v>75</v>
      </c>
      <c r="D2315" t="str">
        <v>21</v>
      </c>
      <c r="E2315" t="str">
        <v>331547</v>
      </c>
      <c r="F2315">
        <f>Sheet6!J2316</f>
        <v>75</v>
      </c>
      <c r="G2315">
        <f>Sheet6!K2316</f>
        <v>21</v>
      </c>
      <c r="H2315" s="2" t="str">
        <f>Sheet6!A2316</f>
        <v>331547</v>
      </c>
      <c r="I2315" t="b">
        <f t="shared" si="145"/>
        <v>1</v>
      </c>
      <c r="J2315" t="b">
        <f t="shared" si="146"/>
        <v>1</v>
      </c>
      <c r="K2315" t="b">
        <f t="shared" si="147"/>
        <v>1</v>
      </c>
    </row>
    <row r="2316" spans="1:11" x14ac:dyDescent="0.45">
      <c r="A2316" t="s">
        <v>4822</v>
      </c>
      <c r="B2316" t="str">
        <f t="shared" si="144"/>
        <v>75,29,332643</v>
      </c>
      <c r="C2316" t="str" cm="1">
        <f t="array" ref="C2316:E2316">_xlfn.TEXTSPLIT(B2316,",")</f>
        <v>75</v>
      </c>
      <c r="D2316" t="str">
        <v>29</v>
      </c>
      <c r="E2316" t="str">
        <v>332643</v>
      </c>
      <c r="F2316">
        <f>Sheet6!J2317</f>
        <v>75</v>
      </c>
      <c r="G2316">
        <f>Sheet6!K2317</f>
        <v>29</v>
      </c>
      <c r="H2316" s="2" t="str">
        <f>Sheet6!A2317</f>
        <v>332643</v>
      </c>
      <c r="I2316" t="b">
        <f t="shared" si="145"/>
        <v>1</v>
      </c>
      <c r="J2316" t="b">
        <f t="shared" si="146"/>
        <v>1</v>
      </c>
      <c r="K2316" t="b">
        <f t="shared" si="147"/>
        <v>1</v>
      </c>
    </row>
    <row r="2317" spans="1:11" x14ac:dyDescent="0.45">
      <c r="A2317" t="s">
        <v>4823</v>
      </c>
      <c r="B2317" t="str">
        <f t="shared" si="144"/>
        <v>75,7,329629</v>
      </c>
      <c r="C2317" t="str" cm="1">
        <f t="array" ref="C2317:E2317">_xlfn.TEXTSPLIT(B2317,",")</f>
        <v>75</v>
      </c>
      <c r="D2317" t="str">
        <v>7</v>
      </c>
      <c r="E2317" t="str">
        <v>329629</v>
      </c>
      <c r="F2317">
        <f>Sheet6!J2318</f>
        <v>75</v>
      </c>
      <c r="G2317">
        <f>Sheet6!K2318</f>
        <v>7</v>
      </c>
      <c r="H2317" s="2" t="str">
        <f>Sheet6!A2318</f>
        <v>329629</v>
      </c>
      <c r="I2317" t="b">
        <f t="shared" si="145"/>
        <v>1</v>
      </c>
      <c r="J2317" t="b">
        <f t="shared" si="146"/>
        <v>1</v>
      </c>
      <c r="K2317" t="b">
        <f t="shared" si="147"/>
        <v>1</v>
      </c>
    </row>
    <row r="2318" spans="1:11" x14ac:dyDescent="0.45">
      <c r="A2318" t="s">
        <v>4824</v>
      </c>
      <c r="B2318" t="str">
        <f t="shared" si="144"/>
        <v>75,15,330725</v>
      </c>
      <c r="C2318" t="str" cm="1">
        <f t="array" ref="C2318:E2318">_xlfn.TEXTSPLIT(B2318,",")</f>
        <v>75</v>
      </c>
      <c r="D2318" t="str">
        <v>15</v>
      </c>
      <c r="E2318" t="str">
        <v>330725</v>
      </c>
      <c r="F2318">
        <f>Sheet6!J2319</f>
        <v>75</v>
      </c>
      <c r="G2318">
        <f>Sheet6!K2319</f>
        <v>15</v>
      </c>
      <c r="H2318" s="2" t="str">
        <f>Sheet6!A2319</f>
        <v>330725</v>
      </c>
      <c r="I2318" t="b">
        <f t="shared" si="145"/>
        <v>1</v>
      </c>
      <c r="J2318" t="b">
        <f t="shared" si="146"/>
        <v>1</v>
      </c>
      <c r="K2318" t="b">
        <f t="shared" si="147"/>
        <v>1</v>
      </c>
    </row>
    <row r="2319" spans="1:11" x14ac:dyDescent="0.45">
      <c r="A2319" t="s">
        <v>4825</v>
      </c>
      <c r="B2319" t="str">
        <f t="shared" si="144"/>
        <v>75,23,331821</v>
      </c>
      <c r="C2319" t="str" cm="1">
        <f t="array" ref="C2319:E2319">_xlfn.TEXTSPLIT(B2319,",")</f>
        <v>75</v>
      </c>
      <c r="D2319" t="str">
        <v>23</v>
      </c>
      <c r="E2319" t="str">
        <v>331821</v>
      </c>
      <c r="F2319">
        <f>Sheet6!J2320</f>
        <v>75</v>
      </c>
      <c r="G2319">
        <f>Sheet6!K2320</f>
        <v>23</v>
      </c>
      <c r="H2319" s="2" t="str">
        <f>Sheet6!A2320</f>
        <v>331821</v>
      </c>
      <c r="I2319" t="b">
        <f t="shared" si="145"/>
        <v>1</v>
      </c>
      <c r="J2319" t="b">
        <f t="shared" si="146"/>
        <v>1</v>
      </c>
      <c r="K2319" t="b">
        <f t="shared" si="147"/>
        <v>1</v>
      </c>
    </row>
    <row r="2320" spans="1:11" x14ac:dyDescent="0.45">
      <c r="A2320" t="s">
        <v>4826</v>
      </c>
      <c r="B2320" t="str">
        <f t="shared" si="144"/>
        <v>75,31,332917</v>
      </c>
      <c r="C2320" t="str" cm="1">
        <f t="array" ref="C2320:E2320">_xlfn.TEXTSPLIT(B2320,",")</f>
        <v>75</v>
      </c>
      <c r="D2320" t="str">
        <v>31</v>
      </c>
      <c r="E2320" t="str">
        <v>332917</v>
      </c>
      <c r="F2320">
        <f>Sheet6!J2321</f>
        <v>75</v>
      </c>
      <c r="G2320">
        <f>Sheet6!K2321</f>
        <v>31</v>
      </c>
      <c r="H2320" s="2" t="str">
        <f>Sheet6!A2321</f>
        <v>332917</v>
      </c>
      <c r="I2320" t="b">
        <f t="shared" si="145"/>
        <v>1</v>
      </c>
      <c r="J2320" t="b">
        <f t="shared" si="146"/>
        <v>1</v>
      </c>
      <c r="K2320" t="b">
        <f t="shared" si="147"/>
        <v>1</v>
      </c>
    </row>
    <row r="2321" spans="1:11" x14ac:dyDescent="0.45">
      <c r="A2321" t="s">
        <v>4831</v>
      </c>
      <c r="B2321" t="str">
        <f t="shared" si="144"/>
        <v>76,18,335520</v>
      </c>
      <c r="C2321" t="str" cm="1">
        <f t="array" ref="C2321:E2321">_xlfn.TEXTSPLIT(B2321,",")</f>
        <v>76</v>
      </c>
      <c r="D2321" t="str">
        <v>18</v>
      </c>
      <c r="E2321" t="str">
        <v>335520</v>
      </c>
      <c r="F2321">
        <f>Sheet6!J2322</f>
        <v>75</v>
      </c>
      <c r="G2321">
        <f>Sheet6!K2322</f>
        <v>18</v>
      </c>
      <c r="H2321" s="2" t="str">
        <f>Sheet6!A2322</f>
        <v>331136</v>
      </c>
      <c r="I2321" t="b">
        <f t="shared" si="145"/>
        <v>0</v>
      </c>
      <c r="J2321" t="b">
        <f t="shared" si="146"/>
        <v>1</v>
      </c>
      <c r="K2321" t="b">
        <f t="shared" si="147"/>
        <v>0</v>
      </c>
    </row>
    <row r="2322" spans="1:11" x14ac:dyDescent="0.45">
      <c r="A2322" t="s">
        <v>4832</v>
      </c>
      <c r="B2322" t="str">
        <f t="shared" si="144"/>
        <v>76,26,336616</v>
      </c>
      <c r="C2322" t="str" cm="1">
        <f t="array" ref="C2322:E2322">_xlfn.TEXTSPLIT(B2322,",")</f>
        <v>76</v>
      </c>
      <c r="D2322" t="str">
        <v>26</v>
      </c>
      <c r="E2322" t="str">
        <v>336616</v>
      </c>
      <c r="F2322">
        <f>Sheet6!J2323</f>
        <v>75</v>
      </c>
      <c r="G2322">
        <f>Sheet6!K2323</f>
        <v>26</v>
      </c>
      <c r="H2322" s="2" t="str">
        <f>Sheet6!A2323</f>
        <v>332232</v>
      </c>
      <c r="I2322" t="b">
        <f t="shared" si="145"/>
        <v>0</v>
      </c>
      <c r="J2322" t="b">
        <f t="shared" si="146"/>
        <v>1</v>
      </c>
      <c r="K2322" t="b">
        <f t="shared" si="147"/>
        <v>0</v>
      </c>
    </row>
    <row r="2323" spans="1:11" x14ac:dyDescent="0.45">
      <c r="A2323" t="s">
        <v>4833</v>
      </c>
      <c r="B2323" t="str">
        <f t="shared" si="144"/>
        <v>76,2,333328</v>
      </c>
      <c r="C2323" t="str" cm="1">
        <f t="array" ref="C2323:E2323">_xlfn.TEXTSPLIT(B2323,",")</f>
        <v>76</v>
      </c>
      <c r="D2323" t="str">
        <v>2</v>
      </c>
      <c r="E2323" t="str">
        <v>333328</v>
      </c>
      <c r="F2323">
        <f>Sheet6!J2324</f>
        <v>75</v>
      </c>
      <c r="G2323">
        <f>Sheet6!K2324</f>
        <v>2</v>
      </c>
      <c r="H2323" s="2" t="str">
        <f>Sheet6!A2324</f>
        <v>328944</v>
      </c>
      <c r="I2323" t="b">
        <f t="shared" si="145"/>
        <v>0</v>
      </c>
      <c r="J2323" t="b">
        <f t="shared" si="146"/>
        <v>1</v>
      </c>
      <c r="K2323" t="b">
        <f t="shared" si="147"/>
        <v>0</v>
      </c>
    </row>
    <row r="2324" spans="1:11" x14ac:dyDescent="0.45">
      <c r="A2324" t="s">
        <v>4834</v>
      </c>
      <c r="B2324" t="str">
        <f t="shared" si="144"/>
        <v>76,10,334424</v>
      </c>
      <c r="C2324" t="str" cm="1">
        <f t="array" ref="C2324:E2324">_xlfn.TEXTSPLIT(B2324,",")</f>
        <v>76</v>
      </c>
      <c r="D2324" t="str">
        <v>10</v>
      </c>
      <c r="E2324" t="str">
        <v>334424</v>
      </c>
      <c r="F2324">
        <f>Sheet6!J2325</f>
        <v>75</v>
      </c>
      <c r="G2324">
        <f>Sheet6!K2325</f>
        <v>10</v>
      </c>
      <c r="H2324" s="2" t="str">
        <f>Sheet6!A2325</f>
        <v>330040</v>
      </c>
      <c r="I2324" t="b">
        <f t="shared" si="145"/>
        <v>0</v>
      </c>
      <c r="J2324" t="b">
        <f t="shared" si="146"/>
        <v>1</v>
      </c>
      <c r="K2324" t="b">
        <f t="shared" si="147"/>
        <v>0</v>
      </c>
    </row>
    <row r="2325" spans="1:11" x14ac:dyDescent="0.45">
      <c r="A2325" t="s">
        <v>4835</v>
      </c>
      <c r="B2325" t="str">
        <f t="shared" si="144"/>
        <v>76,20,335794</v>
      </c>
      <c r="C2325" t="str" cm="1">
        <f t="array" ref="C2325:E2325">_xlfn.TEXTSPLIT(B2325,",")</f>
        <v>76</v>
      </c>
      <c r="D2325" t="str">
        <v>20</v>
      </c>
      <c r="E2325" t="str">
        <v>335794</v>
      </c>
      <c r="F2325">
        <f>Sheet6!J2326</f>
        <v>75</v>
      </c>
      <c r="G2325">
        <f>Sheet6!K2326</f>
        <v>20</v>
      </c>
      <c r="H2325" s="2" t="str">
        <f>Sheet6!A2326</f>
        <v>331410</v>
      </c>
      <c r="I2325" t="b">
        <f t="shared" si="145"/>
        <v>0</v>
      </c>
      <c r="J2325" t="b">
        <f t="shared" si="146"/>
        <v>1</v>
      </c>
      <c r="K2325" t="b">
        <f t="shared" si="147"/>
        <v>0</v>
      </c>
    </row>
    <row r="2326" spans="1:11" x14ac:dyDescent="0.45">
      <c r="A2326" t="s">
        <v>4836</v>
      </c>
      <c r="B2326" t="str">
        <f t="shared" si="144"/>
        <v>76,28,336890</v>
      </c>
      <c r="C2326" t="str" cm="1">
        <f t="array" ref="C2326:E2326">_xlfn.TEXTSPLIT(B2326,",")</f>
        <v>76</v>
      </c>
      <c r="D2326" t="str">
        <v>28</v>
      </c>
      <c r="E2326" t="str">
        <v>336890</v>
      </c>
      <c r="F2326">
        <f>Sheet6!J2327</f>
        <v>75</v>
      </c>
      <c r="G2326">
        <f>Sheet6!K2327</f>
        <v>28</v>
      </c>
      <c r="H2326" s="2" t="str">
        <f>Sheet6!A2327</f>
        <v>332506</v>
      </c>
      <c r="I2326" t="b">
        <f t="shared" si="145"/>
        <v>0</v>
      </c>
      <c r="J2326" t="b">
        <f t="shared" si="146"/>
        <v>1</v>
      </c>
      <c r="K2326" t="b">
        <f t="shared" si="147"/>
        <v>0</v>
      </c>
    </row>
    <row r="2327" spans="1:11" x14ac:dyDescent="0.45">
      <c r="A2327" t="s">
        <v>4837</v>
      </c>
      <c r="B2327" t="str">
        <f t="shared" si="144"/>
        <v>76,4,333602</v>
      </c>
      <c r="C2327" t="str" cm="1">
        <f t="array" ref="C2327:E2327">_xlfn.TEXTSPLIT(B2327,",")</f>
        <v>76</v>
      </c>
      <c r="D2327" t="str">
        <v>4</v>
      </c>
      <c r="E2327" t="str">
        <v>333602</v>
      </c>
      <c r="F2327">
        <f>Sheet6!J2328</f>
        <v>75</v>
      </c>
      <c r="G2327">
        <f>Sheet6!K2328</f>
        <v>4</v>
      </c>
      <c r="H2327" s="2" t="str">
        <f>Sheet6!A2328</f>
        <v>329218</v>
      </c>
      <c r="I2327" t="b">
        <f t="shared" si="145"/>
        <v>0</v>
      </c>
      <c r="J2327" t="b">
        <f t="shared" si="146"/>
        <v>1</v>
      </c>
      <c r="K2327" t="b">
        <f t="shared" si="147"/>
        <v>0</v>
      </c>
    </row>
    <row r="2328" spans="1:11" x14ac:dyDescent="0.45">
      <c r="A2328" t="s">
        <v>4838</v>
      </c>
      <c r="B2328" t="str">
        <f t="shared" si="144"/>
        <v>76,12,334698</v>
      </c>
      <c r="C2328" t="str" cm="1">
        <f t="array" ref="C2328:E2328">_xlfn.TEXTSPLIT(B2328,",")</f>
        <v>76</v>
      </c>
      <c r="D2328" t="str">
        <v>12</v>
      </c>
      <c r="E2328" t="str">
        <v>334698</v>
      </c>
      <c r="F2328">
        <f>Sheet6!J2329</f>
        <v>75</v>
      </c>
      <c r="G2328">
        <f>Sheet6!K2329</f>
        <v>12</v>
      </c>
      <c r="H2328" s="2" t="str">
        <f>Sheet6!A2329</f>
        <v>330314</v>
      </c>
      <c r="I2328" t="b">
        <f t="shared" si="145"/>
        <v>0</v>
      </c>
      <c r="J2328" t="b">
        <f t="shared" si="146"/>
        <v>1</v>
      </c>
      <c r="K2328" t="b">
        <f t="shared" si="147"/>
        <v>0</v>
      </c>
    </row>
    <row r="2329" spans="1:11" x14ac:dyDescent="0.45">
      <c r="A2329" t="s">
        <v>4839</v>
      </c>
      <c r="B2329" t="str">
        <f t="shared" si="144"/>
        <v>76,22,336068</v>
      </c>
      <c r="C2329" t="str" cm="1">
        <f t="array" ref="C2329:E2329">_xlfn.TEXTSPLIT(B2329,",")</f>
        <v>76</v>
      </c>
      <c r="D2329" t="str">
        <v>22</v>
      </c>
      <c r="E2329" t="str">
        <v>336068</v>
      </c>
      <c r="F2329">
        <f>Sheet6!J2330</f>
        <v>75</v>
      </c>
      <c r="G2329">
        <f>Sheet6!K2330</f>
        <v>22</v>
      </c>
      <c r="H2329" s="2" t="str">
        <f>Sheet6!A2330</f>
        <v>331684</v>
      </c>
      <c r="I2329" t="b">
        <f t="shared" si="145"/>
        <v>0</v>
      </c>
      <c r="J2329" t="b">
        <f t="shared" si="146"/>
        <v>1</v>
      </c>
      <c r="K2329" t="b">
        <f t="shared" si="147"/>
        <v>0</v>
      </c>
    </row>
    <row r="2330" spans="1:11" x14ac:dyDescent="0.45">
      <c r="A2330" t="s">
        <v>4840</v>
      </c>
      <c r="B2330" t="str">
        <f t="shared" si="144"/>
        <v>76,30,337164</v>
      </c>
      <c r="C2330" t="str" cm="1">
        <f t="array" ref="C2330:E2330">_xlfn.TEXTSPLIT(B2330,",")</f>
        <v>76</v>
      </c>
      <c r="D2330" t="str">
        <v>30</v>
      </c>
      <c r="E2330" t="str">
        <v>337164</v>
      </c>
      <c r="F2330">
        <f>Sheet6!J2331</f>
        <v>75</v>
      </c>
      <c r="G2330">
        <f>Sheet6!K2331</f>
        <v>30</v>
      </c>
      <c r="H2330" s="2" t="str">
        <f>Sheet6!A2331</f>
        <v>332780</v>
      </c>
      <c r="I2330" t="b">
        <f t="shared" si="145"/>
        <v>0</v>
      </c>
      <c r="J2330" t="b">
        <f t="shared" si="146"/>
        <v>1</v>
      </c>
      <c r="K2330" t="b">
        <f t="shared" si="147"/>
        <v>0</v>
      </c>
    </row>
    <row r="2331" spans="1:11" x14ac:dyDescent="0.45">
      <c r="A2331" t="s">
        <v>4841</v>
      </c>
      <c r="B2331" t="str">
        <f t="shared" si="144"/>
        <v>76,6,333876</v>
      </c>
      <c r="C2331" t="str" cm="1">
        <f t="array" ref="C2331:E2331">_xlfn.TEXTSPLIT(B2331,",")</f>
        <v>76</v>
      </c>
      <c r="D2331" t="str">
        <v>6</v>
      </c>
      <c r="E2331" t="str">
        <v>333876</v>
      </c>
      <c r="F2331">
        <f>Sheet6!J2332</f>
        <v>75</v>
      </c>
      <c r="G2331">
        <f>Sheet6!K2332</f>
        <v>6</v>
      </c>
      <c r="H2331" s="2" t="str">
        <f>Sheet6!A2332</f>
        <v>329492</v>
      </c>
      <c r="I2331" t="b">
        <f t="shared" si="145"/>
        <v>0</v>
      </c>
      <c r="J2331" t="b">
        <f t="shared" si="146"/>
        <v>1</v>
      </c>
      <c r="K2331" t="b">
        <f t="shared" si="147"/>
        <v>0</v>
      </c>
    </row>
    <row r="2332" spans="1:11" x14ac:dyDescent="0.45">
      <c r="A2332" t="s">
        <v>4842</v>
      </c>
      <c r="B2332" t="str">
        <f t="shared" si="144"/>
        <v>76,14,334972</v>
      </c>
      <c r="C2332" t="str" cm="1">
        <f t="array" ref="C2332:E2332">_xlfn.TEXTSPLIT(B2332,",")</f>
        <v>76</v>
      </c>
      <c r="D2332" t="str">
        <v>14</v>
      </c>
      <c r="E2332" t="str">
        <v>334972</v>
      </c>
      <c r="F2332">
        <f>Sheet6!J2333</f>
        <v>75</v>
      </c>
      <c r="G2332">
        <f>Sheet6!K2333</f>
        <v>14</v>
      </c>
      <c r="H2332" s="2" t="str">
        <f>Sheet6!A2333</f>
        <v>330588</v>
      </c>
      <c r="I2332" t="b">
        <f t="shared" si="145"/>
        <v>0</v>
      </c>
      <c r="J2332" t="b">
        <f t="shared" si="146"/>
        <v>1</v>
      </c>
      <c r="K2332" t="b">
        <f t="shared" si="147"/>
        <v>0</v>
      </c>
    </row>
    <row r="2333" spans="1:11" x14ac:dyDescent="0.45">
      <c r="A2333" t="s">
        <v>4843</v>
      </c>
      <c r="B2333" t="str">
        <f t="shared" si="144"/>
        <v>76,24,336342</v>
      </c>
      <c r="C2333" t="str" cm="1">
        <f t="array" ref="C2333:E2333">_xlfn.TEXTSPLIT(B2333,",")</f>
        <v>76</v>
      </c>
      <c r="D2333" t="str">
        <v>24</v>
      </c>
      <c r="E2333" t="str">
        <v>336342</v>
      </c>
      <c r="F2333">
        <f>Sheet6!J2334</f>
        <v>75</v>
      </c>
      <c r="G2333">
        <f>Sheet6!K2334</f>
        <v>24</v>
      </c>
      <c r="H2333" s="2" t="str">
        <f>Sheet6!A2334</f>
        <v>331958</v>
      </c>
      <c r="I2333" t="b">
        <f t="shared" si="145"/>
        <v>0</v>
      </c>
      <c r="J2333" t="b">
        <f t="shared" si="146"/>
        <v>1</v>
      </c>
      <c r="K2333" t="b">
        <f t="shared" si="147"/>
        <v>0</v>
      </c>
    </row>
    <row r="2334" spans="1:11" x14ac:dyDescent="0.45">
      <c r="A2334" t="s">
        <v>4844</v>
      </c>
      <c r="B2334" t="str">
        <f t="shared" si="144"/>
        <v>76,32,337438</v>
      </c>
      <c r="C2334" t="str" cm="1">
        <f t="array" ref="C2334:E2334">_xlfn.TEXTSPLIT(B2334,",")</f>
        <v>76</v>
      </c>
      <c r="D2334" t="str">
        <v>32</v>
      </c>
      <c r="E2334" t="str">
        <v>337438</v>
      </c>
      <c r="F2334">
        <f>Sheet6!J2335</f>
        <v>75</v>
      </c>
      <c r="G2334">
        <f>Sheet6!K2335</f>
        <v>32</v>
      </c>
      <c r="H2334" s="2" t="str">
        <f>Sheet6!A2335</f>
        <v>333054</v>
      </c>
      <c r="I2334" t="b">
        <f t="shared" si="145"/>
        <v>0</v>
      </c>
      <c r="J2334" t="b">
        <f t="shared" si="146"/>
        <v>1</v>
      </c>
      <c r="K2334" t="b">
        <f t="shared" si="147"/>
        <v>0</v>
      </c>
    </row>
    <row r="2335" spans="1:11" x14ac:dyDescent="0.45">
      <c r="A2335" t="s">
        <v>4845</v>
      </c>
      <c r="B2335" t="str">
        <f t="shared" si="144"/>
        <v>76,8,334150</v>
      </c>
      <c r="C2335" t="str" cm="1">
        <f t="array" ref="C2335:E2335">_xlfn.TEXTSPLIT(B2335,",")</f>
        <v>76</v>
      </c>
      <c r="D2335" t="str">
        <v>8</v>
      </c>
      <c r="E2335" t="str">
        <v>334150</v>
      </c>
      <c r="F2335">
        <f>Sheet6!J2336</f>
        <v>75</v>
      </c>
      <c r="G2335">
        <f>Sheet6!K2336</f>
        <v>8</v>
      </c>
      <c r="H2335" s="2" t="str">
        <f>Sheet6!A2336</f>
        <v>329766</v>
      </c>
      <c r="I2335" t="b">
        <f t="shared" si="145"/>
        <v>0</v>
      </c>
      <c r="J2335" t="b">
        <f t="shared" si="146"/>
        <v>1</v>
      </c>
      <c r="K2335" t="b">
        <f t="shared" si="147"/>
        <v>0</v>
      </c>
    </row>
    <row r="2336" spans="1:11" x14ac:dyDescent="0.45">
      <c r="A2336" t="s">
        <v>4846</v>
      </c>
      <c r="B2336" t="str">
        <f t="shared" si="144"/>
        <v>76,16,335246</v>
      </c>
      <c r="C2336" t="str" cm="1">
        <f t="array" ref="C2336:E2336">_xlfn.TEXTSPLIT(B2336,",")</f>
        <v>76</v>
      </c>
      <c r="D2336" t="str">
        <v>16</v>
      </c>
      <c r="E2336" t="str">
        <v>335246</v>
      </c>
      <c r="F2336">
        <f>Sheet6!J2337</f>
        <v>75</v>
      </c>
      <c r="G2336">
        <f>Sheet6!K2337</f>
        <v>16</v>
      </c>
      <c r="H2336" s="2" t="str">
        <f>Sheet6!A2337</f>
        <v>330862</v>
      </c>
      <c r="I2336" t="b">
        <f t="shared" si="145"/>
        <v>0</v>
      </c>
      <c r="J2336" t="b">
        <f t="shared" si="146"/>
        <v>1</v>
      </c>
      <c r="K2336" t="b">
        <f t="shared" si="147"/>
        <v>0</v>
      </c>
    </row>
    <row r="2337" spans="1:11" x14ac:dyDescent="0.45">
      <c r="A2337" t="s">
        <v>4862</v>
      </c>
      <c r="B2337" t="str">
        <f t="shared" si="144"/>
        <v>76,1,333191</v>
      </c>
      <c r="C2337" t="str" cm="1">
        <f t="array" ref="C2337:E2337">_xlfn.TEXTSPLIT(B2337,",")</f>
        <v>76</v>
      </c>
      <c r="D2337" t="str">
        <v>1</v>
      </c>
      <c r="E2337" t="str">
        <v>333191</v>
      </c>
      <c r="F2337">
        <f>Sheet6!J2338</f>
        <v>76</v>
      </c>
      <c r="G2337">
        <f>Sheet6!K2338</f>
        <v>1</v>
      </c>
      <c r="H2337" s="2" t="str">
        <f>Sheet6!A2338</f>
        <v>333191</v>
      </c>
      <c r="I2337" t="b">
        <f t="shared" si="145"/>
        <v>1</v>
      </c>
      <c r="J2337" t="b">
        <f t="shared" si="146"/>
        <v>1</v>
      </c>
      <c r="K2337" t="b">
        <f t="shared" si="147"/>
        <v>1</v>
      </c>
    </row>
    <row r="2338" spans="1:11" x14ac:dyDescent="0.45">
      <c r="A2338" t="s">
        <v>4859</v>
      </c>
      <c r="B2338" t="str">
        <f t="shared" si="144"/>
        <v>76,9,334287</v>
      </c>
      <c r="C2338" t="str" cm="1">
        <f t="array" ref="C2338:E2338">_xlfn.TEXTSPLIT(B2338,",")</f>
        <v>76</v>
      </c>
      <c r="D2338" t="str">
        <v>9</v>
      </c>
      <c r="E2338" t="str">
        <v>334287</v>
      </c>
      <c r="F2338">
        <f>Sheet6!J2339</f>
        <v>76</v>
      </c>
      <c r="G2338">
        <f>Sheet6!K2339</f>
        <v>9</v>
      </c>
      <c r="H2338" s="2" t="str">
        <f>Sheet6!A2339</f>
        <v>334287</v>
      </c>
      <c r="I2338" t="b">
        <f t="shared" si="145"/>
        <v>1</v>
      </c>
      <c r="J2338" t="b">
        <f t="shared" si="146"/>
        <v>1</v>
      </c>
      <c r="K2338" t="b">
        <f t="shared" si="147"/>
        <v>1</v>
      </c>
    </row>
    <row r="2339" spans="1:11" x14ac:dyDescent="0.45">
      <c r="A2339" t="s">
        <v>4860</v>
      </c>
      <c r="B2339" t="str">
        <f t="shared" si="144"/>
        <v>76,17,335383</v>
      </c>
      <c r="C2339" t="str" cm="1">
        <f t="array" ref="C2339:E2339">_xlfn.TEXTSPLIT(B2339,",")</f>
        <v>76</v>
      </c>
      <c r="D2339" t="str">
        <v>17</v>
      </c>
      <c r="E2339" t="str">
        <v>335383</v>
      </c>
      <c r="F2339">
        <f>Sheet6!J2340</f>
        <v>76</v>
      </c>
      <c r="G2339">
        <f>Sheet6!K2340</f>
        <v>17</v>
      </c>
      <c r="H2339" s="2" t="str">
        <f>Sheet6!A2340</f>
        <v>335383</v>
      </c>
      <c r="I2339" t="b">
        <f t="shared" si="145"/>
        <v>1</v>
      </c>
      <c r="J2339" t="b">
        <f t="shared" si="146"/>
        <v>1</v>
      </c>
      <c r="K2339" t="b">
        <f t="shared" si="147"/>
        <v>1</v>
      </c>
    </row>
    <row r="2340" spans="1:11" x14ac:dyDescent="0.45">
      <c r="A2340" t="s">
        <v>4861</v>
      </c>
      <c r="B2340" t="str">
        <f t="shared" si="144"/>
        <v>76,25,336479</v>
      </c>
      <c r="C2340" t="str" cm="1">
        <f t="array" ref="C2340:E2340">_xlfn.TEXTSPLIT(B2340,",")</f>
        <v>76</v>
      </c>
      <c r="D2340" t="str">
        <v>25</v>
      </c>
      <c r="E2340" t="str">
        <v>336479</v>
      </c>
      <c r="F2340">
        <f>Sheet6!J2341</f>
        <v>76</v>
      </c>
      <c r="G2340">
        <f>Sheet6!K2341</f>
        <v>25</v>
      </c>
      <c r="H2340" s="2" t="str">
        <f>Sheet6!A2341</f>
        <v>336479</v>
      </c>
      <c r="I2340" t="b">
        <f t="shared" si="145"/>
        <v>1</v>
      </c>
      <c r="J2340" t="b">
        <f t="shared" si="146"/>
        <v>1</v>
      </c>
      <c r="K2340" t="b">
        <f t="shared" si="147"/>
        <v>1</v>
      </c>
    </row>
    <row r="2341" spans="1:11" x14ac:dyDescent="0.45">
      <c r="A2341" t="s">
        <v>4847</v>
      </c>
      <c r="B2341" t="str">
        <f t="shared" si="144"/>
        <v>76,3,333465</v>
      </c>
      <c r="C2341" t="str" cm="1">
        <f t="array" ref="C2341:E2341">_xlfn.TEXTSPLIT(B2341,",")</f>
        <v>76</v>
      </c>
      <c r="D2341" t="str">
        <v>3</v>
      </c>
      <c r="E2341" t="str">
        <v>333465</v>
      </c>
      <c r="F2341">
        <f>Sheet6!J2342</f>
        <v>76</v>
      </c>
      <c r="G2341">
        <f>Sheet6!K2342</f>
        <v>3</v>
      </c>
      <c r="H2341" s="2" t="str">
        <f>Sheet6!A2342</f>
        <v>333465</v>
      </c>
      <c r="I2341" t="b">
        <f t="shared" si="145"/>
        <v>1</v>
      </c>
      <c r="J2341" t="b">
        <f t="shared" si="146"/>
        <v>1</v>
      </c>
      <c r="K2341" t="b">
        <f t="shared" si="147"/>
        <v>1</v>
      </c>
    </row>
    <row r="2342" spans="1:11" x14ac:dyDescent="0.45">
      <c r="A2342" t="s">
        <v>4848</v>
      </c>
      <c r="B2342" t="str">
        <f t="shared" si="144"/>
        <v>76,11,334561</v>
      </c>
      <c r="C2342" t="str" cm="1">
        <f t="array" ref="C2342:E2342">_xlfn.TEXTSPLIT(B2342,",")</f>
        <v>76</v>
      </c>
      <c r="D2342" t="str">
        <v>11</v>
      </c>
      <c r="E2342" t="str">
        <v>334561</v>
      </c>
      <c r="F2342">
        <f>Sheet6!J2343</f>
        <v>76</v>
      </c>
      <c r="G2342">
        <f>Sheet6!K2343</f>
        <v>11</v>
      </c>
      <c r="H2342" s="2" t="str">
        <f>Sheet6!A2343</f>
        <v>334561</v>
      </c>
      <c r="I2342" t="b">
        <f t="shared" si="145"/>
        <v>1</v>
      </c>
      <c r="J2342" t="b">
        <f t="shared" si="146"/>
        <v>1</v>
      </c>
      <c r="K2342" t="b">
        <f t="shared" si="147"/>
        <v>1</v>
      </c>
    </row>
    <row r="2343" spans="1:11" x14ac:dyDescent="0.45">
      <c r="A2343" t="s">
        <v>4849</v>
      </c>
      <c r="B2343" t="str">
        <f t="shared" si="144"/>
        <v>76,19,335657</v>
      </c>
      <c r="C2343" t="str" cm="1">
        <f t="array" ref="C2343:E2343">_xlfn.TEXTSPLIT(B2343,",")</f>
        <v>76</v>
      </c>
      <c r="D2343" t="str">
        <v>19</v>
      </c>
      <c r="E2343" t="str">
        <v>335657</v>
      </c>
      <c r="F2343">
        <f>Sheet6!J2344</f>
        <v>76</v>
      </c>
      <c r="G2343">
        <f>Sheet6!K2344</f>
        <v>19</v>
      </c>
      <c r="H2343" s="2" t="str">
        <f>Sheet6!A2344</f>
        <v>335657</v>
      </c>
      <c r="I2343" t="b">
        <f t="shared" si="145"/>
        <v>1</v>
      </c>
      <c r="J2343" t="b">
        <f t="shared" si="146"/>
        <v>1</v>
      </c>
      <c r="K2343" t="b">
        <f t="shared" si="147"/>
        <v>1</v>
      </c>
    </row>
    <row r="2344" spans="1:11" x14ac:dyDescent="0.45">
      <c r="A2344" t="s">
        <v>4850</v>
      </c>
      <c r="B2344" t="str">
        <f t="shared" si="144"/>
        <v>76,27,336753</v>
      </c>
      <c r="C2344" t="str" cm="1">
        <f t="array" ref="C2344:E2344">_xlfn.TEXTSPLIT(B2344,",")</f>
        <v>76</v>
      </c>
      <c r="D2344" t="str">
        <v>27</v>
      </c>
      <c r="E2344" t="str">
        <v>336753</v>
      </c>
      <c r="F2344">
        <f>Sheet6!J2345</f>
        <v>76</v>
      </c>
      <c r="G2344">
        <f>Sheet6!K2345</f>
        <v>27</v>
      </c>
      <c r="H2344" s="2" t="str">
        <f>Sheet6!A2345</f>
        <v>336753</v>
      </c>
      <c r="I2344" t="b">
        <f t="shared" si="145"/>
        <v>1</v>
      </c>
      <c r="J2344" t="b">
        <f t="shared" si="146"/>
        <v>1</v>
      </c>
      <c r="K2344" t="b">
        <f t="shared" si="147"/>
        <v>1</v>
      </c>
    </row>
    <row r="2345" spans="1:11" x14ac:dyDescent="0.45">
      <c r="A2345" t="s">
        <v>4851</v>
      </c>
      <c r="B2345" t="str">
        <f t="shared" si="144"/>
        <v>76,5,333739</v>
      </c>
      <c r="C2345" t="str" cm="1">
        <f t="array" ref="C2345:E2345">_xlfn.TEXTSPLIT(B2345,",")</f>
        <v>76</v>
      </c>
      <c r="D2345" t="str">
        <v>5</v>
      </c>
      <c r="E2345" t="str">
        <v>333739</v>
      </c>
      <c r="F2345">
        <f>Sheet6!J2346</f>
        <v>76</v>
      </c>
      <c r="G2345">
        <f>Sheet6!K2346</f>
        <v>5</v>
      </c>
      <c r="H2345" s="2" t="str">
        <f>Sheet6!A2346</f>
        <v>333739</v>
      </c>
      <c r="I2345" t="b">
        <f t="shared" si="145"/>
        <v>1</v>
      </c>
      <c r="J2345" t="b">
        <f t="shared" si="146"/>
        <v>1</v>
      </c>
      <c r="K2345" t="b">
        <f t="shared" si="147"/>
        <v>1</v>
      </c>
    </row>
    <row r="2346" spans="1:11" x14ac:dyDescent="0.45">
      <c r="A2346" t="s">
        <v>4852</v>
      </c>
      <c r="B2346" t="str">
        <f t="shared" si="144"/>
        <v>76,13,334835</v>
      </c>
      <c r="C2346" t="str" cm="1">
        <f t="array" ref="C2346:E2346">_xlfn.TEXTSPLIT(B2346,",")</f>
        <v>76</v>
      </c>
      <c r="D2346" t="str">
        <v>13</v>
      </c>
      <c r="E2346" t="str">
        <v>334835</v>
      </c>
      <c r="F2346">
        <f>Sheet6!J2347</f>
        <v>76</v>
      </c>
      <c r="G2346">
        <f>Sheet6!K2347</f>
        <v>13</v>
      </c>
      <c r="H2346" s="2" t="str">
        <f>Sheet6!A2347</f>
        <v>334835</v>
      </c>
      <c r="I2346" t="b">
        <f t="shared" si="145"/>
        <v>1</v>
      </c>
      <c r="J2346" t="b">
        <f t="shared" si="146"/>
        <v>1</v>
      </c>
      <c r="K2346" t="b">
        <f t="shared" si="147"/>
        <v>1</v>
      </c>
    </row>
    <row r="2347" spans="1:11" x14ac:dyDescent="0.45">
      <c r="A2347" t="s">
        <v>4853</v>
      </c>
      <c r="B2347" t="str">
        <f t="shared" si="144"/>
        <v>76,21,335931</v>
      </c>
      <c r="C2347" t="str" cm="1">
        <f t="array" ref="C2347:E2347">_xlfn.TEXTSPLIT(B2347,",")</f>
        <v>76</v>
      </c>
      <c r="D2347" t="str">
        <v>21</v>
      </c>
      <c r="E2347" t="str">
        <v>335931</v>
      </c>
      <c r="F2347">
        <f>Sheet6!J2348</f>
        <v>76</v>
      </c>
      <c r="G2347">
        <f>Sheet6!K2348</f>
        <v>21</v>
      </c>
      <c r="H2347" s="2" t="str">
        <f>Sheet6!A2348</f>
        <v>335931</v>
      </c>
      <c r="I2347" t="b">
        <f t="shared" si="145"/>
        <v>1</v>
      </c>
      <c r="J2347" t="b">
        <f t="shared" si="146"/>
        <v>1</v>
      </c>
      <c r="K2347" t="b">
        <f t="shared" si="147"/>
        <v>1</v>
      </c>
    </row>
    <row r="2348" spans="1:11" x14ac:dyDescent="0.45">
      <c r="A2348" t="s">
        <v>4854</v>
      </c>
      <c r="B2348" t="str">
        <f t="shared" si="144"/>
        <v>76,29,337027</v>
      </c>
      <c r="C2348" t="str" cm="1">
        <f t="array" ref="C2348:E2348">_xlfn.TEXTSPLIT(B2348,",")</f>
        <v>76</v>
      </c>
      <c r="D2348" t="str">
        <v>29</v>
      </c>
      <c r="E2348" t="str">
        <v>337027</v>
      </c>
      <c r="F2348">
        <f>Sheet6!J2349</f>
        <v>76</v>
      </c>
      <c r="G2348">
        <f>Sheet6!K2349</f>
        <v>29</v>
      </c>
      <c r="H2348" s="2" t="str">
        <f>Sheet6!A2349</f>
        <v>337027</v>
      </c>
      <c r="I2348" t="b">
        <f t="shared" si="145"/>
        <v>1</v>
      </c>
      <c r="J2348" t="b">
        <f t="shared" si="146"/>
        <v>1</v>
      </c>
      <c r="K2348" t="b">
        <f t="shared" si="147"/>
        <v>1</v>
      </c>
    </row>
    <row r="2349" spans="1:11" x14ac:dyDescent="0.45">
      <c r="A2349" t="s">
        <v>4855</v>
      </c>
      <c r="B2349" t="str">
        <f t="shared" si="144"/>
        <v>76,7,334013</v>
      </c>
      <c r="C2349" t="str" cm="1">
        <f t="array" ref="C2349:E2349">_xlfn.TEXTSPLIT(B2349,",")</f>
        <v>76</v>
      </c>
      <c r="D2349" t="str">
        <v>7</v>
      </c>
      <c r="E2349" t="str">
        <v>334013</v>
      </c>
      <c r="F2349">
        <f>Sheet6!J2350</f>
        <v>76</v>
      </c>
      <c r="G2349">
        <f>Sheet6!K2350</f>
        <v>7</v>
      </c>
      <c r="H2349" s="2" t="str">
        <f>Sheet6!A2350</f>
        <v>334013</v>
      </c>
      <c r="I2349" t="b">
        <f t="shared" si="145"/>
        <v>1</v>
      </c>
      <c r="J2349" t="b">
        <f t="shared" si="146"/>
        <v>1</v>
      </c>
      <c r="K2349" t="b">
        <f t="shared" si="147"/>
        <v>1</v>
      </c>
    </row>
    <row r="2350" spans="1:11" x14ac:dyDescent="0.45">
      <c r="A2350" t="s">
        <v>4856</v>
      </c>
      <c r="B2350" t="str">
        <f t="shared" si="144"/>
        <v>76,15,335109</v>
      </c>
      <c r="C2350" t="str" cm="1">
        <f t="array" ref="C2350:E2350">_xlfn.TEXTSPLIT(B2350,",")</f>
        <v>76</v>
      </c>
      <c r="D2350" t="str">
        <v>15</v>
      </c>
      <c r="E2350" t="str">
        <v>335109</v>
      </c>
      <c r="F2350">
        <f>Sheet6!J2351</f>
        <v>76</v>
      </c>
      <c r="G2350">
        <f>Sheet6!K2351</f>
        <v>15</v>
      </c>
      <c r="H2350" s="2" t="str">
        <f>Sheet6!A2351</f>
        <v>335109</v>
      </c>
      <c r="I2350" t="b">
        <f t="shared" si="145"/>
        <v>1</v>
      </c>
      <c r="J2350" t="b">
        <f t="shared" si="146"/>
        <v>1</v>
      </c>
      <c r="K2350" t="b">
        <f t="shared" si="147"/>
        <v>1</v>
      </c>
    </row>
    <row r="2351" spans="1:11" x14ac:dyDescent="0.45">
      <c r="A2351" t="s">
        <v>4857</v>
      </c>
      <c r="B2351" t="str">
        <f t="shared" si="144"/>
        <v>76,23,336205</v>
      </c>
      <c r="C2351" t="str" cm="1">
        <f t="array" ref="C2351:E2351">_xlfn.TEXTSPLIT(B2351,",")</f>
        <v>76</v>
      </c>
      <c r="D2351" t="str">
        <v>23</v>
      </c>
      <c r="E2351" t="str">
        <v>336205</v>
      </c>
      <c r="F2351">
        <f>Sheet6!J2352</f>
        <v>76</v>
      </c>
      <c r="G2351">
        <f>Sheet6!K2352</f>
        <v>23</v>
      </c>
      <c r="H2351" s="2" t="str">
        <f>Sheet6!A2352</f>
        <v>336205</v>
      </c>
      <c r="I2351" t="b">
        <f t="shared" si="145"/>
        <v>1</v>
      </c>
      <c r="J2351" t="b">
        <f t="shared" si="146"/>
        <v>1</v>
      </c>
      <c r="K2351" t="b">
        <f t="shared" si="147"/>
        <v>1</v>
      </c>
    </row>
    <row r="2352" spans="1:11" x14ac:dyDescent="0.45">
      <c r="A2352" t="s">
        <v>4858</v>
      </c>
      <c r="B2352" t="str">
        <f t="shared" si="144"/>
        <v>76,31,337301</v>
      </c>
      <c r="C2352" t="str" cm="1">
        <f t="array" ref="C2352:E2352">_xlfn.TEXTSPLIT(B2352,",")</f>
        <v>76</v>
      </c>
      <c r="D2352" t="str">
        <v>31</v>
      </c>
      <c r="E2352" t="str">
        <v>337301</v>
      </c>
      <c r="F2352">
        <f>Sheet6!J2353</f>
        <v>76</v>
      </c>
      <c r="G2352">
        <f>Sheet6!K2353</f>
        <v>31</v>
      </c>
      <c r="H2352" s="2" t="str">
        <f>Sheet6!A2353</f>
        <v>337301</v>
      </c>
      <c r="I2352" t="b">
        <f t="shared" si="145"/>
        <v>1</v>
      </c>
      <c r="J2352" t="b">
        <f t="shared" si="146"/>
        <v>1</v>
      </c>
      <c r="K2352" t="b">
        <f t="shared" si="147"/>
        <v>1</v>
      </c>
    </row>
    <row r="2353" spans="1:11" x14ac:dyDescent="0.45">
      <c r="A2353" t="s">
        <v>4831</v>
      </c>
      <c r="B2353" t="str">
        <f t="shared" si="144"/>
        <v>76,18,335520</v>
      </c>
      <c r="C2353" t="str" cm="1">
        <f t="array" ref="C2353:E2353">_xlfn.TEXTSPLIT(B2353,",")</f>
        <v>76</v>
      </c>
      <c r="D2353" t="str">
        <v>18</v>
      </c>
      <c r="E2353" t="str">
        <v>335520</v>
      </c>
      <c r="F2353">
        <f>Sheet6!J2354</f>
        <v>76</v>
      </c>
      <c r="G2353">
        <f>Sheet6!K2354</f>
        <v>18</v>
      </c>
      <c r="H2353" s="2" t="str">
        <f>Sheet6!A2354</f>
        <v>335520</v>
      </c>
      <c r="I2353" t="b">
        <f t="shared" si="145"/>
        <v>1</v>
      </c>
      <c r="J2353" t="b">
        <f t="shared" si="146"/>
        <v>1</v>
      </c>
      <c r="K2353" t="b">
        <f t="shared" si="147"/>
        <v>1</v>
      </c>
    </row>
    <row r="2354" spans="1:11" x14ac:dyDescent="0.45">
      <c r="A2354" t="s">
        <v>4832</v>
      </c>
      <c r="B2354" t="str">
        <f t="shared" si="144"/>
        <v>76,26,336616</v>
      </c>
      <c r="C2354" t="str" cm="1">
        <f t="array" ref="C2354:E2354">_xlfn.TEXTSPLIT(B2354,",")</f>
        <v>76</v>
      </c>
      <c r="D2354" t="str">
        <v>26</v>
      </c>
      <c r="E2354" t="str">
        <v>336616</v>
      </c>
      <c r="F2354">
        <f>Sheet6!J2355</f>
        <v>76</v>
      </c>
      <c r="G2354">
        <f>Sheet6!K2355</f>
        <v>26</v>
      </c>
      <c r="H2354" s="2" t="str">
        <f>Sheet6!A2355</f>
        <v>336616</v>
      </c>
      <c r="I2354" t="b">
        <f t="shared" si="145"/>
        <v>1</v>
      </c>
      <c r="J2354" t="b">
        <f t="shared" si="146"/>
        <v>1</v>
      </c>
      <c r="K2354" t="b">
        <f t="shared" si="147"/>
        <v>1</v>
      </c>
    </row>
    <row r="2355" spans="1:11" x14ac:dyDescent="0.45">
      <c r="A2355" t="s">
        <v>4833</v>
      </c>
      <c r="B2355" t="str">
        <f t="shared" si="144"/>
        <v>76,2,333328</v>
      </c>
      <c r="C2355" t="str" cm="1">
        <f t="array" ref="C2355:E2355">_xlfn.TEXTSPLIT(B2355,",")</f>
        <v>76</v>
      </c>
      <c r="D2355" t="str">
        <v>2</v>
      </c>
      <c r="E2355" t="str">
        <v>333328</v>
      </c>
      <c r="F2355">
        <f>Sheet6!J2356</f>
        <v>76</v>
      </c>
      <c r="G2355">
        <f>Sheet6!K2356</f>
        <v>2</v>
      </c>
      <c r="H2355" s="2" t="str">
        <f>Sheet6!A2356</f>
        <v>333328</v>
      </c>
      <c r="I2355" t="b">
        <f t="shared" si="145"/>
        <v>1</v>
      </c>
      <c r="J2355" t="b">
        <f t="shared" si="146"/>
        <v>1</v>
      </c>
      <c r="K2355" t="b">
        <f t="shared" si="147"/>
        <v>1</v>
      </c>
    </row>
    <row r="2356" spans="1:11" x14ac:dyDescent="0.45">
      <c r="A2356" t="s">
        <v>4834</v>
      </c>
      <c r="B2356" t="str">
        <f t="shared" si="144"/>
        <v>76,10,334424</v>
      </c>
      <c r="C2356" t="str" cm="1">
        <f t="array" ref="C2356:E2356">_xlfn.TEXTSPLIT(B2356,",")</f>
        <v>76</v>
      </c>
      <c r="D2356" t="str">
        <v>10</v>
      </c>
      <c r="E2356" t="str">
        <v>334424</v>
      </c>
      <c r="F2356">
        <f>Sheet6!J2357</f>
        <v>76</v>
      </c>
      <c r="G2356">
        <f>Sheet6!K2357</f>
        <v>10</v>
      </c>
      <c r="H2356" s="2" t="str">
        <f>Sheet6!A2357</f>
        <v>334424</v>
      </c>
      <c r="I2356" t="b">
        <f t="shared" si="145"/>
        <v>1</v>
      </c>
      <c r="J2356" t="b">
        <f t="shared" si="146"/>
        <v>1</v>
      </c>
      <c r="K2356" t="b">
        <f t="shared" si="147"/>
        <v>1</v>
      </c>
    </row>
    <row r="2357" spans="1:11" x14ac:dyDescent="0.45">
      <c r="A2357" t="s">
        <v>4835</v>
      </c>
      <c r="B2357" t="str">
        <f t="shared" si="144"/>
        <v>76,20,335794</v>
      </c>
      <c r="C2357" t="str" cm="1">
        <f t="array" ref="C2357:E2357">_xlfn.TEXTSPLIT(B2357,",")</f>
        <v>76</v>
      </c>
      <c r="D2357" t="str">
        <v>20</v>
      </c>
      <c r="E2357" t="str">
        <v>335794</v>
      </c>
      <c r="F2357">
        <f>Sheet6!J2358</f>
        <v>76</v>
      </c>
      <c r="G2357">
        <f>Sheet6!K2358</f>
        <v>20</v>
      </c>
      <c r="H2357" s="2" t="str">
        <f>Sheet6!A2358</f>
        <v>335794</v>
      </c>
      <c r="I2357" t="b">
        <f t="shared" si="145"/>
        <v>1</v>
      </c>
      <c r="J2357" t="b">
        <f t="shared" si="146"/>
        <v>1</v>
      </c>
      <c r="K2357" t="b">
        <f t="shared" si="147"/>
        <v>1</v>
      </c>
    </row>
    <row r="2358" spans="1:11" x14ac:dyDescent="0.45">
      <c r="A2358" t="s">
        <v>4836</v>
      </c>
      <c r="B2358" t="str">
        <f t="shared" si="144"/>
        <v>76,28,336890</v>
      </c>
      <c r="C2358" t="str" cm="1">
        <f t="array" ref="C2358:E2358">_xlfn.TEXTSPLIT(B2358,",")</f>
        <v>76</v>
      </c>
      <c r="D2358" t="str">
        <v>28</v>
      </c>
      <c r="E2358" t="str">
        <v>336890</v>
      </c>
      <c r="F2358">
        <f>Sheet6!J2359</f>
        <v>76</v>
      </c>
      <c r="G2358">
        <f>Sheet6!K2359</f>
        <v>28</v>
      </c>
      <c r="H2358" s="2" t="str">
        <f>Sheet6!A2359</f>
        <v>336890</v>
      </c>
      <c r="I2358" t="b">
        <f t="shared" si="145"/>
        <v>1</v>
      </c>
      <c r="J2358" t="b">
        <f t="shared" si="146"/>
        <v>1</v>
      </c>
      <c r="K2358" t="b">
        <f t="shared" si="147"/>
        <v>1</v>
      </c>
    </row>
    <row r="2359" spans="1:11" x14ac:dyDescent="0.45">
      <c r="A2359" t="s">
        <v>4837</v>
      </c>
      <c r="B2359" t="str">
        <f t="shared" si="144"/>
        <v>76,4,333602</v>
      </c>
      <c r="C2359" t="str" cm="1">
        <f t="array" ref="C2359:E2359">_xlfn.TEXTSPLIT(B2359,",")</f>
        <v>76</v>
      </c>
      <c r="D2359" t="str">
        <v>4</v>
      </c>
      <c r="E2359" t="str">
        <v>333602</v>
      </c>
      <c r="F2359">
        <f>Sheet6!J2360</f>
        <v>76</v>
      </c>
      <c r="G2359">
        <f>Sheet6!K2360</f>
        <v>4</v>
      </c>
      <c r="H2359" s="2" t="str">
        <f>Sheet6!A2360</f>
        <v>333602</v>
      </c>
      <c r="I2359" t="b">
        <f t="shared" si="145"/>
        <v>1</v>
      </c>
      <c r="J2359" t="b">
        <f t="shared" si="146"/>
        <v>1</v>
      </c>
      <c r="K2359" t="b">
        <f t="shared" si="147"/>
        <v>1</v>
      </c>
    </row>
    <row r="2360" spans="1:11" x14ac:dyDescent="0.45">
      <c r="A2360" t="s">
        <v>4838</v>
      </c>
      <c r="B2360" t="str">
        <f t="shared" si="144"/>
        <v>76,12,334698</v>
      </c>
      <c r="C2360" t="str" cm="1">
        <f t="array" ref="C2360:E2360">_xlfn.TEXTSPLIT(B2360,",")</f>
        <v>76</v>
      </c>
      <c r="D2360" t="str">
        <v>12</v>
      </c>
      <c r="E2360" t="str">
        <v>334698</v>
      </c>
      <c r="F2360">
        <f>Sheet6!J2361</f>
        <v>76</v>
      </c>
      <c r="G2360">
        <f>Sheet6!K2361</f>
        <v>12</v>
      </c>
      <c r="H2360" s="2" t="str">
        <f>Sheet6!A2361</f>
        <v>334698</v>
      </c>
      <c r="I2360" t="b">
        <f t="shared" si="145"/>
        <v>1</v>
      </c>
      <c r="J2360" t="b">
        <f t="shared" si="146"/>
        <v>1</v>
      </c>
      <c r="K2360" t="b">
        <f t="shared" si="147"/>
        <v>1</v>
      </c>
    </row>
    <row r="2361" spans="1:11" x14ac:dyDescent="0.45">
      <c r="A2361" t="s">
        <v>4839</v>
      </c>
      <c r="B2361" t="str">
        <f t="shared" si="144"/>
        <v>76,22,336068</v>
      </c>
      <c r="C2361" t="str" cm="1">
        <f t="array" ref="C2361:E2361">_xlfn.TEXTSPLIT(B2361,",")</f>
        <v>76</v>
      </c>
      <c r="D2361" t="str">
        <v>22</v>
      </c>
      <c r="E2361" t="str">
        <v>336068</v>
      </c>
      <c r="F2361">
        <f>Sheet6!J2362</f>
        <v>76</v>
      </c>
      <c r="G2361">
        <f>Sheet6!K2362</f>
        <v>22</v>
      </c>
      <c r="H2361" s="2" t="str">
        <f>Sheet6!A2362</f>
        <v>336068</v>
      </c>
      <c r="I2361" t="b">
        <f t="shared" si="145"/>
        <v>1</v>
      </c>
      <c r="J2361" t="b">
        <f t="shared" si="146"/>
        <v>1</v>
      </c>
      <c r="K2361" t="b">
        <f t="shared" si="147"/>
        <v>1</v>
      </c>
    </row>
    <row r="2362" spans="1:11" x14ac:dyDescent="0.45">
      <c r="A2362" t="s">
        <v>4840</v>
      </c>
      <c r="B2362" t="str">
        <f t="shared" si="144"/>
        <v>76,30,337164</v>
      </c>
      <c r="C2362" t="str" cm="1">
        <f t="array" ref="C2362:E2362">_xlfn.TEXTSPLIT(B2362,",")</f>
        <v>76</v>
      </c>
      <c r="D2362" t="str">
        <v>30</v>
      </c>
      <c r="E2362" t="str">
        <v>337164</v>
      </c>
      <c r="F2362">
        <f>Sheet6!J2363</f>
        <v>76</v>
      </c>
      <c r="G2362">
        <f>Sheet6!K2363</f>
        <v>30</v>
      </c>
      <c r="H2362" s="2" t="str">
        <f>Sheet6!A2363</f>
        <v>337164</v>
      </c>
      <c r="I2362" t="b">
        <f t="shared" si="145"/>
        <v>1</v>
      </c>
      <c r="J2362" t="b">
        <f t="shared" si="146"/>
        <v>1</v>
      </c>
      <c r="K2362" t="b">
        <f t="shared" si="147"/>
        <v>1</v>
      </c>
    </row>
    <row r="2363" spans="1:11" x14ac:dyDescent="0.45">
      <c r="A2363" t="s">
        <v>4841</v>
      </c>
      <c r="B2363" t="str">
        <f t="shared" si="144"/>
        <v>76,6,333876</v>
      </c>
      <c r="C2363" t="str" cm="1">
        <f t="array" ref="C2363:E2363">_xlfn.TEXTSPLIT(B2363,",")</f>
        <v>76</v>
      </c>
      <c r="D2363" t="str">
        <v>6</v>
      </c>
      <c r="E2363" t="str">
        <v>333876</v>
      </c>
      <c r="F2363">
        <f>Sheet6!J2364</f>
        <v>76</v>
      </c>
      <c r="G2363">
        <f>Sheet6!K2364</f>
        <v>6</v>
      </c>
      <c r="H2363" s="2" t="str">
        <f>Sheet6!A2364</f>
        <v>333876</v>
      </c>
      <c r="I2363" t="b">
        <f t="shared" si="145"/>
        <v>1</v>
      </c>
      <c r="J2363" t="b">
        <f t="shared" si="146"/>
        <v>1</v>
      </c>
      <c r="K2363" t="b">
        <f t="shared" si="147"/>
        <v>1</v>
      </c>
    </row>
    <row r="2364" spans="1:11" x14ac:dyDescent="0.45">
      <c r="A2364" t="s">
        <v>4842</v>
      </c>
      <c r="B2364" t="str">
        <f t="shared" si="144"/>
        <v>76,14,334972</v>
      </c>
      <c r="C2364" t="str" cm="1">
        <f t="array" ref="C2364:E2364">_xlfn.TEXTSPLIT(B2364,",")</f>
        <v>76</v>
      </c>
      <c r="D2364" t="str">
        <v>14</v>
      </c>
      <c r="E2364" t="str">
        <v>334972</v>
      </c>
      <c r="F2364">
        <f>Sheet6!J2365</f>
        <v>76</v>
      </c>
      <c r="G2364">
        <f>Sheet6!K2365</f>
        <v>14</v>
      </c>
      <c r="H2364" s="2" t="str">
        <f>Sheet6!A2365</f>
        <v>334972</v>
      </c>
      <c r="I2364" t="b">
        <f t="shared" si="145"/>
        <v>1</v>
      </c>
      <c r="J2364" t="b">
        <f t="shared" si="146"/>
        <v>1</v>
      </c>
      <c r="K2364" t="b">
        <f t="shared" si="147"/>
        <v>1</v>
      </c>
    </row>
    <row r="2365" spans="1:11" x14ac:dyDescent="0.45">
      <c r="A2365" t="s">
        <v>4843</v>
      </c>
      <c r="B2365" t="str">
        <f t="shared" si="144"/>
        <v>76,24,336342</v>
      </c>
      <c r="C2365" t="str" cm="1">
        <f t="array" ref="C2365:E2365">_xlfn.TEXTSPLIT(B2365,",")</f>
        <v>76</v>
      </c>
      <c r="D2365" t="str">
        <v>24</v>
      </c>
      <c r="E2365" t="str">
        <v>336342</v>
      </c>
      <c r="F2365">
        <f>Sheet6!J2366</f>
        <v>76</v>
      </c>
      <c r="G2365">
        <f>Sheet6!K2366</f>
        <v>24</v>
      </c>
      <c r="H2365" s="2" t="str">
        <f>Sheet6!A2366</f>
        <v>336342</v>
      </c>
      <c r="I2365" t="b">
        <f t="shared" si="145"/>
        <v>1</v>
      </c>
      <c r="J2365" t="b">
        <f t="shared" si="146"/>
        <v>1</v>
      </c>
      <c r="K2365" t="b">
        <f t="shared" si="147"/>
        <v>1</v>
      </c>
    </row>
    <row r="2366" spans="1:11" x14ac:dyDescent="0.45">
      <c r="A2366" t="s">
        <v>4844</v>
      </c>
      <c r="B2366" t="str">
        <f t="shared" si="144"/>
        <v>76,32,337438</v>
      </c>
      <c r="C2366" t="str" cm="1">
        <f t="array" ref="C2366:E2366">_xlfn.TEXTSPLIT(B2366,",")</f>
        <v>76</v>
      </c>
      <c r="D2366" t="str">
        <v>32</v>
      </c>
      <c r="E2366" t="str">
        <v>337438</v>
      </c>
      <c r="F2366">
        <f>Sheet6!J2367</f>
        <v>76</v>
      </c>
      <c r="G2366">
        <f>Sheet6!K2367</f>
        <v>32</v>
      </c>
      <c r="H2366" s="2" t="str">
        <f>Sheet6!A2367</f>
        <v>337438</v>
      </c>
      <c r="I2366" t="b">
        <f t="shared" si="145"/>
        <v>1</v>
      </c>
      <c r="J2366" t="b">
        <f t="shared" si="146"/>
        <v>1</v>
      </c>
      <c r="K2366" t="b">
        <f t="shared" si="147"/>
        <v>1</v>
      </c>
    </row>
    <row r="2367" spans="1:11" x14ac:dyDescent="0.45">
      <c r="A2367" t="s">
        <v>4845</v>
      </c>
      <c r="B2367" t="str">
        <f t="shared" si="144"/>
        <v>76,8,334150</v>
      </c>
      <c r="C2367" t="str" cm="1">
        <f t="array" ref="C2367:E2367">_xlfn.TEXTSPLIT(B2367,",")</f>
        <v>76</v>
      </c>
      <c r="D2367" t="str">
        <v>8</v>
      </c>
      <c r="E2367" t="str">
        <v>334150</v>
      </c>
      <c r="F2367">
        <f>Sheet6!J2368</f>
        <v>76</v>
      </c>
      <c r="G2367">
        <f>Sheet6!K2368</f>
        <v>8</v>
      </c>
      <c r="H2367" s="2" t="str">
        <f>Sheet6!A2368</f>
        <v>334150</v>
      </c>
      <c r="I2367" t="b">
        <f t="shared" si="145"/>
        <v>1</v>
      </c>
      <c r="J2367" t="b">
        <f t="shared" si="146"/>
        <v>1</v>
      </c>
      <c r="K2367" t="b">
        <f t="shared" si="147"/>
        <v>1</v>
      </c>
    </row>
    <row r="2368" spans="1:11" x14ac:dyDescent="0.45">
      <c r="A2368" t="s">
        <v>4846</v>
      </c>
      <c r="B2368" t="str">
        <f t="shared" si="144"/>
        <v>76,16,335246</v>
      </c>
      <c r="C2368" t="str" cm="1">
        <f t="array" ref="C2368:E2368">_xlfn.TEXTSPLIT(B2368,",")</f>
        <v>76</v>
      </c>
      <c r="D2368" t="str">
        <v>16</v>
      </c>
      <c r="E2368" t="str">
        <v>335246</v>
      </c>
      <c r="F2368">
        <f>Sheet6!J2369</f>
        <v>76</v>
      </c>
      <c r="G2368">
        <f>Sheet6!K2369</f>
        <v>16</v>
      </c>
      <c r="H2368" s="2" t="str">
        <f>Sheet6!A2369</f>
        <v>335246</v>
      </c>
      <c r="I2368" t="b">
        <f t="shared" si="145"/>
        <v>1</v>
      </c>
      <c r="J2368" t="b">
        <f t="shared" si="146"/>
        <v>1</v>
      </c>
      <c r="K2368" t="b">
        <f t="shared" si="147"/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Sheet6</vt:lpstr>
      <vt:lpstr>Sheet9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Hatchman</dc:creator>
  <cp:lastModifiedBy>Paul Hatchman</cp:lastModifiedBy>
  <dcterms:created xsi:type="dcterms:W3CDTF">2022-12-31T03:29:01Z</dcterms:created>
  <dcterms:modified xsi:type="dcterms:W3CDTF">2023-01-05T04:32:05Z</dcterms:modified>
</cp:coreProperties>
</file>