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wu/Documents/"/>
    </mc:Choice>
  </mc:AlternateContent>
  <xr:revisionPtr revIDLastSave="0" documentId="13_ncr:1_{A732DA2A-B3D7-9B46-8ED7-50D7F4416F13}" xr6:coauthVersionLast="45" xr6:coauthVersionMax="45" xr10:uidLastSave="{00000000-0000-0000-0000-000000000000}"/>
  <bookViews>
    <workbookView xWindow="8020" yWindow="460" windowWidth="28040" windowHeight="16880" xr2:uid="{3A13CA78-B1F6-EF46-A702-6420C2607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J52" i="1"/>
  <c r="K52" i="1"/>
  <c r="L52" i="1"/>
  <c r="M52" i="1"/>
  <c r="N52" i="1"/>
  <c r="C52" i="1"/>
  <c r="D51" i="1"/>
  <c r="E51" i="1"/>
  <c r="F51" i="1"/>
  <c r="G51" i="1"/>
  <c r="H51" i="1"/>
  <c r="I51" i="1"/>
  <c r="J51" i="1"/>
  <c r="K51" i="1"/>
  <c r="L51" i="1"/>
  <c r="M51" i="1"/>
  <c r="N51" i="1"/>
  <c r="C51" i="1"/>
  <c r="D50" i="1"/>
  <c r="E50" i="1"/>
  <c r="F50" i="1"/>
  <c r="G50" i="1"/>
  <c r="H50" i="1"/>
  <c r="I50" i="1"/>
  <c r="J50" i="1"/>
  <c r="K50" i="1"/>
  <c r="L50" i="1"/>
  <c r="M50" i="1"/>
  <c r="N50" i="1"/>
  <c r="C50" i="1"/>
  <c r="D49" i="1"/>
  <c r="E49" i="1"/>
  <c r="F49" i="1"/>
  <c r="G49" i="1"/>
  <c r="H49" i="1"/>
  <c r="I49" i="1"/>
  <c r="J49" i="1"/>
  <c r="K49" i="1"/>
  <c r="L49" i="1"/>
  <c r="M49" i="1"/>
  <c r="N49" i="1"/>
  <c r="C49" i="1"/>
  <c r="D36" i="1" l="1"/>
  <c r="E36" i="1"/>
  <c r="F36" i="1"/>
  <c r="G36" i="1"/>
  <c r="H36" i="1"/>
  <c r="I36" i="1"/>
  <c r="J36" i="1"/>
  <c r="K36" i="1"/>
  <c r="C36" i="1"/>
  <c r="D35" i="1"/>
  <c r="E35" i="1"/>
  <c r="F35" i="1"/>
  <c r="G35" i="1"/>
  <c r="H35" i="1"/>
  <c r="I35" i="1"/>
  <c r="J35" i="1"/>
  <c r="K35" i="1"/>
  <c r="C35" i="1"/>
  <c r="D34" i="1"/>
  <c r="E34" i="1"/>
  <c r="F34" i="1"/>
  <c r="G34" i="1"/>
  <c r="H34" i="1"/>
  <c r="I34" i="1"/>
  <c r="J34" i="1"/>
  <c r="K34" i="1"/>
  <c r="C34" i="1"/>
  <c r="D33" i="1"/>
  <c r="E33" i="1"/>
  <c r="F33" i="1"/>
  <c r="G33" i="1"/>
  <c r="H33" i="1"/>
  <c r="I33" i="1"/>
  <c r="J33" i="1"/>
  <c r="K33" i="1"/>
  <c r="C33" i="1"/>
  <c r="D18" i="1"/>
  <c r="E18" i="1"/>
  <c r="F18" i="1"/>
  <c r="G18" i="1"/>
  <c r="H18" i="1"/>
  <c r="I18" i="1"/>
  <c r="J18" i="1"/>
  <c r="K18" i="1"/>
  <c r="L18" i="1"/>
  <c r="M18" i="1"/>
  <c r="N18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  <c r="D16" i="1"/>
  <c r="E16" i="1"/>
  <c r="E19" i="1" s="1"/>
  <c r="F16" i="1"/>
  <c r="F19" i="1" s="1"/>
  <c r="G16" i="1"/>
  <c r="G19" i="1" s="1"/>
  <c r="H16" i="1"/>
  <c r="H19" i="1" s="1"/>
  <c r="I16" i="1"/>
  <c r="J16" i="1"/>
  <c r="K16" i="1"/>
  <c r="K19" i="1" s="1"/>
  <c r="L16" i="1"/>
  <c r="M16" i="1"/>
  <c r="N16" i="1"/>
  <c r="C16" i="1"/>
  <c r="C19" i="1" s="1"/>
  <c r="J2" i="1"/>
  <c r="K2" i="1" s="1"/>
  <c r="L2" i="1" s="1"/>
  <c r="M2" i="1" s="1"/>
  <c r="N2" i="1" s="1"/>
  <c r="D19" i="1" l="1"/>
  <c r="L19" i="1"/>
  <c r="J19" i="1"/>
  <c r="N19" i="1"/>
  <c r="I19" i="1"/>
  <c r="M19" i="1"/>
</calcChain>
</file>

<file path=xl/sharedStrings.xml><?xml version="1.0" encoding="utf-8"?>
<sst xmlns="http://schemas.openxmlformats.org/spreadsheetml/2006/main" count="20" uniqueCount="12">
  <si>
    <t>Delta</t>
  </si>
  <si>
    <t>Spatter FPGA Bitstream Benchmarks (in MB/s)</t>
  </si>
  <si>
    <t>Length = 512, Pattern = UNIFORM:8:1, Runs = 50</t>
  </si>
  <si>
    <t>Average</t>
  </si>
  <si>
    <t>High</t>
  </si>
  <si>
    <t>Low</t>
  </si>
  <si>
    <t>Standard Deviation</t>
  </si>
  <si>
    <t>N/A (Segmentation Fault)</t>
  </si>
  <si>
    <t>Length = 700, Pattern = UNIFORM:8:1, Runs = 50</t>
  </si>
  <si>
    <t>N/A (Seg Fault)</t>
  </si>
  <si>
    <t>Conditions (10 runs for each delta)</t>
  </si>
  <si>
    <t>Length = 512, Pattern = MS1:8:4:8, Runs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</si>
</sst>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E855-A4B2-7043-BC13-3BE390FD896D}">
  <dimension ref="A1:O52"/>
  <sheetViews>
    <sheetView tabSelected="1" topLeftCell="A20" workbookViewId="0">
      <selection activeCell="D52" sqref="D52"/>
    </sheetView>
  </sheetViews>
  <sheetFormatPr baseColWidth="10" defaultRowHeight="16" x14ac:dyDescent="0.2"/>
  <cols>
    <col min="1" max="1" width="45.1640625" customWidth="1"/>
    <col min="15" max="15" width="24" customWidth="1"/>
  </cols>
  <sheetData>
    <row r="1" spans="1:15" x14ac:dyDescent="0.2">
      <c r="A1" t="s">
        <v>1</v>
      </c>
      <c r="G1" t="s">
        <v>0</v>
      </c>
    </row>
    <row r="2" spans="1:15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f>I2 + 1</f>
        <v>8</v>
      </c>
      <c r="K2">
        <f t="shared" ref="K2:N2" si="0">J2 + 1</f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v>13</v>
      </c>
    </row>
    <row r="3" spans="1:15" x14ac:dyDescent="0.2">
      <c r="A3" t="s">
        <v>10</v>
      </c>
    </row>
    <row r="5" spans="1:15" x14ac:dyDescent="0.2">
      <c r="A5" s="1" t="s">
        <v>2</v>
      </c>
      <c r="C5" s="2">
        <v>4845.05</v>
      </c>
      <c r="D5">
        <v>4946.1099999999997</v>
      </c>
      <c r="E5">
        <v>4512.26</v>
      </c>
      <c r="F5">
        <v>4861.72</v>
      </c>
      <c r="G5">
        <v>4817.41</v>
      </c>
      <c r="H5">
        <v>4695.2299999999996</v>
      </c>
      <c r="I5">
        <v>4900.99</v>
      </c>
      <c r="J5">
        <v>4917.8999999999996</v>
      </c>
      <c r="K5">
        <v>4514.12</v>
      </c>
      <c r="L5">
        <v>4850.21</v>
      </c>
      <c r="M5">
        <v>4801.88</v>
      </c>
      <c r="N5">
        <v>4475.6899999999996</v>
      </c>
      <c r="O5" t="s">
        <v>7</v>
      </c>
    </row>
    <row r="6" spans="1:15" x14ac:dyDescent="0.2">
      <c r="C6">
        <v>4922.34</v>
      </c>
      <c r="D6">
        <v>4912.74</v>
      </c>
      <c r="E6">
        <v>4559.34</v>
      </c>
      <c r="F6">
        <v>4716.8599999999997</v>
      </c>
      <c r="G6">
        <v>4879.82</v>
      </c>
      <c r="H6">
        <v>4798.3599999999997</v>
      </c>
      <c r="I6">
        <v>4780.16</v>
      </c>
      <c r="J6">
        <v>4891.4799999999996</v>
      </c>
      <c r="K6">
        <v>4871.12</v>
      </c>
      <c r="L6">
        <v>4868.22</v>
      </c>
      <c r="M6">
        <v>4557.4399999999996</v>
      </c>
      <c r="N6">
        <v>3956.53</v>
      </c>
    </row>
    <row r="7" spans="1:15" x14ac:dyDescent="0.2">
      <c r="C7">
        <v>4920.12</v>
      </c>
      <c r="D7">
        <v>4954.34</v>
      </c>
      <c r="E7">
        <v>4818.82</v>
      </c>
      <c r="F7">
        <v>4884.1899999999996</v>
      </c>
      <c r="G7">
        <v>4892.21</v>
      </c>
      <c r="H7">
        <v>4905.3900000000003</v>
      </c>
      <c r="I7">
        <v>4845.1899999999996</v>
      </c>
      <c r="J7">
        <v>4826.63</v>
      </c>
      <c r="K7">
        <v>4833.04</v>
      </c>
      <c r="L7">
        <v>4890.75</v>
      </c>
      <c r="M7">
        <v>4537.25</v>
      </c>
      <c r="N7">
        <v>4067.02</v>
      </c>
    </row>
    <row r="8" spans="1:15" x14ac:dyDescent="0.2">
      <c r="C8">
        <v>4918.6400000000003</v>
      </c>
      <c r="D8">
        <v>4778.7700000000004</v>
      </c>
      <c r="E8">
        <v>4775.28</v>
      </c>
      <c r="F8">
        <v>4412.6000000000004</v>
      </c>
      <c r="G8">
        <v>4571.41</v>
      </c>
      <c r="H8">
        <v>4573.34</v>
      </c>
      <c r="I8">
        <v>4861</v>
      </c>
      <c r="J8">
        <v>4496.116</v>
      </c>
      <c r="K8">
        <v>4894.3999999999996</v>
      </c>
      <c r="L8">
        <v>4785.05</v>
      </c>
      <c r="M8">
        <v>4861</v>
      </c>
      <c r="N8">
        <v>4726.38</v>
      </c>
    </row>
    <row r="9" spans="1:15" x14ac:dyDescent="0.2">
      <c r="C9">
        <v>4892.21</v>
      </c>
      <c r="D9">
        <v>4874.74</v>
      </c>
      <c r="E9">
        <v>4895.8599999999997</v>
      </c>
      <c r="F9">
        <v>4841.6099999999997</v>
      </c>
      <c r="G9">
        <v>4793.45</v>
      </c>
      <c r="H9">
        <v>4566.97</v>
      </c>
      <c r="I9">
        <v>4892.21</v>
      </c>
      <c r="J9">
        <v>4572.7</v>
      </c>
      <c r="K9">
        <v>4894.3999999999996</v>
      </c>
      <c r="L9">
        <v>4811.04</v>
      </c>
      <c r="M9">
        <v>4823.79</v>
      </c>
      <c r="N9">
        <v>4706.99</v>
      </c>
    </row>
    <row r="10" spans="1:15" x14ac:dyDescent="0.2">
      <c r="C10">
        <v>4888.5600000000004</v>
      </c>
      <c r="D10">
        <v>4795.55</v>
      </c>
      <c r="E10">
        <v>4835.8900000000003</v>
      </c>
      <c r="F10">
        <v>4431.1000000000004</v>
      </c>
      <c r="G10">
        <v>4867.5</v>
      </c>
      <c r="H10">
        <v>4948.3500000000004</v>
      </c>
      <c r="I10">
        <v>4813.16</v>
      </c>
      <c r="J10">
        <v>4840.8900000000003</v>
      </c>
      <c r="K10">
        <v>4840.18</v>
      </c>
      <c r="L10">
        <v>4837.32</v>
      </c>
      <c r="M10">
        <v>4853.8</v>
      </c>
      <c r="N10">
        <v>4834.46</v>
      </c>
    </row>
    <row r="11" spans="1:15" x14ac:dyDescent="0.2">
      <c r="C11">
        <v>5021.92</v>
      </c>
      <c r="D11">
        <v>4887.83</v>
      </c>
      <c r="E11">
        <v>4831.6099999999997</v>
      </c>
      <c r="F11">
        <v>4580.37</v>
      </c>
      <c r="G11">
        <v>4873.37</v>
      </c>
      <c r="H11">
        <v>4477.1099999999997</v>
      </c>
      <c r="I11">
        <v>4508.53</v>
      </c>
      <c r="J11">
        <v>4570.79</v>
      </c>
      <c r="K11">
        <v>4813.87</v>
      </c>
      <c r="L11">
        <v>4908.33</v>
      </c>
      <c r="M11">
        <v>4516.6099999999997</v>
      </c>
      <c r="N11">
        <v>4075.62</v>
      </c>
    </row>
    <row r="12" spans="1:15" x14ac:dyDescent="0.2">
      <c r="C12">
        <v>4721.6099999999997</v>
      </c>
      <c r="D12">
        <v>4780.8599999999997</v>
      </c>
      <c r="E12">
        <v>4796.96</v>
      </c>
      <c r="F12">
        <v>4910.53</v>
      </c>
      <c r="G12">
        <v>4886.37</v>
      </c>
      <c r="H12">
        <v>4845.8999999999996</v>
      </c>
      <c r="I12">
        <v>4934.9399999999996</v>
      </c>
      <c r="J12">
        <v>4973.1400000000003</v>
      </c>
      <c r="K12">
        <v>4845.8999999999996</v>
      </c>
      <c r="L12">
        <v>4911.2700000000004</v>
      </c>
      <c r="M12">
        <v>4817.41</v>
      </c>
      <c r="N12">
        <v>4554.2700000000004</v>
      </c>
    </row>
    <row r="13" spans="1:15" x14ac:dyDescent="0.2">
      <c r="C13">
        <v>4803.99</v>
      </c>
      <c r="D13">
        <v>4455.2</v>
      </c>
      <c r="E13">
        <v>4828.05</v>
      </c>
      <c r="F13">
        <v>4914.22</v>
      </c>
      <c r="G13">
        <v>4840.18</v>
      </c>
      <c r="H13">
        <v>4771.8100000000004</v>
      </c>
      <c r="I13">
        <v>4908.33</v>
      </c>
      <c r="J13">
        <v>4855.24</v>
      </c>
      <c r="K13">
        <v>4820.95</v>
      </c>
      <c r="L13">
        <v>4514.74</v>
      </c>
      <c r="M13">
        <v>4908.33</v>
      </c>
      <c r="N13">
        <v>4640.7</v>
      </c>
    </row>
    <row r="14" spans="1:15" x14ac:dyDescent="0.2">
      <c r="C14">
        <v>4864.6099999999997</v>
      </c>
      <c r="D14">
        <v>4436.5</v>
      </c>
      <c r="E14">
        <v>4839.46</v>
      </c>
      <c r="F14">
        <v>4869.67</v>
      </c>
      <c r="G14">
        <v>4910.53</v>
      </c>
      <c r="H14">
        <v>4827.34</v>
      </c>
      <c r="I14">
        <v>4825.21</v>
      </c>
      <c r="J14">
        <v>4903.1899999999996</v>
      </c>
      <c r="K14">
        <v>4558.07</v>
      </c>
      <c r="L14">
        <v>4840.18</v>
      </c>
      <c r="M14">
        <v>4876.1899999999996</v>
      </c>
      <c r="N14">
        <v>4760.71</v>
      </c>
    </row>
    <row r="16" spans="1:15" x14ac:dyDescent="0.2">
      <c r="A16" t="s">
        <v>3</v>
      </c>
      <c r="C16" s="3">
        <f>ROUND(AVERAGE(C5:C14),2)</f>
        <v>4879.91</v>
      </c>
      <c r="D16">
        <f t="shared" ref="D16:N16" si="1">ROUND(AVERAGE(D5:D14),2)</f>
        <v>4782.26</v>
      </c>
      <c r="E16">
        <f t="shared" si="1"/>
        <v>4769.3500000000004</v>
      </c>
      <c r="F16">
        <f t="shared" si="1"/>
        <v>4742.29</v>
      </c>
      <c r="G16">
        <f t="shared" si="1"/>
        <v>4833.2299999999996</v>
      </c>
      <c r="H16">
        <f t="shared" si="1"/>
        <v>4740.9799999999996</v>
      </c>
      <c r="I16">
        <f t="shared" si="1"/>
        <v>4826.97</v>
      </c>
      <c r="J16">
        <f t="shared" si="1"/>
        <v>4784.8100000000004</v>
      </c>
      <c r="K16">
        <f t="shared" si="1"/>
        <v>4788.6099999999997</v>
      </c>
      <c r="L16">
        <f t="shared" si="1"/>
        <v>4821.71</v>
      </c>
      <c r="M16">
        <f t="shared" si="1"/>
        <v>4755.37</v>
      </c>
      <c r="N16" s="4">
        <f t="shared" si="1"/>
        <v>4479.84</v>
      </c>
    </row>
    <row r="17" spans="1:14" x14ac:dyDescent="0.2">
      <c r="A17" t="s">
        <v>4</v>
      </c>
      <c r="C17">
        <f>MAX(C5:C14)</f>
        <v>5021.92</v>
      </c>
      <c r="D17">
        <f t="shared" ref="D17:N17" si="2">MAX(D5:D14)</f>
        <v>4954.34</v>
      </c>
      <c r="E17">
        <f t="shared" si="2"/>
        <v>4895.8599999999997</v>
      </c>
      <c r="F17">
        <f t="shared" si="2"/>
        <v>4914.22</v>
      </c>
      <c r="G17">
        <f t="shared" si="2"/>
        <v>4910.53</v>
      </c>
      <c r="H17">
        <f t="shared" si="2"/>
        <v>4948.3500000000004</v>
      </c>
      <c r="I17">
        <f t="shared" si="2"/>
        <v>4934.9399999999996</v>
      </c>
      <c r="J17">
        <f t="shared" si="2"/>
        <v>4973.1400000000003</v>
      </c>
      <c r="K17">
        <f t="shared" si="2"/>
        <v>4894.3999999999996</v>
      </c>
      <c r="L17">
        <f t="shared" si="2"/>
        <v>4911.2700000000004</v>
      </c>
      <c r="M17">
        <f t="shared" si="2"/>
        <v>4908.33</v>
      </c>
      <c r="N17">
        <f t="shared" si="2"/>
        <v>4834.46</v>
      </c>
    </row>
    <row r="18" spans="1:14" x14ac:dyDescent="0.2">
      <c r="A18" t="s">
        <v>5</v>
      </c>
      <c r="C18">
        <f>MIN(C5:C14)</f>
        <v>4721.6099999999997</v>
      </c>
      <c r="D18">
        <f t="shared" ref="D18:N18" si="3">MIN(D5:D14)</f>
        <v>4436.5</v>
      </c>
      <c r="E18">
        <f t="shared" si="3"/>
        <v>4512.26</v>
      </c>
      <c r="F18">
        <f t="shared" si="3"/>
        <v>4412.6000000000004</v>
      </c>
      <c r="G18">
        <f t="shared" si="3"/>
        <v>4571.41</v>
      </c>
      <c r="H18">
        <f t="shared" si="3"/>
        <v>4477.1099999999997</v>
      </c>
      <c r="I18">
        <f t="shared" si="3"/>
        <v>4508.53</v>
      </c>
      <c r="J18">
        <f t="shared" si="3"/>
        <v>4496.116</v>
      </c>
      <c r="K18">
        <f t="shared" si="3"/>
        <v>4514.12</v>
      </c>
      <c r="L18">
        <f t="shared" si="3"/>
        <v>4514.74</v>
      </c>
      <c r="M18">
        <f t="shared" si="3"/>
        <v>4516.6099999999997</v>
      </c>
      <c r="N18">
        <f t="shared" si="3"/>
        <v>3956.53</v>
      </c>
    </row>
    <row r="19" spans="1:14" x14ac:dyDescent="0.2">
      <c r="A19" t="s">
        <v>6</v>
      </c>
      <c r="C19" s="4">
        <f>ROUND(STDEV(C5:C18),2)</f>
        <v>92.55</v>
      </c>
      <c r="D19">
        <f t="shared" ref="D19:N19" si="4">ROUND(STDEV(D5:D18),2)</f>
        <v>197.22</v>
      </c>
      <c r="E19">
        <f t="shared" si="4"/>
        <v>137.51</v>
      </c>
      <c r="F19">
        <f t="shared" si="4"/>
        <v>201.47</v>
      </c>
      <c r="G19">
        <f t="shared" si="4"/>
        <v>115.31</v>
      </c>
      <c r="H19">
        <f t="shared" si="4"/>
        <v>167.14</v>
      </c>
      <c r="I19">
        <f t="shared" si="4"/>
        <v>142.29</v>
      </c>
      <c r="J19">
        <f t="shared" si="4"/>
        <v>178.09</v>
      </c>
      <c r="K19">
        <f t="shared" si="4"/>
        <v>144.81</v>
      </c>
      <c r="L19">
        <f t="shared" si="4"/>
        <v>134.83000000000001</v>
      </c>
      <c r="M19">
        <f t="shared" si="4"/>
        <v>156.29</v>
      </c>
      <c r="N19" s="3">
        <f t="shared" si="4"/>
        <v>335.85</v>
      </c>
    </row>
    <row r="22" spans="1:14" x14ac:dyDescent="0.2">
      <c r="A22" s="1" t="s">
        <v>8</v>
      </c>
      <c r="C22">
        <v>6499.35</v>
      </c>
      <c r="D22">
        <v>6719.66</v>
      </c>
      <c r="E22">
        <v>6260.48</v>
      </c>
      <c r="F22">
        <v>6609.62</v>
      </c>
      <c r="G22">
        <v>6690.56</v>
      </c>
      <c r="H22">
        <v>6649.84</v>
      </c>
      <c r="I22">
        <v>6563.14</v>
      </c>
      <c r="J22">
        <v>6618.41</v>
      </c>
      <c r="K22">
        <v>6664.68</v>
      </c>
      <c r="L22" t="s">
        <v>9</v>
      </c>
    </row>
    <row r="23" spans="1:14" x14ac:dyDescent="0.2">
      <c r="C23">
        <v>6663.69</v>
      </c>
      <c r="D23">
        <v>6718.66</v>
      </c>
      <c r="E23">
        <v>6554.5</v>
      </c>
      <c r="F23">
        <v>6639.99</v>
      </c>
      <c r="G23">
        <v>6642.94</v>
      </c>
      <c r="H23">
        <v>6705.58</v>
      </c>
      <c r="I23">
        <v>6573.73</v>
      </c>
      <c r="J23">
        <v>6731.78</v>
      </c>
      <c r="K23">
        <v>6757.16</v>
      </c>
    </row>
    <row r="24" spans="1:14" x14ac:dyDescent="0.2">
      <c r="C24">
        <v>6494.64</v>
      </c>
      <c r="D24">
        <v>6606.7</v>
      </c>
      <c r="E24">
        <v>6239.55</v>
      </c>
      <c r="F24">
        <v>6624.28</v>
      </c>
      <c r="G24">
        <v>6657.75</v>
      </c>
      <c r="H24">
        <v>6714.63</v>
      </c>
      <c r="I24">
        <v>6518.26</v>
      </c>
      <c r="J24">
        <v>6688.56</v>
      </c>
      <c r="K24">
        <v>6658.74</v>
      </c>
    </row>
    <row r="25" spans="1:14" x14ac:dyDescent="0.2">
      <c r="C25">
        <v>5699.12</v>
      </c>
      <c r="D25">
        <v>6662.7</v>
      </c>
      <c r="E25">
        <v>6716.66</v>
      </c>
      <c r="F25">
        <v>6616.43</v>
      </c>
      <c r="G25">
        <v>6768.39</v>
      </c>
      <c r="H25">
        <v>6547.79</v>
      </c>
      <c r="I25">
        <v>6700.57</v>
      </c>
      <c r="J25">
        <v>6712.62</v>
      </c>
      <c r="K25">
        <v>6717.65</v>
      </c>
    </row>
    <row r="26" spans="1:14" x14ac:dyDescent="0.2">
      <c r="C26">
        <v>6428.47</v>
      </c>
      <c r="D26">
        <v>6594.05</v>
      </c>
      <c r="E26">
        <v>6816.8</v>
      </c>
      <c r="F26">
        <v>6569.88</v>
      </c>
      <c r="G26">
        <v>6666.67</v>
      </c>
      <c r="H26">
        <v>6729.76</v>
      </c>
      <c r="I26">
        <v>6616.45</v>
      </c>
      <c r="J26">
        <v>6404.57</v>
      </c>
      <c r="K26">
        <v>6389.05</v>
      </c>
    </row>
    <row r="27" spans="1:14" x14ac:dyDescent="0.2">
      <c r="C27">
        <v>5671.6</v>
      </c>
      <c r="D27">
        <v>6684.57</v>
      </c>
      <c r="E27">
        <v>6642.94</v>
      </c>
      <c r="F27">
        <v>6668.65</v>
      </c>
      <c r="G27">
        <v>6652.81</v>
      </c>
      <c r="H27">
        <v>6754.11</v>
      </c>
      <c r="I27">
        <v>6630.16</v>
      </c>
      <c r="J27">
        <v>6665.67</v>
      </c>
      <c r="K27">
        <v>6646.38</v>
      </c>
    </row>
    <row r="28" spans="1:14" x14ac:dyDescent="0.2">
      <c r="C28">
        <v>6536.33</v>
      </c>
      <c r="D28">
        <v>6624.28</v>
      </c>
      <c r="E28">
        <v>6553.54</v>
      </c>
      <c r="F28">
        <v>6259.61</v>
      </c>
      <c r="G28">
        <v>6642.94</v>
      </c>
      <c r="H28">
        <v>6675.61</v>
      </c>
      <c r="I28">
        <v>6661.71</v>
      </c>
      <c r="J28">
        <v>6740.9</v>
      </c>
      <c r="K28">
        <v>6608.64</v>
      </c>
    </row>
    <row r="29" spans="1:14" x14ac:dyDescent="0.2">
      <c r="C29">
        <v>6180.16</v>
      </c>
      <c r="D29">
        <v>6755.13</v>
      </c>
      <c r="E29">
        <v>6629.18</v>
      </c>
      <c r="F29">
        <v>6607.67</v>
      </c>
      <c r="G29">
        <v>6678.59</v>
      </c>
      <c r="H29">
        <v>6172.5</v>
      </c>
      <c r="I29">
        <v>6270.12</v>
      </c>
      <c r="J29">
        <v>6565.06</v>
      </c>
      <c r="K29">
        <v>6677.6</v>
      </c>
    </row>
    <row r="30" spans="1:14" x14ac:dyDescent="0.2">
      <c r="C30">
        <v>6634.09</v>
      </c>
      <c r="D30">
        <v>6566.03</v>
      </c>
      <c r="E30">
        <v>6633.11</v>
      </c>
      <c r="F30">
        <v>6274.51</v>
      </c>
      <c r="G30">
        <v>6543.01</v>
      </c>
      <c r="H30">
        <v>6660.72</v>
      </c>
      <c r="I30">
        <v>6806.44</v>
      </c>
      <c r="J30">
        <v>6732.79</v>
      </c>
      <c r="K30">
        <v>6666.67</v>
      </c>
    </row>
    <row r="31" spans="1:14" x14ac:dyDescent="0.2">
      <c r="C31">
        <v>6637.04</v>
      </c>
      <c r="D31">
        <v>6677.6</v>
      </c>
      <c r="E31">
        <v>6668.65</v>
      </c>
      <c r="F31">
        <v>6677.6</v>
      </c>
      <c r="G31">
        <v>6655.77</v>
      </c>
      <c r="H31">
        <v>6258.73</v>
      </c>
      <c r="I31">
        <v>6715.63</v>
      </c>
      <c r="J31">
        <v>6300.98</v>
      </c>
      <c r="K31">
        <v>6197.26</v>
      </c>
    </row>
    <row r="33" spans="1:14" x14ac:dyDescent="0.2">
      <c r="A33" t="s">
        <v>3</v>
      </c>
      <c r="C33" s="4">
        <f>ROUND(AVERAGE(C22:C31),2)</f>
        <v>6344.45</v>
      </c>
      <c r="D33" s="3">
        <f t="shared" ref="D33:K33" si="5">ROUND(AVERAGE(D22:D31),2)</f>
        <v>6660.94</v>
      </c>
      <c r="E33">
        <f t="shared" si="5"/>
        <v>6571.54</v>
      </c>
      <c r="F33">
        <f t="shared" si="5"/>
        <v>6554.82</v>
      </c>
      <c r="G33" s="5">
        <f t="shared" si="5"/>
        <v>6659.94</v>
      </c>
      <c r="H33">
        <f t="shared" si="5"/>
        <v>6586.93</v>
      </c>
      <c r="I33">
        <f t="shared" si="5"/>
        <v>6605.62</v>
      </c>
      <c r="J33">
        <f t="shared" si="5"/>
        <v>6616.13</v>
      </c>
      <c r="K33">
        <f t="shared" si="5"/>
        <v>6598.38</v>
      </c>
    </row>
    <row r="34" spans="1:14" x14ac:dyDescent="0.2">
      <c r="A34" t="s">
        <v>4</v>
      </c>
      <c r="C34">
        <f>MAX(C22:C31)</f>
        <v>6663.69</v>
      </c>
      <c r="D34">
        <f t="shared" ref="D34:K34" si="6">MAX(D22:D31)</f>
        <v>6755.13</v>
      </c>
      <c r="E34">
        <f t="shared" si="6"/>
        <v>6816.8</v>
      </c>
      <c r="F34">
        <f t="shared" si="6"/>
        <v>6677.6</v>
      </c>
      <c r="G34">
        <f t="shared" si="6"/>
        <v>6768.39</v>
      </c>
      <c r="H34">
        <f t="shared" si="6"/>
        <v>6754.11</v>
      </c>
      <c r="I34">
        <f t="shared" si="6"/>
        <v>6806.44</v>
      </c>
      <c r="J34">
        <f t="shared" si="6"/>
        <v>6740.9</v>
      </c>
      <c r="K34">
        <f t="shared" si="6"/>
        <v>6757.16</v>
      </c>
    </row>
    <row r="35" spans="1:14" x14ac:dyDescent="0.2">
      <c r="A35" t="s">
        <v>5</v>
      </c>
      <c r="C35">
        <f>MIN(C22:C31)</f>
        <v>5671.6</v>
      </c>
      <c r="D35">
        <f t="shared" ref="D35:K35" si="7">MIN(D22:D31)</f>
        <v>6566.03</v>
      </c>
      <c r="E35">
        <f t="shared" si="7"/>
        <v>6239.55</v>
      </c>
      <c r="F35">
        <f t="shared" si="7"/>
        <v>6259.61</v>
      </c>
      <c r="G35">
        <f t="shared" si="7"/>
        <v>6543.01</v>
      </c>
      <c r="H35">
        <f t="shared" si="7"/>
        <v>6172.5</v>
      </c>
      <c r="I35">
        <f t="shared" si="7"/>
        <v>6270.12</v>
      </c>
      <c r="J35">
        <f t="shared" si="7"/>
        <v>6300.98</v>
      </c>
      <c r="K35">
        <f t="shared" si="7"/>
        <v>6197.26</v>
      </c>
    </row>
    <row r="36" spans="1:14" x14ac:dyDescent="0.2">
      <c r="A36" t="s">
        <v>6</v>
      </c>
      <c r="C36" s="3">
        <f>ROUND(STDEV(C22:C31),2)</f>
        <v>373.87</v>
      </c>
      <c r="D36" s="5">
        <f t="shared" ref="D36:K36" si="8">ROUND(STDEV(D22:D31),2)</f>
        <v>61.7</v>
      </c>
      <c r="E36">
        <f t="shared" si="8"/>
        <v>185.72</v>
      </c>
      <c r="F36">
        <f t="shared" si="8"/>
        <v>154.79</v>
      </c>
      <c r="G36" s="4">
        <f t="shared" si="8"/>
        <v>55.19</v>
      </c>
      <c r="H36">
        <f t="shared" si="8"/>
        <v>204.67</v>
      </c>
      <c r="I36">
        <f t="shared" si="8"/>
        <v>144.65</v>
      </c>
      <c r="J36">
        <f t="shared" si="8"/>
        <v>151.38</v>
      </c>
      <c r="K36">
        <f t="shared" si="8"/>
        <v>171.77</v>
      </c>
    </row>
    <row r="38" spans="1:14" x14ac:dyDescent="0.2">
      <c r="A38" s="1" t="s">
        <v>11</v>
      </c>
      <c r="C38">
        <v>4626.29</v>
      </c>
      <c r="D38">
        <v>4848.7700000000004</v>
      </c>
      <c r="E38">
        <v>4828.05</v>
      </c>
      <c r="F38">
        <v>4794.8500000000004</v>
      </c>
      <c r="G38">
        <v>4868.22</v>
      </c>
      <c r="H38">
        <v>4815.99</v>
      </c>
      <c r="I38">
        <v>4878.37</v>
      </c>
      <c r="J38">
        <v>4545.43</v>
      </c>
      <c r="K38">
        <v>4892.21</v>
      </c>
      <c r="L38">
        <v>4964.8500000000004</v>
      </c>
      <c r="M38">
        <v>4959.59</v>
      </c>
      <c r="N38">
        <v>4926.04</v>
      </c>
    </row>
    <row r="39" spans="1:14" x14ac:dyDescent="0.2">
      <c r="C39">
        <v>4537.88</v>
      </c>
      <c r="D39">
        <v>4537.25</v>
      </c>
      <c r="E39">
        <v>4541.0200000000004</v>
      </c>
      <c r="F39">
        <v>4575.8999999999996</v>
      </c>
      <c r="G39">
        <v>4826.63</v>
      </c>
      <c r="H39">
        <v>4794.8500000000004</v>
      </c>
      <c r="I39">
        <v>4846.62</v>
      </c>
      <c r="J39">
        <v>4898.79</v>
      </c>
      <c r="K39">
        <v>4868.22</v>
      </c>
      <c r="L39">
        <v>4936.43</v>
      </c>
      <c r="M39">
        <v>4892.99</v>
      </c>
      <c r="N39">
        <v>4919.38</v>
      </c>
    </row>
    <row r="40" spans="1:14" x14ac:dyDescent="0.2">
      <c r="C40">
        <v>4829.46</v>
      </c>
      <c r="D40">
        <v>4835.8900000000003</v>
      </c>
      <c r="E40">
        <v>4818.1099999999997</v>
      </c>
      <c r="F40">
        <v>4556.8100000000004</v>
      </c>
      <c r="G40">
        <v>4876.92</v>
      </c>
      <c r="H40">
        <v>4886.37</v>
      </c>
      <c r="I40">
        <v>4871.12</v>
      </c>
      <c r="J40">
        <v>4946.8599999999997</v>
      </c>
      <c r="K40">
        <v>4890.0200000000004</v>
      </c>
      <c r="L40">
        <v>4907.59</v>
      </c>
      <c r="M40">
        <v>4926.78</v>
      </c>
      <c r="N40">
        <v>4925.3</v>
      </c>
    </row>
    <row r="41" spans="1:14" x14ac:dyDescent="0.2">
      <c r="C41">
        <v>4820.95</v>
      </c>
      <c r="D41">
        <v>4522.22</v>
      </c>
      <c r="E41">
        <v>4456.41</v>
      </c>
      <c r="F41">
        <v>4542.91</v>
      </c>
      <c r="G41">
        <v>4558.71</v>
      </c>
      <c r="H41">
        <v>4586.79</v>
      </c>
      <c r="I41">
        <v>4843.75</v>
      </c>
      <c r="J41">
        <v>4815.99</v>
      </c>
      <c r="K41">
        <v>4939.3999999999996</v>
      </c>
      <c r="L41">
        <v>4937.91</v>
      </c>
      <c r="M41">
        <v>4481.3999999999996</v>
      </c>
      <c r="N41">
        <v>4890.75</v>
      </c>
    </row>
    <row r="42" spans="1:14" x14ac:dyDescent="0.2">
      <c r="C42">
        <v>4500.4799999999996</v>
      </c>
      <c r="D42">
        <v>4525.34</v>
      </c>
      <c r="E42">
        <v>4766.25</v>
      </c>
      <c r="F42">
        <v>4848.05</v>
      </c>
      <c r="G42">
        <v>4836.6099999999997</v>
      </c>
      <c r="H42">
        <v>4579.01</v>
      </c>
      <c r="I42">
        <v>4877.6899999999996</v>
      </c>
      <c r="J42">
        <v>5008.87</v>
      </c>
      <c r="K42">
        <v>4958.84</v>
      </c>
      <c r="L42">
        <v>4888.5600000000004</v>
      </c>
      <c r="M42">
        <v>4938.66</v>
      </c>
      <c r="N42">
        <v>4910.53</v>
      </c>
    </row>
    <row r="43" spans="1:14" x14ac:dyDescent="0.2">
      <c r="C43">
        <v>4851.6899999999996</v>
      </c>
      <c r="D43">
        <v>4512.88</v>
      </c>
      <c r="E43">
        <v>4552.38</v>
      </c>
      <c r="F43">
        <v>4893.67</v>
      </c>
      <c r="G43">
        <v>4529.09</v>
      </c>
      <c r="H43">
        <v>4864.6099999999997</v>
      </c>
      <c r="I43">
        <v>4961.09</v>
      </c>
      <c r="J43">
        <v>4894.3999999999996</v>
      </c>
      <c r="K43">
        <v>4937.17</v>
      </c>
      <c r="L43">
        <v>4941.04</v>
      </c>
      <c r="M43">
        <v>4898.0600000000004</v>
      </c>
      <c r="N43">
        <v>4842.32</v>
      </c>
    </row>
    <row r="44" spans="1:14" x14ac:dyDescent="0.2">
      <c r="C44">
        <v>4856.68</v>
      </c>
      <c r="D44">
        <v>4857.3999999999996</v>
      </c>
      <c r="E44">
        <v>4491.2299999999996</v>
      </c>
      <c r="F44">
        <v>4760.0200000000004</v>
      </c>
      <c r="G44">
        <v>4907.59</v>
      </c>
      <c r="H44">
        <v>4821.66</v>
      </c>
      <c r="I44">
        <v>4879.82</v>
      </c>
      <c r="J44">
        <v>4920.12</v>
      </c>
      <c r="K44">
        <v>4974.6499999999996</v>
      </c>
      <c r="L44">
        <v>4932.51</v>
      </c>
      <c r="M44">
        <v>4937.91</v>
      </c>
      <c r="N44">
        <v>4953.59</v>
      </c>
    </row>
    <row r="45" spans="1:14" x14ac:dyDescent="0.2">
      <c r="C45">
        <v>4748.3</v>
      </c>
      <c r="D45">
        <v>4789.24</v>
      </c>
      <c r="E45">
        <v>4774.59</v>
      </c>
      <c r="F45">
        <v>4751.05</v>
      </c>
      <c r="G45">
        <v>4553.6400000000003</v>
      </c>
      <c r="H45">
        <v>4863.16</v>
      </c>
      <c r="I45">
        <v>4869.67</v>
      </c>
      <c r="J45">
        <v>4890.75</v>
      </c>
      <c r="K45">
        <v>4882</v>
      </c>
      <c r="L45">
        <v>4854.5200000000004</v>
      </c>
      <c r="M45">
        <v>4917.17</v>
      </c>
      <c r="N45">
        <v>4963.34</v>
      </c>
    </row>
    <row r="46" spans="1:14" x14ac:dyDescent="0.2">
      <c r="C46">
        <v>4815.99</v>
      </c>
      <c r="D46">
        <v>4878.37</v>
      </c>
      <c r="E46">
        <v>4869</v>
      </c>
      <c r="F46">
        <v>4796.26</v>
      </c>
      <c r="G46">
        <v>4826.63</v>
      </c>
      <c r="H46">
        <v>4830.1899999999996</v>
      </c>
      <c r="I46">
        <v>4883.46</v>
      </c>
      <c r="J46">
        <v>4872.57</v>
      </c>
      <c r="K46">
        <v>4968.6099999999997</v>
      </c>
      <c r="L46">
        <v>4853.08</v>
      </c>
      <c r="M46">
        <v>4935.68</v>
      </c>
      <c r="N46">
        <v>4940.1499999999996</v>
      </c>
    </row>
    <row r="47" spans="1:14" x14ac:dyDescent="0.2">
      <c r="C47">
        <v>4806.1000000000004</v>
      </c>
      <c r="D47">
        <v>4506.67</v>
      </c>
      <c r="E47">
        <v>4584.22</v>
      </c>
      <c r="F47">
        <v>4807.51</v>
      </c>
      <c r="G47">
        <v>4830.8999999999996</v>
      </c>
      <c r="H47">
        <v>4785.75</v>
      </c>
      <c r="I47">
        <v>4955.09</v>
      </c>
      <c r="J47">
        <v>4720.25</v>
      </c>
      <c r="K47">
        <v>4891.4799999999996</v>
      </c>
      <c r="L47">
        <v>4861.72</v>
      </c>
      <c r="M47">
        <v>4942.38</v>
      </c>
      <c r="N47">
        <v>4924.5600000000004</v>
      </c>
    </row>
    <row r="49" spans="1:14" x14ac:dyDescent="0.2">
      <c r="A49" t="s">
        <v>3</v>
      </c>
      <c r="C49">
        <f>ROUND(AVERAGE(C38:C47),2)</f>
        <v>4739.38</v>
      </c>
      <c r="D49">
        <f t="shared" ref="D49:N49" si="9">ROUND(AVERAGE(D38:D47),2)</f>
        <v>4681.3999999999996</v>
      </c>
      <c r="E49" s="4">
        <f t="shared" si="9"/>
        <v>4668.13</v>
      </c>
      <c r="F49">
        <f t="shared" si="9"/>
        <v>4732.7</v>
      </c>
      <c r="G49">
        <f t="shared" si="9"/>
        <v>4761.49</v>
      </c>
      <c r="H49">
        <f t="shared" si="9"/>
        <v>4782.84</v>
      </c>
      <c r="I49">
        <f t="shared" si="9"/>
        <v>4886.67</v>
      </c>
      <c r="J49">
        <f t="shared" si="9"/>
        <v>4851.3999999999996</v>
      </c>
      <c r="K49" s="3">
        <f t="shared" si="9"/>
        <v>4920.26</v>
      </c>
      <c r="L49">
        <f t="shared" si="9"/>
        <v>4907.82</v>
      </c>
      <c r="M49">
        <f t="shared" si="9"/>
        <v>4883.0600000000004</v>
      </c>
      <c r="N49">
        <f t="shared" si="9"/>
        <v>4919.6000000000004</v>
      </c>
    </row>
    <row r="50" spans="1:14" x14ac:dyDescent="0.2">
      <c r="A50" t="s">
        <v>4</v>
      </c>
      <c r="C50">
        <f>MAX(C38:C47)</f>
        <v>4856.68</v>
      </c>
      <c r="D50">
        <f t="shared" ref="D50:N50" si="10">MAX(D38:D47)</f>
        <v>4878.37</v>
      </c>
      <c r="E50">
        <f t="shared" si="10"/>
        <v>4869</v>
      </c>
      <c r="F50">
        <f t="shared" si="10"/>
        <v>4893.67</v>
      </c>
      <c r="G50">
        <f t="shared" si="10"/>
        <v>4907.59</v>
      </c>
      <c r="H50">
        <f t="shared" si="10"/>
        <v>4886.37</v>
      </c>
      <c r="I50">
        <f t="shared" si="10"/>
        <v>4961.09</v>
      </c>
      <c r="J50">
        <f t="shared" si="10"/>
        <v>5008.87</v>
      </c>
      <c r="K50">
        <f t="shared" si="10"/>
        <v>4974.6499999999996</v>
      </c>
      <c r="L50">
        <f t="shared" si="10"/>
        <v>4964.8500000000004</v>
      </c>
      <c r="M50">
        <f t="shared" si="10"/>
        <v>4959.59</v>
      </c>
      <c r="N50">
        <f t="shared" si="10"/>
        <v>4963.34</v>
      </c>
    </row>
    <row r="51" spans="1:14" x14ac:dyDescent="0.2">
      <c r="A51" t="s">
        <v>5</v>
      </c>
      <c r="C51">
        <f>MIN(C38:C47)</f>
        <v>4500.4799999999996</v>
      </c>
      <c r="D51">
        <f t="shared" ref="D51:N51" si="11">MIN(D38:D47)</f>
        <v>4506.67</v>
      </c>
      <c r="E51">
        <f t="shared" si="11"/>
        <v>4456.41</v>
      </c>
      <c r="F51">
        <f t="shared" si="11"/>
        <v>4542.91</v>
      </c>
      <c r="G51">
        <f t="shared" si="11"/>
        <v>4529.09</v>
      </c>
      <c r="H51">
        <f t="shared" si="11"/>
        <v>4579.01</v>
      </c>
      <c r="I51">
        <f t="shared" si="11"/>
        <v>4843.75</v>
      </c>
      <c r="J51">
        <f t="shared" si="11"/>
        <v>4545.43</v>
      </c>
      <c r="K51">
        <f t="shared" si="11"/>
        <v>4868.22</v>
      </c>
      <c r="L51">
        <f t="shared" si="11"/>
        <v>4853.08</v>
      </c>
      <c r="M51">
        <f t="shared" si="11"/>
        <v>4481.3999999999996</v>
      </c>
      <c r="N51">
        <f t="shared" si="11"/>
        <v>4842.32</v>
      </c>
    </row>
    <row r="52" spans="1:14" x14ac:dyDescent="0.2">
      <c r="A52" t="s">
        <v>6</v>
      </c>
      <c r="C52">
        <f>ROUND(STDEV(C38:C47),2)</f>
        <v>134.16999999999999</v>
      </c>
      <c r="D52" s="3">
        <f t="shared" ref="D52:N52" si="12">ROUND(STDEV(D38:D47),2)</f>
        <v>170.84</v>
      </c>
      <c r="E52">
        <f t="shared" si="12"/>
        <v>157.09</v>
      </c>
      <c r="F52">
        <f t="shared" si="12"/>
        <v>127.08</v>
      </c>
      <c r="G52">
        <f t="shared" si="12"/>
        <v>150.31</v>
      </c>
      <c r="H52">
        <f t="shared" si="12"/>
        <v>109.97</v>
      </c>
      <c r="I52">
        <f t="shared" si="12"/>
        <v>40</v>
      </c>
      <c r="J52">
        <f t="shared" si="12"/>
        <v>131.99</v>
      </c>
      <c r="K52">
        <f t="shared" si="12"/>
        <v>39.630000000000003</v>
      </c>
      <c r="L52">
        <f t="shared" si="12"/>
        <v>40.86</v>
      </c>
      <c r="M52">
        <f t="shared" si="12"/>
        <v>142.58000000000001</v>
      </c>
      <c r="N52" s="4">
        <f t="shared" si="12"/>
        <v>34.119999999999997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2021-05-14T19:47:09Z</dcterms:created>
  <dcterms:modified xsi:type="dcterms:W3CDTF">2021-05-14T22:45:04Z</dcterms:modified>
</cp:coreProperties>
</file>