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marbahman/Desktop/ACHP/ComponentTests/supercritical/"/>
    </mc:Choice>
  </mc:AlternateContent>
  <xr:revisionPtr revIDLastSave="0" documentId="13_ncr:1_{F5748FB8-7203-4543-9E30-5B9162D2A2BC}" xr6:coauthVersionLast="45" xr6:coauthVersionMax="45" xr10:uidLastSave="{00000000-0000-0000-0000-000000000000}"/>
  <bookViews>
    <workbookView xWindow="0" yWindow="460" windowWidth="28800" windowHeight="17540" tabRatio="500" activeTab="1" xr2:uid="{00000000-000D-0000-FFFF-FFFF00000000}"/>
  </bookViews>
  <sheets>
    <sheet name="Sheet1" sheetId="1" r:id="rId1"/>
    <sheet name="Sheet3" sheetId="4" r:id="rId2"/>
    <sheet name="Sheet2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<sst xmlns="http://schemas.openxmlformats.org/spreadsheetml/2006/main" count="320" uniqueCount="284">
  <si>
    <t>Test Conditions</t>
  </si>
  <si>
    <t>dim</t>
  </si>
  <si>
    <t>C</t>
  </si>
  <si>
    <t>Air Velocity</t>
  </si>
  <si>
    <t>m/s</t>
  </si>
  <si>
    <t>Refrigerant Inlet Temp</t>
  </si>
  <si>
    <t>Air Inlet Air Temps</t>
  </si>
  <si>
    <t>Refrigerant Inlet Pressure</t>
  </si>
  <si>
    <t>Refrigerant Flow Rate</t>
  </si>
  <si>
    <t>kg/s</t>
  </si>
  <si>
    <t>MPa</t>
  </si>
  <si>
    <t>Q</t>
  </si>
  <si>
    <t>Ref out temp</t>
  </si>
  <si>
    <t>kW</t>
  </si>
  <si>
    <t>kw</t>
  </si>
  <si>
    <t>Q_siml</t>
  </si>
  <si>
    <t>Q_exp</t>
  </si>
  <si>
    <t>Q_new_FV</t>
  </si>
  <si>
    <t>T_r_FV</t>
  </si>
  <si>
    <t>7.55025272233 39.441596451</t>
  </si>
  <si>
    <t>8.58580032583 35.0083298796</t>
  </si>
  <si>
    <t>9.25848305103 32.5800591778</t>
  </si>
  <si>
    <t>8.58632324421 39.8149351533</t>
  </si>
  <si>
    <t>9.42726093066 33.0022007563</t>
  </si>
  <si>
    <t>9.6270866798 31.1530513295</t>
  </si>
  <si>
    <t>9.2320801765 38.271789745</t>
  </si>
  <si>
    <t>9.77835342893 31.8803780165</t>
  </si>
  <si>
    <t>9.90923487206 30.5652789852</t>
  </si>
  <si>
    <t>6.60153024218 41.8271604368</t>
  </si>
  <si>
    <t>7.50554053523 39.6697406119</t>
  </si>
  <si>
    <t>7.97996734924 38.5894426593</t>
  </si>
  <si>
    <t>7.72830686391 43.8611706374</t>
  </si>
  <si>
    <t>8.60868112269 39.3696307725</t>
  </si>
  <si>
    <t>8.9464130511 37.4949803689</t>
  </si>
  <si>
    <t>8.55225764185 43.8265013114</t>
  </si>
  <si>
    <t>9.2560722744 38.1435715751</t>
  </si>
  <si>
    <t>9.44404219357 36.6067471315</t>
  </si>
  <si>
    <t>9.27691120005 43.1677335212</t>
  </si>
  <si>
    <t>11.489335589 39.8631279929</t>
  </si>
  <si>
    <t>12.6969291538 38.176469629</t>
  </si>
  <si>
    <t>10.9240491807 46.747977552</t>
  </si>
  <si>
    <t>13.2903407943 41.1307458549</t>
  </si>
  <si>
    <t>14.4218978277 37.2389811413</t>
  </si>
  <si>
    <t>12.3095752552 49.0696119575</t>
  </si>
  <si>
    <t>14.6634336926 40.2874802036</t>
  </si>
  <si>
    <t>15.5440997934 35.6867292076</t>
  </si>
  <si>
    <t>7.89980308822 45.5452784624</t>
  </si>
  <si>
    <t>9.45256412157 42.0587485341</t>
  </si>
  <si>
    <t>10.2955608386 40.8044167495</t>
  </si>
  <si>
    <t>9.75432492045 49.1520086052</t>
  </si>
  <si>
    <t>11.7034590181 44.5969133492</t>
  </si>
  <si>
    <t>12.5837942674 42.2724701248</t>
  </si>
  <si>
    <t>10.969912789 51.7034739702</t>
  </si>
  <si>
    <t>13.0654546091 45.1060175667</t>
  </si>
  <si>
    <t>10seg</t>
  </si>
  <si>
    <t>13.9563314557 41.5719613166</t>
  </si>
  <si>
    <t>40 only plot</t>
  </si>
  <si>
    <t>7.92284417596 38.6380599403</t>
  </si>
  <si>
    <t>8.97245159767 33.0467297042</t>
  </si>
  <si>
    <t>9.53790602999 30.8467536893</t>
  </si>
  <si>
    <t>8.9616267275 37.9198783527</t>
  </si>
  <si>
    <t>9.66904422642 31.1944478491</t>
  </si>
  <si>
    <t>9.77124141515 30.0154228305</t>
  </si>
  <si>
    <t>9.56671206416 35.8436378621</t>
  </si>
  <si>
    <t>9.94257699617 30.461214975</t>
  </si>
  <si>
    <t>10.0016539335 29.7482277229</t>
  </si>
  <si>
    <t>80 only plot</t>
  </si>
  <si>
    <t>6.90135036975 41.1154286077</t>
  </si>
  <si>
    <t>7.89656334132 38.851723153</t>
  </si>
  <si>
    <t>8.38345845783 37.5224494704</t>
  </si>
  <si>
    <t>8.07271712591 42.6830897388</t>
  </si>
  <si>
    <t>8.92787274402 37.7143301173</t>
  </si>
  <si>
    <t>9.17665611072 36.1413423024</t>
  </si>
  <si>
    <t>8.89002993286 41.9463675022</t>
  </si>
  <si>
    <t>9.47477729388 36.5739514632</t>
  </si>
  <si>
    <t>9.58106163316 35.5775271409</t>
  </si>
  <si>
    <t>9.69608644189 42.4779394619</t>
  </si>
  <si>
    <t>12.1324814081 39.2493365167</t>
  </si>
  <si>
    <t>13.4548849551 37.1704344414</t>
  </si>
  <si>
    <t>11.4022679839 45.9550376909</t>
  </si>
  <si>
    <t>13.954074744 39.7090478319</t>
  </si>
  <si>
    <t>15.0772473087 35.2723072324</t>
  </si>
  <si>
    <t>12.8293510957 47.9630923385</t>
  </si>
  <si>
    <t>15.299344989 38.1987231718</t>
  </si>
  <si>
    <t>16.0836186331 33.5752128702</t>
  </si>
  <si>
    <t>8.24206738818 44.7387624367</t>
  </si>
  <si>
    <t>9.94918991799 41.4131730474</t>
  </si>
  <si>
    <t>10.8936118973 40.2007230965</t>
  </si>
  <si>
    <t>10.1785350239 48.284631318</t>
  </si>
  <si>
    <t>12.3044419577 43.647618112</t>
  </si>
  <si>
    <t>FV1</t>
  </si>
  <si>
    <t>FV3</t>
  </si>
  <si>
    <t>13.2384419913 41.029163796</t>
  </si>
  <si>
    <t>11.4330156711 50.6972555805</t>
  </si>
  <si>
    <t>13.670116049 43.5755621716</t>
  </si>
  <si>
    <t>14.5336588915 39.8002990098</t>
  </si>
  <si>
    <t>20 segms</t>
  </si>
  <si>
    <t>FV4</t>
  </si>
  <si>
    <t>7.65689594964 39.2214357785</t>
  </si>
  <si>
    <t>8.7008492603 34.4675195085</t>
  </si>
  <si>
    <t>9.34927069591 32.0397831188</t>
  </si>
  <si>
    <t>8.69354955079 39.3031026761</t>
  </si>
  <si>
    <t>9.50356988879 32.4452609068</t>
  </si>
  <si>
    <t>9.67620007878 30.770210991</t>
  </si>
  <si>
    <t>9.32910202705 37.5904014705</t>
  </si>
  <si>
    <t>9.83192323814 31.4226370461</t>
  </si>
  <si>
    <t>9.94204729522 30.2768155689</t>
  </si>
  <si>
    <t>6.68723765651 41.6130029618</t>
  </si>
  <si>
    <t>7.61861157369 39.4407507071</t>
  </si>
  <si>
    <t>8.09996373175 38.2982907615</t>
  </si>
  <si>
    <t>7.82673756017 43.533892135</t>
  </si>
  <si>
    <t>8.70486651192 38.8934951762</t>
  </si>
  <si>
    <t>9.02087337721 37.0704059674</t>
  </si>
  <si>
    <t>8.64930194255 43.3049001906</t>
  </si>
  <si>
    <t>9.32510345482 37.658256916</t>
  </si>
  <si>
    <t>9.49070221113 36.2602664981</t>
  </si>
  <si>
    <t>9.39445243362 42.9649869076</t>
  </si>
  <si>
    <t>11.6708286289 39.6899345163</t>
  </si>
  <si>
    <t>12.9117376596 37.9156128168</t>
  </si>
  <si>
    <t>11.0582630407 46.5212025623</t>
  </si>
  <si>
    <t>13.4769324071 40.7505128377</t>
  </si>
  <si>
    <t>14.6096226756 36.7011834263</t>
  </si>
  <si>
    <t>12.4551740022 48.761309704</t>
  </si>
  <si>
    <t>14.8429639427 39.7177850419</t>
  </si>
  <si>
    <t>15.7018348757 35.0838009733</t>
  </si>
  <si>
    <t>7.99560550924 45.3110649743</t>
  </si>
  <si>
    <t>9.59220815392 41.8674205501</t>
  </si>
  <si>
    <t>10.4643703138 40.6281796822</t>
  </si>
  <si>
    <t>9.87320249544 48.9012691294</t>
  </si>
  <si>
    <t>11.8725606605 44.3319145408</t>
  </si>
  <si>
    <t>12.7695864381 41.9350617202</t>
  </si>
  <si>
    <t>11.0995872642 51.4187286022</t>
  </si>
  <si>
    <t>13.23569178 44.687847477</t>
  </si>
  <si>
    <t>14.12252984 41.0777816792</t>
  </si>
  <si>
    <t>FV2</t>
  </si>
  <si>
    <t>Tout</t>
  </si>
  <si>
    <t>Approach Temp</t>
  </si>
  <si>
    <t>Ref enthalpy difference</t>
  </si>
  <si>
    <t>kJ/kg</t>
  </si>
  <si>
    <t>Ref Inlet Temp</t>
  </si>
  <si>
    <t>Ref Inlet Pressure</t>
  </si>
  <si>
    <t>Ref Flow Rate</t>
  </si>
  <si>
    <t>Tested Ref Outlet Temp</t>
  </si>
  <si>
    <t>Simulated Ref Outlet Temp</t>
  </si>
  <si>
    <t>kpa</t>
  </si>
  <si>
    <t>predicted pressure drop</t>
  </si>
  <si>
    <t>kPa</t>
  </si>
  <si>
    <t>Tested pressure drop</t>
  </si>
  <si>
    <t>pred T_approach</t>
  </si>
  <si>
    <t>Zhao_pred</t>
  </si>
  <si>
    <t>Zhao_exp</t>
  </si>
  <si>
    <t>BeaverHrnjak_pred</t>
  </si>
  <si>
    <t>BeaverHrnjak_exp</t>
  </si>
  <si>
    <t>kW/C</t>
  </si>
  <si>
    <t>7.737436023822997 21.6</t>
  </si>
  <si>
    <t>7.342296341277282 21.2</t>
  </si>
  <si>
    <t>7.50010050852278 21.8</t>
  </si>
  <si>
    <t>8.342624289988988 20.6</t>
  </si>
  <si>
    <t>8.345050495550845 20.6</t>
  </si>
  <si>
    <t>8.012073254128007 29.7</t>
  </si>
  <si>
    <t>7.736454738150984 28.8</t>
  </si>
  <si>
    <t>7.726599518106268 28.9</t>
  </si>
  <si>
    <t>3.7836795916432666 37.3</t>
  </si>
  <si>
    <t>4.2516097034875875 36.4</t>
  </si>
  <si>
    <t>8.53374831390796 19.8</t>
  </si>
  <si>
    <t>8.469756289302614 21.5</t>
  </si>
  <si>
    <t>8.412437141223966 21.8</t>
  </si>
  <si>
    <t>6.100390415227783 29.2</t>
  </si>
  <si>
    <t>6.095391290550477 29.3</t>
  </si>
  <si>
    <t>7.756430160025296 36.9</t>
  </si>
  <si>
    <t>5.73436025951006 35.6</t>
  </si>
  <si>
    <t>5.982066381963504 35.8</t>
  </si>
  <si>
    <t>6.299047957557764 21.0</t>
  </si>
  <si>
    <t>5.693653078824117 22.0</t>
  </si>
  <si>
    <t>5.141545711081074 20.5</t>
  </si>
  <si>
    <t>5.618807622963319 21.4</t>
  </si>
  <si>
    <t>5.576920803284548 21.8</t>
  </si>
  <si>
    <t>5.501294926735771 21.9</t>
  </si>
  <si>
    <t>6.346273292858398 28.3</t>
  </si>
  <si>
    <t>6.508438756192169 28.4</t>
  </si>
  <si>
    <t>4.978512654824525 36.1</t>
  </si>
  <si>
    <t>5.320540337264801 35.5</t>
  </si>
  <si>
    <t>4.941849807492355 35.4</t>
  </si>
  <si>
    <t>7.689928118981182 22.07523749892772</t>
  </si>
  <si>
    <t>7.305114720065125 21.58949965235439</t>
  </si>
  <si>
    <t>7.498067355958188 21.82872466195471</t>
  </si>
  <si>
    <t>8.352079900092342 20.51283978754384</t>
  </si>
  <si>
    <t>8.354317012174407 20.51540782661175</t>
  </si>
  <si>
    <t>7.750013416434617 31.566595504686177</t>
  </si>
  <si>
    <t>7.771561797082445 28.54902554988041</t>
  </si>
  <si>
    <t>7.749526366010139 28.74240049134613</t>
  </si>
  <si>
    <t>4.155755199775229 35.571897597988254</t>
  </si>
  <si>
    <t>4.649815001940513 35.115997354213505</t>
  </si>
  <si>
    <t>8.510143226859988 20.08612166348172</t>
  </si>
  <si>
    <t>8.486496701305839 21.3184084273214</t>
  </si>
  <si>
    <t>8.435100592784549 21.5532722438287</t>
  </si>
  <si>
    <t>6.092697305505435 29.312851574056367</t>
  </si>
  <si>
    <t>6.087532689218812 29.415869483696156</t>
  </si>
  <si>
    <t>7.592337714086334 38.19270906858941</t>
  </si>
  <si>
    <t>5.773916187317984 35.205188137424216</t>
  </si>
  <si>
    <t>6.015380178329604 35.51261835813955</t>
  </si>
  <si>
    <t>6.310421133033872 20.812659084188567</t>
  </si>
  <si>
    <t>5.714395323406051 21.603376739773523</t>
  </si>
  <si>
    <t>5.158798678306381 20.10038547545173</t>
  </si>
  <si>
    <t>5.639263303846154 21.000549207958215</t>
  </si>
  <si>
    <t>5.597322700983194 21.40019502707179</t>
  </si>
  <si>
    <t>5.521308672102227 21.500131062864</t>
  </si>
  <si>
    <t>6.3623544108025785 28.07030046048027</t>
  </si>
  <si>
    <t>6.529418902482187 28.100408610118336</t>
  </si>
  <si>
    <t>5.000829414848566 35.782832107337924</t>
  </si>
  <si>
    <t>5.336232555506655 35.30024358460116</t>
  </si>
  <si>
    <t>4.959906352713316 35.1000134209599</t>
  </si>
  <si>
    <t>13.699592823427752 37.2</t>
  </si>
  <si>
    <t>13.563420945940274 38.2</t>
  </si>
  <si>
    <t>13.843479478023198 37.6</t>
  </si>
  <si>
    <t>13.798420663716543 37.8</t>
  </si>
  <si>
    <t>13.75438427672079 38.1</t>
  </si>
  <si>
    <t>13.943800214363575 37.6</t>
  </si>
  <si>
    <t>14.036328073208947 37.7</t>
  </si>
  <si>
    <t>13.806874668694428 38.1</t>
  </si>
  <si>
    <t>13.986232147076189 37.6</t>
  </si>
  <si>
    <t>14.128839074636687 37.5</t>
  </si>
  <si>
    <t>14.207765816726882 37.4</t>
  </si>
  <si>
    <t>13.320645994220316 37.0</t>
  </si>
  <si>
    <t>13.521955530675084 36.7</t>
  </si>
  <si>
    <t>13.585156450849052 36.7</t>
  </si>
  <si>
    <t>13.319251837125183 37.8</t>
  </si>
  <si>
    <t>13.40276385661664 37.9</t>
  </si>
  <si>
    <t>13.542937331091307 37.6</t>
  </si>
  <si>
    <t>13.587397737466407 37.4</t>
  </si>
  <si>
    <t>13.69376290615219 37.1</t>
  </si>
  <si>
    <t>13.794484681077384 37.0</t>
  </si>
  <si>
    <t>13.759993834380913 37.0</t>
  </si>
  <si>
    <t>14.031213504620048 36.9</t>
  </si>
  <si>
    <t>13.41934940369075 38.1</t>
  </si>
  <si>
    <t>13.74029552612621 38.0</t>
  </si>
  <si>
    <t>13.82658734914238 37.9</t>
  </si>
  <si>
    <t>13.882080528114473 37.8</t>
  </si>
  <si>
    <t>13.963776606246935 37.3</t>
  </si>
  <si>
    <t>14.091162053891752 37.4</t>
  </si>
  <si>
    <t>14.186034508848467 37.1</t>
  </si>
  <si>
    <t>14.224568539797952 37.2</t>
  </si>
  <si>
    <t>13.746579474349296 37.257141096177236</t>
  </si>
  <si>
    <t>13.597874120887724 38.514467637552116</t>
  </si>
  <si>
    <t>13.898617984948823 37.78281374372358</t>
  </si>
  <si>
    <t>13.79589433405058 38.13300167328737</t>
  </si>
  <si>
    <t>13.866039836879848 38.072186481596304</t>
  </si>
  <si>
    <t>14.010992915780808 37.660263565550565</t>
  </si>
  <si>
    <t>14.677152988616985 35.87158978006454</t>
  </si>
  <si>
    <t>13.932631392297209 37.94686520808796</t>
  </si>
  <si>
    <t>14.103831501777515 37.40743512657713</t>
  </si>
  <si>
    <t>14.199170568239982 37.46568259915318</t>
  </si>
  <si>
    <t>14.354983944558942 37.02778123782042</t>
  </si>
  <si>
    <t>13.642132013323298 36.084185893807444</t>
  </si>
  <si>
    <t>13.514942488100282 36.87882275630761</t>
  </si>
  <si>
    <t>13.64137642755181 36.56979686032639</t>
  </si>
  <si>
    <t>13.211292651180523 38.40632627760658</t>
  </si>
  <si>
    <t>13.424687463561428 38.10450223590931</t>
  </si>
  <si>
    <t>13.56788576065347 37.7531624982733</t>
  </si>
  <si>
    <t>13.610842455044136 37.545832172907865</t>
  </si>
  <si>
    <t>13.728166811143705 37.195005522173176</t>
  </si>
  <si>
    <t>13.837846040268998 37.00498356599837</t>
  </si>
  <si>
    <t>13.862031122620065 36.72540389147986</t>
  </si>
  <si>
    <t>14.106496949513762 36.7004927900843</t>
  </si>
  <si>
    <t>13.127694959815486 39.14254695354009</t>
  </si>
  <si>
    <t>13.482682523404412 38.99226309051909</t>
  </si>
  <si>
    <t>13.696424886333872 38.555415237881675</t>
  </si>
  <si>
    <t>13.757512708949175 38.439685535042884</t>
  </si>
  <si>
    <t>13.974183931447778 37.506016596489474</t>
  </si>
  <si>
    <t>14.089268556792714 37.62837581735255</t>
  </si>
  <si>
    <t>14.202293799192129 37.241622171554354</t>
  </si>
  <si>
    <t>14.269997918844648 37.18081807841713</t>
  </si>
  <si>
    <t>Simulated Approach Temp</t>
  </si>
  <si>
    <t>T_a,in</t>
  </si>
  <si>
    <t>v_a</t>
  </si>
  <si>
    <t>T_r,in</t>
  </si>
  <si>
    <t>P_r,in</t>
  </si>
  <si>
    <t>m_dot_r</t>
  </si>
  <si>
    <t>T_r,out,exp</t>
  </si>
  <si>
    <t>T_r,out,pred</t>
  </si>
  <si>
    <t>T_approach_pred</t>
  </si>
  <si>
    <t>T_approach_exp</t>
  </si>
  <si>
    <t>Q_pred</t>
  </si>
  <si>
    <t>g/s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</si>
</sst>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71" formatCode="0.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SF Mono"/>
    </font>
    <font>
      <sz val="12"/>
      <color theme="1"/>
      <name val="SF Mono"/>
    </font>
    <font>
      <sz val="12"/>
      <color rgb="FF000000"/>
      <name val="Calibri"/>
      <family val="2"/>
      <scheme val="minor"/>
    </font>
    <font>
      <sz val="12"/>
      <color theme="1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6A6A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0" fillId="3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1" fillId="0" borderId="0" xfId="0" applyFont="1" applyFill="1" applyBorder="1" applyAlignment="1">
      <alignment horizontal="left" vertical="center"/>
    </xf>
    <xf numFmtId="0" fontId="7" fillId="0" borderId="0" xfId="0" applyFont="1" applyFill="1"/>
    <xf numFmtId="0" fontId="8" fillId="0" borderId="1" xfId="0" applyFont="1" applyBorder="1"/>
    <xf numFmtId="0" fontId="8" fillId="0" borderId="4" xfId="0" applyFont="1" applyBorder="1"/>
    <xf numFmtId="0" fontId="1" fillId="2" borderId="3" xfId="0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left"/>
    </xf>
    <xf numFmtId="0" fontId="8" fillId="0" borderId="0" xfId="0" applyFont="1"/>
    <xf numFmtId="0" fontId="9" fillId="0" borderId="0" xfId="0" applyFont="1"/>
    <xf numFmtId="2" fontId="0" fillId="0" borderId="1" xfId="0" applyNumberFormat="1" applyBorder="1"/>
    <xf numFmtId="2" fontId="4" fillId="3" borderId="1" xfId="0" applyNumberFormat="1" applyFont="1" applyFill="1" applyBorder="1"/>
    <xf numFmtId="171" fontId="0" fillId="0" borderId="1" xfId="0" applyNumberFormat="1" applyBorder="1"/>
    <xf numFmtId="171" fontId="4" fillId="3" borderId="1" xfId="0" applyNumberFormat="1" applyFont="1" applyFill="1" applyBorder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6"/>
  <sheetViews>
    <sheetView topLeftCell="F1" workbookViewId="0">
      <selection activeCell="Q3" sqref="Q3:Q38"/>
    </sheetView>
  </sheetViews>
  <sheetFormatPr baseColWidth="10" defaultRowHeight="16"/>
  <cols>
    <col min="1" max="1" width="17" customWidth="1"/>
    <col min="2" max="2" width="16.83203125" customWidth="1"/>
    <col min="4" max="4" width="13.1640625" bestFit="1" customWidth="1"/>
    <col min="5" max="5" width="15.6640625" bestFit="1" customWidth="1"/>
    <col min="6" max="6" width="12.5" bestFit="1" customWidth="1"/>
    <col min="7" max="7" width="20.83203125" bestFit="1" customWidth="1"/>
    <col min="8" max="8" width="23.6640625" bestFit="1" customWidth="1"/>
    <col min="9" max="9" width="23.1640625" bestFit="1" customWidth="1"/>
    <col min="10" max="10" width="14.33203125" bestFit="1" customWidth="1"/>
    <col min="11" max="11" width="20.5" bestFit="1" customWidth="1"/>
    <col min="12" max="12" width="18.6640625" bestFit="1" customWidth="1"/>
    <col min="13" max="13" width="17.33203125" bestFit="1" customWidth="1"/>
    <col min="14" max="14" width="16.83203125" customWidth="1"/>
    <col min="15" max="15" width="17.6640625" customWidth="1"/>
    <col min="17" max="17" width="15.1640625" bestFit="1" customWidth="1"/>
    <col min="18" max="18" width="44.1640625" bestFit="1" customWidth="1"/>
    <col min="19" max="19" width="28.5" bestFit="1" customWidth="1"/>
    <col min="20" max="20" width="45.33203125" bestFit="1" customWidth="1"/>
    <col min="21" max="21" width="28.5" bestFit="1" customWidth="1"/>
    <col min="23" max="23" width="14.6640625" bestFit="1" customWidth="1"/>
    <col min="24" max="24" width="21" bestFit="1" customWidth="1"/>
  </cols>
  <sheetData>
    <row r="1" spans="1:39">
      <c r="A1" s="2" t="s">
        <v>0</v>
      </c>
      <c r="B1" s="2" t="s">
        <v>6</v>
      </c>
      <c r="C1" s="2" t="s">
        <v>3</v>
      </c>
      <c r="D1" s="2" t="s">
        <v>139</v>
      </c>
      <c r="E1" s="2" t="s">
        <v>140</v>
      </c>
      <c r="F1" s="2" t="s">
        <v>141</v>
      </c>
      <c r="G1" s="2" t="s">
        <v>142</v>
      </c>
      <c r="H1" s="2" t="s">
        <v>143</v>
      </c>
      <c r="I1" s="2" t="s">
        <v>272</v>
      </c>
      <c r="J1" s="2" t="s">
        <v>136</v>
      </c>
      <c r="K1" s="2" t="s">
        <v>137</v>
      </c>
      <c r="L1" s="5" t="s">
        <v>147</v>
      </c>
      <c r="M1" s="5" t="s">
        <v>15</v>
      </c>
      <c r="N1" s="6" t="s">
        <v>16</v>
      </c>
      <c r="O1" s="5" t="s">
        <v>11</v>
      </c>
      <c r="P1" s="5" t="s">
        <v>12</v>
      </c>
      <c r="Q1" s="5" t="s">
        <v>148</v>
      </c>
      <c r="R1" s="5" t="s">
        <v>149</v>
      </c>
      <c r="S1" s="5" t="s">
        <v>150</v>
      </c>
      <c r="T1" s="5" t="s">
        <v>151</v>
      </c>
      <c r="U1" s="5" t="s">
        <v>152</v>
      </c>
      <c r="V1" s="6" t="s">
        <v>17</v>
      </c>
      <c r="W1" s="5" t="s">
        <v>18</v>
      </c>
      <c r="X1" s="16" t="s">
        <v>145</v>
      </c>
      <c r="Y1" s="11"/>
      <c r="Z1" s="11"/>
      <c r="AA1" s="11"/>
      <c r="AB1" s="13"/>
      <c r="AC1" s="11"/>
      <c r="AD1" s="11"/>
      <c r="AE1" s="11"/>
      <c r="AF1" s="11"/>
      <c r="AG1" s="11"/>
      <c r="AH1" s="11"/>
      <c r="AI1" s="11"/>
      <c r="AJ1" s="11"/>
      <c r="AK1" s="11"/>
    </row>
    <row r="2" spans="1:39">
      <c r="A2" s="2" t="s">
        <v>1</v>
      </c>
      <c r="B2" s="2" t="s">
        <v>2</v>
      </c>
      <c r="C2" s="2" t="s">
        <v>4</v>
      </c>
      <c r="D2" s="2" t="s">
        <v>2</v>
      </c>
      <c r="E2" s="2" t="s">
        <v>10</v>
      </c>
      <c r="F2" s="2" t="s">
        <v>9</v>
      </c>
      <c r="G2" s="2" t="s">
        <v>2</v>
      </c>
      <c r="H2" s="2" t="s">
        <v>2</v>
      </c>
      <c r="I2" s="2"/>
      <c r="J2" s="2" t="s">
        <v>2</v>
      </c>
      <c r="K2" s="2" t="s">
        <v>138</v>
      </c>
      <c r="L2" s="5" t="s">
        <v>146</v>
      </c>
      <c r="M2" s="5" t="s">
        <v>14</v>
      </c>
      <c r="N2" s="6" t="s">
        <v>14</v>
      </c>
      <c r="O2" s="5" t="s">
        <v>13</v>
      </c>
      <c r="P2" s="5" t="s">
        <v>2</v>
      </c>
      <c r="Q2" s="5" t="s">
        <v>2</v>
      </c>
      <c r="R2" s="16" t="s">
        <v>153</v>
      </c>
      <c r="S2" s="6" t="s">
        <v>153</v>
      </c>
      <c r="T2" s="6" t="s">
        <v>153</v>
      </c>
      <c r="U2" s="6" t="s">
        <v>153</v>
      </c>
      <c r="V2" s="6" t="s">
        <v>14</v>
      </c>
      <c r="W2" s="5" t="s">
        <v>2</v>
      </c>
      <c r="X2" s="16" t="s">
        <v>144</v>
      </c>
      <c r="Z2" s="9" t="s">
        <v>54</v>
      </c>
      <c r="AA2" s="9" t="s">
        <v>90</v>
      </c>
      <c r="AB2" s="9"/>
      <c r="AC2" s="11"/>
      <c r="AD2" t="s">
        <v>96</v>
      </c>
      <c r="AE2" s="9" t="s">
        <v>134</v>
      </c>
      <c r="AH2" s="9" t="s">
        <v>91</v>
      </c>
      <c r="AI2" s="9" t="s">
        <v>56</v>
      </c>
      <c r="AK2" s="9" t="s">
        <v>66</v>
      </c>
      <c r="AM2" s="9" t="s">
        <v>97</v>
      </c>
    </row>
    <row r="3" spans="1:39">
      <c r="A3" s="1">
        <v>1</v>
      </c>
      <c r="B3" s="1">
        <v>29.4</v>
      </c>
      <c r="C3" s="1">
        <v>1</v>
      </c>
      <c r="D3" s="1">
        <v>118.1</v>
      </c>
      <c r="E3" s="1">
        <v>9</v>
      </c>
      <c r="F3" s="1">
        <v>3.7999999999999999E-2</v>
      </c>
      <c r="G3" s="1">
        <v>40.4</v>
      </c>
      <c r="H3" s="1">
        <v>38</v>
      </c>
      <c r="I3" s="1">
        <f>H3-B3</f>
        <v>8.6000000000000014</v>
      </c>
      <c r="J3" s="1">
        <v>10.7</v>
      </c>
      <c r="K3" s="1">
        <v>186</v>
      </c>
      <c r="L3" s="18">
        <v>29.558706730000001</v>
      </c>
      <c r="M3" s="7">
        <v>8</v>
      </c>
      <c r="N3" s="7">
        <v>7.1413843960000003</v>
      </c>
      <c r="O3" s="8">
        <v>8.3480151618700003</v>
      </c>
      <c r="P3" s="8">
        <v>37.598140358199998</v>
      </c>
      <c r="Q3" s="17">
        <v>8.1967583050799995</v>
      </c>
      <c r="R3" s="19" t="s">
        <v>183</v>
      </c>
      <c r="S3" s="19" t="s">
        <v>154</v>
      </c>
      <c r="T3" s="19" t="s">
        <v>242</v>
      </c>
      <c r="U3" s="19" t="s">
        <v>212</v>
      </c>
      <c r="V3" s="8"/>
      <c r="X3" s="8">
        <v>26.362735761300002</v>
      </c>
      <c r="Z3" s="8" t="s">
        <v>19</v>
      </c>
      <c r="AB3" s="11"/>
      <c r="AC3" s="13"/>
      <c r="AD3" s="8" t="s">
        <v>98</v>
      </c>
      <c r="AG3" s="13"/>
      <c r="AH3" s="11"/>
      <c r="AI3" s="11"/>
      <c r="AK3" s="8" t="s">
        <v>57</v>
      </c>
    </row>
    <row r="4" spans="1:39">
      <c r="A4" s="3">
        <f>A3+1</f>
        <v>2</v>
      </c>
      <c r="B4" s="3">
        <v>29.4</v>
      </c>
      <c r="C4" s="3">
        <v>2</v>
      </c>
      <c r="D4" s="3">
        <v>109.5</v>
      </c>
      <c r="E4" s="3">
        <v>9</v>
      </c>
      <c r="F4" s="3">
        <v>3.7999999999999999E-2</v>
      </c>
      <c r="G4" s="3">
        <v>33.5</v>
      </c>
      <c r="H4" s="3">
        <v>33.5</v>
      </c>
      <c r="I4" s="3">
        <f t="shared" ref="I4:I38" si="0">H4-B4</f>
        <v>4.1000000000000014</v>
      </c>
      <c r="J4" s="3">
        <v>4.3</v>
      </c>
      <c r="K4" s="3">
        <v>233.1</v>
      </c>
      <c r="L4" s="18">
        <v>101.59824159999999</v>
      </c>
      <c r="M4" s="7">
        <v>9</v>
      </c>
      <c r="N4" s="7">
        <v>8.8980085080000002</v>
      </c>
      <c r="O4" s="8">
        <v>9.0046645190600003</v>
      </c>
      <c r="P4" s="8">
        <v>32.904882553500002</v>
      </c>
      <c r="Q4" s="17">
        <v>3.50355105552</v>
      </c>
      <c r="R4" s="19" t="s">
        <v>184</v>
      </c>
      <c r="S4" s="19" t="s">
        <v>155</v>
      </c>
      <c r="T4" s="19" t="s">
        <v>243</v>
      </c>
      <c r="U4" s="19" t="s">
        <v>213</v>
      </c>
      <c r="V4" s="8"/>
      <c r="X4" s="8">
        <v>23.102332791599999</v>
      </c>
      <c r="Z4" s="8" t="s">
        <v>20</v>
      </c>
      <c r="AB4" s="11"/>
      <c r="AC4" s="11"/>
      <c r="AD4" s="8" t="s">
        <v>99</v>
      </c>
      <c r="AG4" s="13"/>
      <c r="AH4" s="11"/>
      <c r="AI4" s="11"/>
      <c r="AK4" s="8" t="s">
        <v>58</v>
      </c>
    </row>
    <row r="5" spans="1:39">
      <c r="A5" s="1">
        <f t="shared" ref="A5:A38" si="1">A4+1</f>
        <v>3</v>
      </c>
      <c r="B5" s="1">
        <v>29.4</v>
      </c>
      <c r="C5" s="1">
        <v>3</v>
      </c>
      <c r="D5" s="1">
        <v>113.5</v>
      </c>
      <c r="E5" s="1">
        <v>9</v>
      </c>
      <c r="F5" s="1">
        <v>3.7999999999999999E-2</v>
      </c>
      <c r="G5" s="1">
        <v>31.3</v>
      </c>
      <c r="H5" s="1">
        <v>31.5</v>
      </c>
      <c r="I5" s="1">
        <f t="shared" si="0"/>
        <v>2.1000000000000014</v>
      </c>
      <c r="J5" s="1">
        <v>2.2000000000000002</v>
      </c>
      <c r="K5" s="1">
        <v>248.6</v>
      </c>
      <c r="L5" s="18">
        <v>98.714085979999993</v>
      </c>
      <c r="M5" s="7">
        <v>9.5</v>
      </c>
      <c r="N5" s="7">
        <v>9.4732699789999995</v>
      </c>
      <c r="O5" s="8">
        <v>9.4461843300799995</v>
      </c>
      <c r="P5" s="8">
        <v>31.4733065936</v>
      </c>
      <c r="Q5" s="17">
        <v>2.0721776162099999</v>
      </c>
      <c r="R5" s="19" t="s">
        <v>185</v>
      </c>
      <c r="S5" s="19" t="s">
        <v>156</v>
      </c>
      <c r="T5" s="19" t="s">
        <v>244</v>
      </c>
      <c r="U5" s="19" t="s">
        <v>214</v>
      </c>
      <c r="V5" s="8"/>
      <c r="X5" s="8">
        <v>22.896745982100001</v>
      </c>
      <c r="Z5" s="8" t="s">
        <v>21</v>
      </c>
      <c r="AB5" s="11"/>
      <c r="AC5" s="11"/>
      <c r="AD5" s="8" t="s">
        <v>100</v>
      </c>
      <c r="AG5" s="13"/>
      <c r="AH5" s="11"/>
      <c r="AI5" s="11"/>
      <c r="AK5" s="8" t="s">
        <v>59</v>
      </c>
    </row>
    <row r="6" spans="1:39">
      <c r="A6" s="4">
        <f t="shared" si="1"/>
        <v>4</v>
      </c>
      <c r="B6" s="4">
        <v>29.4</v>
      </c>
      <c r="C6" s="4">
        <v>1</v>
      </c>
      <c r="D6" s="4">
        <v>124</v>
      </c>
      <c r="E6" s="4">
        <v>10</v>
      </c>
      <c r="F6" s="4">
        <v>3.7999999999999999E-2</v>
      </c>
      <c r="G6" s="4">
        <v>41.5</v>
      </c>
      <c r="H6" s="4">
        <v>36.9</v>
      </c>
      <c r="I6" s="3">
        <f t="shared" si="0"/>
        <v>7.5</v>
      </c>
      <c r="J6" s="4">
        <v>12.2</v>
      </c>
      <c r="K6" s="4">
        <v>214.8</v>
      </c>
      <c r="L6" s="18">
        <v>65.903511750000007</v>
      </c>
      <c r="M6" s="7">
        <v>9.25</v>
      </c>
      <c r="N6" s="7">
        <v>8.2142050090000005</v>
      </c>
      <c r="O6" s="8">
        <v>8.9216813518000002</v>
      </c>
      <c r="P6" s="8">
        <v>38.183843151200001</v>
      </c>
      <c r="Q6" s="17">
        <v>8.7822393613000003</v>
      </c>
      <c r="R6" s="19" t="s">
        <v>186</v>
      </c>
      <c r="S6" s="19" t="s">
        <v>157</v>
      </c>
      <c r="T6" s="19" t="s">
        <v>245</v>
      </c>
      <c r="U6" s="19" t="s">
        <v>215</v>
      </c>
      <c r="V6" s="8"/>
      <c r="X6" s="8">
        <v>22.501191319699998</v>
      </c>
      <c r="Z6" s="8" t="s">
        <v>22</v>
      </c>
      <c r="AD6" s="8" t="s">
        <v>101</v>
      </c>
      <c r="AG6" s="8"/>
      <c r="AK6" s="8" t="s">
        <v>60</v>
      </c>
    </row>
    <row r="7" spans="1:39">
      <c r="A7" s="1">
        <f t="shared" si="1"/>
        <v>5</v>
      </c>
      <c r="B7" s="1">
        <v>29.4</v>
      </c>
      <c r="C7" s="1">
        <v>2</v>
      </c>
      <c r="D7" s="1">
        <v>118</v>
      </c>
      <c r="E7" s="1">
        <v>10</v>
      </c>
      <c r="F7" s="1">
        <v>3.7999999999999999E-2</v>
      </c>
      <c r="G7" s="1">
        <v>32.299999999999997</v>
      </c>
      <c r="H7" s="1">
        <v>31.2</v>
      </c>
      <c r="I7" s="1">
        <f t="shared" si="0"/>
        <v>1.8000000000000007</v>
      </c>
      <c r="J7" s="1">
        <v>2.9</v>
      </c>
      <c r="K7" s="1">
        <v>250.2</v>
      </c>
      <c r="L7" s="18">
        <v>99.688606539999995</v>
      </c>
      <c r="M7" s="7">
        <v>9.75</v>
      </c>
      <c r="N7" s="7">
        <v>9.5267881840000008</v>
      </c>
      <c r="O7" s="8">
        <v>9.4468013662200008</v>
      </c>
      <c r="P7" s="8">
        <v>32.889245552399998</v>
      </c>
      <c r="Q7" s="17">
        <v>3.4877818652000001</v>
      </c>
      <c r="R7" s="19" t="s">
        <v>187</v>
      </c>
      <c r="S7" s="19" t="s">
        <v>158</v>
      </c>
      <c r="T7" s="19" t="s">
        <v>246</v>
      </c>
      <c r="U7" s="19" t="s">
        <v>216</v>
      </c>
      <c r="V7" s="8"/>
      <c r="X7" s="8">
        <v>20.177074323500001</v>
      </c>
      <c r="Z7" s="8" t="s">
        <v>23</v>
      </c>
      <c r="AD7" s="8" t="s">
        <v>102</v>
      </c>
      <c r="AG7" s="8"/>
      <c r="AK7" s="8" t="s">
        <v>61</v>
      </c>
    </row>
    <row r="8" spans="1:39">
      <c r="A8" s="4">
        <f t="shared" si="1"/>
        <v>6</v>
      </c>
      <c r="B8" s="4">
        <v>29.4</v>
      </c>
      <c r="C8" s="4">
        <v>3</v>
      </c>
      <c r="D8" s="4">
        <v>117.1</v>
      </c>
      <c r="E8" s="4">
        <v>10</v>
      </c>
      <c r="F8" s="4">
        <v>3.7999999999999999E-2</v>
      </c>
      <c r="G8" s="4">
        <v>31.1</v>
      </c>
      <c r="H8" s="4">
        <v>30.3</v>
      </c>
      <c r="I8" s="3">
        <f t="shared" si="0"/>
        <v>0.90000000000000213</v>
      </c>
      <c r="J8" s="4">
        <v>1.6</v>
      </c>
      <c r="K8" s="4">
        <v>253.1</v>
      </c>
      <c r="L8" s="18">
        <v>113.2708459</v>
      </c>
      <c r="M8" s="7">
        <v>9.9</v>
      </c>
      <c r="N8" s="7">
        <v>9.6370043079999999</v>
      </c>
      <c r="O8" s="8">
        <v>9.5920280747500009</v>
      </c>
      <c r="P8" s="8">
        <v>31.448114325999999</v>
      </c>
      <c r="Q8" s="17">
        <v>2.04684293113</v>
      </c>
      <c r="R8" s="19" t="s">
        <v>188</v>
      </c>
      <c r="S8" s="19" t="s">
        <v>159</v>
      </c>
      <c r="T8" s="19" t="s">
        <v>247</v>
      </c>
      <c r="U8" s="19" t="s">
        <v>217</v>
      </c>
      <c r="V8" s="8"/>
      <c r="X8" s="8">
        <v>19.663378294299999</v>
      </c>
      <c r="Z8" s="8" t="s">
        <v>24</v>
      </c>
      <c r="AD8" s="8" t="s">
        <v>103</v>
      </c>
      <c r="AG8" s="8"/>
      <c r="AK8" s="8" t="s">
        <v>62</v>
      </c>
    </row>
    <row r="9" spans="1:39">
      <c r="A9" s="1">
        <f t="shared" si="1"/>
        <v>7</v>
      </c>
      <c r="B9" s="1">
        <v>29.4</v>
      </c>
      <c r="C9" s="1">
        <v>1</v>
      </c>
      <c r="D9" s="1">
        <v>128.80000000000001</v>
      </c>
      <c r="E9" s="1">
        <v>11</v>
      </c>
      <c r="F9" s="1">
        <v>3.7999999999999999E-2</v>
      </c>
      <c r="G9" s="1">
        <v>40.4</v>
      </c>
      <c r="H9" s="1">
        <v>34.299999999999997</v>
      </c>
      <c r="I9" s="1">
        <f t="shared" si="0"/>
        <v>4.8999999999999986</v>
      </c>
      <c r="J9" s="1">
        <v>11.2</v>
      </c>
      <c r="K9" s="1">
        <v>234.3</v>
      </c>
      <c r="L9" s="18">
        <v>42.635408050000002</v>
      </c>
      <c r="M9" s="7">
        <v>9.9</v>
      </c>
      <c r="N9" s="7">
        <v>8.9167739380000004</v>
      </c>
      <c r="O9" s="8">
        <v>9.2330228139399999</v>
      </c>
      <c r="P9" s="8">
        <v>38.298985446800003</v>
      </c>
      <c r="Q9" s="17">
        <v>8.89722508985</v>
      </c>
      <c r="R9" s="19" t="s">
        <v>189</v>
      </c>
      <c r="S9" s="19" t="s">
        <v>160</v>
      </c>
      <c r="T9" s="19" t="s">
        <v>248</v>
      </c>
      <c r="U9" s="19" t="s">
        <v>218</v>
      </c>
      <c r="V9" s="8"/>
      <c r="X9" s="8">
        <v>19.855245389</v>
      </c>
      <c r="Z9" s="8" t="s">
        <v>25</v>
      </c>
      <c r="AD9" s="8" t="s">
        <v>104</v>
      </c>
      <c r="AG9" s="8"/>
      <c r="AK9" s="8" t="s">
        <v>63</v>
      </c>
    </row>
    <row r="10" spans="1:39">
      <c r="A10" s="4">
        <f t="shared" si="1"/>
        <v>8</v>
      </c>
      <c r="B10" s="4">
        <v>29.4</v>
      </c>
      <c r="C10" s="4">
        <v>2</v>
      </c>
      <c r="D10" s="4">
        <v>123.5</v>
      </c>
      <c r="E10" s="4">
        <v>11</v>
      </c>
      <c r="F10" s="4">
        <v>3.7999999999999999E-2</v>
      </c>
      <c r="G10" s="4">
        <v>31.7</v>
      </c>
      <c r="H10" s="4">
        <v>30.4</v>
      </c>
      <c r="I10" s="3">
        <f t="shared" si="0"/>
        <v>1</v>
      </c>
      <c r="J10" s="4">
        <v>2.4</v>
      </c>
      <c r="K10" s="4">
        <v>257.8</v>
      </c>
      <c r="L10" s="18">
        <v>41.286453629999997</v>
      </c>
      <c r="M10" s="7">
        <v>10</v>
      </c>
      <c r="N10" s="7">
        <v>9.8017882400000005</v>
      </c>
      <c r="O10" s="8">
        <v>9.6931736170900002</v>
      </c>
      <c r="P10" s="8">
        <v>32.618685882900003</v>
      </c>
      <c r="Q10" s="17">
        <v>3.2171215737200001</v>
      </c>
      <c r="R10" s="19" t="s">
        <v>190</v>
      </c>
      <c r="S10" s="19" t="s">
        <v>161</v>
      </c>
      <c r="T10" s="19" t="s">
        <v>249</v>
      </c>
      <c r="U10" s="19" t="s">
        <v>219</v>
      </c>
      <c r="V10" s="8"/>
      <c r="X10" s="8">
        <v>18.0854586574</v>
      </c>
      <c r="Z10" s="8" t="s">
        <v>26</v>
      </c>
      <c r="AD10" s="8" t="s">
        <v>105</v>
      </c>
      <c r="AG10" s="8"/>
      <c r="AK10" s="8" t="s">
        <v>64</v>
      </c>
    </row>
    <row r="11" spans="1:39">
      <c r="A11" s="1">
        <f>A10+1</f>
        <v>9</v>
      </c>
      <c r="B11" s="1">
        <v>29.4</v>
      </c>
      <c r="C11" s="1">
        <v>3</v>
      </c>
      <c r="D11" s="1">
        <v>123.1</v>
      </c>
      <c r="E11" s="1">
        <v>11</v>
      </c>
      <c r="F11" s="1">
        <v>3.7999999999999999E-2</v>
      </c>
      <c r="G11" s="1">
        <v>30.9</v>
      </c>
      <c r="H11" s="1">
        <v>29.9</v>
      </c>
      <c r="I11" s="1">
        <f t="shared" si="0"/>
        <v>0.5</v>
      </c>
      <c r="J11" s="1">
        <v>1.4</v>
      </c>
      <c r="K11" s="1">
        <v>259.39999999999998</v>
      </c>
      <c r="L11" s="18">
        <v>127.68255120000001</v>
      </c>
      <c r="M11" s="7">
        <v>10</v>
      </c>
      <c r="N11" s="7">
        <v>9.8729621600000002</v>
      </c>
      <c r="O11" s="8">
        <v>9.8386747769599996</v>
      </c>
      <c r="P11" s="8">
        <v>31.197889342300002</v>
      </c>
      <c r="Q11" s="17">
        <v>1.79666832575</v>
      </c>
      <c r="R11" s="19" t="s">
        <v>191</v>
      </c>
      <c r="S11" s="19" t="s">
        <v>162</v>
      </c>
      <c r="T11" s="19" t="s">
        <v>250</v>
      </c>
      <c r="U11" s="19" t="s">
        <v>220</v>
      </c>
      <c r="V11" s="8"/>
      <c r="X11" s="8">
        <v>17.754273489799999</v>
      </c>
      <c r="Z11" s="8" t="s">
        <v>27</v>
      </c>
      <c r="AD11" s="8" t="s">
        <v>106</v>
      </c>
      <c r="AG11" s="8"/>
      <c r="AK11" s="8" t="s">
        <v>65</v>
      </c>
    </row>
    <row r="12" spans="1:39">
      <c r="A12" s="4">
        <f t="shared" si="1"/>
        <v>10</v>
      </c>
      <c r="B12" s="4">
        <v>35</v>
      </c>
      <c r="C12" s="4">
        <v>1</v>
      </c>
      <c r="D12" s="4">
        <v>121.3</v>
      </c>
      <c r="E12" s="4">
        <v>9</v>
      </c>
      <c r="F12" s="4">
        <v>3.7999999999999999E-2</v>
      </c>
      <c r="G12" s="4">
        <v>43.1</v>
      </c>
      <c r="H12" s="4">
        <v>40.6</v>
      </c>
      <c r="I12" s="3">
        <f t="shared" si="0"/>
        <v>5.6000000000000014</v>
      </c>
      <c r="J12" s="4">
        <v>7.8</v>
      </c>
      <c r="K12" s="4">
        <v>163.1</v>
      </c>
      <c r="L12" s="18">
        <v>9.9332116609999996</v>
      </c>
      <c r="M12" s="7">
        <v>7</v>
      </c>
      <c r="N12" s="7">
        <v>6.2168311879999996</v>
      </c>
      <c r="O12" s="8">
        <v>7.0496039637000001</v>
      </c>
      <c r="P12" s="8">
        <v>40.9285437407</v>
      </c>
      <c r="Q12" s="17">
        <v>5.9273643826600004</v>
      </c>
      <c r="R12" s="19" t="s">
        <v>192</v>
      </c>
      <c r="S12" s="19" t="s">
        <v>163</v>
      </c>
      <c r="T12" s="19" t="s">
        <v>251</v>
      </c>
      <c r="U12" s="19" t="s">
        <v>221</v>
      </c>
      <c r="V12" s="8"/>
      <c r="X12" s="8">
        <v>28.177888376599999</v>
      </c>
      <c r="Z12" s="8" t="s">
        <v>28</v>
      </c>
      <c r="AD12" s="8" t="s">
        <v>107</v>
      </c>
      <c r="AG12" s="8"/>
      <c r="AK12" s="8" t="s">
        <v>67</v>
      </c>
    </row>
    <row r="13" spans="1:39">
      <c r="A13" s="1">
        <f t="shared" si="1"/>
        <v>11</v>
      </c>
      <c r="B13" s="1">
        <v>35</v>
      </c>
      <c r="C13" s="1">
        <v>2</v>
      </c>
      <c r="D13" s="1">
        <v>119.4</v>
      </c>
      <c r="E13" s="1">
        <v>9</v>
      </c>
      <c r="F13" s="1">
        <v>3.7999999999999999E-2</v>
      </c>
      <c r="G13" s="1">
        <v>39.799999999999997</v>
      </c>
      <c r="H13" s="1">
        <v>38.799999999999997</v>
      </c>
      <c r="I13" s="1">
        <f t="shared" si="0"/>
        <v>3.7999999999999972</v>
      </c>
      <c r="J13" s="1">
        <v>4.5</v>
      </c>
      <c r="K13" s="1">
        <v>198.2</v>
      </c>
      <c r="L13" s="18">
        <v>-14.968205790000001</v>
      </c>
      <c r="M13" s="7">
        <v>7.9</v>
      </c>
      <c r="N13" s="7">
        <v>7.4978749960000002</v>
      </c>
      <c r="O13" s="8">
        <v>8.3564408941699995</v>
      </c>
      <c r="P13" s="8">
        <v>37.765944230499997</v>
      </c>
      <c r="Q13" s="17">
        <v>2.7646593460500002</v>
      </c>
      <c r="R13" s="19" t="s">
        <v>193</v>
      </c>
      <c r="S13" s="19" t="s">
        <v>164</v>
      </c>
      <c r="T13" s="19" t="s">
        <v>252</v>
      </c>
      <c r="U13" s="19" t="s">
        <v>222</v>
      </c>
      <c r="V13" s="8"/>
      <c r="X13" s="8">
        <v>26.583976598300001</v>
      </c>
      <c r="Z13" s="8" t="s">
        <v>29</v>
      </c>
      <c r="AD13" s="8" t="s">
        <v>108</v>
      </c>
      <c r="AG13" s="8"/>
      <c r="AK13" s="8" t="s">
        <v>68</v>
      </c>
    </row>
    <row r="14" spans="1:39">
      <c r="A14" s="4">
        <f t="shared" si="1"/>
        <v>12</v>
      </c>
      <c r="B14" s="4">
        <v>35</v>
      </c>
      <c r="C14" s="4">
        <v>3</v>
      </c>
      <c r="D14" s="4">
        <v>118.8</v>
      </c>
      <c r="E14" s="4">
        <v>9</v>
      </c>
      <c r="F14" s="4">
        <v>3.7999999999999999E-2</v>
      </c>
      <c r="G14" s="4">
        <v>38.200000000000003</v>
      </c>
      <c r="H14" s="4">
        <v>37.9</v>
      </c>
      <c r="I14" s="3">
        <f t="shared" si="0"/>
        <v>2.8999999999999986</v>
      </c>
      <c r="J14" s="4">
        <v>3.1</v>
      </c>
      <c r="K14" s="4">
        <v>214.3</v>
      </c>
      <c r="L14" s="18">
        <v>19.58268859</v>
      </c>
      <c r="M14" s="7">
        <v>8.1</v>
      </c>
      <c r="N14" s="7">
        <v>8.171220924</v>
      </c>
      <c r="O14" s="8">
        <v>8.6641307019799996</v>
      </c>
      <c r="P14" s="8">
        <v>36.667063314099998</v>
      </c>
      <c r="Q14" s="17">
        <v>1.66595265329</v>
      </c>
      <c r="R14" s="19" t="s">
        <v>194</v>
      </c>
      <c r="S14" s="19" t="s">
        <v>165</v>
      </c>
      <c r="T14" s="19" t="s">
        <v>253</v>
      </c>
      <c r="U14" s="19" t="s">
        <v>223</v>
      </c>
      <c r="V14" s="8"/>
      <c r="X14" s="8">
        <v>25.972576892799999</v>
      </c>
      <c r="Z14" s="8" t="s">
        <v>30</v>
      </c>
      <c r="AD14" s="8" t="s">
        <v>109</v>
      </c>
      <c r="AG14" s="8"/>
      <c r="AK14" s="8" t="s">
        <v>69</v>
      </c>
    </row>
    <row r="15" spans="1:39">
      <c r="A15" s="1">
        <f t="shared" si="1"/>
        <v>13</v>
      </c>
      <c r="B15" s="1">
        <v>35</v>
      </c>
      <c r="C15" s="1">
        <v>1</v>
      </c>
      <c r="D15" s="1">
        <v>127.7</v>
      </c>
      <c r="E15" s="1">
        <v>10</v>
      </c>
      <c r="F15" s="1">
        <v>3.7999999999999999E-2</v>
      </c>
      <c r="G15" s="1">
        <v>45.5</v>
      </c>
      <c r="H15" s="1">
        <v>41.9</v>
      </c>
      <c r="I15" s="1">
        <f t="shared" si="0"/>
        <v>6.8999999999999986</v>
      </c>
      <c r="J15" s="1">
        <v>10.4</v>
      </c>
      <c r="K15" s="1">
        <v>191.8</v>
      </c>
      <c r="L15" s="18">
        <v>-23.798967189999999</v>
      </c>
      <c r="M15" s="7">
        <v>8.1999999999999993</v>
      </c>
      <c r="N15" s="7">
        <v>7.25616532</v>
      </c>
      <c r="O15" s="8">
        <v>8.1476187211800006</v>
      </c>
      <c r="P15" s="8">
        <v>42.487170725600002</v>
      </c>
      <c r="Q15" s="17">
        <v>7.4857122889500003</v>
      </c>
      <c r="R15" s="19" t="s">
        <v>195</v>
      </c>
      <c r="S15" s="19" t="s">
        <v>166</v>
      </c>
      <c r="T15" s="19" t="s">
        <v>254</v>
      </c>
      <c r="U15" s="19" t="s">
        <v>224</v>
      </c>
      <c r="V15" s="8"/>
      <c r="X15" s="8">
        <v>24.385722017999999</v>
      </c>
      <c r="Z15" s="8" t="s">
        <v>31</v>
      </c>
      <c r="AD15" s="8" t="s">
        <v>110</v>
      </c>
      <c r="AG15" s="8"/>
      <c r="AK15" s="8" t="s">
        <v>70</v>
      </c>
    </row>
    <row r="16" spans="1:39">
      <c r="A16" s="4">
        <f t="shared" si="1"/>
        <v>14</v>
      </c>
      <c r="B16" s="4">
        <v>35</v>
      </c>
      <c r="C16" s="4">
        <v>2</v>
      </c>
      <c r="D16" s="4">
        <v>122.6</v>
      </c>
      <c r="E16" s="4">
        <v>10</v>
      </c>
      <c r="F16" s="4">
        <v>3.7999999999999999E-2</v>
      </c>
      <c r="G16" s="4">
        <v>38.700000000000003</v>
      </c>
      <c r="H16" s="4">
        <v>37.9</v>
      </c>
      <c r="I16" s="3">
        <f t="shared" si="0"/>
        <v>2.8999999999999986</v>
      </c>
      <c r="J16" s="4">
        <v>3.6</v>
      </c>
      <c r="K16" s="4">
        <v>230.3</v>
      </c>
      <c r="L16" s="18">
        <v>1.7924288779999999</v>
      </c>
      <c r="M16" s="7">
        <v>8.8000000000000007</v>
      </c>
      <c r="N16" s="7">
        <v>8.7522152630000001</v>
      </c>
      <c r="O16" s="8">
        <v>8.8779532591700008</v>
      </c>
      <c r="P16" s="8">
        <v>38.031601374300003</v>
      </c>
      <c r="Q16" s="17">
        <v>3.0302681926599999</v>
      </c>
      <c r="R16" s="19" t="s">
        <v>196</v>
      </c>
      <c r="S16" s="19" t="s">
        <v>167</v>
      </c>
      <c r="T16" s="19" t="s">
        <v>255</v>
      </c>
      <c r="U16" s="19" t="s">
        <v>225</v>
      </c>
      <c r="V16" s="8"/>
      <c r="X16" s="8">
        <v>22.313537268600001</v>
      </c>
      <c r="Z16" s="8" t="s">
        <v>32</v>
      </c>
      <c r="AD16" s="8" t="s">
        <v>111</v>
      </c>
      <c r="AG16" s="8"/>
      <c r="AK16" s="8" t="s">
        <v>71</v>
      </c>
    </row>
    <row r="17" spans="1:37">
      <c r="A17" s="1">
        <f t="shared" si="1"/>
        <v>15</v>
      </c>
      <c r="B17" s="1">
        <v>35</v>
      </c>
      <c r="C17" s="1">
        <v>3</v>
      </c>
      <c r="D17" s="1">
        <v>122.2</v>
      </c>
      <c r="E17" s="1">
        <v>10</v>
      </c>
      <c r="F17" s="1">
        <v>3.7999999999999999E-2</v>
      </c>
      <c r="G17" s="1">
        <v>37.200000000000003</v>
      </c>
      <c r="H17" s="1">
        <v>36.6</v>
      </c>
      <c r="I17" s="1">
        <f t="shared" si="0"/>
        <v>1.6000000000000014</v>
      </c>
      <c r="J17" s="1">
        <v>2</v>
      </c>
      <c r="K17" s="1">
        <v>236.9</v>
      </c>
      <c r="L17" s="18">
        <v>9.0231534589999995</v>
      </c>
      <c r="M17" s="7">
        <v>9</v>
      </c>
      <c r="N17" s="7">
        <v>9.0054255229999995</v>
      </c>
      <c r="O17" s="8">
        <v>9.0770235013599994</v>
      </c>
      <c r="P17" s="8">
        <v>36.780133411900003</v>
      </c>
      <c r="Q17" s="17">
        <v>1.7790437461799999</v>
      </c>
      <c r="R17" s="19" t="s">
        <v>197</v>
      </c>
      <c r="S17" s="19" t="s">
        <v>168</v>
      </c>
      <c r="T17" s="19" t="s">
        <v>256</v>
      </c>
      <c r="U17" s="19" t="s">
        <v>226</v>
      </c>
      <c r="V17" s="8"/>
      <c r="X17" s="8">
        <v>21.8413634327</v>
      </c>
      <c r="Z17" s="8" t="s">
        <v>33</v>
      </c>
      <c r="AD17" s="8" t="s">
        <v>112</v>
      </c>
      <c r="AG17" s="8"/>
      <c r="AK17" s="8" t="s">
        <v>72</v>
      </c>
    </row>
    <row r="18" spans="1:37">
      <c r="A18" s="4">
        <f t="shared" si="1"/>
        <v>16</v>
      </c>
      <c r="B18" s="4">
        <v>35</v>
      </c>
      <c r="C18" s="4">
        <v>1</v>
      </c>
      <c r="D18" s="4">
        <v>133.30000000000001</v>
      </c>
      <c r="E18" s="4">
        <v>11</v>
      </c>
      <c r="F18" s="4">
        <v>3.7999999999999999E-2</v>
      </c>
      <c r="G18" s="4">
        <v>46</v>
      </c>
      <c r="H18" s="4">
        <v>40.9</v>
      </c>
      <c r="I18" s="3">
        <f t="shared" si="0"/>
        <v>5.8999999999999986</v>
      </c>
      <c r="J18" s="4">
        <v>10.8</v>
      </c>
      <c r="K18" s="4">
        <v>214.2</v>
      </c>
      <c r="L18" s="18">
        <v>-12.02364169</v>
      </c>
      <c r="M18" s="7">
        <v>9</v>
      </c>
      <c r="N18" s="7">
        <v>8.1321077689999992</v>
      </c>
      <c r="O18" s="8">
        <v>8.7033832451999995</v>
      </c>
      <c r="P18" s="8">
        <v>43.057176394599999</v>
      </c>
      <c r="Q18" s="17">
        <v>8.0555464684399993</v>
      </c>
      <c r="R18" s="19" t="s">
        <v>198</v>
      </c>
      <c r="S18" s="19" t="s">
        <v>169</v>
      </c>
      <c r="T18" s="19" t="s">
        <v>257</v>
      </c>
      <c r="U18" s="19" t="s">
        <v>227</v>
      </c>
      <c r="V18" s="8"/>
      <c r="X18" s="8">
        <v>21.487278510700001</v>
      </c>
      <c r="Z18" s="8" t="s">
        <v>34</v>
      </c>
      <c r="AD18" s="8" t="s">
        <v>113</v>
      </c>
      <c r="AG18" s="8"/>
      <c r="AK18" s="8" t="s">
        <v>73</v>
      </c>
    </row>
    <row r="19" spans="1:37">
      <c r="A19" s="1">
        <f t="shared" si="1"/>
        <v>17</v>
      </c>
      <c r="B19" s="1">
        <v>35</v>
      </c>
      <c r="C19" s="1">
        <v>2</v>
      </c>
      <c r="D19" s="1">
        <v>128.9</v>
      </c>
      <c r="E19" s="1">
        <v>11</v>
      </c>
      <c r="F19" s="1">
        <v>3.7999999999999999E-2</v>
      </c>
      <c r="G19" s="1">
        <v>38</v>
      </c>
      <c r="H19" s="1">
        <v>36.6</v>
      </c>
      <c r="I19" s="1">
        <f t="shared" si="0"/>
        <v>1.6000000000000014</v>
      </c>
      <c r="J19" s="1">
        <v>2.9</v>
      </c>
      <c r="K19" s="1">
        <v>244.2</v>
      </c>
      <c r="L19" s="18">
        <v>6.0179755779999997</v>
      </c>
      <c r="M19" s="7">
        <v>9.5</v>
      </c>
      <c r="N19" s="7">
        <v>9.2810226670000002</v>
      </c>
      <c r="O19" s="8">
        <v>9.2743858831299999</v>
      </c>
      <c r="P19" s="8">
        <v>38.046641301599998</v>
      </c>
      <c r="Q19" s="17">
        <v>3.0452302362500001</v>
      </c>
      <c r="R19" s="19" t="s">
        <v>199</v>
      </c>
      <c r="S19" s="19" t="s">
        <v>170</v>
      </c>
      <c r="T19" s="19" t="s">
        <v>258</v>
      </c>
      <c r="U19" s="19" t="s">
        <v>228</v>
      </c>
      <c r="V19" s="8"/>
      <c r="X19" s="8">
        <v>19.800386083999999</v>
      </c>
      <c r="Z19" s="8" t="s">
        <v>35</v>
      </c>
      <c r="AD19" s="8" t="s">
        <v>114</v>
      </c>
      <c r="AG19" s="8"/>
      <c r="AK19" s="8" t="s">
        <v>74</v>
      </c>
    </row>
    <row r="20" spans="1:37">
      <c r="A20" s="4">
        <f t="shared" si="1"/>
        <v>18</v>
      </c>
      <c r="B20" s="4">
        <v>35</v>
      </c>
      <c r="C20" s="4">
        <v>3</v>
      </c>
      <c r="D20" s="4">
        <v>128.4</v>
      </c>
      <c r="E20" s="4">
        <v>11</v>
      </c>
      <c r="F20" s="4">
        <v>3.7999999999999999E-2</v>
      </c>
      <c r="G20" s="4">
        <v>36.700000000000003</v>
      </c>
      <c r="H20" s="4">
        <v>35.6</v>
      </c>
      <c r="I20" s="3">
        <f t="shared" si="0"/>
        <v>0.60000000000000142</v>
      </c>
      <c r="J20" s="4">
        <v>1.6</v>
      </c>
      <c r="K20" s="4">
        <v>248.2</v>
      </c>
      <c r="L20" s="18">
        <v>16.875317670000001</v>
      </c>
      <c r="M20" s="7">
        <v>9.65</v>
      </c>
      <c r="N20" s="7">
        <v>9.4350865689999992</v>
      </c>
      <c r="O20" s="8">
        <v>9.4285119794799996</v>
      </c>
      <c r="P20" s="8">
        <v>36.748522556099999</v>
      </c>
      <c r="Q20" s="17">
        <v>1.74737487179</v>
      </c>
      <c r="R20" s="19" t="s">
        <v>200</v>
      </c>
      <c r="S20" s="19" t="s">
        <v>171</v>
      </c>
      <c r="T20" s="19" t="s">
        <v>259</v>
      </c>
      <c r="U20" s="19" t="s">
        <v>229</v>
      </c>
      <c r="V20" s="8"/>
      <c r="X20" s="8">
        <v>19.438277339399999</v>
      </c>
      <c r="Z20" s="8" t="s">
        <v>36</v>
      </c>
      <c r="AD20" s="8" t="s">
        <v>115</v>
      </c>
      <c r="AG20" s="8"/>
      <c r="AK20" s="8" t="s">
        <v>75</v>
      </c>
    </row>
    <row r="21" spans="1:37">
      <c r="A21" s="1">
        <f t="shared" si="1"/>
        <v>19</v>
      </c>
      <c r="B21" s="1">
        <v>29.4</v>
      </c>
      <c r="C21" s="1">
        <v>1</v>
      </c>
      <c r="D21" s="1">
        <v>94.8</v>
      </c>
      <c r="E21" s="1">
        <v>9</v>
      </c>
      <c r="F21" s="1">
        <v>7.5999999999999998E-2</v>
      </c>
      <c r="G21" s="1">
        <v>41.1</v>
      </c>
      <c r="H21" s="1">
        <v>41.1</v>
      </c>
      <c r="I21" s="1">
        <f t="shared" si="0"/>
        <v>11.700000000000003</v>
      </c>
      <c r="J21" s="1">
        <v>11.7</v>
      </c>
      <c r="K21" s="1">
        <v>111.7</v>
      </c>
      <c r="L21" s="18">
        <v>616.85745580000003</v>
      </c>
      <c r="M21" s="7">
        <v>10</v>
      </c>
      <c r="N21" s="7">
        <v>11.177502260000001</v>
      </c>
      <c r="O21" s="8">
        <v>9.3406659813200008</v>
      </c>
      <c r="P21" s="8">
        <v>43.658894520600001</v>
      </c>
      <c r="Q21" s="17">
        <v>14.2572725804</v>
      </c>
      <c r="R21" s="19" t="s">
        <v>201</v>
      </c>
      <c r="S21" s="19" t="s">
        <v>172</v>
      </c>
      <c r="T21" s="19" t="s">
        <v>260</v>
      </c>
      <c r="U21" s="19" t="s">
        <v>230</v>
      </c>
      <c r="V21" s="8"/>
      <c r="X21" s="8">
        <v>92.263490076699995</v>
      </c>
      <c r="Z21" s="8" t="s">
        <v>37</v>
      </c>
      <c r="AD21" s="8" t="s">
        <v>116</v>
      </c>
      <c r="AG21" s="8"/>
      <c r="AK21" s="8" t="s">
        <v>76</v>
      </c>
    </row>
    <row r="22" spans="1:37">
      <c r="A22" s="4">
        <f t="shared" si="1"/>
        <v>20</v>
      </c>
      <c r="B22" s="4">
        <v>29.4</v>
      </c>
      <c r="C22" s="4">
        <v>2</v>
      </c>
      <c r="D22" s="4">
        <v>90.8</v>
      </c>
      <c r="E22" s="4">
        <v>9</v>
      </c>
      <c r="F22" s="4">
        <v>7.5999999999999998E-2</v>
      </c>
      <c r="G22" s="4">
        <v>38.4</v>
      </c>
      <c r="H22" s="4">
        <v>38.799999999999997</v>
      </c>
      <c r="I22" s="3">
        <f t="shared" si="0"/>
        <v>9.3999999999999986</v>
      </c>
      <c r="J22" s="4">
        <v>8.9</v>
      </c>
      <c r="K22" s="4">
        <v>149.19999999999999</v>
      </c>
      <c r="L22" s="18">
        <v>389.26884050000001</v>
      </c>
      <c r="M22" s="7">
        <v>11.7</v>
      </c>
      <c r="N22" s="7">
        <v>13.219360229999999</v>
      </c>
      <c r="O22" s="8">
        <v>12.9437558676</v>
      </c>
      <c r="P22" s="8">
        <v>38.7385219214</v>
      </c>
      <c r="Q22" s="17">
        <v>9.3366670980100004</v>
      </c>
      <c r="R22" s="19" t="s">
        <v>202</v>
      </c>
      <c r="S22" s="19" t="s">
        <v>173</v>
      </c>
      <c r="T22" s="19" t="s">
        <v>261</v>
      </c>
      <c r="U22" s="19" t="s">
        <v>231</v>
      </c>
      <c r="V22" s="8"/>
      <c r="X22" s="8">
        <v>83.743491851000002</v>
      </c>
      <c r="Z22" s="8" t="s">
        <v>38</v>
      </c>
      <c r="AD22" s="8" t="s">
        <v>117</v>
      </c>
      <c r="AG22" s="8"/>
      <c r="AK22" s="8" t="s">
        <v>77</v>
      </c>
    </row>
    <row r="23" spans="1:37">
      <c r="A23" s="1">
        <f t="shared" si="1"/>
        <v>21</v>
      </c>
      <c r="B23" s="1">
        <v>29.4</v>
      </c>
      <c r="C23" s="1">
        <v>3</v>
      </c>
      <c r="D23" s="1">
        <v>86.9</v>
      </c>
      <c r="E23" s="1">
        <v>9</v>
      </c>
      <c r="F23" s="1">
        <v>7.5999999999999998E-2</v>
      </c>
      <c r="G23" s="1">
        <v>37.200000000000003</v>
      </c>
      <c r="H23" s="1">
        <v>37.799999999999997</v>
      </c>
      <c r="I23" s="1">
        <f t="shared" si="0"/>
        <v>8.3999999999999986</v>
      </c>
      <c r="J23" s="1">
        <v>7.6</v>
      </c>
      <c r="K23" s="1">
        <v>166.4</v>
      </c>
      <c r="L23" s="18">
        <v>333.93741590000002</v>
      </c>
      <c r="M23" s="7">
        <v>12.5</v>
      </c>
      <c r="N23" s="7">
        <v>13.59416671</v>
      </c>
      <c r="O23" s="8">
        <v>14.2350662448</v>
      </c>
      <c r="P23" s="8">
        <v>36.037707650800002</v>
      </c>
      <c r="Q23" s="17">
        <v>6.6353539153899996</v>
      </c>
      <c r="R23" s="19" t="s">
        <v>203</v>
      </c>
      <c r="S23" s="19" t="s">
        <v>174</v>
      </c>
      <c r="T23" s="19" t="s">
        <v>262</v>
      </c>
      <c r="U23" s="19" t="s">
        <v>232</v>
      </c>
      <c r="V23" s="8"/>
      <c r="X23" s="8">
        <v>76.974449882800002</v>
      </c>
      <c r="Z23" s="8" t="s">
        <v>39</v>
      </c>
      <c r="AD23" s="8" t="s">
        <v>118</v>
      </c>
      <c r="AG23" s="8"/>
      <c r="AK23" s="8" t="s">
        <v>78</v>
      </c>
    </row>
    <row r="24" spans="1:37">
      <c r="A24" s="4">
        <f t="shared" si="1"/>
        <v>22</v>
      </c>
      <c r="B24" s="4">
        <v>29.4</v>
      </c>
      <c r="C24" s="4">
        <v>1</v>
      </c>
      <c r="D24" s="4">
        <v>103.3</v>
      </c>
      <c r="E24" s="4">
        <v>10</v>
      </c>
      <c r="F24" s="4">
        <v>7.5999999999999998E-2</v>
      </c>
      <c r="G24" s="4">
        <v>45.8</v>
      </c>
      <c r="H24" s="4">
        <v>44.9</v>
      </c>
      <c r="I24" s="3">
        <f t="shared" si="0"/>
        <v>15.5</v>
      </c>
      <c r="J24" s="4">
        <v>16.3</v>
      </c>
      <c r="K24" s="4">
        <v>133.9</v>
      </c>
      <c r="L24" s="18">
        <v>500.79838039999999</v>
      </c>
      <c r="M24" s="7">
        <v>11.5</v>
      </c>
      <c r="N24" s="7">
        <v>11.735591189999999</v>
      </c>
      <c r="O24" s="8">
        <v>11.0366847651</v>
      </c>
      <c r="P24" s="8">
        <v>46.979798993700001</v>
      </c>
      <c r="Q24" s="17">
        <v>17.5781896913</v>
      </c>
      <c r="R24" s="19" t="s">
        <v>202</v>
      </c>
      <c r="S24" s="19" t="s">
        <v>173</v>
      </c>
      <c r="T24" s="19" t="s">
        <v>263</v>
      </c>
      <c r="U24" s="19" t="s">
        <v>233</v>
      </c>
      <c r="V24" s="8"/>
      <c r="X24" s="8">
        <v>82.469053979799995</v>
      </c>
      <c r="Z24" s="8" t="s">
        <v>40</v>
      </c>
      <c r="AD24" s="8" t="s">
        <v>119</v>
      </c>
      <c r="AG24" s="8"/>
      <c r="AK24" s="8" t="s">
        <v>79</v>
      </c>
    </row>
    <row r="25" spans="1:37">
      <c r="A25" s="1">
        <f t="shared" si="1"/>
        <v>23</v>
      </c>
      <c r="B25" s="1">
        <v>29.4</v>
      </c>
      <c r="C25" s="1">
        <v>2</v>
      </c>
      <c r="D25" s="1">
        <v>94.8</v>
      </c>
      <c r="E25" s="1">
        <v>10</v>
      </c>
      <c r="F25" s="1">
        <v>7.5999999999999998E-2</v>
      </c>
      <c r="G25" s="1">
        <v>39.1</v>
      </c>
      <c r="H25" s="1">
        <v>40.4</v>
      </c>
      <c r="I25" s="1">
        <f t="shared" si="0"/>
        <v>11</v>
      </c>
      <c r="J25" s="1">
        <v>10</v>
      </c>
      <c r="K25" s="1">
        <v>183.4</v>
      </c>
      <c r="L25" s="18">
        <v>307.86436579999997</v>
      </c>
      <c r="M25" s="7">
        <v>13.5</v>
      </c>
      <c r="N25" s="7">
        <v>14.282737859999999</v>
      </c>
      <c r="O25" s="8">
        <v>14.0376455414</v>
      </c>
      <c r="P25" s="8">
        <v>39.6997978598</v>
      </c>
      <c r="Q25" s="17">
        <v>10.297383476</v>
      </c>
      <c r="R25" s="19" t="s">
        <v>204</v>
      </c>
      <c r="S25" s="19" t="s">
        <v>175</v>
      </c>
      <c r="T25" s="19" t="s">
        <v>264</v>
      </c>
      <c r="U25" s="19" t="s">
        <v>234</v>
      </c>
      <c r="V25" s="8"/>
      <c r="X25" s="8">
        <v>70.329317754200005</v>
      </c>
      <c r="Z25" s="8" t="s">
        <v>41</v>
      </c>
      <c r="AD25" s="8" t="s">
        <v>120</v>
      </c>
      <c r="AG25" s="8"/>
      <c r="AK25" s="8" t="s">
        <v>80</v>
      </c>
    </row>
    <row r="26" spans="1:37">
      <c r="A26" s="4">
        <f t="shared" si="1"/>
        <v>24</v>
      </c>
      <c r="B26" s="4">
        <v>29.4</v>
      </c>
      <c r="C26" s="4">
        <v>3</v>
      </c>
      <c r="D26" s="4">
        <v>90.7</v>
      </c>
      <c r="E26" s="4">
        <v>10</v>
      </c>
      <c r="F26" s="4">
        <v>7.5999999999999998E-2</v>
      </c>
      <c r="G26" s="4">
        <v>35.299999999999997</v>
      </c>
      <c r="H26" s="4">
        <v>37.5</v>
      </c>
      <c r="I26" s="3">
        <f t="shared" si="0"/>
        <v>8.1000000000000014</v>
      </c>
      <c r="J26" s="4">
        <v>5.9</v>
      </c>
      <c r="K26" s="4">
        <v>196.2</v>
      </c>
      <c r="L26" s="18">
        <v>325.14989100000003</v>
      </c>
      <c r="M26" s="7">
        <v>14.2</v>
      </c>
      <c r="N26" s="7">
        <v>15.104304369999999</v>
      </c>
      <c r="O26" s="8">
        <v>14.8250921988</v>
      </c>
      <c r="P26" s="8">
        <v>36.184008874900002</v>
      </c>
      <c r="Q26" s="17">
        <v>6.7813029292999998</v>
      </c>
      <c r="R26" s="19" t="s">
        <v>205</v>
      </c>
      <c r="S26" s="19" t="s">
        <v>176</v>
      </c>
      <c r="T26" s="19" t="s">
        <v>265</v>
      </c>
      <c r="U26" s="19" t="s">
        <v>235</v>
      </c>
      <c r="V26" s="8"/>
      <c r="X26" s="8">
        <v>64.409442321499995</v>
      </c>
      <c r="Z26" s="8" t="s">
        <v>42</v>
      </c>
      <c r="AD26" s="8" t="s">
        <v>121</v>
      </c>
      <c r="AG26" s="8"/>
      <c r="AK26" s="8" t="s">
        <v>81</v>
      </c>
    </row>
    <row r="27" spans="1:37">
      <c r="A27" s="1">
        <f t="shared" si="1"/>
        <v>25</v>
      </c>
      <c r="B27" s="1">
        <v>29.4</v>
      </c>
      <c r="C27" s="1">
        <v>1</v>
      </c>
      <c r="D27" s="1">
        <v>110.6</v>
      </c>
      <c r="E27" s="1">
        <v>11</v>
      </c>
      <c r="F27" s="1">
        <v>7.5999999999999998E-2</v>
      </c>
      <c r="G27" s="1">
        <v>49.3</v>
      </c>
      <c r="H27" s="1">
        <v>47</v>
      </c>
      <c r="I27" s="1">
        <f t="shared" si="0"/>
        <v>17.600000000000001</v>
      </c>
      <c r="J27" s="1">
        <v>19.8</v>
      </c>
      <c r="K27" s="1">
        <v>152.9</v>
      </c>
      <c r="L27" s="18">
        <v>368.6344077</v>
      </c>
      <c r="M27" s="7">
        <v>13</v>
      </c>
      <c r="N27" s="7">
        <v>12.34060298</v>
      </c>
      <c r="O27" s="8">
        <v>12.329546318</v>
      </c>
      <c r="P27" s="8">
        <v>49.323975191000002</v>
      </c>
      <c r="Q27" s="17">
        <v>19.922119521900001</v>
      </c>
      <c r="R27" s="19" t="s">
        <v>206</v>
      </c>
      <c r="S27" s="19" t="s">
        <v>177</v>
      </c>
      <c r="T27" s="19" t="s">
        <v>266</v>
      </c>
      <c r="U27" s="19" t="s">
        <v>236</v>
      </c>
      <c r="V27" s="8"/>
      <c r="X27" s="8">
        <v>74.378326171099999</v>
      </c>
      <c r="Z27" s="8" t="s">
        <v>43</v>
      </c>
      <c r="AD27" s="8" t="s">
        <v>122</v>
      </c>
      <c r="AG27" s="8"/>
      <c r="AK27" s="8" t="s">
        <v>82</v>
      </c>
    </row>
    <row r="28" spans="1:37">
      <c r="A28" s="4">
        <f t="shared" si="1"/>
        <v>26</v>
      </c>
      <c r="B28" s="4">
        <v>29.4</v>
      </c>
      <c r="C28" s="4">
        <v>2</v>
      </c>
      <c r="D28" s="4">
        <v>100.7</v>
      </c>
      <c r="E28" s="4">
        <v>11</v>
      </c>
      <c r="F28" s="4">
        <v>7.5999999999999998E-2</v>
      </c>
      <c r="G28" s="4">
        <v>38.4</v>
      </c>
      <c r="H28" s="4">
        <v>39.5</v>
      </c>
      <c r="I28" s="3">
        <f t="shared" si="0"/>
        <v>10.100000000000001</v>
      </c>
      <c r="J28" s="4">
        <v>8.8000000000000007</v>
      </c>
      <c r="K28" s="4">
        <v>198.8</v>
      </c>
      <c r="L28" s="18">
        <v>309.148617</v>
      </c>
      <c r="M28" s="7">
        <v>14.8</v>
      </c>
      <c r="N28" s="7">
        <v>15.272513630000001</v>
      </c>
      <c r="O28" s="8">
        <v>14.832398797</v>
      </c>
      <c r="P28" s="8">
        <v>39.876106315400001</v>
      </c>
      <c r="Q28" s="17">
        <v>10.4732345003</v>
      </c>
      <c r="R28" s="19" t="s">
        <v>207</v>
      </c>
      <c r="S28" s="19" t="s">
        <v>178</v>
      </c>
      <c r="T28" s="19" t="s">
        <v>267</v>
      </c>
      <c r="U28" s="19" t="s">
        <v>237</v>
      </c>
      <c r="V28" s="8"/>
      <c r="X28" s="8">
        <v>62.167764951000002</v>
      </c>
      <c r="Z28" s="8" t="s">
        <v>44</v>
      </c>
      <c r="AD28" s="8" t="s">
        <v>123</v>
      </c>
      <c r="AG28" s="8"/>
      <c r="AK28" s="8" t="s">
        <v>83</v>
      </c>
    </row>
    <row r="29" spans="1:37">
      <c r="A29" s="1">
        <f t="shared" si="1"/>
        <v>27</v>
      </c>
      <c r="B29" s="1">
        <v>29.4</v>
      </c>
      <c r="C29" s="1">
        <v>3</v>
      </c>
      <c r="D29" s="1">
        <v>97.1</v>
      </c>
      <c r="E29" s="1">
        <v>11</v>
      </c>
      <c r="F29" s="1">
        <v>7.5999999999999998E-2</v>
      </c>
      <c r="G29" s="1">
        <v>33.9</v>
      </c>
      <c r="H29" s="1">
        <v>35.6</v>
      </c>
      <c r="I29" s="1">
        <f t="shared" si="0"/>
        <v>6.2000000000000028</v>
      </c>
      <c r="J29" s="1">
        <v>4.7</v>
      </c>
      <c r="K29" s="1">
        <v>209.4</v>
      </c>
      <c r="L29" s="18">
        <v>322.91958369999998</v>
      </c>
      <c r="M29" s="7">
        <v>15.7</v>
      </c>
      <c r="N29" s="7">
        <v>16.021434150000001</v>
      </c>
      <c r="O29" s="8">
        <v>15.512902462</v>
      </c>
      <c r="P29" s="8">
        <v>35.892675915399998</v>
      </c>
      <c r="Q29" s="17">
        <v>6.4896415734200001</v>
      </c>
      <c r="R29" s="19" t="s">
        <v>208</v>
      </c>
      <c r="S29" s="19" t="s">
        <v>179</v>
      </c>
      <c r="T29" s="19" t="s">
        <v>268</v>
      </c>
      <c r="U29" s="19" t="s">
        <v>238</v>
      </c>
      <c r="V29" s="8"/>
      <c r="X29" s="8">
        <v>57.663619630100001</v>
      </c>
      <c r="Z29" s="8" t="s">
        <v>45</v>
      </c>
      <c r="AD29" s="8" t="s">
        <v>124</v>
      </c>
      <c r="AG29" s="8"/>
      <c r="AK29" s="8" t="s">
        <v>84</v>
      </c>
    </row>
    <row r="30" spans="1:37">
      <c r="A30" s="4">
        <f t="shared" si="1"/>
        <v>28</v>
      </c>
      <c r="B30" s="4">
        <v>35</v>
      </c>
      <c r="C30" s="4">
        <v>1</v>
      </c>
      <c r="D30" s="4">
        <v>92.5</v>
      </c>
      <c r="E30" s="4">
        <v>9</v>
      </c>
      <c r="F30" s="4">
        <v>7.5999999999999998E-2</v>
      </c>
      <c r="G30" s="4">
        <v>43.8</v>
      </c>
      <c r="H30" s="4">
        <v>43.3</v>
      </c>
      <c r="I30" s="3">
        <f t="shared" si="0"/>
        <v>8.2999999999999972</v>
      </c>
      <c r="J30" s="4">
        <v>8.6999999999999993</v>
      </c>
      <c r="K30" s="4">
        <v>93</v>
      </c>
      <c r="L30" s="18">
        <v>657.83283900000004</v>
      </c>
      <c r="M30" s="7">
        <v>8</v>
      </c>
      <c r="N30" s="7">
        <v>9.0038824539999993</v>
      </c>
      <c r="O30" s="8">
        <v>7.7752160422700003</v>
      </c>
      <c r="P30" s="8">
        <v>46.516168034400003</v>
      </c>
      <c r="Q30" s="17">
        <v>11.5143277949</v>
      </c>
      <c r="R30" s="19" t="s">
        <v>209</v>
      </c>
      <c r="S30" s="19" t="s">
        <v>180</v>
      </c>
      <c r="T30" s="19" t="s">
        <v>269</v>
      </c>
      <c r="U30" s="19" t="s">
        <v>239</v>
      </c>
      <c r="V30" s="8"/>
      <c r="X30" s="8">
        <v>94.004417167599996</v>
      </c>
      <c r="Z30" s="8" t="s">
        <v>46</v>
      </c>
      <c r="AD30" s="8" t="s">
        <v>125</v>
      </c>
      <c r="AG30" s="8"/>
      <c r="AK30" s="8" t="s">
        <v>85</v>
      </c>
    </row>
    <row r="31" spans="1:37">
      <c r="A31" s="1">
        <f t="shared" si="1"/>
        <v>29</v>
      </c>
      <c r="B31" s="1">
        <v>35</v>
      </c>
      <c r="C31" s="1">
        <v>2</v>
      </c>
      <c r="D31" s="1">
        <v>90</v>
      </c>
      <c r="E31" s="1">
        <v>9</v>
      </c>
      <c r="F31" s="1">
        <v>7.5999999999999998E-2</v>
      </c>
      <c r="G31" s="1">
        <v>40.200000000000003</v>
      </c>
      <c r="H31" s="1">
        <v>40.9</v>
      </c>
      <c r="I31" s="1">
        <f t="shared" si="0"/>
        <v>5.8999999999999986</v>
      </c>
      <c r="J31" s="1">
        <v>5.0999999999999996</v>
      </c>
      <c r="K31" s="1">
        <v>117.8</v>
      </c>
      <c r="L31" s="18">
        <v>488.48652629999998</v>
      </c>
      <c r="M31" s="7">
        <v>9.5</v>
      </c>
      <c r="N31" s="7">
        <v>11.48457443</v>
      </c>
      <c r="O31" s="8">
        <v>10.2018576794</v>
      </c>
      <c r="P31" s="8">
        <v>41.596327217000002</v>
      </c>
      <c r="Q31" s="17">
        <v>6.5945521714200002</v>
      </c>
      <c r="R31" s="19" t="s">
        <v>210</v>
      </c>
      <c r="S31" s="19" t="s">
        <v>181</v>
      </c>
      <c r="T31" s="19" t="s">
        <v>270</v>
      </c>
      <c r="U31" s="19" t="s">
        <v>240</v>
      </c>
      <c r="V31" s="8"/>
      <c r="X31" s="8">
        <v>87.786287356000003</v>
      </c>
      <c r="Z31" s="8" t="s">
        <v>47</v>
      </c>
      <c r="AD31" s="8" t="s">
        <v>126</v>
      </c>
      <c r="AG31" s="8"/>
      <c r="AK31" s="8" t="s">
        <v>86</v>
      </c>
    </row>
    <row r="32" spans="1:37">
      <c r="A32" s="4">
        <f t="shared" si="1"/>
        <v>30</v>
      </c>
      <c r="B32" s="4">
        <v>35</v>
      </c>
      <c r="C32" s="4">
        <v>3</v>
      </c>
      <c r="D32" s="4">
        <v>88.4</v>
      </c>
      <c r="E32" s="4">
        <v>9</v>
      </c>
      <c r="F32" s="4">
        <v>7.5999999999999998E-2</v>
      </c>
      <c r="G32" s="4">
        <v>39.4</v>
      </c>
      <c r="H32" s="4">
        <v>40</v>
      </c>
      <c r="I32" s="3">
        <f t="shared" si="0"/>
        <v>5</v>
      </c>
      <c r="J32" s="4">
        <v>4.5</v>
      </c>
      <c r="K32" s="4">
        <v>125.6</v>
      </c>
      <c r="L32" s="18">
        <v>455.59057280000002</v>
      </c>
      <c r="M32" s="7">
        <v>10</v>
      </c>
      <c r="N32" s="7">
        <v>12.07212595</v>
      </c>
      <c r="O32" s="8">
        <v>11.6451410943</v>
      </c>
      <c r="P32" s="8">
        <v>39.844373985700003</v>
      </c>
      <c r="Q32" s="17">
        <v>4.84253232966</v>
      </c>
      <c r="R32" s="19" t="s">
        <v>211</v>
      </c>
      <c r="S32" s="19" t="s">
        <v>182</v>
      </c>
      <c r="T32" s="19" t="s">
        <v>271</v>
      </c>
      <c r="U32" s="19" t="s">
        <v>241</v>
      </c>
      <c r="V32" s="8"/>
      <c r="X32" s="8">
        <v>84.516840802700003</v>
      </c>
      <c r="Z32" s="8" t="s">
        <v>48</v>
      </c>
      <c r="AD32" s="8" t="s">
        <v>127</v>
      </c>
      <c r="AG32" s="8"/>
      <c r="AK32" s="8" t="s">
        <v>87</v>
      </c>
    </row>
    <row r="33" spans="1:37">
      <c r="A33" s="1">
        <f t="shared" si="1"/>
        <v>31</v>
      </c>
      <c r="B33" s="1">
        <v>35</v>
      </c>
      <c r="C33" s="1">
        <v>1</v>
      </c>
      <c r="D33" s="1">
        <v>104.1</v>
      </c>
      <c r="E33" s="1">
        <v>10</v>
      </c>
      <c r="F33" s="1">
        <v>7.5999999999999998E-2</v>
      </c>
      <c r="G33" s="1">
        <v>48</v>
      </c>
      <c r="H33" s="1">
        <v>47.2</v>
      </c>
      <c r="I33" s="1">
        <f t="shared" si="0"/>
        <v>12.200000000000003</v>
      </c>
      <c r="J33" s="1">
        <v>12.8</v>
      </c>
      <c r="K33" s="1">
        <v>118.6</v>
      </c>
      <c r="L33" s="18">
        <v>562.84992109999996</v>
      </c>
      <c r="M33" s="7">
        <v>10.199999999999999</v>
      </c>
      <c r="N33" s="7">
        <v>10.56273097</v>
      </c>
      <c r="O33" s="8">
        <v>9.6744266823499991</v>
      </c>
      <c r="P33" s="8">
        <v>49.816837546800002</v>
      </c>
      <c r="Q33" s="17">
        <v>14.814999884200001</v>
      </c>
      <c r="R33" s="17"/>
      <c r="S33" s="17"/>
      <c r="T33" s="17"/>
      <c r="U33" s="17"/>
      <c r="V33" s="8"/>
      <c r="X33" s="8">
        <v>85.446263963000007</v>
      </c>
      <c r="Z33" s="8" t="s">
        <v>49</v>
      </c>
      <c r="AD33" s="8" t="s">
        <v>128</v>
      </c>
      <c r="AG33" s="8"/>
      <c r="AK33" s="8" t="s">
        <v>88</v>
      </c>
    </row>
    <row r="34" spans="1:37">
      <c r="A34" s="4">
        <f t="shared" si="1"/>
        <v>32</v>
      </c>
      <c r="B34" s="4">
        <v>35</v>
      </c>
      <c r="C34" s="4">
        <v>2</v>
      </c>
      <c r="D34" s="4">
        <v>98.4</v>
      </c>
      <c r="E34" s="4">
        <v>10</v>
      </c>
      <c r="F34" s="4">
        <v>7.5999999999999998E-2</v>
      </c>
      <c r="G34" s="4">
        <v>43.4</v>
      </c>
      <c r="H34" s="4">
        <v>43.6</v>
      </c>
      <c r="I34" s="3">
        <f t="shared" si="0"/>
        <v>8.6000000000000014</v>
      </c>
      <c r="J34" s="4">
        <v>8.3000000000000007</v>
      </c>
      <c r="K34" s="4">
        <v>155.9</v>
      </c>
      <c r="L34" s="18">
        <v>301.93401970000002</v>
      </c>
      <c r="M34" s="7">
        <v>12</v>
      </c>
      <c r="N34" s="7">
        <v>12.62581915</v>
      </c>
      <c r="O34" s="8">
        <v>12.5151756476</v>
      </c>
      <c r="P34" s="8">
        <v>43.589375310000001</v>
      </c>
      <c r="Q34" s="17">
        <v>8.5872050156699995</v>
      </c>
      <c r="R34" s="17"/>
      <c r="S34" s="17"/>
      <c r="T34" s="17"/>
      <c r="U34" s="17"/>
      <c r="V34" s="8"/>
      <c r="X34" s="8">
        <v>76.711988744400003</v>
      </c>
      <c r="Z34" s="8" t="s">
        <v>50</v>
      </c>
      <c r="AD34" s="8" t="s">
        <v>129</v>
      </c>
      <c r="AG34" s="8"/>
      <c r="AK34" s="8" t="s">
        <v>89</v>
      </c>
    </row>
    <row r="35" spans="1:37">
      <c r="A35" s="1">
        <f t="shared" si="1"/>
        <v>33</v>
      </c>
      <c r="B35" s="1">
        <v>35</v>
      </c>
      <c r="C35" s="1">
        <v>3</v>
      </c>
      <c r="D35" s="1">
        <v>93.9</v>
      </c>
      <c r="E35" s="1">
        <v>10</v>
      </c>
      <c r="F35" s="1">
        <v>7.5999999999999998E-2</v>
      </c>
      <c r="G35" s="1">
        <v>41.1</v>
      </c>
      <c r="H35" s="1">
        <v>42</v>
      </c>
      <c r="I35" s="1">
        <f t="shared" si="0"/>
        <v>7</v>
      </c>
      <c r="J35" s="1">
        <v>6.1</v>
      </c>
      <c r="K35" s="1">
        <v>168.9</v>
      </c>
      <c r="L35" s="18">
        <v>283.60288500000001</v>
      </c>
      <c r="M35" s="7">
        <v>12.5</v>
      </c>
      <c r="N35" s="7">
        <v>13.304688799999999</v>
      </c>
      <c r="O35" s="8">
        <v>13.431470279299999</v>
      </c>
      <c r="P35" s="8">
        <v>40.829516938200001</v>
      </c>
      <c r="Q35" s="17">
        <v>5.8271606420099999</v>
      </c>
      <c r="R35" s="17"/>
      <c r="S35" s="17"/>
      <c r="T35" s="17"/>
      <c r="U35" s="17"/>
      <c r="V35" s="8"/>
      <c r="X35" s="8">
        <v>71.3838109231</v>
      </c>
      <c r="Z35" s="8" t="s">
        <v>51</v>
      </c>
      <c r="AD35" s="8" t="s">
        <v>130</v>
      </c>
      <c r="AG35" s="8"/>
      <c r="AK35" s="8" t="s">
        <v>92</v>
      </c>
    </row>
    <row r="36" spans="1:37">
      <c r="A36" s="4">
        <f t="shared" si="1"/>
        <v>34</v>
      </c>
      <c r="B36" s="4">
        <v>35</v>
      </c>
      <c r="C36" s="4">
        <v>1</v>
      </c>
      <c r="D36" s="4">
        <v>109.6</v>
      </c>
      <c r="E36" s="4">
        <v>11</v>
      </c>
      <c r="F36" s="4">
        <v>7.5999999999999998E-2</v>
      </c>
      <c r="G36" s="4">
        <v>51.5</v>
      </c>
      <c r="H36" s="4">
        <v>49.7</v>
      </c>
      <c r="I36" s="3">
        <f t="shared" si="0"/>
        <v>14.700000000000003</v>
      </c>
      <c r="J36" s="4">
        <v>16.399999999999999</v>
      </c>
      <c r="K36" s="4">
        <v>134.9</v>
      </c>
      <c r="L36" s="18">
        <v>460.27402790000002</v>
      </c>
      <c r="M36" s="7">
        <v>11.5</v>
      </c>
      <c r="N36" s="7">
        <v>11.21689995</v>
      </c>
      <c r="O36" s="8">
        <v>10.8671689562</v>
      </c>
      <c r="P36" s="8">
        <v>52.285627960399999</v>
      </c>
      <c r="Q36" s="17">
        <v>17.283810483100002</v>
      </c>
      <c r="R36" s="17"/>
      <c r="S36" s="17"/>
      <c r="T36" s="17"/>
      <c r="U36" s="17"/>
      <c r="V36" s="8"/>
      <c r="X36" s="8">
        <v>76.587639324199998</v>
      </c>
      <c r="Z36" s="8" t="s">
        <v>52</v>
      </c>
      <c r="AD36" s="8" t="s">
        <v>131</v>
      </c>
      <c r="AG36" s="8"/>
      <c r="AK36" s="8" t="s">
        <v>93</v>
      </c>
    </row>
    <row r="37" spans="1:37">
      <c r="A37" s="1">
        <f t="shared" si="1"/>
        <v>35</v>
      </c>
      <c r="B37" s="1">
        <v>35</v>
      </c>
      <c r="C37" s="1">
        <v>2</v>
      </c>
      <c r="D37" s="1">
        <v>101.9</v>
      </c>
      <c r="E37" s="1">
        <v>11</v>
      </c>
      <c r="F37" s="1">
        <v>7.5999999999999998E-2</v>
      </c>
      <c r="G37" s="1">
        <v>43.6</v>
      </c>
      <c r="H37" s="1">
        <v>44.3</v>
      </c>
      <c r="I37" s="1">
        <f t="shared" si="0"/>
        <v>9.2999999999999972</v>
      </c>
      <c r="J37" s="1">
        <v>8.6</v>
      </c>
      <c r="K37" s="1">
        <v>177.5</v>
      </c>
      <c r="L37" s="18">
        <v>233.60337430000001</v>
      </c>
      <c r="M37" s="7">
        <v>13.5</v>
      </c>
      <c r="N37" s="7">
        <v>13.723713310000001</v>
      </c>
      <c r="O37" s="8">
        <v>13.4397995098</v>
      </c>
      <c r="P37" s="8">
        <v>44.352922091700002</v>
      </c>
      <c r="Q37" s="17">
        <v>9.3504251887700001</v>
      </c>
      <c r="R37" s="17"/>
      <c r="S37" s="17"/>
      <c r="T37" s="17"/>
      <c r="U37" s="17"/>
      <c r="V37" s="8"/>
      <c r="X37" s="8">
        <v>66.667788394699997</v>
      </c>
      <c r="Z37" s="8" t="s">
        <v>53</v>
      </c>
      <c r="AD37" s="8" t="s">
        <v>132</v>
      </c>
      <c r="AG37" s="8"/>
      <c r="AK37" s="8" t="s">
        <v>94</v>
      </c>
    </row>
    <row r="38" spans="1:37">
      <c r="A38" s="4">
        <f t="shared" si="1"/>
        <v>36</v>
      </c>
      <c r="B38" s="4">
        <v>35</v>
      </c>
      <c r="C38" s="4">
        <v>3</v>
      </c>
      <c r="D38" s="4">
        <v>98.4</v>
      </c>
      <c r="E38" s="4">
        <v>11</v>
      </c>
      <c r="F38" s="4">
        <v>7.5999999999999998E-2</v>
      </c>
      <c r="G38" s="4">
        <v>40.5</v>
      </c>
      <c r="H38" s="4">
        <v>41.6</v>
      </c>
      <c r="I38" s="3">
        <f t="shared" si="0"/>
        <v>6.6000000000000014</v>
      </c>
      <c r="J38" s="4">
        <v>5.2</v>
      </c>
      <c r="K38" s="4">
        <v>186.6</v>
      </c>
      <c r="L38" s="18">
        <v>252.55478189999999</v>
      </c>
      <c r="M38" s="7">
        <v>14</v>
      </c>
      <c r="N38" s="7">
        <v>14.35144721</v>
      </c>
      <c r="O38" s="8">
        <v>14.1935320248</v>
      </c>
      <c r="P38" s="8">
        <v>40.9925610855</v>
      </c>
      <c r="Q38" s="17">
        <v>5.9899077289599996</v>
      </c>
      <c r="R38" s="17"/>
      <c r="S38" s="17"/>
      <c r="T38" s="17"/>
      <c r="U38" s="17"/>
      <c r="V38" s="8"/>
      <c r="X38" s="8">
        <v>62.315840030499999</v>
      </c>
      <c r="Z38" s="8" t="s">
        <v>55</v>
      </c>
      <c r="AD38" s="8" t="s">
        <v>133</v>
      </c>
      <c r="AG38" s="8"/>
      <c r="AK38" s="8" t="s">
        <v>95</v>
      </c>
    </row>
    <row r="39" spans="1:37">
      <c r="K39" s="8"/>
      <c r="N39" s="8"/>
    </row>
    <row r="40" spans="1:37">
      <c r="N40" s="8"/>
      <c r="P40" s="8"/>
      <c r="Q40" s="8"/>
      <c r="R40" s="8"/>
      <c r="S40" s="8"/>
      <c r="T40" s="8"/>
      <c r="U40" s="8"/>
    </row>
    <row r="41" spans="1:37">
      <c r="N41" s="8"/>
      <c r="P41" s="8"/>
      <c r="Q41" s="8"/>
      <c r="R41" s="8"/>
      <c r="S41" s="8"/>
      <c r="T41" s="8"/>
      <c r="U41" s="8"/>
      <c r="X41" s="8"/>
    </row>
    <row r="42" spans="1:37">
      <c r="N42" s="8"/>
      <c r="Q42" s="7"/>
      <c r="R42" s="7"/>
      <c r="S42" s="7"/>
      <c r="T42" s="7"/>
      <c r="U42" s="7"/>
    </row>
    <row r="43" spans="1:37">
      <c r="N43" s="8"/>
      <c r="Q43" s="7"/>
      <c r="R43" s="7"/>
      <c r="S43" s="7"/>
      <c r="T43" s="7"/>
      <c r="U43" s="7"/>
    </row>
    <row r="44" spans="1:37">
      <c r="N44" s="8"/>
      <c r="Q44" s="7"/>
      <c r="R44" s="7"/>
      <c r="S44" s="7"/>
      <c r="T44" s="7"/>
      <c r="U44" s="7"/>
    </row>
    <row r="45" spans="1:37">
      <c r="Q45" s="7"/>
      <c r="R45" s="7"/>
      <c r="S45" s="7"/>
      <c r="T45" s="7"/>
      <c r="U45" s="7"/>
    </row>
    <row r="46" spans="1:37">
      <c r="Q46" s="7"/>
      <c r="R46" s="7"/>
      <c r="S46" s="7"/>
      <c r="T46" s="7"/>
      <c r="U46" s="7"/>
    </row>
    <row r="47" spans="1:37">
      <c r="Q47" s="7"/>
      <c r="R47" s="7"/>
      <c r="S47" s="7"/>
      <c r="T47" s="7"/>
      <c r="U47" s="7"/>
    </row>
    <row r="48" spans="1:37">
      <c r="Q48" s="7"/>
      <c r="R48" s="7"/>
      <c r="S48" s="7"/>
      <c r="T48" s="7"/>
      <c r="U48" s="7"/>
    </row>
    <row r="49" spans="17:21">
      <c r="Q49" s="7"/>
      <c r="R49" s="7"/>
      <c r="S49" s="7"/>
      <c r="T49" s="7"/>
      <c r="U49" s="7"/>
    </row>
    <row r="50" spans="17:21">
      <c r="Q50" s="7"/>
      <c r="R50" s="7"/>
      <c r="S50" s="7"/>
      <c r="T50" s="7"/>
      <c r="U50" s="7"/>
    </row>
    <row r="51" spans="17:21">
      <c r="Q51" s="7"/>
      <c r="R51" s="7"/>
      <c r="S51" s="7"/>
      <c r="T51" s="7"/>
      <c r="U51" s="7"/>
    </row>
    <row r="52" spans="17:21">
      <c r="Q52" s="7"/>
      <c r="R52" s="7"/>
      <c r="S52" s="7"/>
      <c r="T52" s="7"/>
      <c r="U52" s="7"/>
    </row>
    <row r="53" spans="17:21">
      <c r="Q53" s="7"/>
      <c r="R53" s="7"/>
      <c r="S53" s="7"/>
      <c r="T53" s="7"/>
      <c r="U53" s="7"/>
    </row>
    <row r="54" spans="17:21">
      <c r="Q54" s="7"/>
      <c r="R54" s="7"/>
      <c r="S54" s="7"/>
      <c r="T54" s="7"/>
      <c r="U54" s="7"/>
    </row>
    <row r="55" spans="17:21">
      <c r="Q55" s="7"/>
      <c r="R55" s="7"/>
      <c r="S55" s="7"/>
      <c r="T55" s="7"/>
      <c r="U55" s="7"/>
    </row>
    <row r="56" spans="17:21">
      <c r="Q56" s="7"/>
      <c r="R56" s="7"/>
      <c r="S56" s="7"/>
      <c r="T56" s="7"/>
      <c r="U56" s="7"/>
    </row>
    <row r="57" spans="17:21">
      <c r="Q57" s="7"/>
      <c r="R57" s="7"/>
      <c r="S57" s="7"/>
      <c r="T57" s="7"/>
      <c r="U57" s="7"/>
    </row>
    <row r="58" spans="17:21">
      <c r="Q58" s="7"/>
      <c r="R58" s="7"/>
      <c r="S58" s="7"/>
      <c r="T58" s="7"/>
      <c r="U58" s="7"/>
    </row>
    <row r="59" spans="17:21">
      <c r="Q59" s="8"/>
      <c r="R59" s="8"/>
      <c r="S59" s="8"/>
      <c r="T59" s="8"/>
      <c r="U59" s="8"/>
    </row>
    <row r="60" spans="17:21">
      <c r="Q60" s="8"/>
      <c r="R60" s="8"/>
      <c r="S60" s="8"/>
      <c r="T60" s="8"/>
      <c r="U60" s="8"/>
    </row>
    <row r="61" spans="17:21">
      <c r="Q61" s="8"/>
      <c r="R61" s="8"/>
      <c r="S61" s="8"/>
      <c r="T61" s="8"/>
      <c r="U61" s="8"/>
    </row>
    <row r="62" spans="17:21">
      <c r="Q62" s="8"/>
      <c r="R62" s="8"/>
      <c r="S62" s="8"/>
      <c r="T62" s="8"/>
      <c r="U62" s="8"/>
    </row>
    <row r="63" spans="17:21">
      <c r="Q63" s="8"/>
      <c r="R63" s="8"/>
      <c r="S63" s="8"/>
      <c r="T63" s="8"/>
      <c r="U63" s="8"/>
    </row>
    <row r="64" spans="17:21">
      <c r="Q64" s="8"/>
      <c r="R64" s="8"/>
      <c r="S64" s="8"/>
      <c r="T64" s="8"/>
      <c r="U64" s="8"/>
    </row>
    <row r="65" spans="17:21">
      <c r="Q65" s="8"/>
      <c r="R65" s="8"/>
      <c r="S65" s="8"/>
      <c r="T65" s="8"/>
      <c r="U65" s="8"/>
    </row>
    <row r="66" spans="17:21">
      <c r="Q66" s="8"/>
      <c r="R66" s="8"/>
      <c r="S66" s="8"/>
      <c r="T66" s="8"/>
      <c r="U66" s="8"/>
    </row>
    <row r="67" spans="17:21">
      <c r="Q67" s="8"/>
      <c r="R67" s="8"/>
      <c r="S67" s="8"/>
      <c r="T67" s="8"/>
      <c r="U67" s="8"/>
    </row>
    <row r="68" spans="17:21">
      <c r="Q68" s="8"/>
      <c r="R68" s="8"/>
      <c r="S68" s="8"/>
      <c r="T68" s="8"/>
      <c r="U68" s="8"/>
    </row>
    <row r="69" spans="17:21">
      <c r="Q69" s="8"/>
      <c r="R69" s="8"/>
      <c r="S69" s="8"/>
      <c r="T69" s="8"/>
      <c r="U69" s="8"/>
    </row>
    <row r="70" spans="17:21">
      <c r="Q70" s="8"/>
      <c r="R70" s="8"/>
      <c r="S70" s="8"/>
      <c r="T70" s="8"/>
      <c r="U70" s="8"/>
    </row>
    <row r="71" spans="17:21">
      <c r="Q71" s="8"/>
      <c r="R71" s="8"/>
      <c r="S71" s="8"/>
      <c r="T71" s="8"/>
      <c r="U71" s="8"/>
    </row>
    <row r="72" spans="17:21">
      <c r="Q72" s="8"/>
      <c r="R72" s="8"/>
      <c r="S72" s="8"/>
      <c r="T72" s="8"/>
      <c r="U72" s="8"/>
    </row>
    <row r="73" spans="17:21">
      <c r="Q73" s="8"/>
      <c r="R73" s="8"/>
      <c r="S73" s="8"/>
      <c r="T73" s="8"/>
      <c r="U73" s="8"/>
    </row>
    <row r="74" spans="17:21">
      <c r="Q74" s="8"/>
      <c r="R74" s="8"/>
      <c r="S74" s="8"/>
      <c r="T74" s="8"/>
      <c r="U74" s="8"/>
    </row>
    <row r="75" spans="17:21">
      <c r="Q75" s="8"/>
      <c r="R75" s="8"/>
      <c r="S75" s="8"/>
      <c r="T75" s="8"/>
      <c r="U75" s="8"/>
    </row>
    <row r="76" spans="17:21">
      <c r="Q76" s="8"/>
      <c r="R76" s="8"/>
      <c r="S76" s="8"/>
      <c r="T76" s="8"/>
      <c r="U76" s="8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CF52-6670-F446-A913-A1A46665670D}">
  <dimension ref="A1:L39"/>
  <sheetViews>
    <sheetView tabSelected="1" workbookViewId="0">
      <selection activeCell="F2" sqref="F2"/>
    </sheetView>
  </sheetViews>
  <sheetFormatPr baseColWidth="10" defaultRowHeight="16"/>
  <cols>
    <col min="1" max="1" width="17" customWidth="1"/>
    <col min="2" max="2" width="16.83203125" customWidth="1"/>
    <col min="4" max="4" width="13.1640625" bestFit="1" customWidth="1"/>
    <col min="5" max="5" width="15.6640625" bestFit="1" customWidth="1"/>
    <col min="6" max="6" width="12.5" bestFit="1" customWidth="1"/>
    <col min="7" max="7" width="10.5" bestFit="1" customWidth="1"/>
    <col min="8" max="8" width="11.1640625" bestFit="1" customWidth="1"/>
    <col min="9" max="9" width="14.6640625" bestFit="1" customWidth="1"/>
    <col min="10" max="10" width="15.33203125" bestFit="1" customWidth="1"/>
    <col min="11" max="12" width="12.1640625" bestFit="1" customWidth="1"/>
  </cols>
  <sheetData>
    <row r="1" spans="1:12">
      <c r="A1" s="2" t="s">
        <v>0</v>
      </c>
      <c r="B1" s="2" t="s">
        <v>273</v>
      </c>
      <c r="C1" s="2" t="s">
        <v>274</v>
      </c>
      <c r="D1" s="2" t="s">
        <v>275</v>
      </c>
      <c r="E1" s="2" t="s">
        <v>276</v>
      </c>
      <c r="F1" s="2" t="s">
        <v>277</v>
      </c>
      <c r="G1" s="2" t="s">
        <v>278</v>
      </c>
      <c r="H1" s="2" t="s">
        <v>279</v>
      </c>
      <c r="I1" s="2" t="s">
        <v>281</v>
      </c>
      <c r="J1" s="2" t="s">
        <v>280</v>
      </c>
      <c r="K1" s="6" t="s">
        <v>16</v>
      </c>
      <c r="L1" s="6" t="s">
        <v>282</v>
      </c>
    </row>
    <row r="2" spans="1:12">
      <c r="A2" s="2"/>
      <c r="B2" s="2" t="s">
        <v>2</v>
      </c>
      <c r="C2" s="2" t="s">
        <v>4</v>
      </c>
      <c r="D2" s="2" t="s">
        <v>2</v>
      </c>
      <c r="E2" s="2" t="s">
        <v>10</v>
      </c>
      <c r="F2" s="2" t="s">
        <v>283</v>
      </c>
      <c r="G2" s="2" t="s">
        <v>2</v>
      </c>
      <c r="H2" s="2" t="s">
        <v>2</v>
      </c>
      <c r="I2" s="2" t="s">
        <v>2</v>
      </c>
      <c r="J2" s="2" t="s">
        <v>2</v>
      </c>
      <c r="K2" s="6" t="s">
        <v>14</v>
      </c>
      <c r="L2" s="6" t="s">
        <v>14</v>
      </c>
    </row>
    <row r="3" spans="1:12">
      <c r="A3" s="1">
        <v>1</v>
      </c>
      <c r="B3" s="1">
        <v>29.4</v>
      </c>
      <c r="C3" s="1">
        <v>1</v>
      </c>
      <c r="D3" s="1">
        <v>118.1</v>
      </c>
      <c r="E3" s="1">
        <v>9</v>
      </c>
      <c r="F3" s="1">
        <v>38</v>
      </c>
      <c r="G3" s="1">
        <v>40.4</v>
      </c>
      <c r="H3" s="22">
        <v>37.598140358199998</v>
      </c>
      <c r="I3" s="1">
        <v>10.7</v>
      </c>
      <c r="J3" s="22">
        <v>8.1967583050799995</v>
      </c>
      <c r="K3" s="20">
        <v>7.1413843960000003</v>
      </c>
      <c r="L3" s="20">
        <v>8.3480151618700003</v>
      </c>
    </row>
    <row r="4" spans="1:12">
      <c r="A4" s="3">
        <f>A3+1</f>
        <v>2</v>
      </c>
      <c r="B4" s="3">
        <v>29.4</v>
      </c>
      <c r="C4" s="3">
        <v>2</v>
      </c>
      <c r="D4" s="3">
        <v>109.5</v>
      </c>
      <c r="E4" s="3">
        <v>9</v>
      </c>
      <c r="F4" s="3">
        <v>38</v>
      </c>
      <c r="G4" s="3">
        <v>33.5</v>
      </c>
      <c r="H4" s="23">
        <v>32.904882553500002</v>
      </c>
      <c r="I4" s="3">
        <v>4.3</v>
      </c>
      <c r="J4" s="23">
        <v>3.50355105552</v>
      </c>
      <c r="K4" s="21">
        <v>8.8980085080000002</v>
      </c>
      <c r="L4" s="21">
        <v>9.0046645190600003</v>
      </c>
    </row>
    <row r="5" spans="1:12">
      <c r="A5" s="1">
        <f t="shared" ref="A5:A38" si="0">A4+1</f>
        <v>3</v>
      </c>
      <c r="B5" s="1">
        <v>29.4</v>
      </c>
      <c r="C5" s="1">
        <v>3</v>
      </c>
      <c r="D5" s="1">
        <v>113.5</v>
      </c>
      <c r="E5" s="1">
        <v>9</v>
      </c>
      <c r="F5" s="1">
        <v>38</v>
      </c>
      <c r="G5" s="1">
        <v>31.3</v>
      </c>
      <c r="H5" s="22">
        <v>31.4733065936</v>
      </c>
      <c r="I5" s="1">
        <v>2.2000000000000002</v>
      </c>
      <c r="J5" s="22">
        <v>2.0721776162099999</v>
      </c>
      <c r="K5" s="20">
        <v>9.4732699789999995</v>
      </c>
      <c r="L5" s="20">
        <v>9.4461843300799995</v>
      </c>
    </row>
    <row r="6" spans="1:12">
      <c r="A6" s="4">
        <f t="shared" si="0"/>
        <v>4</v>
      </c>
      <c r="B6" s="4">
        <v>29.4</v>
      </c>
      <c r="C6" s="4">
        <v>1</v>
      </c>
      <c r="D6" s="4">
        <v>124</v>
      </c>
      <c r="E6" s="4">
        <v>10</v>
      </c>
      <c r="F6" s="4">
        <v>38</v>
      </c>
      <c r="G6" s="4">
        <v>41.5</v>
      </c>
      <c r="H6" s="23">
        <v>38.183843151200001</v>
      </c>
      <c r="I6" s="3">
        <v>12.2</v>
      </c>
      <c r="J6" s="23">
        <v>8.7822393613000003</v>
      </c>
      <c r="K6" s="21">
        <v>8.2142050090000005</v>
      </c>
      <c r="L6" s="21">
        <v>8.9216813518000002</v>
      </c>
    </row>
    <row r="7" spans="1:12">
      <c r="A7" s="1">
        <f t="shared" si="0"/>
        <v>5</v>
      </c>
      <c r="B7" s="1">
        <v>29.4</v>
      </c>
      <c r="C7" s="1">
        <v>2</v>
      </c>
      <c r="D7" s="1">
        <v>118</v>
      </c>
      <c r="E7" s="1">
        <v>10</v>
      </c>
      <c r="F7" s="1">
        <v>38</v>
      </c>
      <c r="G7" s="1">
        <v>32.299999999999997</v>
      </c>
      <c r="H7" s="22">
        <v>32.889245552399998</v>
      </c>
      <c r="I7" s="1">
        <v>2.9</v>
      </c>
      <c r="J7" s="22">
        <v>3.4877818652000001</v>
      </c>
      <c r="K7" s="20">
        <v>9.5267881840000008</v>
      </c>
      <c r="L7" s="20">
        <v>9.4468013662200008</v>
      </c>
    </row>
    <row r="8" spans="1:12">
      <c r="A8" s="4">
        <f t="shared" si="0"/>
        <v>6</v>
      </c>
      <c r="B8" s="4">
        <v>29.4</v>
      </c>
      <c r="C8" s="4">
        <v>3</v>
      </c>
      <c r="D8" s="4">
        <v>117.1</v>
      </c>
      <c r="E8" s="4">
        <v>10</v>
      </c>
      <c r="F8" s="4">
        <v>38</v>
      </c>
      <c r="G8" s="4">
        <v>31.1</v>
      </c>
      <c r="H8" s="23">
        <v>31.448114325999999</v>
      </c>
      <c r="I8" s="3">
        <v>1.6</v>
      </c>
      <c r="J8" s="23">
        <v>2.04684293113</v>
      </c>
      <c r="K8" s="21">
        <v>9.6370043079999999</v>
      </c>
      <c r="L8" s="21">
        <v>9.5920280747500009</v>
      </c>
    </row>
    <row r="9" spans="1:12">
      <c r="A9" s="1">
        <f t="shared" si="0"/>
        <v>7</v>
      </c>
      <c r="B9" s="1">
        <v>29.4</v>
      </c>
      <c r="C9" s="1">
        <v>1</v>
      </c>
      <c r="D9" s="1">
        <v>128.80000000000001</v>
      </c>
      <c r="E9" s="1">
        <v>11</v>
      </c>
      <c r="F9" s="1">
        <v>38</v>
      </c>
      <c r="G9" s="1">
        <v>40.4</v>
      </c>
      <c r="H9" s="22">
        <v>38.298985446800003</v>
      </c>
      <c r="I9" s="1">
        <v>11.2</v>
      </c>
      <c r="J9" s="22">
        <v>8.89722508985</v>
      </c>
      <c r="K9" s="20">
        <v>8.9167739380000004</v>
      </c>
      <c r="L9" s="20">
        <v>9.2330228139399999</v>
      </c>
    </row>
    <row r="10" spans="1:12">
      <c r="A10" s="4">
        <f t="shared" si="0"/>
        <v>8</v>
      </c>
      <c r="B10" s="4">
        <v>29.4</v>
      </c>
      <c r="C10" s="4">
        <v>2</v>
      </c>
      <c r="D10" s="4">
        <v>123.5</v>
      </c>
      <c r="E10" s="4">
        <v>11</v>
      </c>
      <c r="F10" s="4">
        <v>38</v>
      </c>
      <c r="G10" s="4">
        <v>31.7</v>
      </c>
      <c r="H10" s="23">
        <v>32.618685882900003</v>
      </c>
      <c r="I10" s="3">
        <v>2.4</v>
      </c>
      <c r="J10" s="23">
        <v>3.2171215737200001</v>
      </c>
      <c r="K10" s="21">
        <v>9.8017882400000005</v>
      </c>
      <c r="L10" s="21">
        <v>9.6931736170900002</v>
      </c>
    </row>
    <row r="11" spans="1:12">
      <c r="A11" s="1">
        <f>A10+1</f>
        <v>9</v>
      </c>
      <c r="B11" s="1">
        <v>29.4</v>
      </c>
      <c r="C11" s="1">
        <v>3</v>
      </c>
      <c r="D11" s="1">
        <v>123.1</v>
      </c>
      <c r="E11" s="1">
        <v>11</v>
      </c>
      <c r="F11" s="1">
        <v>38</v>
      </c>
      <c r="G11" s="1">
        <v>30.9</v>
      </c>
      <c r="H11" s="22">
        <v>31.197889342300002</v>
      </c>
      <c r="I11" s="1">
        <v>1.4</v>
      </c>
      <c r="J11" s="22">
        <v>1.79666832575</v>
      </c>
      <c r="K11" s="20">
        <v>9.8729621600000002</v>
      </c>
      <c r="L11" s="20">
        <v>9.8386747769599996</v>
      </c>
    </row>
    <row r="12" spans="1:12">
      <c r="A12" s="4">
        <f t="shared" si="0"/>
        <v>10</v>
      </c>
      <c r="B12" s="4">
        <v>35</v>
      </c>
      <c r="C12" s="4">
        <v>1</v>
      </c>
      <c r="D12" s="4">
        <v>121.3</v>
      </c>
      <c r="E12" s="4">
        <v>9</v>
      </c>
      <c r="F12" s="4">
        <v>38</v>
      </c>
      <c r="G12" s="4">
        <v>43.1</v>
      </c>
      <c r="H12" s="23">
        <v>40.9285437407</v>
      </c>
      <c r="I12" s="3">
        <v>7.8</v>
      </c>
      <c r="J12" s="23">
        <v>5.9273643826600004</v>
      </c>
      <c r="K12" s="21">
        <v>6.2168311879999996</v>
      </c>
      <c r="L12" s="21">
        <v>7.0496039637000001</v>
      </c>
    </row>
    <row r="13" spans="1:12">
      <c r="A13" s="1">
        <f t="shared" si="0"/>
        <v>11</v>
      </c>
      <c r="B13" s="1">
        <v>35</v>
      </c>
      <c r="C13" s="1">
        <v>2</v>
      </c>
      <c r="D13" s="1">
        <v>119.4</v>
      </c>
      <c r="E13" s="1">
        <v>9</v>
      </c>
      <c r="F13" s="1">
        <v>38</v>
      </c>
      <c r="G13" s="1">
        <v>39.799999999999997</v>
      </c>
      <c r="H13" s="22">
        <v>37.765944230499997</v>
      </c>
      <c r="I13" s="1">
        <v>4.5</v>
      </c>
      <c r="J13" s="22">
        <v>2.7646593460500002</v>
      </c>
      <c r="K13" s="20">
        <v>7.4978749960000002</v>
      </c>
      <c r="L13" s="20">
        <v>8.3564408941699995</v>
      </c>
    </row>
    <row r="14" spans="1:12">
      <c r="A14" s="4">
        <f t="shared" si="0"/>
        <v>12</v>
      </c>
      <c r="B14" s="4">
        <v>35</v>
      </c>
      <c r="C14" s="4">
        <v>3</v>
      </c>
      <c r="D14" s="4">
        <v>118.8</v>
      </c>
      <c r="E14" s="4">
        <v>9</v>
      </c>
      <c r="F14" s="4">
        <v>38</v>
      </c>
      <c r="G14" s="4">
        <v>38.200000000000003</v>
      </c>
      <c r="H14" s="23">
        <v>36.667063314099998</v>
      </c>
      <c r="I14" s="3">
        <v>3.1</v>
      </c>
      <c r="J14" s="23">
        <v>1.66595265329</v>
      </c>
      <c r="K14" s="21">
        <v>8.171220924</v>
      </c>
      <c r="L14" s="21">
        <v>8.6641307019799996</v>
      </c>
    </row>
    <row r="15" spans="1:12">
      <c r="A15" s="1">
        <f t="shared" si="0"/>
        <v>13</v>
      </c>
      <c r="B15" s="1">
        <v>35</v>
      </c>
      <c r="C15" s="1">
        <v>1</v>
      </c>
      <c r="D15" s="1">
        <v>127.7</v>
      </c>
      <c r="E15" s="1">
        <v>10</v>
      </c>
      <c r="F15" s="1">
        <v>38</v>
      </c>
      <c r="G15" s="1">
        <v>45.5</v>
      </c>
      <c r="H15" s="22">
        <v>42.487170725600002</v>
      </c>
      <c r="I15" s="1">
        <v>10.4</v>
      </c>
      <c r="J15" s="22">
        <v>7.4857122889500003</v>
      </c>
      <c r="K15" s="20">
        <v>7.25616532</v>
      </c>
      <c r="L15" s="20">
        <v>8.1476187211800006</v>
      </c>
    </row>
    <row r="16" spans="1:12">
      <c r="A16" s="4">
        <f t="shared" si="0"/>
        <v>14</v>
      </c>
      <c r="B16" s="4">
        <v>35</v>
      </c>
      <c r="C16" s="4">
        <v>2</v>
      </c>
      <c r="D16" s="4">
        <v>122.6</v>
      </c>
      <c r="E16" s="4">
        <v>10</v>
      </c>
      <c r="F16" s="4">
        <v>38</v>
      </c>
      <c r="G16" s="4">
        <v>38.700000000000003</v>
      </c>
      <c r="H16" s="23">
        <v>38.031601374300003</v>
      </c>
      <c r="I16" s="3">
        <v>3.6</v>
      </c>
      <c r="J16" s="23">
        <v>3.0302681926599999</v>
      </c>
      <c r="K16" s="21">
        <v>8.7522152630000001</v>
      </c>
      <c r="L16" s="21">
        <v>8.8779532591700008</v>
      </c>
    </row>
    <row r="17" spans="1:12">
      <c r="A17" s="1">
        <f t="shared" si="0"/>
        <v>15</v>
      </c>
      <c r="B17" s="1">
        <v>35</v>
      </c>
      <c r="C17" s="1">
        <v>3</v>
      </c>
      <c r="D17" s="1">
        <v>122.2</v>
      </c>
      <c r="E17" s="1">
        <v>10</v>
      </c>
      <c r="F17" s="1">
        <v>38</v>
      </c>
      <c r="G17" s="1">
        <v>37.200000000000003</v>
      </c>
      <c r="H17" s="22">
        <v>36.780133411900003</v>
      </c>
      <c r="I17" s="1">
        <v>2</v>
      </c>
      <c r="J17" s="22">
        <v>1.7790437461799999</v>
      </c>
      <c r="K17" s="20">
        <v>9.0054255229999995</v>
      </c>
      <c r="L17" s="20">
        <v>9.0770235013599994</v>
      </c>
    </row>
    <row r="18" spans="1:12">
      <c r="A18" s="4">
        <f t="shared" si="0"/>
        <v>16</v>
      </c>
      <c r="B18" s="4">
        <v>35</v>
      </c>
      <c r="C18" s="4">
        <v>1</v>
      </c>
      <c r="D18" s="4">
        <v>133.30000000000001</v>
      </c>
      <c r="E18" s="4">
        <v>11</v>
      </c>
      <c r="F18" s="4">
        <v>38</v>
      </c>
      <c r="G18" s="4">
        <v>46</v>
      </c>
      <c r="H18" s="23">
        <v>43.057176394599999</v>
      </c>
      <c r="I18" s="3">
        <v>10.8</v>
      </c>
      <c r="J18" s="23">
        <v>8.0555464684399993</v>
      </c>
      <c r="K18" s="21">
        <v>8.1321077689999992</v>
      </c>
      <c r="L18" s="21">
        <v>8.7033832451999995</v>
      </c>
    </row>
    <row r="19" spans="1:12">
      <c r="A19" s="1">
        <f t="shared" si="0"/>
        <v>17</v>
      </c>
      <c r="B19" s="1">
        <v>35</v>
      </c>
      <c r="C19" s="1">
        <v>2</v>
      </c>
      <c r="D19" s="1">
        <v>128.9</v>
      </c>
      <c r="E19" s="1">
        <v>11</v>
      </c>
      <c r="F19" s="1">
        <v>38</v>
      </c>
      <c r="G19" s="1">
        <v>38</v>
      </c>
      <c r="H19" s="22">
        <v>38.046641301599998</v>
      </c>
      <c r="I19" s="1">
        <v>2.9</v>
      </c>
      <c r="J19" s="22">
        <v>3.0452302362500001</v>
      </c>
      <c r="K19" s="20">
        <v>9.2810226670000002</v>
      </c>
      <c r="L19" s="20">
        <v>9.2743858831299999</v>
      </c>
    </row>
    <row r="20" spans="1:12">
      <c r="A20" s="4">
        <f t="shared" si="0"/>
        <v>18</v>
      </c>
      <c r="B20" s="4">
        <v>35</v>
      </c>
      <c r="C20" s="4">
        <v>3</v>
      </c>
      <c r="D20" s="4">
        <v>128.4</v>
      </c>
      <c r="E20" s="4">
        <v>11</v>
      </c>
      <c r="F20" s="4">
        <v>38</v>
      </c>
      <c r="G20" s="4">
        <v>36.700000000000003</v>
      </c>
      <c r="H20" s="23">
        <v>36.748522556099999</v>
      </c>
      <c r="I20" s="3">
        <v>1.6</v>
      </c>
      <c r="J20" s="23">
        <v>1.74737487179</v>
      </c>
      <c r="K20" s="21">
        <v>9.4350865689999992</v>
      </c>
      <c r="L20" s="21">
        <v>9.4285119794799996</v>
      </c>
    </row>
    <row r="21" spans="1:12">
      <c r="A21" s="1">
        <f t="shared" si="0"/>
        <v>19</v>
      </c>
      <c r="B21" s="1">
        <v>29.4</v>
      </c>
      <c r="C21" s="1">
        <v>1</v>
      </c>
      <c r="D21" s="1">
        <v>94.8</v>
      </c>
      <c r="E21" s="1">
        <v>9</v>
      </c>
      <c r="F21" s="1">
        <v>76</v>
      </c>
      <c r="G21" s="1">
        <v>41.1</v>
      </c>
      <c r="H21" s="22">
        <v>43.658894520600001</v>
      </c>
      <c r="I21" s="1">
        <v>11.7</v>
      </c>
      <c r="J21" s="22">
        <v>14.2572725804</v>
      </c>
      <c r="K21" s="20">
        <v>11.177502260000001</v>
      </c>
      <c r="L21" s="20">
        <v>9.3406659813200008</v>
      </c>
    </row>
    <row r="22" spans="1:12">
      <c r="A22" s="4">
        <f t="shared" si="0"/>
        <v>20</v>
      </c>
      <c r="B22" s="4">
        <v>29.4</v>
      </c>
      <c r="C22" s="4">
        <v>2</v>
      </c>
      <c r="D22" s="4">
        <v>90.8</v>
      </c>
      <c r="E22" s="4">
        <v>9</v>
      </c>
      <c r="F22" s="4">
        <v>76</v>
      </c>
      <c r="G22" s="4">
        <v>38.4</v>
      </c>
      <c r="H22" s="23">
        <v>38.7385219214</v>
      </c>
      <c r="I22" s="3">
        <v>8.9</v>
      </c>
      <c r="J22" s="23">
        <v>9.3366670980100004</v>
      </c>
      <c r="K22" s="21">
        <v>13.219360229999999</v>
      </c>
      <c r="L22" s="21">
        <v>12.9437558676</v>
      </c>
    </row>
    <row r="23" spans="1:12">
      <c r="A23" s="1">
        <f t="shared" si="0"/>
        <v>21</v>
      </c>
      <c r="B23" s="1">
        <v>29.4</v>
      </c>
      <c r="C23" s="1">
        <v>3</v>
      </c>
      <c r="D23" s="1">
        <v>86.9</v>
      </c>
      <c r="E23" s="1">
        <v>9</v>
      </c>
      <c r="F23" s="1">
        <v>76</v>
      </c>
      <c r="G23" s="1">
        <v>37.200000000000003</v>
      </c>
      <c r="H23" s="22">
        <v>36.037707650800002</v>
      </c>
      <c r="I23" s="1">
        <v>7.6</v>
      </c>
      <c r="J23" s="22">
        <v>6.6353539153899996</v>
      </c>
      <c r="K23" s="20">
        <v>13.59416671</v>
      </c>
      <c r="L23" s="20">
        <v>14.2350662448</v>
      </c>
    </row>
    <row r="24" spans="1:12">
      <c r="A24" s="4">
        <f t="shared" si="0"/>
        <v>22</v>
      </c>
      <c r="B24" s="4">
        <v>29.4</v>
      </c>
      <c r="C24" s="4">
        <v>1</v>
      </c>
      <c r="D24" s="4">
        <v>103.3</v>
      </c>
      <c r="E24" s="4">
        <v>10</v>
      </c>
      <c r="F24" s="4">
        <v>76</v>
      </c>
      <c r="G24" s="4">
        <v>45.8</v>
      </c>
      <c r="H24" s="23">
        <v>46.979798993700001</v>
      </c>
      <c r="I24" s="3">
        <v>16.3</v>
      </c>
      <c r="J24" s="23">
        <v>17.5781896913</v>
      </c>
      <c r="K24" s="21">
        <v>11.735591189999999</v>
      </c>
      <c r="L24" s="21">
        <v>11.0366847651</v>
      </c>
    </row>
    <row r="25" spans="1:12">
      <c r="A25" s="1">
        <f t="shared" si="0"/>
        <v>23</v>
      </c>
      <c r="B25" s="1">
        <v>29.4</v>
      </c>
      <c r="C25" s="1">
        <v>2</v>
      </c>
      <c r="D25" s="1">
        <v>94.8</v>
      </c>
      <c r="E25" s="1">
        <v>10</v>
      </c>
      <c r="F25" s="1">
        <v>76</v>
      </c>
      <c r="G25" s="1">
        <v>39.1</v>
      </c>
      <c r="H25" s="22">
        <v>39.6997978598</v>
      </c>
      <c r="I25" s="1">
        <v>10</v>
      </c>
      <c r="J25" s="22">
        <v>10.297383476</v>
      </c>
      <c r="K25" s="20">
        <v>14.282737859999999</v>
      </c>
      <c r="L25" s="20">
        <v>14.0376455414</v>
      </c>
    </row>
    <row r="26" spans="1:12">
      <c r="A26" s="4">
        <f t="shared" si="0"/>
        <v>24</v>
      </c>
      <c r="B26" s="4">
        <v>29.4</v>
      </c>
      <c r="C26" s="4">
        <v>3</v>
      </c>
      <c r="D26" s="4">
        <v>90.7</v>
      </c>
      <c r="E26" s="4">
        <v>10</v>
      </c>
      <c r="F26" s="4">
        <v>76</v>
      </c>
      <c r="G26" s="4">
        <v>35.299999999999997</v>
      </c>
      <c r="H26" s="23">
        <v>36.184008874900002</v>
      </c>
      <c r="I26" s="3">
        <v>5.9</v>
      </c>
      <c r="J26" s="23">
        <v>6.7813029292999998</v>
      </c>
      <c r="K26" s="21">
        <v>15.104304369999999</v>
      </c>
      <c r="L26" s="21">
        <v>14.8250921988</v>
      </c>
    </row>
    <row r="27" spans="1:12">
      <c r="A27" s="1">
        <f t="shared" si="0"/>
        <v>25</v>
      </c>
      <c r="B27" s="1">
        <v>29.4</v>
      </c>
      <c r="C27" s="1">
        <v>1</v>
      </c>
      <c r="D27" s="1">
        <v>110.6</v>
      </c>
      <c r="E27" s="1">
        <v>11</v>
      </c>
      <c r="F27" s="1">
        <v>76</v>
      </c>
      <c r="G27" s="1">
        <v>49.3</v>
      </c>
      <c r="H27" s="22">
        <v>49.323975191000002</v>
      </c>
      <c r="I27" s="1">
        <v>19.8</v>
      </c>
      <c r="J27" s="22">
        <v>19.922119521900001</v>
      </c>
      <c r="K27" s="20">
        <v>12.34060298</v>
      </c>
      <c r="L27" s="20">
        <v>12.329546318</v>
      </c>
    </row>
    <row r="28" spans="1:12">
      <c r="A28" s="4">
        <f t="shared" si="0"/>
        <v>26</v>
      </c>
      <c r="B28" s="4">
        <v>29.4</v>
      </c>
      <c r="C28" s="4">
        <v>2</v>
      </c>
      <c r="D28" s="4">
        <v>100.7</v>
      </c>
      <c r="E28" s="4">
        <v>11</v>
      </c>
      <c r="F28" s="4">
        <v>76</v>
      </c>
      <c r="G28" s="4">
        <v>38.4</v>
      </c>
      <c r="H28" s="23">
        <v>39.876106315400001</v>
      </c>
      <c r="I28" s="3">
        <v>8.8000000000000007</v>
      </c>
      <c r="J28" s="23">
        <v>10.4732345003</v>
      </c>
      <c r="K28" s="21">
        <v>15.272513630000001</v>
      </c>
      <c r="L28" s="21">
        <v>14.832398797</v>
      </c>
    </row>
    <row r="29" spans="1:12">
      <c r="A29" s="1">
        <f t="shared" si="0"/>
        <v>27</v>
      </c>
      <c r="B29" s="1">
        <v>29.4</v>
      </c>
      <c r="C29" s="1">
        <v>3</v>
      </c>
      <c r="D29" s="1">
        <v>97.1</v>
      </c>
      <c r="E29" s="1">
        <v>11</v>
      </c>
      <c r="F29" s="1">
        <v>76</v>
      </c>
      <c r="G29" s="1">
        <v>33.9</v>
      </c>
      <c r="H29" s="22">
        <v>35.892675915399998</v>
      </c>
      <c r="I29" s="1">
        <v>4.7</v>
      </c>
      <c r="J29" s="22">
        <v>6.4896415734200001</v>
      </c>
      <c r="K29" s="20">
        <v>16.021434150000001</v>
      </c>
      <c r="L29" s="20">
        <v>15.512902462</v>
      </c>
    </row>
    <row r="30" spans="1:12">
      <c r="A30" s="4">
        <f t="shared" si="0"/>
        <v>28</v>
      </c>
      <c r="B30" s="4">
        <v>35</v>
      </c>
      <c r="C30" s="4">
        <v>1</v>
      </c>
      <c r="D30" s="4">
        <v>92.5</v>
      </c>
      <c r="E30" s="4">
        <v>9</v>
      </c>
      <c r="F30" s="4">
        <v>76</v>
      </c>
      <c r="G30" s="4">
        <v>43.8</v>
      </c>
      <c r="H30" s="23">
        <v>46.516168034400003</v>
      </c>
      <c r="I30" s="3">
        <v>8.6999999999999993</v>
      </c>
      <c r="J30" s="23">
        <v>11.5143277949</v>
      </c>
      <c r="K30" s="21">
        <v>9.0038824539999993</v>
      </c>
      <c r="L30" s="21">
        <v>7.7752160422700003</v>
      </c>
    </row>
    <row r="31" spans="1:12">
      <c r="A31" s="1">
        <f t="shared" si="0"/>
        <v>29</v>
      </c>
      <c r="B31" s="1">
        <v>35</v>
      </c>
      <c r="C31" s="1">
        <v>2</v>
      </c>
      <c r="D31" s="1">
        <v>90</v>
      </c>
      <c r="E31" s="1">
        <v>9</v>
      </c>
      <c r="F31" s="1">
        <v>76</v>
      </c>
      <c r="G31" s="1">
        <v>40.200000000000003</v>
      </c>
      <c r="H31" s="22">
        <v>41.596327217000002</v>
      </c>
      <c r="I31" s="1">
        <v>5.0999999999999996</v>
      </c>
      <c r="J31" s="22">
        <v>6.5945521714200002</v>
      </c>
      <c r="K31" s="20">
        <v>11.48457443</v>
      </c>
      <c r="L31" s="20">
        <v>10.2018576794</v>
      </c>
    </row>
    <row r="32" spans="1:12">
      <c r="A32" s="4">
        <f t="shared" si="0"/>
        <v>30</v>
      </c>
      <c r="B32" s="4">
        <v>35</v>
      </c>
      <c r="C32" s="4">
        <v>3</v>
      </c>
      <c r="D32" s="4">
        <v>88.4</v>
      </c>
      <c r="E32" s="4">
        <v>9</v>
      </c>
      <c r="F32" s="4">
        <v>76</v>
      </c>
      <c r="G32" s="4">
        <v>39.4</v>
      </c>
      <c r="H32" s="23">
        <v>39.844373985700003</v>
      </c>
      <c r="I32" s="3">
        <v>4.5</v>
      </c>
      <c r="J32" s="23">
        <v>4.84253232966</v>
      </c>
      <c r="K32" s="21">
        <v>12.07212595</v>
      </c>
      <c r="L32" s="21">
        <v>11.6451410943</v>
      </c>
    </row>
    <row r="33" spans="1:12">
      <c r="A33" s="1">
        <f t="shared" si="0"/>
        <v>31</v>
      </c>
      <c r="B33" s="1">
        <v>35</v>
      </c>
      <c r="C33" s="1">
        <v>1</v>
      </c>
      <c r="D33" s="1">
        <v>104.1</v>
      </c>
      <c r="E33" s="1">
        <v>10</v>
      </c>
      <c r="F33" s="1">
        <v>76</v>
      </c>
      <c r="G33" s="1">
        <v>48</v>
      </c>
      <c r="H33" s="22">
        <v>49.816837546800002</v>
      </c>
      <c r="I33" s="1">
        <v>12.8</v>
      </c>
      <c r="J33" s="22">
        <v>14.814999884200001</v>
      </c>
      <c r="K33" s="20">
        <v>10.56273097</v>
      </c>
      <c r="L33" s="20">
        <v>9.6744266823499991</v>
      </c>
    </row>
    <row r="34" spans="1:12">
      <c r="A34" s="4">
        <f t="shared" si="0"/>
        <v>32</v>
      </c>
      <c r="B34" s="4">
        <v>35</v>
      </c>
      <c r="C34" s="4">
        <v>2</v>
      </c>
      <c r="D34" s="4">
        <v>98.4</v>
      </c>
      <c r="E34" s="4">
        <v>10</v>
      </c>
      <c r="F34" s="4">
        <v>76</v>
      </c>
      <c r="G34" s="4">
        <v>43.4</v>
      </c>
      <c r="H34" s="23">
        <v>43.589375310000001</v>
      </c>
      <c r="I34" s="3">
        <v>8.3000000000000007</v>
      </c>
      <c r="J34" s="23">
        <v>8.5872050156699995</v>
      </c>
      <c r="K34" s="21">
        <v>12.62581915</v>
      </c>
      <c r="L34" s="21">
        <v>12.5151756476</v>
      </c>
    </row>
    <row r="35" spans="1:12">
      <c r="A35" s="1">
        <f t="shared" si="0"/>
        <v>33</v>
      </c>
      <c r="B35" s="1">
        <v>35</v>
      </c>
      <c r="C35" s="1">
        <v>3</v>
      </c>
      <c r="D35" s="1">
        <v>93.9</v>
      </c>
      <c r="E35" s="1">
        <v>10</v>
      </c>
      <c r="F35" s="1">
        <v>76</v>
      </c>
      <c r="G35" s="1">
        <v>41.1</v>
      </c>
      <c r="H35" s="22">
        <v>40.829516938200001</v>
      </c>
      <c r="I35" s="1">
        <v>6.1</v>
      </c>
      <c r="J35" s="22">
        <v>5.8271606420099999</v>
      </c>
      <c r="K35" s="20">
        <v>13.304688799999999</v>
      </c>
      <c r="L35" s="20">
        <v>13.431470279299999</v>
      </c>
    </row>
    <row r="36" spans="1:12">
      <c r="A36" s="4">
        <f t="shared" si="0"/>
        <v>34</v>
      </c>
      <c r="B36" s="4">
        <v>35</v>
      </c>
      <c r="C36" s="4">
        <v>1</v>
      </c>
      <c r="D36" s="4">
        <v>109.6</v>
      </c>
      <c r="E36" s="4">
        <v>11</v>
      </c>
      <c r="F36" s="4">
        <v>76</v>
      </c>
      <c r="G36" s="4">
        <v>51.5</v>
      </c>
      <c r="H36" s="23">
        <v>52.285627960399999</v>
      </c>
      <c r="I36" s="3">
        <v>16.399999999999999</v>
      </c>
      <c r="J36" s="23">
        <v>17.283810483100002</v>
      </c>
      <c r="K36" s="21">
        <v>11.21689995</v>
      </c>
      <c r="L36" s="21">
        <v>10.8671689562</v>
      </c>
    </row>
    <row r="37" spans="1:12">
      <c r="A37" s="1">
        <f t="shared" si="0"/>
        <v>35</v>
      </c>
      <c r="B37" s="1">
        <v>35</v>
      </c>
      <c r="C37" s="1">
        <v>2</v>
      </c>
      <c r="D37" s="1">
        <v>101.9</v>
      </c>
      <c r="E37" s="1">
        <v>11</v>
      </c>
      <c r="F37" s="1">
        <v>76</v>
      </c>
      <c r="G37" s="1">
        <v>43.6</v>
      </c>
      <c r="H37" s="22">
        <v>44.352922091700002</v>
      </c>
      <c r="I37" s="1">
        <v>8.6</v>
      </c>
      <c r="J37" s="22">
        <v>9.3504251887700001</v>
      </c>
      <c r="K37" s="20">
        <v>13.723713310000001</v>
      </c>
      <c r="L37" s="20">
        <v>13.4397995098</v>
      </c>
    </row>
    <row r="38" spans="1:12">
      <c r="A38" s="4">
        <f t="shared" si="0"/>
        <v>36</v>
      </c>
      <c r="B38" s="4">
        <v>35</v>
      </c>
      <c r="C38" s="4">
        <v>3</v>
      </c>
      <c r="D38" s="4">
        <v>98.4</v>
      </c>
      <c r="E38" s="4">
        <v>11</v>
      </c>
      <c r="F38" s="4">
        <v>76</v>
      </c>
      <c r="G38" s="4">
        <v>40.5</v>
      </c>
      <c r="H38" s="23">
        <v>40.9925610855</v>
      </c>
      <c r="I38" s="3">
        <v>5.2</v>
      </c>
      <c r="J38" s="23">
        <v>5.9899077289599996</v>
      </c>
      <c r="K38" s="21">
        <v>14.35144721</v>
      </c>
      <c r="L38" s="21">
        <v>14.1935320248</v>
      </c>
    </row>
    <row r="39" spans="1:12">
      <c r="K3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6"/>
  <sheetViews>
    <sheetView workbookViewId="0">
      <selection activeCell="E10" sqref="E10"/>
    </sheetView>
  </sheetViews>
  <sheetFormatPr baseColWidth="10" defaultRowHeight="16"/>
  <cols>
    <col min="1" max="1" width="17" customWidth="1"/>
    <col min="2" max="2" width="16.83203125" customWidth="1"/>
    <col min="4" max="4" width="20.33203125" customWidth="1"/>
    <col min="5" max="5" width="23.5" customWidth="1"/>
    <col min="6" max="6" width="19.33203125" customWidth="1"/>
    <col min="7" max="7" width="28.5" customWidth="1"/>
    <col min="8" max="8" width="32.83203125" customWidth="1"/>
    <col min="12" max="12" width="17.33203125" bestFit="1" customWidth="1"/>
    <col min="13" max="13" width="16.83203125" customWidth="1"/>
    <col min="14" max="14" width="17.6640625" customWidth="1"/>
  </cols>
  <sheetData>
    <row r="1" spans="1:34">
      <c r="A1" s="2" t="s">
        <v>0</v>
      </c>
      <c r="B1" s="2" t="s">
        <v>6</v>
      </c>
      <c r="C1" s="2" t="s">
        <v>3</v>
      </c>
      <c r="D1" s="2" t="s">
        <v>5</v>
      </c>
      <c r="E1" s="2" t="s">
        <v>7</v>
      </c>
      <c r="F1" s="2" t="s">
        <v>8</v>
      </c>
      <c r="G1" s="2" t="s">
        <v>135</v>
      </c>
      <c r="H1" s="2"/>
      <c r="I1" s="2"/>
      <c r="J1" s="2"/>
      <c r="K1" s="2"/>
      <c r="L1" s="2"/>
      <c r="M1" s="2"/>
      <c r="N1" s="2"/>
      <c r="O1" s="11"/>
      <c r="P1" s="11"/>
      <c r="Q1" s="11"/>
      <c r="R1" s="11"/>
      <c r="S1" s="11"/>
      <c r="T1" s="13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pans="1:34">
      <c r="A2" s="2" t="s">
        <v>1</v>
      </c>
      <c r="B2" s="2" t="s">
        <v>2</v>
      </c>
      <c r="C2" s="2" t="s">
        <v>4</v>
      </c>
      <c r="D2" s="2" t="s">
        <v>2</v>
      </c>
      <c r="E2" s="2" t="s">
        <v>10</v>
      </c>
      <c r="F2" s="2" t="s">
        <v>9</v>
      </c>
      <c r="G2" s="2" t="s">
        <v>2</v>
      </c>
      <c r="H2" s="2"/>
      <c r="I2" s="2"/>
      <c r="J2" s="2"/>
      <c r="K2" s="2"/>
      <c r="L2" s="2"/>
      <c r="M2" s="2"/>
      <c r="N2" s="2"/>
      <c r="O2" s="11"/>
      <c r="P2" s="9"/>
      <c r="Q2" s="9"/>
      <c r="R2" s="9"/>
      <c r="S2" s="11"/>
      <c r="U2" s="9"/>
      <c r="X2" s="9"/>
      <c r="Y2" s="9"/>
      <c r="AA2" s="9"/>
      <c r="AC2" s="9"/>
      <c r="AD2" s="9"/>
      <c r="AE2" s="11"/>
      <c r="AF2" s="12"/>
      <c r="AG2" s="9"/>
      <c r="AH2" s="9"/>
    </row>
    <row r="3" spans="1:34">
      <c r="A3" s="1">
        <v>1</v>
      </c>
      <c r="B3" s="14">
        <v>15</v>
      </c>
      <c r="C3" s="15">
        <v>3</v>
      </c>
      <c r="D3" s="15">
        <v>123.1</v>
      </c>
      <c r="E3" s="15">
        <v>11</v>
      </c>
      <c r="F3" s="15">
        <v>0.1</v>
      </c>
      <c r="O3" s="11"/>
      <c r="P3" s="8"/>
      <c r="R3" s="11"/>
      <c r="S3" s="13"/>
      <c r="T3" s="8"/>
      <c r="W3" s="13"/>
      <c r="X3" s="11"/>
      <c r="Y3" s="11"/>
      <c r="AA3" s="8"/>
      <c r="AD3" s="13"/>
      <c r="AE3" s="11"/>
      <c r="AF3" s="10"/>
      <c r="AG3" s="11"/>
      <c r="AH3" s="11"/>
    </row>
    <row r="4" spans="1:34">
      <c r="A4" s="1">
        <v>2</v>
      </c>
      <c r="B4" s="14">
        <v>15</v>
      </c>
      <c r="C4" s="15">
        <v>3</v>
      </c>
      <c r="D4" s="15">
        <v>123.1</v>
      </c>
      <c r="E4" s="15">
        <v>11</v>
      </c>
      <c r="F4" s="15">
        <v>0.2</v>
      </c>
      <c r="G4" s="1"/>
      <c r="H4" s="1"/>
      <c r="I4" s="1"/>
      <c r="J4" s="1"/>
      <c r="K4" s="1"/>
      <c r="L4" s="1"/>
      <c r="M4" s="1"/>
      <c r="N4" s="1"/>
      <c r="O4" s="11"/>
      <c r="P4" s="8"/>
      <c r="R4" s="11"/>
      <c r="S4" s="11"/>
      <c r="T4" s="8"/>
      <c r="W4" s="13"/>
      <c r="X4" s="11"/>
      <c r="Y4" s="11"/>
      <c r="AA4" s="8"/>
      <c r="AD4" s="11"/>
      <c r="AE4" s="11"/>
      <c r="AF4" s="7"/>
    </row>
    <row r="5" spans="1:34">
      <c r="A5" s="8"/>
      <c r="B5" s="8"/>
      <c r="C5" s="8"/>
      <c r="D5" s="8"/>
      <c r="E5" s="8"/>
      <c r="F5" s="8"/>
      <c r="G5" s="8"/>
      <c r="H5" s="8"/>
      <c r="I5" s="7"/>
      <c r="J5" s="7"/>
      <c r="K5" s="8"/>
      <c r="L5" s="8"/>
      <c r="M5" s="8"/>
      <c r="O5" s="11"/>
      <c r="P5" s="8"/>
      <c r="R5" s="11"/>
      <c r="S5" s="11"/>
      <c r="T5" s="8"/>
      <c r="W5" s="13"/>
      <c r="X5" s="11"/>
      <c r="Y5" s="11"/>
      <c r="AA5" s="8"/>
      <c r="AD5" s="11"/>
      <c r="AE5" s="11"/>
      <c r="AF5" s="7"/>
    </row>
    <row r="6" spans="1:34">
      <c r="A6" s="8"/>
      <c r="B6" s="8"/>
      <c r="C6" s="8"/>
      <c r="D6" s="8"/>
      <c r="E6" s="8"/>
      <c r="F6" s="8"/>
      <c r="G6" s="8"/>
      <c r="H6" s="8"/>
      <c r="I6" s="7"/>
      <c r="J6" s="7"/>
      <c r="K6" s="8"/>
      <c r="L6" s="8"/>
      <c r="M6" s="8"/>
      <c r="P6" s="8"/>
      <c r="T6" s="8"/>
      <c r="W6" s="8"/>
      <c r="AA6" s="8"/>
      <c r="AF6" s="7"/>
    </row>
    <row r="7" spans="1:34">
      <c r="A7" s="8"/>
      <c r="B7" s="8"/>
      <c r="C7" s="8"/>
      <c r="D7" s="8"/>
      <c r="E7" s="8"/>
      <c r="F7" s="8"/>
      <c r="G7" s="8"/>
      <c r="H7" s="8"/>
      <c r="I7" s="7"/>
      <c r="J7" s="7"/>
      <c r="K7" s="8"/>
      <c r="L7" s="8"/>
      <c r="M7" s="8"/>
      <c r="P7" s="8"/>
      <c r="T7" s="8"/>
      <c r="W7" s="8"/>
      <c r="AA7" s="8"/>
      <c r="AF7" s="7"/>
    </row>
    <row r="8" spans="1:34">
      <c r="A8" s="8"/>
      <c r="B8" s="8"/>
      <c r="C8" s="8"/>
      <c r="D8" s="8"/>
      <c r="E8" s="8"/>
      <c r="F8" s="8"/>
      <c r="G8" s="8"/>
      <c r="H8" s="8"/>
      <c r="I8" s="7"/>
      <c r="J8" s="7"/>
      <c r="K8" s="8"/>
      <c r="L8" s="8"/>
      <c r="M8" s="8"/>
      <c r="P8" s="8"/>
      <c r="T8" s="8"/>
      <c r="W8" s="8"/>
      <c r="AA8" s="8"/>
      <c r="AF8" s="7"/>
    </row>
    <row r="9" spans="1:34">
      <c r="A9" s="8"/>
      <c r="B9" s="8"/>
      <c r="C9" s="8"/>
      <c r="D9" s="8"/>
      <c r="E9" s="8"/>
      <c r="F9" s="8"/>
      <c r="G9" s="8"/>
      <c r="H9" s="8"/>
      <c r="I9" s="7"/>
      <c r="J9" s="7"/>
      <c r="K9" s="8"/>
      <c r="L9" s="8"/>
      <c r="M9" s="8"/>
      <c r="P9" s="8"/>
      <c r="T9" s="8"/>
      <c r="W9" s="8"/>
      <c r="AA9" s="8"/>
      <c r="AF9" s="7"/>
    </row>
    <row r="10" spans="1:34">
      <c r="A10" s="8"/>
      <c r="B10" s="8"/>
      <c r="C10" s="8"/>
      <c r="D10" s="8"/>
      <c r="E10" s="8"/>
      <c r="F10" s="8"/>
      <c r="G10" s="8"/>
      <c r="H10" s="8"/>
      <c r="I10" s="7"/>
      <c r="J10" s="7"/>
      <c r="K10" s="8"/>
      <c r="L10" s="8"/>
      <c r="M10" s="8"/>
      <c r="P10" s="8"/>
      <c r="T10" s="8"/>
      <c r="W10" s="8"/>
      <c r="AA10" s="8"/>
      <c r="AF10" s="7"/>
    </row>
    <row r="11" spans="1:34">
      <c r="A11" s="8"/>
      <c r="B11" s="8"/>
      <c r="C11" s="8"/>
      <c r="D11" s="8"/>
      <c r="E11" s="8"/>
      <c r="F11" s="8"/>
      <c r="G11" s="8"/>
      <c r="H11" s="8"/>
      <c r="I11" s="7"/>
      <c r="J11" s="7"/>
      <c r="K11" s="8"/>
      <c r="L11" s="8"/>
      <c r="M11" s="8"/>
      <c r="P11" s="8"/>
      <c r="T11" s="8"/>
      <c r="W11" s="8"/>
      <c r="AA11" s="8"/>
      <c r="AF11" s="7"/>
    </row>
    <row r="12" spans="1:34">
      <c r="A12" s="8"/>
      <c r="B12" s="8"/>
      <c r="C12" s="8"/>
      <c r="D12" s="8"/>
      <c r="E12" s="8"/>
      <c r="F12" s="8"/>
      <c r="G12" s="8"/>
      <c r="H12" s="8"/>
      <c r="I12" s="7"/>
      <c r="J12" s="7"/>
      <c r="K12" s="8"/>
      <c r="L12" s="8"/>
      <c r="M12" s="8"/>
      <c r="P12" s="8"/>
      <c r="T12" s="8"/>
      <c r="W12" s="8"/>
      <c r="AA12" s="8"/>
      <c r="AF12" s="7"/>
    </row>
    <row r="13" spans="1:34">
      <c r="A13" s="8"/>
      <c r="B13" s="8"/>
      <c r="C13" s="8"/>
      <c r="D13" s="8"/>
      <c r="E13" s="8"/>
      <c r="F13" s="8"/>
      <c r="G13" s="8"/>
      <c r="H13" s="8"/>
      <c r="I13" s="7"/>
      <c r="J13" s="7"/>
      <c r="K13" s="8"/>
      <c r="L13" s="8"/>
      <c r="M13" s="8"/>
      <c r="P13" s="8"/>
      <c r="T13" s="8"/>
      <c r="W13" s="8"/>
      <c r="AA13" s="8"/>
      <c r="AF13" s="7"/>
    </row>
    <row r="14" spans="1:34">
      <c r="A14" s="8"/>
      <c r="B14" s="8"/>
      <c r="C14" s="8"/>
      <c r="D14" s="8"/>
      <c r="E14" s="8"/>
      <c r="F14" s="8"/>
      <c r="G14" s="8"/>
      <c r="H14" s="8"/>
      <c r="I14" s="7"/>
      <c r="J14" s="7"/>
      <c r="K14" s="8"/>
      <c r="L14" s="8"/>
      <c r="M14" s="8"/>
      <c r="P14" s="8"/>
      <c r="T14" s="8"/>
      <c r="W14" s="8"/>
      <c r="AA14" s="8"/>
      <c r="AF14" s="7"/>
    </row>
    <row r="15" spans="1:34">
      <c r="A15" s="8"/>
      <c r="B15" s="8"/>
      <c r="C15" s="8"/>
      <c r="D15" s="8"/>
      <c r="E15" s="8"/>
      <c r="F15" s="8"/>
      <c r="G15" s="8"/>
      <c r="H15" s="8"/>
      <c r="I15" s="7"/>
      <c r="J15" s="7"/>
      <c r="K15" s="8"/>
      <c r="L15" s="8"/>
      <c r="M15" s="8"/>
      <c r="P15" s="8"/>
      <c r="T15" s="8"/>
      <c r="W15" s="8"/>
      <c r="AA15" s="8"/>
      <c r="AF15" s="7"/>
    </row>
    <row r="16" spans="1:34">
      <c r="A16" s="8"/>
      <c r="B16" s="8"/>
      <c r="C16" s="8"/>
      <c r="D16" s="8"/>
      <c r="E16" s="8"/>
      <c r="F16" s="8"/>
      <c r="G16" s="8"/>
      <c r="H16" s="8"/>
      <c r="I16" s="7"/>
      <c r="J16" s="7"/>
      <c r="K16" s="8"/>
      <c r="L16" s="8"/>
      <c r="M16" s="8"/>
      <c r="P16" s="8"/>
      <c r="T16" s="8"/>
      <c r="W16" s="8"/>
      <c r="AA16" s="8"/>
      <c r="AF16" s="7"/>
    </row>
    <row r="17" spans="1:32">
      <c r="A17" s="8"/>
      <c r="B17" s="8"/>
      <c r="C17" s="8"/>
      <c r="D17" s="8"/>
      <c r="E17" s="8"/>
      <c r="F17" s="8"/>
      <c r="G17" s="8"/>
      <c r="H17" s="8"/>
      <c r="I17" s="7"/>
      <c r="J17" s="7"/>
      <c r="K17" s="8"/>
      <c r="L17" s="8"/>
      <c r="M17" s="8"/>
      <c r="P17" s="8"/>
      <c r="T17" s="8"/>
      <c r="W17" s="8"/>
      <c r="AA17" s="8"/>
      <c r="AF17" s="7"/>
    </row>
    <row r="18" spans="1:32">
      <c r="A18" s="8"/>
      <c r="B18" s="8"/>
      <c r="C18" s="8"/>
      <c r="D18" s="8"/>
      <c r="E18" s="8"/>
      <c r="F18" s="8"/>
      <c r="G18" s="8"/>
      <c r="H18" s="8"/>
      <c r="I18" s="7"/>
      <c r="J18" s="7"/>
      <c r="K18" s="8"/>
      <c r="L18" s="8"/>
      <c r="M18" s="8"/>
      <c r="P18" s="8"/>
      <c r="T18" s="8"/>
      <c r="W18" s="8"/>
      <c r="AA18" s="8"/>
      <c r="AF18" s="7"/>
    </row>
    <row r="19" spans="1:32">
      <c r="A19" s="8"/>
      <c r="B19" s="8"/>
      <c r="C19" s="8"/>
      <c r="D19" s="8"/>
      <c r="E19" s="8"/>
      <c r="F19" s="8"/>
      <c r="G19" s="8"/>
      <c r="H19" s="8"/>
      <c r="I19" s="7"/>
      <c r="J19" s="7"/>
      <c r="K19" s="8"/>
      <c r="L19" s="8"/>
      <c r="M19" s="8"/>
      <c r="P19" s="8"/>
      <c r="T19" s="8"/>
      <c r="W19" s="8"/>
      <c r="AA19" s="8"/>
      <c r="AF19" s="7"/>
    </row>
    <row r="20" spans="1:32">
      <c r="A20" s="8"/>
      <c r="B20" s="8"/>
      <c r="C20" s="8"/>
      <c r="D20" s="8"/>
      <c r="E20" s="8"/>
      <c r="F20" s="8"/>
      <c r="G20" s="8"/>
      <c r="H20" s="8"/>
      <c r="I20" s="7"/>
      <c r="J20" s="7"/>
      <c r="K20" s="8"/>
      <c r="L20" s="8"/>
      <c r="M20" s="8"/>
      <c r="P20" s="8"/>
      <c r="T20" s="8"/>
      <c r="W20" s="8"/>
      <c r="AA20" s="8"/>
      <c r="AF20" s="7"/>
    </row>
    <row r="21" spans="1:32">
      <c r="A21" s="8"/>
      <c r="B21" s="8"/>
      <c r="C21" s="8"/>
      <c r="D21" s="8"/>
      <c r="E21" s="8"/>
      <c r="F21" s="8"/>
      <c r="G21" s="8"/>
      <c r="H21" s="8"/>
      <c r="I21" s="7"/>
      <c r="J21" s="7"/>
      <c r="K21" s="8"/>
      <c r="L21" s="8"/>
      <c r="M21" s="8"/>
      <c r="P21" s="8"/>
      <c r="T21" s="8"/>
      <c r="W21" s="8"/>
      <c r="AA21" s="8"/>
      <c r="AF21" s="7"/>
    </row>
    <row r="22" spans="1:32">
      <c r="A22" s="8"/>
      <c r="B22" s="8"/>
      <c r="C22" s="8"/>
      <c r="D22" s="8"/>
      <c r="E22" s="8"/>
      <c r="F22" s="8"/>
      <c r="G22" s="8"/>
      <c r="H22" s="8"/>
      <c r="I22" s="7"/>
      <c r="J22" s="7"/>
      <c r="K22" s="8"/>
      <c r="L22" s="8"/>
      <c r="M22" s="8"/>
      <c r="P22" s="8"/>
      <c r="T22" s="8"/>
      <c r="W22" s="8"/>
      <c r="AA22" s="8"/>
      <c r="AF22" s="7"/>
    </row>
    <row r="23" spans="1:32">
      <c r="A23" s="8"/>
      <c r="B23" s="8"/>
      <c r="C23" s="8"/>
      <c r="D23" s="8"/>
      <c r="E23" s="8"/>
      <c r="F23" s="8"/>
      <c r="G23" s="8"/>
      <c r="H23" s="8"/>
      <c r="I23" s="7"/>
      <c r="J23" s="7"/>
      <c r="K23" s="8"/>
      <c r="L23" s="8"/>
      <c r="M23" s="8"/>
      <c r="P23" s="8"/>
      <c r="T23" s="8"/>
      <c r="W23" s="8"/>
      <c r="AA23" s="8"/>
      <c r="AF23" s="7"/>
    </row>
    <row r="24" spans="1:32">
      <c r="A24" s="8"/>
      <c r="B24" s="8"/>
      <c r="C24" s="8"/>
      <c r="D24" s="8"/>
      <c r="E24" s="8"/>
      <c r="F24" s="8"/>
      <c r="G24" s="8"/>
      <c r="H24" s="8"/>
      <c r="I24" s="7"/>
      <c r="J24" s="7"/>
      <c r="K24" s="8"/>
      <c r="L24" s="8"/>
      <c r="M24" s="8"/>
      <c r="P24" s="8"/>
      <c r="T24" s="8"/>
      <c r="W24" s="8"/>
      <c r="AA24" s="8"/>
      <c r="AF24" s="7"/>
    </row>
    <row r="25" spans="1:32">
      <c r="A25" s="8"/>
      <c r="B25" s="8"/>
      <c r="C25" s="8"/>
      <c r="D25" s="8"/>
      <c r="E25" s="8"/>
      <c r="F25" s="8"/>
      <c r="G25" s="8"/>
      <c r="H25" s="8"/>
      <c r="I25" s="7"/>
      <c r="J25" s="7"/>
      <c r="K25" s="8"/>
      <c r="L25" s="8"/>
      <c r="M25" s="8"/>
      <c r="P25" s="8"/>
      <c r="T25" s="8"/>
      <c r="W25" s="8"/>
      <c r="AA25" s="8"/>
      <c r="AF25" s="7"/>
    </row>
    <row r="26" spans="1:32">
      <c r="A26" s="8"/>
      <c r="B26" s="8"/>
      <c r="C26" s="8"/>
      <c r="D26" s="8"/>
      <c r="E26" s="8"/>
      <c r="F26" s="8"/>
      <c r="G26" s="8"/>
      <c r="H26" s="8"/>
      <c r="I26" s="7"/>
      <c r="J26" s="7"/>
      <c r="K26" s="8"/>
      <c r="L26" s="8"/>
      <c r="M26" s="8"/>
      <c r="P26" s="8"/>
      <c r="T26" s="8"/>
      <c r="W26" s="8"/>
      <c r="AA26" s="8"/>
      <c r="AF26" s="7"/>
    </row>
    <row r="27" spans="1:32">
      <c r="A27" s="8"/>
      <c r="B27" s="8"/>
      <c r="C27" s="8"/>
      <c r="D27" s="8"/>
      <c r="E27" s="8"/>
      <c r="F27" s="8"/>
      <c r="G27" s="8"/>
      <c r="H27" s="8"/>
      <c r="I27" s="7"/>
      <c r="J27" s="7"/>
      <c r="K27" s="8"/>
      <c r="L27" s="8"/>
      <c r="M27" s="8"/>
      <c r="P27" s="8"/>
      <c r="T27" s="8"/>
      <c r="W27" s="8"/>
      <c r="AA27" s="8"/>
      <c r="AF27" s="7"/>
    </row>
    <row r="28" spans="1:32">
      <c r="A28" s="8"/>
      <c r="B28" s="8"/>
      <c r="C28" s="8"/>
      <c r="D28" s="8"/>
      <c r="E28" s="8"/>
      <c r="F28" s="8"/>
      <c r="G28" s="8"/>
      <c r="H28" s="8"/>
      <c r="I28" s="7"/>
      <c r="J28" s="7"/>
      <c r="K28" s="8"/>
      <c r="L28" s="8"/>
      <c r="M28" s="8"/>
      <c r="P28" s="8"/>
      <c r="T28" s="8"/>
      <c r="W28" s="8"/>
      <c r="AA28" s="8"/>
      <c r="AF28" s="7"/>
    </row>
    <row r="29" spans="1:32">
      <c r="A29" s="8"/>
      <c r="B29" s="8"/>
      <c r="C29" s="8"/>
      <c r="D29" s="8"/>
      <c r="E29" s="8"/>
      <c r="F29" s="8"/>
      <c r="G29" s="8"/>
      <c r="H29" s="8"/>
      <c r="I29" s="7"/>
      <c r="J29" s="7"/>
      <c r="K29" s="8"/>
      <c r="L29" s="8"/>
      <c r="M29" s="8"/>
      <c r="P29" s="8"/>
      <c r="T29" s="8"/>
      <c r="W29" s="8"/>
      <c r="AA29" s="8"/>
      <c r="AF29" s="7"/>
    </row>
    <row r="30" spans="1:32">
      <c r="A30" s="8"/>
      <c r="B30" s="8"/>
      <c r="C30" s="8"/>
      <c r="D30" s="8"/>
      <c r="E30" s="8"/>
      <c r="F30" s="8"/>
      <c r="G30" s="8"/>
      <c r="H30" s="8"/>
      <c r="I30" s="7"/>
      <c r="J30" s="7"/>
      <c r="K30" s="8"/>
      <c r="L30" s="8"/>
      <c r="M30" s="8"/>
      <c r="P30" s="8"/>
      <c r="T30" s="8"/>
      <c r="W30" s="8"/>
      <c r="AA30" s="8"/>
      <c r="AF30" s="7"/>
    </row>
    <row r="31" spans="1:32">
      <c r="A31" s="8"/>
      <c r="B31" s="8"/>
      <c r="C31" s="8"/>
      <c r="D31" s="8"/>
      <c r="E31" s="8"/>
      <c r="F31" s="8"/>
      <c r="G31" s="8"/>
      <c r="H31" s="8"/>
      <c r="I31" s="7"/>
      <c r="J31" s="7"/>
      <c r="K31" s="8"/>
      <c r="L31" s="8"/>
      <c r="M31" s="8"/>
      <c r="P31" s="8"/>
      <c r="T31" s="8"/>
      <c r="W31" s="8"/>
      <c r="AA31" s="8"/>
      <c r="AF31" s="7"/>
    </row>
    <row r="32" spans="1:32">
      <c r="A32" s="8"/>
      <c r="B32" s="8"/>
      <c r="C32" s="8"/>
      <c r="D32" s="8"/>
      <c r="E32" s="8"/>
      <c r="F32" s="8"/>
      <c r="G32" s="8"/>
      <c r="H32" s="8"/>
      <c r="I32" s="7"/>
      <c r="J32" s="7"/>
      <c r="K32" s="8"/>
      <c r="L32" s="8"/>
      <c r="M32" s="8"/>
      <c r="P32" s="8"/>
      <c r="T32" s="8"/>
      <c r="W32" s="8"/>
      <c r="AA32" s="8"/>
      <c r="AF32" s="7"/>
    </row>
    <row r="33" spans="1:32">
      <c r="A33" s="8"/>
      <c r="B33" s="8"/>
      <c r="C33" s="8"/>
      <c r="D33" s="8"/>
      <c r="E33" s="8"/>
      <c r="F33" s="8"/>
      <c r="G33" s="8"/>
      <c r="H33" s="8"/>
      <c r="I33" s="7"/>
      <c r="J33" s="7"/>
      <c r="K33" s="8"/>
      <c r="L33" s="8"/>
      <c r="M33" s="8"/>
      <c r="P33" s="8"/>
      <c r="T33" s="8"/>
      <c r="W33" s="8"/>
      <c r="AA33" s="8"/>
      <c r="AF33" s="7"/>
    </row>
    <row r="34" spans="1:32">
      <c r="A34" s="8"/>
      <c r="B34" s="8"/>
      <c r="C34" s="8"/>
      <c r="D34" s="8"/>
      <c r="E34" s="8"/>
      <c r="F34" s="8"/>
      <c r="G34" s="8"/>
      <c r="H34" s="8"/>
      <c r="I34" s="7"/>
      <c r="J34" s="7"/>
      <c r="K34" s="8"/>
      <c r="L34" s="8"/>
      <c r="M34" s="8"/>
      <c r="P34" s="8"/>
      <c r="T34" s="8"/>
      <c r="W34" s="8"/>
      <c r="AA34" s="8"/>
      <c r="AF34" s="7"/>
    </row>
    <row r="35" spans="1:32">
      <c r="A35" s="8"/>
      <c r="B35" s="8"/>
      <c r="C35" s="8"/>
      <c r="D35" s="8"/>
      <c r="E35" s="8"/>
      <c r="F35" s="8"/>
      <c r="G35" s="8"/>
      <c r="H35" s="8"/>
      <c r="I35" s="7"/>
      <c r="J35" s="7"/>
      <c r="K35" s="8"/>
      <c r="L35" s="8"/>
      <c r="M35" s="8"/>
      <c r="P35" s="8"/>
      <c r="T35" s="8"/>
      <c r="W35" s="8"/>
      <c r="AA35" s="8"/>
      <c r="AF35" s="7"/>
    </row>
    <row r="36" spans="1:32">
      <c r="A36" s="8"/>
      <c r="B36" s="8"/>
      <c r="C36" s="8"/>
      <c r="D36" s="8"/>
      <c r="E36" s="8"/>
      <c r="F36" s="8"/>
      <c r="G36" s="8"/>
      <c r="H36" s="8"/>
      <c r="I36" s="7"/>
      <c r="J36" s="7"/>
      <c r="K36" s="8"/>
      <c r="L36" s="8"/>
      <c r="M36" s="8"/>
      <c r="P36" s="8"/>
      <c r="T36" s="8"/>
      <c r="W36" s="8"/>
      <c r="AA36" s="8"/>
      <c r="AF36" s="7"/>
    </row>
    <row r="37" spans="1:32">
      <c r="A37" s="8"/>
      <c r="B37" s="8"/>
      <c r="C37" s="8"/>
      <c r="D37" s="8"/>
      <c r="E37" s="8"/>
      <c r="F37" s="8"/>
      <c r="G37" s="8"/>
      <c r="H37" s="8"/>
      <c r="I37" s="7"/>
      <c r="J37" s="7"/>
      <c r="K37" s="8"/>
      <c r="L37" s="8"/>
      <c r="M37" s="8"/>
      <c r="P37" s="8"/>
      <c r="T37" s="8"/>
      <c r="W37" s="8"/>
      <c r="AA37" s="8"/>
      <c r="AF37" s="7"/>
    </row>
    <row r="38" spans="1:32">
      <c r="A38" s="8"/>
      <c r="B38" s="8"/>
      <c r="C38" s="8"/>
      <c r="D38" s="8"/>
      <c r="E38" s="8"/>
      <c r="F38" s="8"/>
      <c r="G38" s="8"/>
      <c r="H38" s="8"/>
      <c r="I38" s="7"/>
      <c r="J38" s="7"/>
      <c r="K38" s="8"/>
      <c r="L38" s="8"/>
      <c r="M38" s="8"/>
      <c r="P38" s="8"/>
      <c r="T38" s="8"/>
      <c r="W38" s="8"/>
      <c r="AA38" s="8"/>
      <c r="AF38" s="7"/>
    </row>
    <row r="39" spans="1:32">
      <c r="A39" s="8"/>
      <c r="B39" s="8"/>
      <c r="C39" s="8"/>
      <c r="D39" s="8"/>
      <c r="E39" s="8"/>
      <c r="F39" s="8"/>
      <c r="G39" s="8"/>
      <c r="H39" s="8"/>
      <c r="J39" s="8"/>
      <c r="M39" s="8"/>
    </row>
    <row r="40" spans="1:32">
      <c r="M40" s="8"/>
      <c r="O40" s="8"/>
      <c r="P40" s="8"/>
    </row>
    <row r="41" spans="1:32">
      <c r="M41" s="8"/>
      <c r="O41" s="8"/>
      <c r="P41" s="8"/>
      <c r="T41" s="8"/>
    </row>
    <row r="42" spans="1:32">
      <c r="M42" s="8"/>
      <c r="P42" s="7"/>
    </row>
    <row r="43" spans="1:32">
      <c r="M43" s="8"/>
      <c r="P43" s="7"/>
    </row>
    <row r="44" spans="1:32">
      <c r="M44" s="8"/>
      <c r="P44" s="7"/>
    </row>
    <row r="45" spans="1:32">
      <c r="P45" s="7"/>
    </row>
    <row r="46" spans="1:32">
      <c r="P46" s="7"/>
    </row>
    <row r="47" spans="1:32">
      <c r="P47" s="7"/>
    </row>
    <row r="48" spans="1:32">
      <c r="P48" s="7"/>
    </row>
    <row r="49" spans="16:16">
      <c r="P49" s="7"/>
    </row>
    <row r="50" spans="16:16">
      <c r="P50" s="7"/>
    </row>
    <row r="51" spans="16:16">
      <c r="P51" s="7"/>
    </row>
    <row r="52" spans="16:16">
      <c r="P52" s="7"/>
    </row>
    <row r="53" spans="16:16">
      <c r="P53" s="7"/>
    </row>
    <row r="54" spans="16:16">
      <c r="P54" s="7"/>
    </row>
    <row r="55" spans="16:16">
      <c r="P55" s="7"/>
    </row>
    <row r="56" spans="16:16">
      <c r="P56" s="7"/>
    </row>
    <row r="57" spans="16:16">
      <c r="P57" s="7"/>
    </row>
    <row r="58" spans="16:16">
      <c r="P58" s="7"/>
    </row>
    <row r="59" spans="16:16">
      <c r="P59" s="8"/>
    </row>
    <row r="60" spans="16:16">
      <c r="P60" s="8"/>
    </row>
    <row r="61" spans="16:16">
      <c r="P61" s="8"/>
    </row>
    <row r="62" spans="16:16">
      <c r="P62" s="8"/>
    </row>
    <row r="63" spans="16:16">
      <c r="P63" s="8"/>
    </row>
    <row r="64" spans="16:16">
      <c r="P64" s="8"/>
    </row>
    <row r="65" spans="16:16">
      <c r="P65" s="8"/>
    </row>
    <row r="66" spans="16:16">
      <c r="P66" s="8"/>
    </row>
    <row r="67" spans="16:16">
      <c r="P67" s="8"/>
    </row>
    <row r="68" spans="16:16">
      <c r="P68" s="8"/>
    </row>
    <row r="69" spans="16:16">
      <c r="P69" s="8"/>
    </row>
    <row r="70" spans="16:16">
      <c r="P70" s="8"/>
    </row>
    <row r="71" spans="16:16">
      <c r="P71" s="8"/>
    </row>
    <row r="72" spans="16:16">
      <c r="P72" s="8"/>
    </row>
    <row r="73" spans="16:16">
      <c r="P73" s="8"/>
    </row>
    <row r="74" spans="16:16">
      <c r="P74" s="8"/>
    </row>
    <row r="75" spans="16:16">
      <c r="P75" s="8"/>
    </row>
    <row r="76" spans="16:16">
      <c r="P76" s="8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Barta</dc:creator>
  <cp:lastModifiedBy>Microsoft Office User</cp:lastModifiedBy>
  <dcterms:created xsi:type="dcterms:W3CDTF">2017-04-24T12:49:54Z</dcterms:created>
  <dcterms:modified xsi:type="dcterms:W3CDTF">2020-04-22T18:12:58Z</dcterms:modified>
</cp:coreProperties>
</file>