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bahman/Desktop/Trunk/ANN_Graphene/"/>
    </mc:Choice>
  </mc:AlternateContent>
  <xr:revisionPtr revIDLastSave="0" documentId="13_ncr:1_{8E213998-8281-144D-AA3B-976CDE4961FE}" xr6:coauthVersionLast="47" xr6:coauthVersionMax="47" xr10:uidLastSave="{00000000-0000-0000-0000-000000000000}"/>
  <bookViews>
    <workbookView xWindow="0" yWindow="500" windowWidth="33600" windowHeight="20500" xr2:uid="{674C9ABB-DF4A-42FA-A876-2DEC53DBBDFA}"/>
  </bookViews>
  <sheets>
    <sheet name="Sheet1" sheetId="1" r:id="rId1"/>
    <sheet name="in gram" sheetId="3" r:id="rId2"/>
    <sheet name="in vol%" sheetId="5" r:id="rId3"/>
    <sheet name="plo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5" l="1"/>
  <c r="D92" i="5"/>
  <c r="C92" i="5"/>
  <c r="B92" i="5"/>
  <c r="A92" i="5"/>
  <c r="E91" i="5"/>
  <c r="D91" i="5"/>
  <c r="C91" i="5"/>
  <c r="B91" i="5"/>
  <c r="A91" i="5"/>
  <c r="O35" i="1"/>
  <c r="O34" i="1"/>
  <c r="O33" i="1"/>
  <c r="O32" i="1"/>
  <c r="M32" i="1"/>
  <c r="O31" i="1"/>
  <c r="M31" i="1"/>
  <c r="O30" i="1"/>
  <c r="M30" i="1"/>
  <c r="M29" i="1"/>
  <c r="M28" i="1"/>
  <c r="M27" i="1"/>
  <c r="O26" i="1"/>
  <c r="N25" i="1"/>
  <c r="O24" i="1"/>
  <c r="N23" i="1"/>
  <c r="O22" i="1"/>
  <c r="N21" i="1"/>
  <c r="O20" i="1"/>
  <c r="M20" i="1"/>
  <c r="N19" i="1"/>
  <c r="M19" i="1"/>
  <c r="O18" i="1"/>
  <c r="M18" i="1"/>
  <c r="N17" i="1"/>
  <c r="M17" i="1"/>
  <c r="O16" i="1"/>
  <c r="M16" i="1"/>
  <c r="N15" i="1"/>
  <c r="M15" i="1"/>
  <c r="B91" i="3"/>
  <c r="C91" i="3"/>
  <c r="D91" i="3"/>
  <c r="E91" i="3"/>
  <c r="B92" i="3"/>
  <c r="C92" i="3"/>
  <c r="D92" i="3"/>
  <c r="E92" i="3"/>
  <c r="A92" i="3"/>
  <c r="A91" i="3"/>
  <c r="J26" i="1"/>
  <c r="I15" i="1"/>
  <c r="J16" i="1"/>
  <c r="I17" i="1"/>
  <c r="J18" i="1"/>
  <c r="I19" i="1"/>
  <c r="J20" i="1"/>
  <c r="I21" i="1"/>
  <c r="J22" i="1"/>
  <c r="I23" i="1"/>
  <c r="J24" i="1"/>
  <c r="I25" i="1"/>
  <c r="J30" i="1"/>
  <c r="J31" i="1"/>
  <c r="J32" i="1"/>
  <c r="J33" i="1"/>
  <c r="J34" i="1"/>
  <c r="J35" i="1"/>
  <c r="H15" i="1"/>
  <c r="H16" i="1"/>
  <c r="H17" i="1"/>
  <c r="H18" i="1"/>
  <c r="H19" i="1"/>
  <c r="H20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<sst xmlns="http://schemas.openxmlformats.org/spreadsheetml/2006/main" count="389" uniqueCount="31">
  <si>
    <t>DW</t>
  </si>
  <si>
    <t>T</t>
  </si>
  <si>
    <t xml:space="preserve">Graphene </t>
  </si>
  <si>
    <t>GA</t>
  </si>
  <si>
    <t>SDS</t>
  </si>
  <si>
    <t>-</t>
  </si>
  <si>
    <t>[0,0,0]</t>
  </si>
  <si>
    <t>[1,1,0]</t>
  </si>
  <si>
    <t>[1,0,1]</t>
  </si>
  <si>
    <t>[0,1,0]</t>
  </si>
  <si>
    <t>[0,0,1]</t>
  </si>
  <si>
    <t>[1,0,0]</t>
  </si>
  <si>
    <t>G/GA/SDS</t>
  </si>
  <si>
    <t>grams of each element</t>
  </si>
  <si>
    <t>mg/mL of [(G/GA/SDS)/DW)</t>
  </si>
  <si>
    <t>Distilled water</t>
  </si>
  <si>
    <t>G</t>
  </si>
  <si>
    <t>Graphene</t>
  </si>
  <si>
    <t>Gum Arabic</t>
  </si>
  <si>
    <t>Sodium dodecyl sulfate</t>
  </si>
  <si>
    <t>viscosity</t>
  </si>
  <si>
    <t>temperature</t>
  </si>
  <si>
    <t>graphene vol%</t>
  </si>
  <si>
    <t xml:space="preserve">rho_sufactant </t>
  </si>
  <si>
    <t>sufractant vol%</t>
  </si>
  <si>
    <t>sufactant type</t>
  </si>
  <si>
    <t>1.4 g/cm3</t>
  </si>
  <si>
    <t>1 g/cm3</t>
  </si>
  <si>
    <t>1.01 g/cm3</t>
  </si>
  <si>
    <t>n/a</t>
  </si>
  <si>
    <t>vol.% of [(G/GA/SDS)/DW)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</si>
</sst>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Graphene + GA</a:t>
            </a:r>
          </a:p>
        </c:rich>
      </c:tx>
      <c:layout>
        <c:manualLayout>
          <c:xMode val="edge"/>
          <c:yMode val="edge"/>
          <c:x val="0.513674212745395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E-4D66-83C3-4F48FBFF5A7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1.2253332548108891</c:v>
                </c:pt>
                <c:pt idx="1">
                  <c:v>0.96977334691808958</c:v>
                </c:pt>
                <c:pt idx="2">
                  <c:v>0.79737513770119905</c:v>
                </c:pt>
                <c:pt idx="3">
                  <c:v>0.67152670693951022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E-4D66-83C3-4F48FBFF5A72}"/>
            </c:ext>
          </c:extLst>
        </c:ser>
        <c:ser>
          <c:idx val="3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1.1842022282230813</c:v>
                </c:pt>
                <c:pt idx="1">
                  <c:v>0.94484348509653815</c:v>
                </c:pt>
                <c:pt idx="2">
                  <c:v>0.77428874215227705</c:v>
                </c:pt>
                <c:pt idx="3">
                  <c:v>0.64500938566050758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E-4D66-83C3-4F48FBFF5A72}"/>
            </c:ext>
          </c:extLst>
        </c:ser>
        <c:ser>
          <c:idx val="2"/>
          <c:order val="3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1.1631254015596748</c:v>
                </c:pt>
                <c:pt idx="1">
                  <c:v>0.92323705016021651</c:v>
                </c:pt>
                <c:pt idx="2">
                  <c:v>0.76009988671329298</c:v>
                </c:pt>
                <c:pt idx="3">
                  <c:v>0.632039558015009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E-4D66-83C3-4F48FBFF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287488"/>
        <c:axId val="1450273584"/>
      </c:scatterChart>
      <c:valAx>
        <c:axId val="186528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73584"/>
        <c:crosses val="autoZero"/>
        <c:crossBetween val="midCat"/>
      </c:valAx>
      <c:valAx>
        <c:axId val="145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Graphene +</a:t>
            </a:r>
            <a:r>
              <a:rPr lang="en-GB" baseline="0"/>
              <a:t> SDS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0-459F-A0C9-ADD6D9485E0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Sheet1!$D$2:$D$5</c:f>
              <c:numCache>
                <c:formatCode>0.000000000</c:formatCode>
                <c:ptCount val="4"/>
                <c:pt idx="0">
                  <c:v>1.1465971545536373</c:v>
                </c:pt>
                <c:pt idx="1">
                  <c:v>0.91593924560823725</c:v>
                </c:pt>
                <c:pt idx="2">
                  <c:v>0.75030406816019135</c:v>
                </c:pt>
                <c:pt idx="3">
                  <c:v>0.62551702378780583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0-459F-A0C9-ADD6D9485E05}"/>
            </c:ext>
          </c:extLst>
        </c:ser>
        <c:ser>
          <c:idx val="2"/>
          <c:order val="2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1.1455195175481749</c:v>
                </c:pt>
                <c:pt idx="1">
                  <c:v>0.9198956737741425</c:v>
                </c:pt>
                <c:pt idx="2">
                  <c:v>0.74584353927422142</c:v>
                </c:pt>
                <c:pt idx="3">
                  <c:v>0.62163374352023693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0-459F-A0C9-ADD6D9485E05}"/>
            </c:ext>
          </c:extLst>
        </c:ser>
        <c:ser>
          <c:idx val="3"/>
          <c:order val="3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1.166944551238436</c:v>
                </c:pt>
                <c:pt idx="1">
                  <c:v>0.93174154436802925</c:v>
                </c:pt>
                <c:pt idx="2">
                  <c:v>0.76206080257416964</c:v>
                </c:pt>
                <c:pt idx="3">
                  <c:v>0.6366294039046706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0-459F-A0C9-ADD6D948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156720"/>
        <c:axId val="1865476352"/>
      </c:scatterChart>
      <c:valAx>
        <c:axId val="1665156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6352"/>
        <c:crosses val="autoZero"/>
        <c:crossBetween val="midCat"/>
      </c:valAx>
      <c:valAx>
        <c:axId val="1865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F-4BB6-9DAB-39D6DB12602F}"/>
            </c:ext>
          </c:extLst>
        </c:ser>
        <c:ser>
          <c:idx val="1"/>
          <c:order val="1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1.2699235044732271</c:v>
                </c:pt>
                <c:pt idx="1">
                  <c:v>1.0389632119342069</c:v>
                </c:pt>
                <c:pt idx="2">
                  <c:v>0.87916606922416685</c:v>
                </c:pt>
                <c:pt idx="3">
                  <c:v>0.77540794855183837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F-4BB6-9DAB-39D6DB12602F}"/>
            </c:ext>
          </c:extLst>
        </c:ser>
        <c:ser>
          <c:idx val="2"/>
          <c:order val="2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1.1803148423053065</c:v>
                </c:pt>
                <c:pt idx="1">
                  <c:v>0.94600713973242401</c:v>
                </c:pt>
                <c:pt idx="2">
                  <c:v>0.74928283661281836</c:v>
                </c:pt>
                <c:pt idx="3">
                  <c:v>0.52869410119335425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F-4BB6-9DAB-39D6DB12602F}"/>
            </c:ext>
          </c:extLst>
        </c:ser>
        <c:ser>
          <c:idx val="3"/>
          <c:order val="3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Sheet1!$M$2:$M$5</c:f>
              <c:numCache>
                <c:formatCode>General</c:formatCode>
                <c:ptCount val="4"/>
                <c:pt idx="0">
                  <c:v>1.1658653363758111</c:v>
                </c:pt>
                <c:pt idx="1">
                  <c:v>0.90472676812316044</c:v>
                </c:pt>
                <c:pt idx="2">
                  <c:v>0.70532878102003915</c:v>
                </c:pt>
                <c:pt idx="3">
                  <c:v>0.73058114567750421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F-4BB6-9DAB-39D6DB12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56592"/>
        <c:axId val="1714657872"/>
      </c:scatterChart>
      <c:valAx>
        <c:axId val="171715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57872"/>
        <c:crosses val="autoZero"/>
        <c:crossBetween val="midCat"/>
      </c:valAx>
      <c:valAx>
        <c:axId val="1714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5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4-4D60-A0FF-FDFCC3CEC408}"/>
            </c:ext>
          </c:extLst>
        </c:ser>
        <c:ser>
          <c:idx val="1"/>
          <c:order val="1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1.1479683728837096</c:v>
                </c:pt>
                <c:pt idx="1">
                  <c:v>0.85663093802117107</c:v>
                </c:pt>
                <c:pt idx="2">
                  <c:v>0.67249428239276232</c:v>
                </c:pt>
                <c:pt idx="3">
                  <c:v>0.61919866111222921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4-4D60-A0FF-FDFCC3CEC408}"/>
            </c:ext>
          </c:extLst>
        </c:ser>
        <c:ser>
          <c:idx val="2"/>
          <c:order val="2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1.218165473978613</c:v>
                </c:pt>
                <c:pt idx="1">
                  <c:v>0.96917496026602956</c:v>
                </c:pt>
                <c:pt idx="2">
                  <c:v>0.79947461233836392</c:v>
                </c:pt>
                <c:pt idx="3">
                  <c:v>0.7393022340529164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4-4D60-A0FF-FDFCC3CEC408}"/>
            </c:ext>
          </c:extLst>
        </c:ser>
        <c:ser>
          <c:idx val="3"/>
          <c:order val="3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Sheet1!$N$2:$N$5</c:f>
              <c:numCache>
                <c:formatCode>General</c:formatCode>
                <c:ptCount val="4"/>
                <c:pt idx="0">
                  <c:v>1.1213670487806435</c:v>
                </c:pt>
                <c:pt idx="1">
                  <c:v>0.89307502953407192</c:v>
                </c:pt>
                <c:pt idx="2">
                  <c:v>0.72971143344826894</c:v>
                </c:pt>
                <c:pt idx="3">
                  <c:v>0.452954654450475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74-4D60-A0FF-FDFCC3CE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89856"/>
        <c:axId val="1183895520"/>
      </c:scatterChart>
      <c:valAx>
        <c:axId val="1664889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95520"/>
        <c:crosses val="autoZero"/>
        <c:crossBetween val="midCat"/>
      </c:valAx>
      <c:valAx>
        <c:axId val="1183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1.1050583339408682</c:v>
                </c:pt>
                <c:pt idx="1">
                  <c:v>0.9</c:v>
                </c:pt>
                <c:pt idx="2">
                  <c:v>0.73310923142785656</c:v>
                </c:pt>
                <c:pt idx="3">
                  <c:v>0.55368331883624056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7-4986-ADF2-806DC76B3F85}"/>
            </c:ext>
          </c:extLst>
        </c:ser>
        <c:ser>
          <c:idx val="1"/>
          <c:order val="1"/>
          <c:tx>
            <c:v>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1.1635134247056205</c:v>
                </c:pt>
                <c:pt idx="1">
                  <c:v>0.92101719565423923</c:v>
                </c:pt>
                <c:pt idx="2">
                  <c:v>0.76174040675824073</c:v>
                </c:pt>
                <c:pt idx="3">
                  <c:v>0.64229925969341928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986-ADF2-806DC76B3F85}"/>
            </c:ext>
          </c:extLst>
        </c:ser>
        <c:ser>
          <c:idx val="2"/>
          <c:order val="2"/>
          <c:tx>
            <c:v>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Sheet1!$P$2:$P$5</c:f>
              <c:numCache>
                <c:formatCode>General</c:formatCode>
                <c:ptCount val="4"/>
                <c:pt idx="0">
                  <c:v>1.1527123166912894</c:v>
                </c:pt>
                <c:pt idx="1">
                  <c:v>0.8855614444797012</c:v>
                </c:pt>
                <c:pt idx="2">
                  <c:v>0.70555366983526724</c:v>
                </c:pt>
                <c:pt idx="3">
                  <c:v>0.58076174936442682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7-4986-ADF2-806DC76B3F85}"/>
            </c:ext>
          </c:extLst>
        </c:ser>
        <c:ser>
          <c:idx val="3"/>
          <c:order val="3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Sheet1!$Q$2:$Q$5</c:f>
              <c:numCache>
                <c:formatCode>General</c:formatCode>
                <c:ptCount val="4"/>
                <c:pt idx="0">
                  <c:v>1.1471419940317276</c:v>
                </c:pt>
                <c:pt idx="1">
                  <c:v>0.91476840426332839</c:v>
                </c:pt>
                <c:pt idx="2">
                  <c:v>0.75345157999394208</c:v>
                </c:pt>
                <c:pt idx="3">
                  <c:v>0.64378906094198807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77-4986-ADF2-806DC76B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79488"/>
        <c:axId val="1862037056"/>
      </c:scatterChart>
      <c:valAx>
        <c:axId val="1732279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37056"/>
        <c:crosses val="autoZero"/>
        <c:crossBetween val="midCat"/>
      </c:valAx>
      <c:valAx>
        <c:axId val="18620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7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473867</xdr:colOff>
      <xdr:row>0</xdr:row>
      <xdr:rowOff>0</xdr:rowOff>
    </xdr:from>
    <xdr:to>
      <xdr:col>17</xdr:col>
      <xdr:colOff>604837</xdr:colOff>
      <xdr:row>21</xdr:row>
      <xdr:rowOff>40483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9006E-5707-4875-8189-9F8EEC17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26196</xdr:rowOff>
    </xdr:from>
    <xdr:to>
      <xdr:col>8</xdr:col>
      <xdr:colOff>457199</xdr:colOff>
      <xdr:row>21</xdr:row>
      <xdr:rowOff>30958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8997C-31D6-4BE9-B841-BEF1E8AEF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647699</xdr:colOff>
      <xdr:row>0</xdr:row>
      <xdr:rowOff>0</xdr:rowOff>
    </xdr:from>
    <xdr:to>
      <xdr:col>27</xdr:col>
      <xdr:colOff>76200</xdr:colOff>
      <xdr:row>21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0B38F-E144-463D-A69C-AF8062AE5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128588</xdr:colOff>
      <xdr:row>0</xdr:row>
      <xdr:rowOff>0</xdr:rowOff>
    </xdr:from>
    <xdr:to>
      <xdr:col>35</xdr:col>
      <xdr:colOff>547688</xdr:colOff>
      <xdr:row>21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01725-CC9C-487B-A240-59B0C1853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633412</xdr:colOff>
      <xdr:row>0</xdr:row>
      <xdr:rowOff>33336</xdr:rowOff>
    </xdr:from>
    <xdr:to>
      <xdr:col>44</xdr:col>
      <xdr:colOff>323850</xdr:colOff>
      <xdr:row>21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0045E2-2679-48F9-92E0-467B687C8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96DD-A7AF-4820-8782-B4CC0D092157}">
  <dimension ref="A1:W35"/>
  <sheetViews>
    <sheetView tabSelected="1" workbookViewId="0">
      <selection activeCell="O27" sqref="O27"/>
    </sheetView>
  </sheetViews>
  <sheetFormatPr baseColWidth="10" defaultColWidth="8.83203125" defaultRowHeight="15" x14ac:dyDescent="0.2"/>
  <cols>
    <col min="2" max="2" width="12.1640625" bestFit="1" customWidth="1"/>
    <col min="3" max="4" width="11.6640625" bestFit="1" customWidth="1"/>
  </cols>
  <sheetData>
    <row r="1" spans="1:23" x14ac:dyDescent="0.2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23" x14ac:dyDescent="0.2">
      <c r="A2">
        <v>20</v>
      </c>
      <c r="B2">
        <v>1.1050583339408682</v>
      </c>
      <c r="C2">
        <v>1.2253332548108891</v>
      </c>
      <c r="D2" s="1">
        <v>1.1465971545536373</v>
      </c>
      <c r="E2">
        <v>1.1842022282230813</v>
      </c>
      <c r="F2">
        <v>1.1455195175481749</v>
      </c>
      <c r="G2">
        <v>1.1631254015596748</v>
      </c>
      <c r="H2">
        <v>1.166944551238436</v>
      </c>
      <c r="I2">
        <v>1.2699235044732271</v>
      </c>
      <c r="J2">
        <v>1.1479683728837096</v>
      </c>
      <c r="K2">
        <v>1.1803148423053065</v>
      </c>
      <c r="L2">
        <v>1.218165473978613</v>
      </c>
      <c r="M2">
        <v>1.1658653363758111</v>
      </c>
      <c r="N2">
        <v>1.1213670487806435</v>
      </c>
      <c r="O2">
        <v>1.1635134247056205</v>
      </c>
      <c r="P2">
        <v>1.1527123166912894</v>
      </c>
      <c r="Q2">
        <v>1.1471419940317276</v>
      </c>
      <c r="R2">
        <v>1.1508427026963512</v>
      </c>
      <c r="S2">
        <v>1.1571975537109722</v>
      </c>
      <c r="T2">
        <v>1.2082384189620652</v>
      </c>
      <c r="U2">
        <v>1.1832370582291063</v>
      </c>
      <c r="V2">
        <v>1.1928516106310325</v>
      </c>
      <c r="W2">
        <v>1.2014101992465536</v>
      </c>
    </row>
    <row r="3" spans="1:23" x14ac:dyDescent="0.2">
      <c r="A3">
        <v>30</v>
      </c>
      <c r="B3">
        <v>0.9</v>
      </c>
      <c r="C3">
        <v>0.96977334691808958</v>
      </c>
      <c r="D3" s="1">
        <v>0.91593924560823725</v>
      </c>
      <c r="E3">
        <v>0.94484348509653815</v>
      </c>
      <c r="F3">
        <v>0.9198956737741425</v>
      </c>
      <c r="G3">
        <v>0.92323705016021651</v>
      </c>
      <c r="H3">
        <v>0.93174154436802925</v>
      </c>
      <c r="I3">
        <v>1.0389632119342069</v>
      </c>
      <c r="J3">
        <v>0.85663093802117107</v>
      </c>
      <c r="K3">
        <v>0.94600713973242401</v>
      </c>
      <c r="L3">
        <v>0.96917496026602956</v>
      </c>
      <c r="M3">
        <v>0.90472676812316044</v>
      </c>
      <c r="N3">
        <v>0.89307502953407192</v>
      </c>
      <c r="O3">
        <v>0.92101719565423923</v>
      </c>
      <c r="P3">
        <v>0.8855614444797012</v>
      </c>
      <c r="Q3">
        <v>0.91476840426332839</v>
      </c>
      <c r="R3">
        <v>0.91966711155043102</v>
      </c>
      <c r="S3">
        <v>0.92925318783698618</v>
      </c>
      <c r="T3">
        <v>0.98113052240668586</v>
      </c>
      <c r="U3">
        <v>0.92712690165967204</v>
      </c>
      <c r="V3">
        <v>0.96231723071513442</v>
      </c>
      <c r="W3">
        <v>0.97385084411336231</v>
      </c>
    </row>
    <row r="4" spans="1:23" x14ac:dyDescent="0.2">
      <c r="A4">
        <v>40</v>
      </c>
      <c r="B4">
        <v>0.73310923142785656</v>
      </c>
      <c r="C4">
        <v>0.79737513770119905</v>
      </c>
      <c r="D4" s="1">
        <v>0.75030406816019135</v>
      </c>
      <c r="E4">
        <v>0.77428874215227705</v>
      </c>
      <c r="F4">
        <v>0.74584353927422142</v>
      </c>
      <c r="G4">
        <v>0.76009988671329298</v>
      </c>
      <c r="H4">
        <v>0.76206080257416964</v>
      </c>
      <c r="I4">
        <v>0.87916606922416685</v>
      </c>
      <c r="J4">
        <v>0.67249428239276232</v>
      </c>
      <c r="K4">
        <v>0.74928283661281836</v>
      </c>
      <c r="L4">
        <v>0.79947461233836392</v>
      </c>
      <c r="M4">
        <v>0.70532878102003915</v>
      </c>
      <c r="N4">
        <v>0.72971143344826894</v>
      </c>
      <c r="O4">
        <v>0.76174040675824073</v>
      </c>
      <c r="P4">
        <v>0.70555366983526724</v>
      </c>
      <c r="Q4">
        <v>0.75345157999394208</v>
      </c>
      <c r="R4">
        <v>0.75648144242857385</v>
      </c>
      <c r="S4">
        <v>0.75599436581758517</v>
      </c>
      <c r="T4">
        <v>0.81030306089934978</v>
      </c>
      <c r="U4">
        <v>0.76126733195083551</v>
      </c>
      <c r="V4">
        <v>0.83211970183437234</v>
      </c>
      <c r="W4">
        <v>0.82297974092958692</v>
      </c>
    </row>
    <row r="5" spans="1:23" x14ac:dyDescent="0.2">
      <c r="A5">
        <v>50</v>
      </c>
      <c r="B5">
        <v>0.55368331883624056</v>
      </c>
      <c r="C5">
        <v>0.67152670693951022</v>
      </c>
      <c r="D5" s="1">
        <v>0.62551702378780583</v>
      </c>
      <c r="E5">
        <v>0.64500938566050758</v>
      </c>
      <c r="F5">
        <v>0.62163374352023693</v>
      </c>
      <c r="G5">
        <v>0.632039558015009</v>
      </c>
      <c r="H5">
        <v>0.6366294039046706</v>
      </c>
      <c r="I5">
        <v>0.77540794855183837</v>
      </c>
      <c r="J5">
        <v>0.61919866111222921</v>
      </c>
      <c r="K5">
        <v>0.52869410119335425</v>
      </c>
      <c r="L5" s="4">
        <v>0.7393022340529164</v>
      </c>
      <c r="M5" s="4">
        <v>0.73058114567750421</v>
      </c>
      <c r="N5" s="4">
        <v>0.452954654450475</v>
      </c>
      <c r="O5">
        <v>0.64229925969341928</v>
      </c>
      <c r="P5">
        <v>0.58076174936442682</v>
      </c>
      <c r="Q5">
        <v>0.64378906094198807</v>
      </c>
      <c r="R5">
        <v>0.63837435358829442</v>
      </c>
      <c r="S5">
        <v>0.64386225148339793</v>
      </c>
      <c r="T5">
        <v>0.71693699058415294</v>
      </c>
      <c r="U5">
        <v>0.68842677867569935</v>
      </c>
      <c r="V5">
        <v>0.73064723294087475</v>
      </c>
      <c r="W5">
        <v>0.7061240385826355</v>
      </c>
    </row>
    <row r="6" spans="1:23" x14ac:dyDescent="0.2">
      <c r="D6" s="1"/>
      <c r="L6" s="4"/>
      <c r="M6" s="2"/>
      <c r="N6" s="2"/>
    </row>
    <row r="7" spans="1:23" x14ac:dyDescent="0.2">
      <c r="A7" s="10" t="s">
        <v>0</v>
      </c>
      <c r="B7" s="10" t="s">
        <v>15</v>
      </c>
      <c r="C7" s="10"/>
      <c r="D7" s="10" t="s">
        <v>27</v>
      </c>
      <c r="L7" s="4"/>
      <c r="M7" s="2"/>
      <c r="N7" s="2"/>
    </row>
    <row r="8" spans="1:23" x14ac:dyDescent="0.2">
      <c r="A8" s="10" t="s">
        <v>16</v>
      </c>
      <c r="B8" s="10" t="s">
        <v>17</v>
      </c>
      <c r="C8" s="10"/>
    </row>
    <row r="9" spans="1:23" x14ac:dyDescent="0.2">
      <c r="A9" s="10" t="s">
        <v>3</v>
      </c>
      <c r="B9" s="10" t="s">
        <v>18</v>
      </c>
      <c r="C9" s="10"/>
      <c r="D9" s="10" t="s">
        <v>26</v>
      </c>
    </row>
    <row r="10" spans="1:23" x14ac:dyDescent="0.2">
      <c r="A10" s="10" t="s">
        <v>4</v>
      </c>
      <c r="B10" s="10" t="s">
        <v>19</v>
      </c>
      <c r="C10" s="10"/>
      <c r="D10" s="10" t="s">
        <v>28</v>
      </c>
    </row>
    <row r="12" spans="1:23" x14ac:dyDescent="0.2">
      <c r="B12" s="11" t="s">
        <v>13</v>
      </c>
      <c r="C12" s="12"/>
      <c r="D12" s="13"/>
      <c r="H12" s="14" t="s">
        <v>14</v>
      </c>
      <c r="I12" s="15"/>
      <c r="J12" s="16"/>
      <c r="M12" s="14" t="s">
        <v>30</v>
      </c>
      <c r="N12" s="15"/>
      <c r="O12" s="16"/>
    </row>
    <row r="13" spans="1:23" x14ac:dyDescent="0.2">
      <c r="A13" s="6"/>
      <c r="B13" s="6" t="s">
        <v>2</v>
      </c>
      <c r="C13" s="6" t="s">
        <v>3</v>
      </c>
      <c r="D13" s="6" t="s">
        <v>4</v>
      </c>
      <c r="E13" s="8" t="s">
        <v>12</v>
      </c>
      <c r="F13" s="9"/>
      <c r="G13" s="9"/>
      <c r="H13" s="6" t="s">
        <v>2</v>
      </c>
      <c r="I13" s="6" t="s">
        <v>3</v>
      </c>
      <c r="J13" s="6" t="s">
        <v>4</v>
      </c>
      <c r="K13" s="8" t="s">
        <v>12</v>
      </c>
      <c r="M13" s="6" t="s">
        <v>2</v>
      </c>
      <c r="N13" s="6" t="s">
        <v>3</v>
      </c>
      <c r="O13" s="6" t="s">
        <v>4</v>
      </c>
      <c r="P13" s="6" t="s">
        <v>12</v>
      </c>
    </row>
    <row r="14" spans="1:23" x14ac:dyDescent="0.2">
      <c r="A14" s="6">
        <v>0</v>
      </c>
      <c r="B14" s="6" t="s">
        <v>5</v>
      </c>
      <c r="C14" s="5" t="s">
        <v>5</v>
      </c>
      <c r="D14" s="6" t="s">
        <v>5</v>
      </c>
      <c r="E14" s="8" t="s">
        <v>6</v>
      </c>
      <c r="F14" s="9"/>
      <c r="G14" s="9"/>
      <c r="H14" s="6" t="s">
        <v>5</v>
      </c>
      <c r="I14" s="6" t="s">
        <v>5</v>
      </c>
      <c r="J14" s="6" t="s">
        <v>5</v>
      </c>
      <c r="K14" s="6" t="s">
        <v>6</v>
      </c>
      <c r="M14" s="6" t="s">
        <v>5</v>
      </c>
      <c r="N14" s="6" t="s">
        <v>5</v>
      </c>
      <c r="O14" s="6" t="s">
        <v>5</v>
      </c>
      <c r="P14" s="6" t="s">
        <v>6</v>
      </c>
    </row>
    <row r="15" spans="1:23" x14ac:dyDescent="0.2">
      <c r="A15" s="6">
        <v>1</v>
      </c>
      <c r="B15" s="7">
        <v>0.42424200000000001</v>
      </c>
      <c r="C15" s="7">
        <v>0.42424200000000001</v>
      </c>
      <c r="D15" s="7" t="s">
        <v>5</v>
      </c>
      <c r="E15" s="8" t="s">
        <v>7</v>
      </c>
      <c r="F15" s="9"/>
      <c r="G15" s="9"/>
      <c r="H15" s="6">
        <f>B15*1000/800</f>
        <v>0.53030250000000001</v>
      </c>
      <c r="I15" s="6">
        <f>C15*1000/800</f>
        <v>0.53030250000000001</v>
      </c>
      <c r="J15" s="6" t="s">
        <v>5</v>
      </c>
      <c r="K15" s="6" t="s">
        <v>7</v>
      </c>
      <c r="M15" s="6">
        <f>H15*0.1</f>
        <v>5.3030250000000001E-2</v>
      </c>
      <c r="N15" s="6">
        <f>I15*0.1</f>
        <v>5.3030250000000001E-2</v>
      </c>
      <c r="O15" s="6" t="s">
        <v>5</v>
      </c>
      <c r="P15" s="6" t="s">
        <v>7</v>
      </c>
    </row>
    <row r="16" spans="1:23" x14ac:dyDescent="0.2">
      <c r="A16" s="6">
        <v>2</v>
      </c>
      <c r="B16" s="7">
        <v>0.42424200000000001</v>
      </c>
      <c r="C16" s="5" t="s">
        <v>5</v>
      </c>
      <c r="D16" s="7">
        <v>0.63636300000000001</v>
      </c>
      <c r="E16" s="8" t="s">
        <v>8</v>
      </c>
      <c r="F16" s="9"/>
      <c r="G16" s="9"/>
      <c r="H16" s="6">
        <f>B16*1000/800</f>
        <v>0.53030250000000001</v>
      </c>
      <c r="I16" s="6" t="s">
        <v>5</v>
      </c>
      <c r="J16" s="6">
        <f>D16*1000/800</f>
        <v>0.79545375000000007</v>
      </c>
      <c r="K16" s="6" t="s">
        <v>8</v>
      </c>
      <c r="M16" s="6">
        <f t="shared" ref="M16:M20" si="0">H16*0.1</f>
        <v>5.3030250000000001E-2</v>
      </c>
      <c r="N16" s="6" t="s">
        <v>5</v>
      </c>
      <c r="O16" s="6">
        <f>J16*0.1</f>
        <v>7.9545375000000015E-2</v>
      </c>
      <c r="P16" s="6" t="s">
        <v>8</v>
      </c>
    </row>
    <row r="17" spans="1:16" x14ac:dyDescent="0.2">
      <c r="A17" s="6">
        <v>3</v>
      </c>
      <c r="B17" s="7">
        <v>0.21105499999999999</v>
      </c>
      <c r="C17" s="7">
        <v>0.21105499999999999</v>
      </c>
      <c r="D17" s="7" t="s">
        <v>5</v>
      </c>
      <c r="E17" s="8" t="s">
        <v>7</v>
      </c>
      <c r="F17" s="9"/>
      <c r="G17" s="9"/>
      <c r="H17" s="6">
        <f>B17*1000/800</f>
        <v>0.26381874999999999</v>
      </c>
      <c r="I17" s="6">
        <f>C17*1000/800</f>
        <v>0.26381874999999999</v>
      </c>
      <c r="J17" s="6" t="s">
        <v>5</v>
      </c>
      <c r="K17" s="6" t="s">
        <v>7</v>
      </c>
      <c r="M17" s="6">
        <f t="shared" si="0"/>
        <v>2.6381874999999999E-2</v>
      </c>
      <c r="N17" s="6">
        <f>I17*0.1</f>
        <v>2.6381874999999999E-2</v>
      </c>
      <c r="O17" s="6" t="s">
        <v>5</v>
      </c>
      <c r="P17" s="6" t="s">
        <v>7</v>
      </c>
    </row>
    <row r="18" spans="1:16" x14ac:dyDescent="0.2">
      <c r="A18" s="6">
        <v>4</v>
      </c>
      <c r="B18" s="7">
        <v>0.21105499999999999</v>
      </c>
      <c r="C18" s="7" t="s">
        <v>5</v>
      </c>
      <c r="D18" s="7">
        <v>0.31658249999999999</v>
      </c>
      <c r="E18" s="8" t="s">
        <v>8</v>
      </c>
      <c r="F18" s="9"/>
      <c r="G18" s="9"/>
      <c r="H18" s="6">
        <f>B18*1000/800</f>
        <v>0.26381874999999999</v>
      </c>
      <c r="I18" s="6" t="s">
        <v>5</v>
      </c>
      <c r="J18" s="6">
        <f>D18*1000/800</f>
        <v>0.39572812499999999</v>
      </c>
      <c r="K18" s="6" t="s">
        <v>8</v>
      </c>
      <c r="M18" s="6">
        <f t="shared" si="0"/>
        <v>2.6381874999999999E-2</v>
      </c>
      <c r="N18" s="6" t="s">
        <v>5</v>
      </c>
      <c r="O18" s="6">
        <f>J18*0.1</f>
        <v>3.9572812499999999E-2</v>
      </c>
      <c r="P18" s="6" t="s">
        <v>8</v>
      </c>
    </row>
    <row r="19" spans="1:16" x14ac:dyDescent="0.2">
      <c r="A19" s="6">
        <v>5</v>
      </c>
      <c r="B19" s="7">
        <v>2.1105499999999999E-2</v>
      </c>
      <c r="C19" s="7">
        <v>0.21105499999999999</v>
      </c>
      <c r="D19" s="7" t="s">
        <v>5</v>
      </c>
      <c r="E19" s="8" t="s">
        <v>7</v>
      </c>
      <c r="F19" s="9"/>
      <c r="G19" s="9"/>
      <c r="H19" s="6">
        <f>B19*1000/800</f>
        <v>2.6381874999999999E-2</v>
      </c>
      <c r="I19" s="6">
        <f>C19*1000/800</f>
        <v>0.26381874999999999</v>
      </c>
      <c r="J19" s="6" t="s">
        <v>5</v>
      </c>
      <c r="K19" s="6" t="s">
        <v>7</v>
      </c>
      <c r="M19" s="6">
        <f t="shared" si="0"/>
        <v>2.6381874999999999E-3</v>
      </c>
      <c r="N19" s="6">
        <f>I19*0.1</f>
        <v>2.6381874999999999E-2</v>
      </c>
      <c r="O19" s="6" t="s">
        <v>5</v>
      </c>
      <c r="P19" s="6" t="s">
        <v>7</v>
      </c>
    </row>
    <row r="20" spans="1:16" x14ac:dyDescent="0.2">
      <c r="A20" s="6">
        <v>6</v>
      </c>
      <c r="B20" s="7">
        <v>2.1105499999999999E-2</v>
      </c>
      <c r="C20" s="7" t="s">
        <v>5</v>
      </c>
      <c r="D20" s="7">
        <v>3.1658249999999999E-2</v>
      </c>
      <c r="E20" s="8" t="s">
        <v>8</v>
      </c>
      <c r="F20" s="9"/>
      <c r="G20" s="9"/>
      <c r="H20" s="6">
        <f>B20*1000/800</f>
        <v>2.6381874999999999E-2</v>
      </c>
      <c r="I20" s="6" t="s">
        <v>5</v>
      </c>
      <c r="J20" s="6">
        <f>D20*1000/800</f>
        <v>3.9572812499999999E-2</v>
      </c>
      <c r="K20" s="6" t="s">
        <v>8</v>
      </c>
      <c r="M20" s="6">
        <f t="shared" si="0"/>
        <v>2.6381874999999999E-3</v>
      </c>
      <c r="N20" s="6" t="s">
        <v>5</v>
      </c>
      <c r="O20" s="6">
        <f>J20*0.1</f>
        <v>3.9572812499999999E-3</v>
      </c>
      <c r="P20" s="6" t="s">
        <v>8</v>
      </c>
    </row>
    <row r="21" spans="1:16" x14ac:dyDescent="0.2">
      <c r="A21" s="6">
        <v>7</v>
      </c>
      <c r="B21" s="7" t="s">
        <v>5</v>
      </c>
      <c r="C21" s="7">
        <v>0.42424200000000001</v>
      </c>
      <c r="D21" s="7" t="s">
        <v>5</v>
      </c>
      <c r="E21" s="8" t="s">
        <v>9</v>
      </c>
      <c r="F21" s="9"/>
      <c r="G21" s="9"/>
      <c r="H21" s="6" t="s">
        <v>5</v>
      </c>
      <c r="I21" s="6">
        <f>C21*1000/800</f>
        <v>0.53030250000000001</v>
      </c>
      <c r="J21" s="6" t="s">
        <v>5</v>
      </c>
      <c r="K21" s="6" t="s">
        <v>9</v>
      </c>
      <c r="M21" s="6" t="s">
        <v>5</v>
      </c>
      <c r="N21" s="6">
        <f>I21*0.1</f>
        <v>5.3030250000000001E-2</v>
      </c>
      <c r="O21" s="6" t="s">
        <v>5</v>
      </c>
      <c r="P21" s="6" t="s">
        <v>9</v>
      </c>
    </row>
    <row r="22" spans="1:16" x14ac:dyDescent="0.2">
      <c r="A22" s="6">
        <v>8</v>
      </c>
      <c r="B22" s="7" t="s">
        <v>5</v>
      </c>
      <c r="C22" s="7" t="s">
        <v>5</v>
      </c>
      <c r="D22" s="7">
        <v>0.63636300000000001</v>
      </c>
      <c r="E22" s="8" t="s">
        <v>10</v>
      </c>
      <c r="F22" s="9"/>
      <c r="G22" s="9"/>
      <c r="H22" s="6" t="s">
        <v>5</v>
      </c>
      <c r="I22" s="6" t="s">
        <v>5</v>
      </c>
      <c r="J22" s="6">
        <f>D22*1000/800</f>
        <v>0.79545375000000007</v>
      </c>
      <c r="K22" s="6" t="s">
        <v>10</v>
      </c>
      <c r="M22" s="6" t="s">
        <v>5</v>
      </c>
      <c r="N22" s="6" t="s">
        <v>5</v>
      </c>
      <c r="O22" s="6">
        <f>J22*0.1</f>
        <v>7.9545375000000015E-2</v>
      </c>
      <c r="P22" s="6" t="s">
        <v>10</v>
      </c>
    </row>
    <row r="23" spans="1:16" x14ac:dyDescent="0.2">
      <c r="A23" s="6">
        <v>9</v>
      </c>
      <c r="B23" s="7" t="s">
        <v>5</v>
      </c>
      <c r="C23" s="7">
        <v>0.21105499999999999</v>
      </c>
      <c r="D23" s="7" t="s">
        <v>5</v>
      </c>
      <c r="E23" s="8" t="s">
        <v>9</v>
      </c>
      <c r="F23" s="9"/>
      <c r="G23" s="9"/>
      <c r="H23" s="6" t="s">
        <v>5</v>
      </c>
      <c r="I23" s="6">
        <f>C23*1000/800</f>
        <v>0.26381874999999999</v>
      </c>
      <c r="J23" s="6" t="s">
        <v>5</v>
      </c>
      <c r="K23" s="6" t="s">
        <v>9</v>
      </c>
      <c r="M23" s="6" t="s">
        <v>5</v>
      </c>
      <c r="N23" s="6">
        <f>I23*0.1</f>
        <v>2.6381874999999999E-2</v>
      </c>
      <c r="O23" s="6" t="s">
        <v>5</v>
      </c>
      <c r="P23" s="6" t="s">
        <v>9</v>
      </c>
    </row>
    <row r="24" spans="1:16" x14ac:dyDescent="0.2">
      <c r="A24" s="6">
        <v>10</v>
      </c>
      <c r="B24" s="7" t="s">
        <v>5</v>
      </c>
      <c r="C24" s="7" t="s">
        <v>5</v>
      </c>
      <c r="D24" s="7">
        <v>0.31658249999999999</v>
      </c>
      <c r="E24" s="8" t="s">
        <v>10</v>
      </c>
      <c r="F24" s="9"/>
      <c r="G24" s="9"/>
      <c r="H24" s="6" t="s">
        <v>5</v>
      </c>
      <c r="I24" s="6" t="s">
        <v>5</v>
      </c>
      <c r="J24" s="6">
        <f>D24*1000/800</f>
        <v>0.39572812499999999</v>
      </c>
      <c r="K24" s="6" t="s">
        <v>10</v>
      </c>
      <c r="M24" s="6" t="s">
        <v>5</v>
      </c>
      <c r="N24" s="6" t="s">
        <v>5</v>
      </c>
      <c r="O24" s="6">
        <f>J24*0.1</f>
        <v>3.9572812499999999E-2</v>
      </c>
      <c r="P24" s="6" t="s">
        <v>10</v>
      </c>
    </row>
    <row r="25" spans="1:16" x14ac:dyDescent="0.2">
      <c r="A25" s="6">
        <v>11</v>
      </c>
      <c r="B25" s="7" t="s">
        <v>5</v>
      </c>
      <c r="C25" s="7">
        <v>2.1105499999999999E-2</v>
      </c>
      <c r="D25" s="7" t="s">
        <v>5</v>
      </c>
      <c r="E25" s="8" t="s">
        <v>9</v>
      </c>
      <c r="F25" s="9"/>
      <c r="G25" s="9"/>
      <c r="H25" s="6" t="s">
        <v>5</v>
      </c>
      <c r="I25" s="6">
        <f>C25*1000/800</f>
        <v>2.6381874999999999E-2</v>
      </c>
      <c r="J25" s="6" t="s">
        <v>5</v>
      </c>
      <c r="K25" s="6" t="s">
        <v>9</v>
      </c>
      <c r="M25" s="6" t="s">
        <v>5</v>
      </c>
      <c r="N25" s="6">
        <f>I25*0.1</f>
        <v>2.6381874999999999E-3</v>
      </c>
      <c r="O25" s="6" t="s">
        <v>5</v>
      </c>
      <c r="P25" s="6" t="s">
        <v>9</v>
      </c>
    </row>
    <row r="26" spans="1:16" x14ac:dyDescent="0.2">
      <c r="A26" s="6">
        <v>12</v>
      </c>
      <c r="B26" s="7" t="s">
        <v>5</v>
      </c>
      <c r="C26" s="7" t="s">
        <v>5</v>
      </c>
      <c r="D26" s="7">
        <v>3.1658249999999999E-2</v>
      </c>
      <c r="E26" s="8" t="s">
        <v>10</v>
      </c>
      <c r="F26" s="9"/>
      <c r="G26" s="9"/>
      <c r="H26" s="6" t="s">
        <v>5</v>
      </c>
      <c r="I26" s="6" t="s">
        <v>5</v>
      </c>
      <c r="J26" s="6">
        <f>D26*1000/800</f>
        <v>3.9572812499999999E-2</v>
      </c>
      <c r="K26" s="6" t="s">
        <v>10</v>
      </c>
      <c r="M26" s="6" t="s">
        <v>5</v>
      </c>
      <c r="N26" s="6" t="s">
        <v>5</v>
      </c>
      <c r="O26" s="6">
        <f>J26*0.1</f>
        <v>3.9572812499999999E-3</v>
      </c>
      <c r="P26" s="6" t="s">
        <v>10</v>
      </c>
    </row>
    <row r="27" spans="1:16" x14ac:dyDescent="0.2">
      <c r="A27" s="6">
        <v>13</v>
      </c>
      <c r="B27" s="7">
        <v>0.42424200000000001</v>
      </c>
      <c r="C27" s="7" t="s">
        <v>5</v>
      </c>
      <c r="D27" s="7" t="s">
        <v>5</v>
      </c>
      <c r="E27" s="8" t="s">
        <v>11</v>
      </c>
      <c r="F27" s="9"/>
      <c r="G27" s="9"/>
      <c r="H27" s="6">
        <f t="shared" ref="H27:H32" si="1">B27*1000/800</f>
        <v>0.53030250000000001</v>
      </c>
      <c r="I27" s="6" t="s">
        <v>5</v>
      </c>
      <c r="J27" s="6" t="s">
        <v>5</v>
      </c>
      <c r="K27" s="6" t="s">
        <v>11</v>
      </c>
      <c r="M27" s="6">
        <f>H27*0.1</f>
        <v>5.3030250000000001E-2</v>
      </c>
      <c r="N27" s="6" t="s">
        <v>5</v>
      </c>
      <c r="O27" s="6" t="s">
        <v>5</v>
      </c>
      <c r="P27" s="6" t="s">
        <v>11</v>
      </c>
    </row>
    <row r="28" spans="1:16" x14ac:dyDescent="0.2">
      <c r="A28" s="6">
        <v>14</v>
      </c>
      <c r="B28" s="7">
        <v>0.21105499999999999</v>
      </c>
      <c r="C28" s="7" t="s">
        <v>5</v>
      </c>
      <c r="D28" s="7" t="s">
        <v>5</v>
      </c>
      <c r="E28" s="8" t="s">
        <v>11</v>
      </c>
      <c r="F28" s="9"/>
      <c r="G28" s="9"/>
      <c r="H28" s="6">
        <f t="shared" si="1"/>
        <v>0.26381874999999999</v>
      </c>
      <c r="I28" s="6" t="s">
        <v>5</v>
      </c>
      <c r="J28" s="6" t="s">
        <v>5</v>
      </c>
      <c r="K28" s="6" t="s">
        <v>11</v>
      </c>
      <c r="M28" s="6">
        <f t="shared" ref="M28:M32" si="2">H28*0.1</f>
        <v>2.6381874999999999E-2</v>
      </c>
      <c r="N28" s="6" t="s">
        <v>5</v>
      </c>
      <c r="O28" s="6" t="s">
        <v>5</v>
      </c>
      <c r="P28" s="6" t="s">
        <v>11</v>
      </c>
    </row>
    <row r="29" spans="1:16" x14ac:dyDescent="0.2">
      <c r="A29" s="6">
        <v>15</v>
      </c>
      <c r="B29" s="7">
        <v>2.1105499999999999E-2</v>
      </c>
      <c r="C29" s="7" t="s">
        <v>5</v>
      </c>
      <c r="D29" s="7" t="s">
        <v>5</v>
      </c>
      <c r="E29" s="8" t="s">
        <v>11</v>
      </c>
      <c r="F29" s="9"/>
      <c r="G29" s="9"/>
      <c r="H29" s="6">
        <f t="shared" si="1"/>
        <v>2.6381874999999999E-2</v>
      </c>
      <c r="I29" s="6" t="s">
        <v>5</v>
      </c>
      <c r="J29" s="6" t="s">
        <v>5</v>
      </c>
      <c r="K29" s="6" t="s">
        <v>11</v>
      </c>
      <c r="M29" s="6">
        <f t="shared" si="2"/>
        <v>2.6381874999999999E-3</v>
      </c>
      <c r="N29" s="6" t="s">
        <v>5</v>
      </c>
      <c r="O29" s="6" t="s">
        <v>5</v>
      </c>
      <c r="P29" s="6" t="s">
        <v>11</v>
      </c>
    </row>
    <row r="30" spans="1:16" x14ac:dyDescent="0.2">
      <c r="A30" s="6">
        <v>16</v>
      </c>
      <c r="B30" s="7">
        <v>2.1105499999999999E-2</v>
      </c>
      <c r="C30" s="7" t="s">
        <v>5</v>
      </c>
      <c r="D30" s="7">
        <v>2.1105499999999999E-2</v>
      </c>
      <c r="E30" s="8" t="s">
        <v>8</v>
      </c>
      <c r="F30" s="9"/>
      <c r="G30" s="9"/>
      <c r="H30" s="6">
        <f t="shared" si="1"/>
        <v>2.6381874999999999E-2</v>
      </c>
      <c r="I30" s="6" t="s">
        <v>5</v>
      </c>
      <c r="J30" s="6">
        <f t="shared" ref="J30:J35" si="3">D30*1000/800</f>
        <v>2.6381874999999999E-2</v>
      </c>
      <c r="K30" s="6" t="s">
        <v>8</v>
      </c>
      <c r="M30" s="6">
        <f t="shared" si="2"/>
        <v>2.6381874999999999E-3</v>
      </c>
      <c r="N30" s="6" t="s">
        <v>5</v>
      </c>
      <c r="O30" s="6">
        <f>J30*0.1</f>
        <v>2.6381874999999999E-3</v>
      </c>
      <c r="P30" s="6" t="s">
        <v>8</v>
      </c>
    </row>
    <row r="31" spans="1:16" x14ac:dyDescent="0.2">
      <c r="A31" s="6">
        <v>17</v>
      </c>
      <c r="B31" s="7">
        <v>0.21105499999999999</v>
      </c>
      <c r="C31" s="7" t="s">
        <v>5</v>
      </c>
      <c r="D31" s="7">
        <v>0.21105499999999999</v>
      </c>
      <c r="E31" s="8" t="s">
        <v>8</v>
      </c>
      <c r="F31" s="9"/>
      <c r="G31" s="9"/>
      <c r="H31" s="6">
        <f t="shared" si="1"/>
        <v>0.26381874999999999</v>
      </c>
      <c r="I31" s="6" t="s">
        <v>5</v>
      </c>
      <c r="J31" s="6">
        <f t="shared" si="3"/>
        <v>0.26381874999999999</v>
      </c>
      <c r="K31" s="6" t="s">
        <v>8</v>
      </c>
      <c r="M31" s="6">
        <f t="shared" si="2"/>
        <v>2.6381874999999999E-2</v>
      </c>
      <c r="N31" s="6" t="s">
        <v>5</v>
      </c>
      <c r="O31" s="6">
        <f t="shared" ref="O31:O35" si="4">J31*0.1</f>
        <v>2.6381874999999999E-2</v>
      </c>
      <c r="P31" s="6" t="s">
        <v>8</v>
      </c>
    </row>
    <row r="32" spans="1:16" x14ac:dyDescent="0.2">
      <c r="A32" s="6">
        <v>18</v>
      </c>
      <c r="B32" s="7">
        <v>0.42424200000000001</v>
      </c>
      <c r="C32" s="7" t="s">
        <v>5</v>
      </c>
      <c r="D32" s="7">
        <v>0.42424200000000001</v>
      </c>
      <c r="E32" s="8" t="s">
        <v>8</v>
      </c>
      <c r="F32" s="9"/>
      <c r="G32" s="9"/>
      <c r="H32" s="6">
        <f t="shared" si="1"/>
        <v>0.53030250000000001</v>
      </c>
      <c r="I32" s="6" t="s">
        <v>5</v>
      </c>
      <c r="J32" s="6">
        <f t="shared" si="3"/>
        <v>0.53030250000000001</v>
      </c>
      <c r="K32" s="6" t="s">
        <v>8</v>
      </c>
      <c r="M32" s="6">
        <f t="shared" si="2"/>
        <v>5.3030250000000001E-2</v>
      </c>
      <c r="N32" s="6" t="s">
        <v>5</v>
      </c>
      <c r="O32" s="6">
        <f t="shared" si="4"/>
        <v>5.3030250000000001E-2</v>
      </c>
      <c r="P32" s="6" t="s">
        <v>8</v>
      </c>
    </row>
    <row r="33" spans="1:16" x14ac:dyDescent="0.2">
      <c r="A33" s="6">
        <v>19</v>
      </c>
      <c r="B33" s="7" t="s">
        <v>5</v>
      </c>
      <c r="C33" s="7" t="s">
        <v>5</v>
      </c>
      <c r="D33" s="7">
        <v>0.42424200000000001</v>
      </c>
      <c r="E33" s="8" t="s">
        <v>10</v>
      </c>
      <c r="F33" s="9"/>
      <c r="G33" s="9"/>
      <c r="H33" s="6" t="s">
        <v>5</v>
      </c>
      <c r="I33" s="6" t="s">
        <v>5</v>
      </c>
      <c r="J33" s="6">
        <f t="shared" si="3"/>
        <v>0.53030250000000001</v>
      </c>
      <c r="K33" s="6" t="s">
        <v>10</v>
      </c>
      <c r="M33" s="6" t="s">
        <v>5</v>
      </c>
      <c r="N33" s="6" t="s">
        <v>5</v>
      </c>
      <c r="O33" s="6">
        <f t="shared" si="4"/>
        <v>5.3030250000000001E-2</v>
      </c>
      <c r="P33" s="6" t="s">
        <v>10</v>
      </c>
    </row>
    <row r="34" spans="1:16" x14ac:dyDescent="0.2">
      <c r="A34" s="6">
        <v>20</v>
      </c>
      <c r="B34" s="7" t="s">
        <v>5</v>
      </c>
      <c r="C34" s="7" t="s">
        <v>5</v>
      </c>
      <c r="D34" s="7">
        <v>0.21105499999999999</v>
      </c>
      <c r="E34" s="8" t="s">
        <v>10</v>
      </c>
      <c r="F34" s="9"/>
      <c r="G34" s="9"/>
      <c r="H34" s="6" t="s">
        <v>5</v>
      </c>
      <c r="I34" s="6" t="s">
        <v>5</v>
      </c>
      <c r="J34" s="6">
        <f t="shared" si="3"/>
        <v>0.26381874999999999</v>
      </c>
      <c r="K34" s="6" t="s">
        <v>10</v>
      </c>
      <c r="M34" s="6" t="s">
        <v>5</v>
      </c>
      <c r="N34" s="6" t="s">
        <v>5</v>
      </c>
      <c r="O34" s="6">
        <f t="shared" si="4"/>
        <v>2.6381874999999999E-2</v>
      </c>
      <c r="P34" s="6" t="s">
        <v>10</v>
      </c>
    </row>
    <row r="35" spans="1:16" x14ac:dyDescent="0.2">
      <c r="A35" s="6">
        <v>21</v>
      </c>
      <c r="B35" s="7" t="s">
        <v>5</v>
      </c>
      <c r="C35" s="7" t="s">
        <v>5</v>
      </c>
      <c r="D35" s="7">
        <v>2.1105499999999999E-2</v>
      </c>
      <c r="E35" s="8" t="s">
        <v>10</v>
      </c>
      <c r="F35" s="9"/>
      <c r="G35" s="9"/>
      <c r="H35" s="6" t="s">
        <v>5</v>
      </c>
      <c r="I35" s="6" t="s">
        <v>5</v>
      </c>
      <c r="J35" s="6">
        <f t="shared" si="3"/>
        <v>2.6381874999999999E-2</v>
      </c>
      <c r="K35" s="6" t="s">
        <v>10</v>
      </c>
      <c r="M35" s="6" t="s">
        <v>5</v>
      </c>
      <c r="N35" s="6" t="s">
        <v>5</v>
      </c>
      <c r="O35" s="6">
        <f t="shared" si="4"/>
        <v>2.6381874999999999E-3</v>
      </c>
      <c r="P35" s="6" t="s">
        <v>10</v>
      </c>
    </row>
  </sheetData>
  <mergeCells count="3">
    <mergeCell ref="B12:D12"/>
    <mergeCell ref="H12:J12"/>
    <mergeCell ref="M12:O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C605-E4FD-F944-BD23-B362C2F166F1}">
  <dimension ref="A1:F92"/>
  <sheetViews>
    <sheetView workbookViewId="0">
      <selection activeCell="G46" sqref="G46"/>
    </sheetView>
  </sheetViews>
  <sheetFormatPr baseColWidth="10" defaultRowHeight="15" x14ac:dyDescent="0.2"/>
  <cols>
    <col min="1" max="1" width="12.1640625" bestFit="1" customWidth="1"/>
    <col min="3" max="3" width="12.1640625" bestFit="1" customWidth="1"/>
    <col min="4" max="4" width="12" bestFit="1" customWidth="1"/>
    <col min="5" max="5" width="12.83203125" bestFit="1" customWidth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>
        <v>1.1050583339408682</v>
      </c>
      <c r="B2">
        <v>20</v>
      </c>
      <c r="C2">
        <v>0</v>
      </c>
      <c r="D2">
        <v>0</v>
      </c>
      <c r="E2">
        <v>0</v>
      </c>
      <c r="F2" t="s">
        <v>29</v>
      </c>
    </row>
    <row r="3" spans="1:6" x14ac:dyDescent="0.2">
      <c r="A3">
        <v>0.9</v>
      </c>
      <c r="B3">
        <v>30</v>
      </c>
      <c r="C3">
        <v>0</v>
      </c>
      <c r="D3">
        <v>0</v>
      </c>
      <c r="E3">
        <v>0</v>
      </c>
      <c r="F3" t="s">
        <v>29</v>
      </c>
    </row>
    <row r="4" spans="1:6" x14ac:dyDescent="0.2">
      <c r="A4">
        <v>0.73310923142785656</v>
      </c>
      <c r="B4">
        <v>40</v>
      </c>
      <c r="C4">
        <v>0</v>
      </c>
      <c r="D4">
        <v>0</v>
      </c>
      <c r="E4">
        <v>0</v>
      </c>
      <c r="F4" t="s">
        <v>29</v>
      </c>
    </row>
    <row r="5" spans="1:6" x14ac:dyDescent="0.2">
      <c r="A5">
        <v>0.55368331883624056</v>
      </c>
      <c r="B5">
        <v>50</v>
      </c>
      <c r="C5">
        <v>0</v>
      </c>
      <c r="D5">
        <v>0</v>
      </c>
      <c r="E5">
        <v>0</v>
      </c>
      <c r="F5" t="s">
        <v>29</v>
      </c>
    </row>
    <row r="6" spans="1:6" x14ac:dyDescent="0.2">
      <c r="A6">
        <v>1.2253332548108891</v>
      </c>
      <c r="B6">
        <v>20</v>
      </c>
      <c r="C6">
        <v>0.53030250000000001</v>
      </c>
      <c r="D6">
        <v>1.4</v>
      </c>
      <c r="E6">
        <v>0.53030250000000001</v>
      </c>
      <c r="F6" t="s">
        <v>3</v>
      </c>
    </row>
    <row r="7" spans="1:6" x14ac:dyDescent="0.2">
      <c r="A7">
        <v>0.96977334691808958</v>
      </c>
      <c r="B7">
        <v>30</v>
      </c>
      <c r="C7">
        <v>0.53030250000000001</v>
      </c>
      <c r="D7">
        <v>1.4</v>
      </c>
      <c r="E7">
        <v>0.53030250000000001</v>
      </c>
      <c r="F7" t="s">
        <v>3</v>
      </c>
    </row>
    <row r="8" spans="1:6" x14ac:dyDescent="0.2">
      <c r="A8">
        <v>0.79737513770119905</v>
      </c>
      <c r="B8">
        <v>40</v>
      </c>
      <c r="C8">
        <v>0.53030250000000001</v>
      </c>
      <c r="D8">
        <v>1.4</v>
      </c>
      <c r="E8">
        <v>0.53030250000000001</v>
      </c>
      <c r="F8" t="s">
        <v>3</v>
      </c>
    </row>
    <row r="9" spans="1:6" x14ac:dyDescent="0.2">
      <c r="A9">
        <v>0.67152670693951022</v>
      </c>
      <c r="B9">
        <v>50</v>
      </c>
      <c r="C9">
        <v>0.53030250000000001</v>
      </c>
      <c r="D9">
        <v>1.4</v>
      </c>
      <c r="E9">
        <v>0.53030250000000001</v>
      </c>
      <c r="F9" t="s">
        <v>3</v>
      </c>
    </row>
    <row r="10" spans="1:6" x14ac:dyDescent="0.2">
      <c r="A10" s="1">
        <v>1.1465971545536373</v>
      </c>
      <c r="B10">
        <v>20</v>
      </c>
      <c r="C10">
        <v>0.53030250000000001</v>
      </c>
      <c r="D10">
        <v>1.01</v>
      </c>
      <c r="E10">
        <v>0.79545375000000007</v>
      </c>
      <c r="F10" t="s">
        <v>4</v>
      </c>
    </row>
    <row r="11" spans="1:6" x14ac:dyDescent="0.2">
      <c r="A11" s="1">
        <v>0.91593924560823725</v>
      </c>
      <c r="B11">
        <v>30</v>
      </c>
      <c r="C11">
        <v>0.53030250000000001</v>
      </c>
      <c r="D11">
        <v>1.01</v>
      </c>
      <c r="E11">
        <v>0.79545375000000007</v>
      </c>
      <c r="F11" t="s">
        <v>4</v>
      </c>
    </row>
    <row r="12" spans="1:6" x14ac:dyDescent="0.2">
      <c r="A12" s="1">
        <v>0.75030406816019135</v>
      </c>
      <c r="B12">
        <v>40</v>
      </c>
      <c r="C12">
        <v>0.53030250000000001</v>
      </c>
      <c r="D12">
        <v>1.01</v>
      </c>
      <c r="E12">
        <v>0.79545375000000007</v>
      </c>
      <c r="F12" t="s">
        <v>4</v>
      </c>
    </row>
    <row r="13" spans="1:6" x14ac:dyDescent="0.2">
      <c r="A13" s="1">
        <v>0.62551702378780583</v>
      </c>
      <c r="B13">
        <v>50</v>
      </c>
      <c r="C13">
        <v>0.53030250000000001</v>
      </c>
      <c r="D13">
        <v>1.01</v>
      </c>
      <c r="E13">
        <v>0.79545375000000007</v>
      </c>
      <c r="F13" t="s">
        <v>4</v>
      </c>
    </row>
    <row r="14" spans="1:6" x14ac:dyDescent="0.2">
      <c r="A14">
        <v>1.1842022282230813</v>
      </c>
      <c r="B14">
        <v>20</v>
      </c>
      <c r="C14">
        <v>0.26381874999999999</v>
      </c>
      <c r="D14">
        <v>1.4</v>
      </c>
      <c r="E14">
        <v>0.26381874999999999</v>
      </c>
      <c r="F14" t="s">
        <v>3</v>
      </c>
    </row>
    <row r="15" spans="1:6" x14ac:dyDescent="0.2">
      <c r="A15">
        <v>0.94484348509653815</v>
      </c>
      <c r="B15">
        <v>30</v>
      </c>
      <c r="C15">
        <v>0.26381874999999999</v>
      </c>
      <c r="D15">
        <v>1.4</v>
      </c>
      <c r="E15">
        <v>0.26381874999999999</v>
      </c>
      <c r="F15" t="s">
        <v>3</v>
      </c>
    </row>
    <row r="16" spans="1:6" x14ac:dyDescent="0.2">
      <c r="A16">
        <v>0.77428874215227705</v>
      </c>
      <c r="B16">
        <v>40</v>
      </c>
      <c r="C16">
        <v>0.26381874999999999</v>
      </c>
      <c r="D16">
        <v>1.4</v>
      </c>
      <c r="E16">
        <v>0.26381874999999999</v>
      </c>
      <c r="F16" t="s">
        <v>3</v>
      </c>
    </row>
    <row r="17" spans="1:6" x14ac:dyDescent="0.2">
      <c r="A17">
        <v>0.64500938566050758</v>
      </c>
      <c r="B17">
        <v>50</v>
      </c>
      <c r="C17">
        <v>0.26381874999999999</v>
      </c>
      <c r="D17">
        <v>1.4</v>
      </c>
      <c r="E17">
        <v>0.26381874999999999</v>
      </c>
      <c r="F17" t="s">
        <v>3</v>
      </c>
    </row>
    <row r="18" spans="1:6" x14ac:dyDescent="0.2">
      <c r="A18">
        <v>1.1455195175481749</v>
      </c>
      <c r="B18">
        <v>20</v>
      </c>
      <c r="C18">
        <v>0.26381874999999999</v>
      </c>
      <c r="D18">
        <v>1.01</v>
      </c>
      <c r="E18">
        <v>0.39572812499999999</v>
      </c>
      <c r="F18" t="s">
        <v>4</v>
      </c>
    </row>
    <row r="19" spans="1:6" x14ac:dyDescent="0.2">
      <c r="A19">
        <v>0.9198956737741425</v>
      </c>
      <c r="B19">
        <v>30</v>
      </c>
      <c r="C19">
        <v>0.26381874999999999</v>
      </c>
      <c r="D19">
        <v>1.01</v>
      </c>
      <c r="E19">
        <v>0.39572812499999999</v>
      </c>
      <c r="F19" t="s">
        <v>4</v>
      </c>
    </row>
    <row r="20" spans="1:6" x14ac:dyDescent="0.2">
      <c r="A20">
        <v>0.74584353927422142</v>
      </c>
      <c r="B20">
        <v>40</v>
      </c>
      <c r="C20">
        <v>0.26381874999999999</v>
      </c>
      <c r="D20">
        <v>1.01</v>
      </c>
      <c r="E20">
        <v>0.39572812499999999</v>
      </c>
      <c r="F20" t="s">
        <v>4</v>
      </c>
    </row>
    <row r="21" spans="1:6" x14ac:dyDescent="0.2">
      <c r="A21">
        <v>0.62163374352023693</v>
      </c>
      <c r="B21">
        <v>50</v>
      </c>
      <c r="C21">
        <v>0.26381874999999999</v>
      </c>
      <c r="D21">
        <v>1.01</v>
      </c>
      <c r="E21">
        <v>0.39572812499999999</v>
      </c>
      <c r="F21" t="s">
        <v>4</v>
      </c>
    </row>
    <row r="22" spans="1:6" x14ac:dyDescent="0.2">
      <c r="A22">
        <v>1.1631254015596748</v>
      </c>
      <c r="B22">
        <v>20</v>
      </c>
      <c r="C22">
        <v>2.6381874999999999E-2</v>
      </c>
      <c r="D22">
        <v>1.4</v>
      </c>
      <c r="E22">
        <v>0.26381874999999999</v>
      </c>
      <c r="F22" t="s">
        <v>3</v>
      </c>
    </row>
    <row r="23" spans="1:6" x14ac:dyDescent="0.2">
      <c r="A23">
        <v>0.92323705016021651</v>
      </c>
      <c r="B23">
        <v>30</v>
      </c>
      <c r="C23">
        <v>2.6381874999999999E-2</v>
      </c>
      <c r="D23">
        <v>1.4</v>
      </c>
      <c r="E23">
        <v>0.26381874999999999</v>
      </c>
      <c r="F23" t="s">
        <v>3</v>
      </c>
    </row>
    <row r="24" spans="1:6" x14ac:dyDescent="0.2">
      <c r="A24">
        <v>0.76009988671329298</v>
      </c>
      <c r="B24">
        <v>40</v>
      </c>
      <c r="C24">
        <v>2.6381874999999999E-2</v>
      </c>
      <c r="D24">
        <v>1.4</v>
      </c>
      <c r="E24">
        <v>0.26381874999999999</v>
      </c>
      <c r="F24" t="s">
        <v>3</v>
      </c>
    </row>
    <row r="25" spans="1:6" x14ac:dyDescent="0.2">
      <c r="A25">
        <v>0.632039558015009</v>
      </c>
      <c r="B25">
        <v>50</v>
      </c>
      <c r="C25">
        <v>2.6381874999999999E-2</v>
      </c>
      <c r="D25">
        <v>1.4</v>
      </c>
      <c r="E25">
        <v>0.26381874999999999</v>
      </c>
      <c r="F25" t="s">
        <v>3</v>
      </c>
    </row>
    <row r="26" spans="1:6" x14ac:dyDescent="0.2">
      <c r="A26">
        <v>1.166944551238436</v>
      </c>
      <c r="B26">
        <v>20</v>
      </c>
      <c r="C26">
        <v>2.6381874999999999E-2</v>
      </c>
      <c r="D26">
        <v>1.01</v>
      </c>
      <c r="E26">
        <v>3.9572812499999999E-2</v>
      </c>
      <c r="F26" t="s">
        <v>4</v>
      </c>
    </row>
    <row r="27" spans="1:6" x14ac:dyDescent="0.2">
      <c r="A27">
        <v>0.93174154436802925</v>
      </c>
      <c r="B27">
        <v>30</v>
      </c>
      <c r="C27">
        <v>2.6381874999999999E-2</v>
      </c>
      <c r="D27">
        <v>1.01</v>
      </c>
      <c r="E27">
        <v>3.9572812499999999E-2</v>
      </c>
      <c r="F27" t="s">
        <v>4</v>
      </c>
    </row>
    <row r="28" spans="1:6" x14ac:dyDescent="0.2">
      <c r="A28">
        <v>0.76206080257416964</v>
      </c>
      <c r="B28">
        <v>40</v>
      </c>
      <c r="C28">
        <v>2.6381874999999999E-2</v>
      </c>
      <c r="D28">
        <v>1.01</v>
      </c>
      <c r="E28">
        <v>3.9572812499999999E-2</v>
      </c>
      <c r="F28" t="s">
        <v>4</v>
      </c>
    </row>
    <row r="29" spans="1:6" x14ac:dyDescent="0.2">
      <c r="A29">
        <v>0.6366294039046706</v>
      </c>
      <c r="B29">
        <v>50</v>
      </c>
      <c r="C29">
        <v>2.6381874999999999E-2</v>
      </c>
      <c r="D29">
        <v>1.01</v>
      </c>
      <c r="E29">
        <v>3.9572812499999999E-2</v>
      </c>
      <c r="F29" t="s">
        <v>4</v>
      </c>
    </row>
    <row r="30" spans="1:6" x14ac:dyDescent="0.2">
      <c r="A30">
        <v>1.2699235044732271</v>
      </c>
      <c r="B30">
        <v>20</v>
      </c>
      <c r="C30">
        <v>0</v>
      </c>
      <c r="D30">
        <v>1.4</v>
      </c>
      <c r="E30">
        <v>0.53030250000000001</v>
      </c>
      <c r="F30" t="s">
        <v>3</v>
      </c>
    </row>
    <row r="31" spans="1:6" x14ac:dyDescent="0.2">
      <c r="A31">
        <v>1.0389632119342069</v>
      </c>
      <c r="B31">
        <v>30</v>
      </c>
      <c r="C31">
        <v>0</v>
      </c>
      <c r="D31">
        <v>1.4</v>
      </c>
      <c r="E31">
        <v>0.53030250000000001</v>
      </c>
      <c r="F31" t="s">
        <v>3</v>
      </c>
    </row>
    <row r="32" spans="1:6" x14ac:dyDescent="0.2">
      <c r="A32">
        <v>0.87916606922416685</v>
      </c>
      <c r="B32">
        <v>40</v>
      </c>
      <c r="C32">
        <v>0</v>
      </c>
      <c r="D32">
        <v>1.4</v>
      </c>
      <c r="E32">
        <v>0.53030250000000001</v>
      </c>
      <c r="F32" t="s">
        <v>3</v>
      </c>
    </row>
    <row r="33" spans="1:6" x14ac:dyDescent="0.2">
      <c r="A33">
        <v>0.77540794855183837</v>
      </c>
      <c r="B33">
        <v>50</v>
      </c>
      <c r="C33">
        <v>0</v>
      </c>
      <c r="D33">
        <v>1.4</v>
      </c>
      <c r="E33">
        <v>0.53030250000000001</v>
      </c>
      <c r="F33" t="s">
        <v>3</v>
      </c>
    </row>
    <row r="34" spans="1:6" x14ac:dyDescent="0.2">
      <c r="A34">
        <v>1.1479683728837096</v>
      </c>
      <c r="B34">
        <v>20</v>
      </c>
      <c r="C34">
        <v>0</v>
      </c>
      <c r="D34">
        <v>1.01</v>
      </c>
      <c r="E34">
        <v>0.79545375000000007</v>
      </c>
      <c r="F34" t="s">
        <v>4</v>
      </c>
    </row>
    <row r="35" spans="1:6" x14ac:dyDescent="0.2">
      <c r="A35">
        <v>0.85663093802117107</v>
      </c>
      <c r="B35">
        <v>30</v>
      </c>
      <c r="C35">
        <v>0</v>
      </c>
      <c r="D35">
        <v>1.01</v>
      </c>
      <c r="E35">
        <v>0.79545375000000007</v>
      </c>
      <c r="F35" t="s">
        <v>4</v>
      </c>
    </row>
    <row r="36" spans="1:6" x14ac:dyDescent="0.2">
      <c r="A36">
        <v>0.67249428239276232</v>
      </c>
      <c r="B36">
        <v>40</v>
      </c>
      <c r="C36">
        <v>0</v>
      </c>
      <c r="D36">
        <v>1.01</v>
      </c>
      <c r="E36">
        <v>0.79545375000000007</v>
      </c>
      <c r="F36" t="s">
        <v>4</v>
      </c>
    </row>
    <row r="37" spans="1:6" x14ac:dyDescent="0.2">
      <c r="A37">
        <v>0.61919866111222921</v>
      </c>
      <c r="B37">
        <v>50</v>
      </c>
      <c r="C37">
        <v>0</v>
      </c>
      <c r="D37">
        <v>1.01</v>
      </c>
      <c r="E37">
        <v>0.79545375000000007</v>
      </c>
      <c r="F37" t="s">
        <v>4</v>
      </c>
    </row>
    <row r="38" spans="1:6" x14ac:dyDescent="0.2">
      <c r="A38">
        <v>1.1803148423053065</v>
      </c>
      <c r="B38">
        <v>20</v>
      </c>
      <c r="C38">
        <v>0</v>
      </c>
      <c r="D38">
        <v>1.4</v>
      </c>
      <c r="E38">
        <v>0.26381874999999999</v>
      </c>
      <c r="F38" t="s">
        <v>3</v>
      </c>
    </row>
    <row r="39" spans="1:6" x14ac:dyDescent="0.2">
      <c r="A39">
        <v>0.94600713973242401</v>
      </c>
      <c r="B39">
        <v>30</v>
      </c>
      <c r="C39">
        <v>0</v>
      </c>
      <c r="D39">
        <v>1.4</v>
      </c>
      <c r="E39">
        <v>0.26381874999999999</v>
      </c>
      <c r="F39" t="s">
        <v>3</v>
      </c>
    </row>
    <row r="40" spans="1:6" x14ac:dyDescent="0.2">
      <c r="A40">
        <v>0.74928283661281836</v>
      </c>
      <c r="B40">
        <v>40</v>
      </c>
      <c r="C40">
        <v>0</v>
      </c>
      <c r="D40">
        <v>1.4</v>
      </c>
      <c r="E40">
        <v>0.26381874999999999</v>
      </c>
      <c r="F40" t="s">
        <v>3</v>
      </c>
    </row>
    <row r="41" spans="1:6" x14ac:dyDescent="0.2">
      <c r="A41">
        <v>0.52869410119335425</v>
      </c>
      <c r="B41">
        <v>50</v>
      </c>
      <c r="C41">
        <v>0</v>
      </c>
      <c r="D41">
        <v>1.4</v>
      </c>
      <c r="E41">
        <v>0.26381874999999999</v>
      </c>
      <c r="F41" t="s">
        <v>3</v>
      </c>
    </row>
    <row r="42" spans="1:6" x14ac:dyDescent="0.2">
      <c r="A42">
        <v>1.218165473978613</v>
      </c>
      <c r="B42">
        <v>20</v>
      </c>
      <c r="C42">
        <v>0</v>
      </c>
      <c r="D42">
        <v>1.01</v>
      </c>
      <c r="E42">
        <v>0.39572812499999999</v>
      </c>
      <c r="F42" t="s">
        <v>4</v>
      </c>
    </row>
    <row r="43" spans="1:6" x14ac:dyDescent="0.2">
      <c r="A43">
        <v>0.96917496026602956</v>
      </c>
      <c r="B43">
        <v>30</v>
      </c>
      <c r="C43">
        <v>0</v>
      </c>
      <c r="D43">
        <v>1.01</v>
      </c>
      <c r="E43">
        <v>0.39572812499999999</v>
      </c>
      <c r="F43" t="s">
        <v>4</v>
      </c>
    </row>
    <row r="44" spans="1:6" x14ac:dyDescent="0.2">
      <c r="A44">
        <v>0.79947461233836392</v>
      </c>
      <c r="B44">
        <v>40</v>
      </c>
      <c r="C44">
        <v>0</v>
      </c>
      <c r="D44">
        <v>1.01</v>
      </c>
      <c r="E44">
        <v>0.39572812499999999</v>
      </c>
      <c r="F44" t="s">
        <v>4</v>
      </c>
    </row>
    <row r="45" spans="1:6" x14ac:dyDescent="0.2">
      <c r="A45" s="4">
        <v>0.7393022340529164</v>
      </c>
      <c r="B45">
        <v>50</v>
      </c>
      <c r="C45">
        <v>0</v>
      </c>
      <c r="D45">
        <v>1.01</v>
      </c>
      <c r="E45">
        <v>0.39572812499999999</v>
      </c>
      <c r="F45" t="s">
        <v>4</v>
      </c>
    </row>
    <row r="46" spans="1:6" x14ac:dyDescent="0.2">
      <c r="A46">
        <v>1.1658653363758111</v>
      </c>
      <c r="B46">
        <v>20</v>
      </c>
      <c r="C46">
        <v>0</v>
      </c>
      <c r="D46">
        <v>1.4</v>
      </c>
      <c r="E46">
        <v>2.6381874999999999E-2</v>
      </c>
      <c r="F46" t="s">
        <v>3</v>
      </c>
    </row>
    <row r="47" spans="1:6" x14ac:dyDescent="0.2">
      <c r="A47">
        <v>0.90472676812316044</v>
      </c>
      <c r="B47">
        <v>30</v>
      </c>
      <c r="C47">
        <v>0</v>
      </c>
      <c r="D47">
        <v>1.4</v>
      </c>
      <c r="E47">
        <v>2.6381874999999999E-2</v>
      </c>
      <c r="F47" t="s">
        <v>3</v>
      </c>
    </row>
    <row r="48" spans="1:6" x14ac:dyDescent="0.2">
      <c r="A48">
        <v>0.70532878102003915</v>
      </c>
      <c r="B48">
        <v>40</v>
      </c>
      <c r="C48">
        <v>0</v>
      </c>
      <c r="D48">
        <v>1.4</v>
      </c>
      <c r="E48">
        <v>2.6381874999999999E-2</v>
      </c>
      <c r="F48" t="s">
        <v>3</v>
      </c>
    </row>
    <row r="49" spans="1:6" x14ac:dyDescent="0.2">
      <c r="A49" s="4">
        <v>0.73058114567750421</v>
      </c>
      <c r="B49">
        <v>50</v>
      </c>
      <c r="C49">
        <v>0</v>
      </c>
      <c r="D49">
        <v>1.4</v>
      </c>
      <c r="E49">
        <v>2.6381874999999999E-2</v>
      </c>
      <c r="F49" t="s">
        <v>3</v>
      </c>
    </row>
    <row r="50" spans="1:6" x14ac:dyDescent="0.2">
      <c r="A50">
        <v>1.1213670487806435</v>
      </c>
      <c r="B50">
        <v>20</v>
      </c>
      <c r="C50">
        <v>0</v>
      </c>
      <c r="D50">
        <v>1.01</v>
      </c>
      <c r="E50">
        <v>3.9572812499999999E-2</v>
      </c>
      <c r="F50" t="s">
        <v>4</v>
      </c>
    </row>
    <row r="51" spans="1:6" x14ac:dyDescent="0.2">
      <c r="A51">
        <v>0.89307502953407192</v>
      </c>
      <c r="B51">
        <v>30</v>
      </c>
      <c r="C51">
        <v>0</v>
      </c>
      <c r="D51">
        <v>1.01</v>
      </c>
      <c r="E51">
        <v>3.9572812499999999E-2</v>
      </c>
      <c r="F51" t="s">
        <v>4</v>
      </c>
    </row>
    <row r="52" spans="1:6" x14ac:dyDescent="0.2">
      <c r="A52">
        <v>0.72971143344826894</v>
      </c>
      <c r="B52">
        <v>40</v>
      </c>
      <c r="C52">
        <v>0</v>
      </c>
      <c r="D52">
        <v>1.01</v>
      </c>
      <c r="E52">
        <v>3.9572812499999999E-2</v>
      </c>
      <c r="F52" t="s">
        <v>4</v>
      </c>
    </row>
    <row r="53" spans="1:6" x14ac:dyDescent="0.2">
      <c r="A53" s="4">
        <v>0.452954654450475</v>
      </c>
      <c r="B53">
        <v>50</v>
      </c>
      <c r="C53">
        <v>0</v>
      </c>
      <c r="D53">
        <v>1.01</v>
      </c>
      <c r="E53">
        <v>3.9572812499999999E-2</v>
      </c>
      <c r="F53" t="s">
        <v>4</v>
      </c>
    </row>
    <row r="54" spans="1:6" x14ac:dyDescent="0.2">
      <c r="A54">
        <v>1.1635134247056205</v>
      </c>
      <c r="B54">
        <v>20</v>
      </c>
      <c r="C54">
        <v>0.53030250000000001</v>
      </c>
      <c r="D54">
        <v>0</v>
      </c>
      <c r="E54">
        <v>0</v>
      </c>
      <c r="F54" t="s">
        <v>29</v>
      </c>
    </row>
    <row r="55" spans="1:6" x14ac:dyDescent="0.2">
      <c r="A55">
        <v>0.92101719565423923</v>
      </c>
      <c r="B55">
        <v>30</v>
      </c>
      <c r="C55">
        <v>0.53030250000000001</v>
      </c>
      <c r="D55">
        <v>0</v>
      </c>
      <c r="E55">
        <v>0</v>
      </c>
      <c r="F55" t="s">
        <v>29</v>
      </c>
    </row>
    <row r="56" spans="1:6" x14ac:dyDescent="0.2">
      <c r="A56">
        <v>0.76174040675824073</v>
      </c>
      <c r="B56">
        <v>40</v>
      </c>
      <c r="C56">
        <v>0.53030250000000001</v>
      </c>
      <c r="D56">
        <v>0</v>
      </c>
      <c r="E56">
        <v>0</v>
      </c>
      <c r="F56" t="s">
        <v>29</v>
      </c>
    </row>
    <row r="57" spans="1:6" x14ac:dyDescent="0.2">
      <c r="A57">
        <v>0.64229925969341928</v>
      </c>
      <c r="B57">
        <v>50</v>
      </c>
      <c r="C57">
        <v>0.53030250000000001</v>
      </c>
      <c r="D57">
        <v>0</v>
      </c>
      <c r="E57">
        <v>0</v>
      </c>
      <c r="F57" t="s">
        <v>29</v>
      </c>
    </row>
    <row r="58" spans="1:6" x14ac:dyDescent="0.2">
      <c r="A58">
        <v>1.1527123166912894</v>
      </c>
      <c r="B58">
        <v>20</v>
      </c>
      <c r="C58">
        <v>0.26381874999999999</v>
      </c>
      <c r="D58">
        <v>0</v>
      </c>
      <c r="E58">
        <v>0</v>
      </c>
      <c r="F58" t="s">
        <v>29</v>
      </c>
    </row>
    <row r="59" spans="1:6" x14ac:dyDescent="0.2">
      <c r="A59">
        <v>0.8855614444797012</v>
      </c>
      <c r="B59">
        <v>30</v>
      </c>
      <c r="C59">
        <v>0.26381874999999999</v>
      </c>
      <c r="D59">
        <v>0</v>
      </c>
      <c r="E59">
        <v>0</v>
      </c>
      <c r="F59" t="s">
        <v>29</v>
      </c>
    </row>
    <row r="60" spans="1:6" x14ac:dyDescent="0.2">
      <c r="A60">
        <v>0.70555366983526724</v>
      </c>
      <c r="B60">
        <v>40</v>
      </c>
      <c r="C60">
        <v>0.26381874999999999</v>
      </c>
      <c r="D60">
        <v>0</v>
      </c>
      <c r="E60">
        <v>0</v>
      </c>
      <c r="F60" t="s">
        <v>29</v>
      </c>
    </row>
    <row r="61" spans="1:6" x14ac:dyDescent="0.2">
      <c r="A61">
        <v>0.58076174936442682</v>
      </c>
      <c r="B61">
        <v>50</v>
      </c>
      <c r="C61">
        <v>0.26381874999999999</v>
      </c>
      <c r="D61">
        <v>0</v>
      </c>
      <c r="E61">
        <v>0</v>
      </c>
      <c r="F61" t="s">
        <v>29</v>
      </c>
    </row>
    <row r="62" spans="1:6" x14ac:dyDescent="0.2">
      <c r="A62">
        <v>1.1471419940317276</v>
      </c>
      <c r="B62">
        <v>20</v>
      </c>
      <c r="C62">
        <v>2.6381874999999999E-2</v>
      </c>
      <c r="D62">
        <v>0</v>
      </c>
      <c r="E62">
        <v>0</v>
      </c>
      <c r="F62" t="s">
        <v>29</v>
      </c>
    </row>
    <row r="63" spans="1:6" x14ac:dyDescent="0.2">
      <c r="A63">
        <v>0.91476840426332839</v>
      </c>
      <c r="B63">
        <v>30</v>
      </c>
      <c r="C63">
        <v>2.6381874999999999E-2</v>
      </c>
      <c r="D63">
        <v>0</v>
      </c>
      <c r="E63">
        <v>0</v>
      </c>
      <c r="F63" t="s">
        <v>29</v>
      </c>
    </row>
    <row r="64" spans="1:6" x14ac:dyDescent="0.2">
      <c r="A64">
        <v>0.75345157999394208</v>
      </c>
      <c r="B64">
        <v>40</v>
      </c>
      <c r="C64">
        <v>2.6381874999999999E-2</v>
      </c>
      <c r="D64">
        <v>0</v>
      </c>
      <c r="E64">
        <v>0</v>
      </c>
      <c r="F64" t="s">
        <v>29</v>
      </c>
    </row>
    <row r="65" spans="1:6" x14ac:dyDescent="0.2">
      <c r="A65">
        <v>0.64378906094198807</v>
      </c>
      <c r="B65">
        <v>50</v>
      </c>
      <c r="C65">
        <v>2.6381874999999999E-2</v>
      </c>
      <c r="D65">
        <v>0</v>
      </c>
      <c r="E65">
        <v>0</v>
      </c>
      <c r="F65" t="s">
        <v>29</v>
      </c>
    </row>
    <row r="66" spans="1:6" x14ac:dyDescent="0.2">
      <c r="A66">
        <v>1.1508427026963512</v>
      </c>
      <c r="B66">
        <v>20</v>
      </c>
      <c r="C66">
        <v>2.6381874999999999E-2</v>
      </c>
      <c r="D66">
        <v>1.01</v>
      </c>
      <c r="E66">
        <v>2.6381874999999999E-2</v>
      </c>
      <c r="F66" t="s">
        <v>4</v>
      </c>
    </row>
    <row r="67" spans="1:6" x14ac:dyDescent="0.2">
      <c r="A67">
        <v>0.91966711155043102</v>
      </c>
      <c r="B67">
        <v>30</v>
      </c>
      <c r="C67">
        <v>2.6381874999999999E-2</v>
      </c>
      <c r="D67">
        <v>1.01</v>
      </c>
      <c r="E67">
        <v>2.6381874999999999E-2</v>
      </c>
      <c r="F67" t="s">
        <v>4</v>
      </c>
    </row>
    <row r="68" spans="1:6" x14ac:dyDescent="0.2">
      <c r="A68">
        <v>0.75648144242857385</v>
      </c>
      <c r="B68">
        <v>40</v>
      </c>
      <c r="C68">
        <v>2.6381874999999999E-2</v>
      </c>
      <c r="D68">
        <v>1.01</v>
      </c>
      <c r="E68">
        <v>2.6381874999999999E-2</v>
      </c>
      <c r="F68" t="s">
        <v>4</v>
      </c>
    </row>
    <row r="69" spans="1:6" x14ac:dyDescent="0.2">
      <c r="A69">
        <v>0.63837435358829442</v>
      </c>
      <c r="B69">
        <v>50</v>
      </c>
      <c r="C69">
        <v>2.6381874999999999E-2</v>
      </c>
      <c r="D69">
        <v>1.01</v>
      </c>
      <c r="E69">
        <v>2.6381874999999999E-2</v>
      </c>
      <c r="F69" t="s">
        <v>4</v>
      </c>
    </row>
    <row r="70" spans="1:6" x14ac:dyDescent="0.2">
      <c r="A70">
        <v>1.1571975537109722</v>
      </c>
      <c r="B70">
        <v>20</v>
      </c>
      <c r="C70">
        <v>0.26381874999999999</v>
      </c>
      <c r="D70">
        <v>1.01</v>
      </c>
      <c r="E70">
        <v>0.26381874999999999</v>
      </c>
      <c r="F70" t="s">
        <v>4</v>
      </c>
    </row>
    <row r="71" spans="1:6" x14ac:dyDescent="0.2">
      <c r="A71">
        <v>0.92925318783698618</v>
      </c>
      <c r="B71">
        <v>30</v>
      </c>
      <c r="C71">
        <v>0.26381874999999999</v>
      </c>
      <c r="D71">
        <v>1.01</v>
      </c>
      <c r="E71">
        <v>0.26381874999999999</v>
      </c>
      <c r="F71" t="s">
        <v>4</v>
      </c>
    </row>
    <row r="72" spans="1:6" x14ac:dyDescent="0.2">
      <c r="A72">
        <v>0.75599436581758517</v>
      </c>
      <c r="B72">
        <v>40</v>
      </c>
      <c r="C72">
        <v>0.26381874999999999</v>
      </c>
      <c r="D72">
        <v>1.01</v>
      </c>
      <c r="E72">
        <v>0.26381874999999999</v>
      </c>
      <c r="F72" t="s">
        <v>4</v>
      </c>
    </row>
    <row r="73" spans="1:6" x14ac:dyDescent="0.2">
      <c r="A73">
        <v>0.64386225148339793</v>
      </c>
      <c r="B73">
        <v>50</v>
      </c>
      <c r="C73">
        <v>0.26381874999999999</v>
      </c>
      <c r="D73">
        <v>1.01</v>
      </c>
      <c r="E73">
        <v>0.26381874999999999</v>
      </c>
      <c r="F73" t="s">
        <v>4</v>
      </c>
    </row>
    <row r="74" spans="1:6" x14ac:dyDescent="0.2">
      <c r="A74">
        <v>1.2082384189620652</v>
      </c>
      <c r="B74">
        <v>20</v>
      </c>
      <c r="C74">
        <v>0.53030250000000001</v>
      </c>
      <c r="D74">
        <v>1.01</v>
      </c>
      <c r="E74">
        <v>0.53030250000000001</v>
      </c>
      <c r="F74" t="s">
        <v>4</v>
      </c>
    </row>
    <row r="75" spans="1:6" x14ac:dyDescent="0.2">
      <c r="A75">
        <v>0.98113052240668586</v>
      </c>
      <c r="B75">
        <v>30</v>
      </c>
      <c r="C75">
        <v>0.53030250000000001</v>
      </c>
      <c r="D75">
        <v>1.01</v>
      </c>
      <c r="E75">
        <v>0.53030250000000001</v>
      </c>
      <c r="F75" t="s">
        <v>4</v>
      </c>
    </row>
    <row r="76" spans="1:6" x14ac:dyDescent="0.2">
      <c r="A76">
        <v>0.81030306089934978</v>
      </c>
      <c r="B76">
        <v>40</v>
      </c>
      <c r="C76">
        <v>0.53030250000000001</v>
      </c>
      <c r="D76">
        <v>1.01</v>
      </c>
      <c r="E76">
        <v>0.53030250000000001</v>
      </c>
      <c r="F76" t="s">
        <v>4</v>
      </c>
    </row>
    <row r="77" spans="1:6" x14ac:dyDescent="0.2">
      <c r="A77">
        <v>0.71693699058415294</v>
      </c>
      <c r="B77">
        <v>50</v>
      </c>
      <c r="C77">
        <v>0.53030250000000001</v>
      </c>
      <c r="D77">
        <v>1.01</v>
      </c>
      <c r="E77">
        <v>0.53030250000000001</v>
      </c>
      <c r="F77" t="s">
        <v>4</v>
      </c>
    </row>
    <row r="78" spans="1:6" x14ac:dyDescent="0.2">
      <c r="A78">
        <v>1.1832370582291063</v>
      </c>
      <c r="B78">
        <v>20</v>
      </c>
      <c r="C78">
        <v>0</v>
      </c>
      <c r="D78">
        <v>1.01</v>
      </c>
      <c r="E78">
        <v>0.53030250000000001</v>
      </c>
      <c r="F78" t="s">
        <v>4</v>
      </c>
    </row>
    <row r="79" spans="1:6" x14ac:dyDescent="0.2">
      <c r="A79">
        <v>0.92712690165967204</v>
      </c>
      <c r="B79">
        <v>30</v>
      </c>
      <c r="C79">
        <v>0</v>
      </c>
      <c r="D79">
        <v>1.01</v>
      </c>
      <c r="E79">
        <v>0.53030250000000001</v>
      </c>
      <c r="F79" t="s">
        <v>4</v>
      </c>
    </row>
    <row r="80" spans="1:6" x14ac:dyDescent="0.2">
      <c r="A80">
        <v>0.76126733195083551</v>
      </c>
      <c r="B80">
        <v>40</v>
      </c>
      <c r="C80">
        <v>0</v>
      </c>
      <c r="D80">
        <v>1.01</v>
      </c>
      <c r="E80">
        <v>0.53030250000000001</v>
      </c>
      <c r="F80" t="s">
        <v>4</v>
      </c>
    </row>
    <row r="81" spans="1:6" x14ac:dyDescent="0.2">
      <c r="A81">
        <v>0.68842677867569935</v>
      </c>
      <c r="B81">
        <v>50</v>
      </c>
      <c r="C81">
        <v>0</v>
      </c>
      <c r="D81">
        <v>1.01</v>
      </c>
      <c r="E81">
        <v>0.53030250000000001</v>
      </c>
      <c r="F81" t="s">
        <v>4</v>
      </c>
    </row>
    <row r="82" spans="1:6" x14ac:dyDescent="0.2">
      <c r="A82">
        <v>1.1928516106310325</v>
      </c>
      <c r="B82">
        <v>20</v>
      </c>
      <c r="C82">
        <v>0</v>
      </c>
      <c r="D82">
        <v>1.01</v>
      </c>
      <c r="E82">
        <v>0.26381874999999999</v>
      </c>
      <c r="F82" t="s">
        <v>4</v>
      </c>
    </row>
    <row r="83" spans="1:6" x14ac:dyDescent="0.2">
      <c r="A83">
        <v>0.96231723071513442</v>
      </c>
      <c r="B83">
        <v>30</v>
      </c>
      <c r="C83">
        <v>0</v>
      </c>
      <c r="D83">
        <v>1.01</v>
      </c>
      <c r="E83">
        <v>0.26381874999999999</v>
      </c>
      <c r="F83" t="s">
        <v>4</v>
      </c>
    </row>
    <row r="84" spans="1:6" x14ac:dyDescent="0.2">
      <c r="A84">
        <v>0.83211970183437234</v>
      </c>
      <c r="B84">
        <v>40</v>
      </c>
      <c r="C84">
        <v>0</v>
      </c>
      <c r="D84">
        <v>1.01</v>
      </c>
      <c r="E84">
        <v>0.26381874999999999</v>
      </c>
      <c r="F84" t="s">
        <v>4</v>
      </c>
    </row>
    <row r="85" spans="1:6" x14ac:dyDescent="0.2">
      <c r="A85">
        <v>0.73064723294087475</v>
      </c>
      <c r="B85">
        <v>50</v>
      </c>
      <c r="C85">
        <v>0</v>
      </c>
      <c r="D85">
        <v>1.01</v>
      </c>
      <c r="E85">
        <v>0.26381874999999999</v>
      </c>
      <c r="F85" t="s">
        <v>4</v>
      </c>
    </row>
    <row r="86" spans="1:6" x14ac:dyDescent="0.2">
      <c r="A86">
        <v>1.2014101992465536</v>
      </c>
      <c r="B86">
        <v>20</v>
      </c>
      <c r="C86">
        <v>0</v>
      </c>
      <c r="D86">
        <v>1.01</v>
      </c>
      <c r="E86">
        <v>2.6381874999999999E-2</v>
      </c>
      <c r="F86" t="s">
        <v>4</v>
      </c>
    </row>
    <row r="87" spans="1:6" x14ac:dyDescent="0.2">
      <c r="A87">
        <v>0.97385084411336231</v>
      </c>
      <c r="B87">
        <v>30</v>
      </c>
      <c r="C87">
        <v>0</v>
      </c>
      <c r="D87">
        <v>1.01</v>
      </c>
      <c r="E87">
        <v>2.6381874999999999E-2</v>
      </c>
      <c r="F87" t="s">
        <v>4</v>
      </c>
    </row>
    <row r="88" spans="1:6" x14ac:dyDescent="0.2">
      <c r="A88">
        <v>0.82297974092958692</v>
      </c>
      <c r="B88">
        <v>40</v>
      </c>
      <c r="C88">
        <v>0</v>
      </c>
      <c r="D88">
        <v>1.01</v>
      </c>
      <c r="E88">
        <v>2.6381874999999999E-2</v>
      </c>
      <c r="F88" t="s">
        <v>4</v>
      </c>
    </row>
    <row r="89" spans="1:6" x14ac:dyDescent="0.2">
      <c r="A89">
        <v>0.7061240385826355</v>
      </c>
      <c r="B89">
        <v>50</v>
      </c>
      <c r="C89">
        <v>0</v>
      </c>
      <c r="D89">
        <v>1.01</v>
      </c>
      <c r="E89">
        <v>2.6381874999999999E-2</v>
      </c>
      <c r="F89" t="s">
        <v>4</v>
      </c>
    </row>
    <row r="91" spans="1:6" x14ac:dyDescent="0.2">
      <c r="A91">
        <f>MIN(A2:A89)</f>
        <v>0.452954654450475</v>
      </c>
      <c r="B91">
        <f t="shared" ref="B91:E91" si="0">MIN(B2:B89)</f>
        <v>20</v>
      </c>
      <c r="C91">
        <f t="shared" si="0"/>
        <v>0</v>
      </c>
      <c r="D91">
        <f t="shared" si="0"/>
        <v>0</v>
      </c>
      <c r="E91">
        <f t="shared" si="0"/>
        <v>0</v>
      </c>
    </row>
    <row r="92" spans="1:6" x14ac:dyDescent="0.2">
      <c r="A92">
        <f>MAX(A2:A89)</f>
        <v>1.2699235044732271</v>
      </c>
      <c r="B92">
        <f t="shared" ref="B92:E92" si="1">MAX(B2:B89)</f>
        <v>50</v>
      </c>
      <c r="C92">
        <f t="shared" si="1"/>
        <v>0.53030250000000001</v>
      </c>
      <c r="D92">
        <f t="shared" si="1"/>
        <v>1.4</v>
      </c>
      <c r="E92">
        <f t="shared" si="1"/>
        <v>0.79545375000000007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64E6-AF0E-0E48-A938-6C04F5E899AD}">
  <dimension ref="A1:F92"/>
  <sheetViews>
    <sheetView topLeftCell="A60" workbookViewId="0">
      <selection activeCell="C90" sqref="C90"/>
    </sheetView>
  </sheetViews>
  <sheetFormatPr baseColWidth="10" defaultRowHeight="15" x14ac:dyDescent="0.2"/>
  <cols>
    <col min="1" max="1" width="12.1640625" bestFit="1" customWidth="1"/>
    <col min="3" max="3" width="12.1640625" bestFit="1" customWidth="1"/>
    <col min="4" max="4" width="12" bestFit="1" customWidth="1"/>
    <col min="5" max="5" width="12.83203125" bestFit="1" customWidth="1"/>
  </cols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>
        <v>1.1050583339408682</v>
      </c>
      <c r="B2">
        <v>20</v>
      </c>
      <c r="C2">
        <v>0</v>
      </c>
      <c r="D2">
        <v>0</v>
      </c>
      <c r="E2">
        <v>0</v>
      </c>
      <c r="F2" t="s">
        <v>29</v>
      </c>
    </row>
    <row r="3" spans="1:6" x14ac:dyDescent="0.2">
      <c r="A3">
        <v>0.9</v>
      </c>
      <c r="B3">
        <v>30</v>
      </c>
      <c r="C3">
        <v>0</v>
      </c>
      <c r="D3">
        <v>0</v>
      </c>
      <c r="E3">
        <v>0</v>
      </c>
      <c r="F3" t="s">
        <v>29</v>
      </c>
    </row>
    <row r="4" spans="1:6" x14ac:dyDescent="0.2">
      <c r="A4">
        <v>0.73310923142785656</v>
      </c>
      <c r="B4">
        <v>40</v>
      </c>
      <c r="C4">
        <v>0</v>
      </c>
      <c r="D4">
        <v>0</v>
      </c>
      <c r="E4">
        <v>0</v>
      </c>
      <c r="F4" t="s">
        <v>29</v>
      </c>
    </row>
    <row r="5" spans="1:6" x14ac:dyDescent="0.2">
      <c r="A5">
        <v>0.55368331883624056</v>
      </c>
      <c r="B5">
        <v>50</v>
      </c>
      <c r="C5">
        <v>0</v>
      </c>
      <c r="D5">
        <v>0</v>
      </c>
      <c r="E5">
        <v>0</v>
      </c>
      <c r="F5" t="s">
        <v>29</v>
      </c>
    </row>
    <row r="6" spans="1:6" x14ac:dyDescent="0.2">
      <c r="A6">
        <v>1.2253332548108891</v>
      </c>
      <c r="B6">
        <v>20</v>
      </c>
      <c r="C6">
        <v>5.3030250000000001E-2</v>
      </c>
      <c r="D6">
        <v>1.4</v>
      </c>
      <c r="E6">
        <v>5.3030250000000001E-2</v>
      </c>
      <c r="F6" t="s">
        <v>3</v>
      </c>
    </row>
    <row r="7" spans="1:6" x14ac:dyDescent="0.2">
      <c r="A7">
        <v>0.96977334691808958</v>
      </c>
      <c r="B7">
        <v>30</v>
      </c>
      <c r="C7">
        <v>5.3030250000000001E-2</v>
      </c>
      <c r="D7">
        <v>1.4</v>
      </c>
      <c r="E7">
        <v>5.3030250000000001E-2</v>
      </c>
      <c r="F7" t="s">
        <v>3</v>
      </c>
    </row>
    <row r="8" spans="1:6" x14ac:dyDescent="0.2">
      <c r="A8">
        <v>0.79737513770119905</v>
      </c>
      <c r="B8">
        <v>40</v>
      </c>
      <c r="C8">
        <v>5.3030250000000001E-2</v>
      </c>
      <c r="D8">
        <v>1.4</v>
      </c>
      <c r="E8">
        <v>5.3030250000000001E-2</v>
      </c>
      <c r="F8" t="s">
        <v>3</v>
      </c>
    </row>
    <row r="9" spans="1:6" x14ac:dyDescent="0.2">
      <c r="A9">
        <v>0.67152670693951022</v>
      </c>
      <c r="B9">
        <v>50</v>
      </c>
      <c r="C9">
        <v>5.3030250000000001E-2</v>
      </c>
      <c r="D9">
        <v>1.4</v>
      </c>
      <c r="E9">
        <v>5.3030250000000001E-2</v>
      </c>
      <c r="F9" t="s">
        <v>3</v>
      </c>
    </row>
    <row r="10" spans="1:6" x14ac:dyDescent="0.2">
      <c r="A10" s="1">
        <v>1.1465971545536373</v>
      </c>
      <c r="B10">
        <v>20</v>
      </c>
      <c r="C10">
        <v>5.3030250000000001E-2</v>
      </c>
      <c r="D10">
        <v>1.01</v>
      </c>
      <c r="E10">
        <v>7.9545375000000015E-2</v>
      </c>
      <c r="F10" t="s">
        <v>4</v>
      </c>
    </row>
    <row r="11" spans="1:6" x14ac:dyDescent="0.2">
      <c r="A11" s="1">
        <v>0.91593924560823725</v>
      </c>
      <c r="B11">
        <v>30</v>
      </c>
      <c r="C11">
        <v>5.3030250000000001E-2</v>
      </c>
      <c r="D11">
        <v>1.01</v>
      </c>
      <c r="E11">
        <v>7.9545375000000015E-2</v>
      </c>
      <c r="F11" t="s">
        <v>4</v>
      </c>
    </row>
    <row r="12" spans="1:6" x14ac:dyDescent="0.2">
      <c r="A12" s="1">
        <v>0.75030406816019135</v>
      </c>
      <c r="B12">
        <v>40</v>
      </c>
      <c r="C12">
        <v>5.3030250000000001E-2</v>
      </c>
      <c r="D12">
        <v>1.01</v>
      </c>
      <c r="E12">
        <v>7.9545375000000015E-2</v>
      </c>
      <c r="F12" t="s">
        <v>4</v>
      </c>
    </row>
    <row r="13" spans="1:6" x14ac:dyDescent="0.2">
      <c r="A13" s="1">
        <v>0.62551702378780583</v>
      </c>
      <c r="B13">
        <v>50</v>
      </c>
      <c r="C13">
        <v>5.3030250000000001E-2</v>
      </c>
      <c r="D13">
        <v>1.01</v>
      </c>
      <c r="E13">
        <v>7.9545375000000015E-2</v>
      </c>
      <c r="F13" t="s">
        <v>4</v>
      </c>
    </row>
    <row r="14" spans="1:6" x14ac:dyDescent="0.2">
      <c r="A14">
        <v>1.1842022282230813</v>
      </c>
      <c r="B14">
        <v>20</v>
      </c>
      <c r="C14">
        <v>2.6381874999999999E-2</v>
      </c>
      <c r="D14">
        <v>1.4</v>
      </c>
      <c r="E14">
        <v>2.6381874999999999E-2</v>
      </c>
      <c r="F14" t="s">
        <v>3</v>
      </c>
    </row>
    <row r="15" spans="1:6" x14ac:dyDescent="0.2">
      <c r="A15">
        <v>0.94484348509653815</v>
      </c>
      <c r="B15">
        <v>30</v>
      </c>
      <c r="C15">
        <v>2.6381874999999999E-2</v>
      </c>
      <c r="D15">
        <v>1.4</v>
      </c>
      <c r="E15">
        <v>2.6381874999999999E-2</v>
      </c>
      <c r="F15" t="s">
        <v>3</v>
      </c>
    </row>
    <row r="16" spans="1:6" x14ac:dyDescent="0.2">
      <c r="A16">
        <v>0.77428874215227705</v>
      </c>
      <c r="B16">
        <v>40</v>
      </c>
      <c r="C16">
        <v>2.6381874999999999E-2</v>
      </c>
      <c r="D16">
        <v>1.4</v>
      </c>
      <c r="E16">
        <v>2.6381874999999999E-2</v>
      </c>
      <c r="F16" t="s">
        <v>3</v>
      </c>
    </row>
    <row r="17" spans="1:6" x14ac:dyDescent="0.2">
      <c r="A17">
        <v>0.64500938566050758</v>
      </c>
      <c r="B17">
        <v>50</v>
      </c>
      <c r="C17">
        <v>2.6381874999999999E-2</v>
      </c>
      <c r="D17">
        <v>1.4</v>
      </c>
      <c r="E17">
        <v>2.6381874999999999E-2</v>
      </c>
      <c r="F17" t="s">
        <v>3</v>
      </c>
    </row>
    <row r="18" spans="1:6" x14ac:dyDescent="0.2">
      <c r="A18">
        <v>1.1455195175481749</v>
      </c>
      <c r="B18">
        <v>20</v>
      </c>
      <c r="C18">
        <v>2.6381874999999999E-2</v>
      </c>
      <c r="D18">
        <v>1.01</v>
      </c>
      <c r="E18">
        <v>3.9572812499999999E-2</v>
      </c>
      <c r="F18" t="s">
        <v>4</v>
      </c>
    </row>
    <row r="19" spans="1:6" x14ac:dyDescent="0.2">
      <c r="A19">
        <v>0.9198956737741425</v>
      </c>
      <c r="B19">
        <v>30</v>
      </c>
      <c r="C19">
        <v>2.6381874999999999E-2</v>
      </c>
      <c r="D19">
        <v>1.01</v>
      </c>
      <c r="E19">
        <v>3.9572812499999999E-2</v>
      </c>
      <c r="F19" t="s">
        <v>4</v>
      </c>
    </row>
    <row r="20" spans="1:6" x14ac:dyDescent="0.2">
      <c r="A20">
        <v>0.74584353927422142</v>
      </c>
      <c r="B20">
        <v>40</v>
      </c>
      <c r="C20">
        <v>2.6381874999999999E-2</v>
      </c>
      <c r="D20">
        <v>1.01</v>
      </c>
      <c r="E20">
        <v>3.9572812499999999E-2</v>
      </c>
      <c r="F20" t="s">
        <v>4</v>
      </c>
    </row>
    <row r="21" spans="1:6" x14ac:dyDescent="0.2">
      <c r="A21">
        <v>0.62163374352023693</v>
      </c>
      <c r="B21">
        <v>50</v>
      </c>
      <c r="C21">
        <v>2.6381874999999999E-2</v>
      </c>
      <c r="D21">
        <v>1.01</v>
      </c>
      <c r="E21">
        <v>3.9572812499999999E-2</v>
      </c>
      <c r="F21" t="s">
        <v>4</v>
      </c>
    </row>
    <row r="22" spans="1:6" x14ac:dyDescent="0.2">
      <c r="A22">
        <v>1.1631254015596748</v>
      </c>
      <c r="B22">
        <v>20</v>
      </c>
      <c r="C22">
        <v>2.6381874999999999E-3</v>
      </c>
      <c r="D22">
        <v>1.4</v>
      </c>
      <c r="E22">
        <v>2.6381874999999999E-2</v>
      </c>
      <c r="F22" t="s">
        <v>3</v>
      </c>
    </row>
    <row r="23" spans="1:6" x14ac:dyDescent="0.2">
      <c r="A23">
        <v>0.92323705016021651</v>
      </c>
      <c r="B23">
        <v>30</v>
      </c>
      <c r="C23">
        <v>2.6381874999999999E-3</v>
      </c>
      <c r="D23">
        <v>1.4</v>
      </c>
      <c r="E23">
        <v>2.6381874999999999E-2</v>
      </c>
      <c r="F23" t="s">
        <v>3</v>
      </c>
    </row>
    <row r="24" spans="1:6" x14ac:dyDescent="0.2">
      <c r="A24">
        <v>0.76009988671329298</v>
      </c>
      <c r="B24">
        <v>40</v>
      </c>
      <c r="C24">
        <v>2.6381874999999999E-3</v>
      </c>
      <c r="D24">
        <v>1.4</v>
      </c>
      <c r="E24">
        <v>2.6381874999999999E-2</v>
      </c>
      <c r="F24" t="s">
        <v>3</v>
      </c>
    </row>
    <row r="25" spans="1:6" x14ac:dyDescent="0.2">
      <c r="A25">
        <v>0.632039558015009</v>
      </c>
      <c r="B25">
        <v>50</v>
      </c>
      <c r="C25">
        <v>2.6381874999999999E-3</v>
      </c>
      <c r="D25">
        <v>1.4</v>
      </c>
      <c r="E25">
        <v>2.6381874999999999E-2</v>
      </c>
      <c r="F25" t="s">
        <v>3</v>
      </c>
    </row>
    <row r="26" spans="1:6" x14ac:dyDescent="0.2">
      <c r="A26">
        <v>1.166944551238436</v>
      </c>
      <c r="B26">
        <v>20</v>
      </c>
      <c r="C26">
        <v>2.6381874999999999E-3</v>
      </c>
      <c r="D26">
        <v>1.01</v>
      </c>
      <c r="E26">
        <v>3.9572812499999999E-3</v>
      </c>
      <c r="F26" t="s">
        <v>4</v>
      </c>
    </row>
    <row r="27" spans="1:6" x14ac:dyDescent="0.2">
      <c r="A27">
        <v>0.93174154436802925</v>
      </c>
      <c r="B27">
        <v>30</v>
      </c>
      <c r="C27">
        <v>2.6381874999999999E-3</v>
      </c>
      <c r="D27">
        <v>1.01</v>
      </c>
      <c r="E27">
        <v>3.9572812499999999E-3</v>
      </c>
      <c r="F27" t="s">
        <v>4</v>
      </c>
    </row>
    <row r="28" spans="1:6" x14ac:dyDescent="0.2">
      <c r="A28">
        <v>0.76206080257416964</v>
      </c>
      <c r="B28">
        <v>40</v>
      </c>
      <c r="C28">
        <v>2.6381874999999999E-3</v>
      </c>
      <c r="D28">
        <v>1.01</v>
      </c>
      <c r="E28">
        <v>3.9572812499999999E-3</v>
      </c>
      <c r="F28" t="s">
        <v>4</v>
      </c>
    </row>
    <row r="29" spans="1:6" x14ac:dyDescent="0.2">
      <c r="A29">
        <v>0.6366294039046706</v>
      </c>
      <c r="B29">
        <v>50</v>
      </c>
      <c r="C29">
        <v>2.6381874999999999E-3</v>
      </c>
      <c r="D29">
        <v>1.01</v>
      </c>
      <c r="E29">
        <v>3.9572812499999999E-3</v>
      </c>
      <c r="F29" t="s">
        <v>4</v>
      </c>
    </row>
    <row r="30" spans="1:6" x14ac:dyDescent="0.2">
      <c r="A30">
        <v>1.2699235044732271</v>
      </c>
      <c r="B30">
        <v>20</v>
      </c>
      <c r="C30">
        <v>0</v>
      </c>
      <c r="D30">
        <v>1.4</v>
      </c>
      <c r="E30">
        <v>5.3030250000000001E-2</v>
      </c>
      <c r="F30" t="s">
        <v>3</v>
      </c>
    </row>
    <row r="31" spans="1:6" x14ac:dyDescent="0.2">
      <c r="A31">
        <v>1.0389632119342069</v>
      </c>
      <c r="B31">
        <v>30</v>
      </c>
      <c r="C31">
        <v>0</v>
      </c>
      <c r="D31">
        <v>1.4</v>
      </c>
      <c r="E31">
        <v>5.3030250000000001E-2</v>
      </c>
      <c r="F31" t="s">
        <v>3</v>
      </c>
    </row>
    <row r="32" spans="1:6" x14ac:dyDescent="0.2">
      <c r="A32">
        <v>0.87916606922416685</v>
      </c>
      <c r="B32">
        <v>40</v>
      </c>
      <c r="C32">
        <v>0</v>
      </c>
      <c r="D32">
        <v>1.4</v>
      </c>
      <c r="E32">
        <v>5.3030250000000001E-2</v>
      </c>
      <c r="F32" t="s">
        <v>3</v>
      </c>
    </row>
    <row r="33" spans="1:6" x14ac:dyDescent="0.2">
      <c r="A33">
        <v>0.77540794855183837</v>
      </c>
      <c r="B33">
        <v>50</v>
      </c>
      <c r="C33">
        <v>0</v>
      </c>
      <c r="D33">
        <v>1.4</v>
      </c>
      <c r="E33">
        <v>5.3030250000000001E-2</v>
      </c>
      <c r="F33" t="s">
        <v>3</v>
      </c>
    </row>
    <row r="34" spans="1:6" x14ac:dyDescent="0.2">
      <c r="A34">
        <v>1.1479683728837096</v>
      </c>
      <c r="B34">
        <v>20</v>
      </c>
      <c r="C34">
        <v>0</v>
      </c>
      <c r="D34">
        <v>1.01</v>
      </c>
      <c r="E34">
        <v>7.9545375000000015E-2</v>
      </c>
      <c r="F34" t="s">
        <v>4</v>
      </c>
    </row>
    <row r="35" spans="1:6" x14ac:dyDescent="0.2">
      <c r="A35">
        <v>0.85663093802117107</v>
      </c>
      <c r="B35">
        <v>30</v>
      </c>
      <c r="C35">
        <v>0</v>
      </c>
      <c r="D35">
        <v>1.01</v>
      </c>
      <c r="E35">
        <v>7.9545375000000015E-2</v>
      </c>
      <c r="F35" t="s">
        <v>4</v>
      </c>
    </row>
    <row r="36" spans="1:6" x14ac:dyDescent="0.2">
      <c r="A36">
        <v>0.67249428239276232</v>
      </c>
      <c r="B36">
        <v>40</v>
      </c>
      <c r="C36">
        <v>0</v>
      </c>
      <c r="D36">
        <v>1.01</v>
      </c>
      <c r="E36">
        <v>7.9545375000000015E-2</v>
      </c>
      <c r="F36" t="s">
        <v>4</v>
      </c>
    </row>
    <row r="37" spans="1:6" x14ac:dyDescent="0.2">
      <c r="A37">
        <v>0.61919866111222921</v>
      </c>
      <c r="B37">
        <v>50</v>
      </c>
      <c r="C37">
        <v>0</v>
      </c>
      <c r="D37">
        <v>1.01</v>
      </c>
      <c r="E37">
        <v>7.9545375000000015E-2</v>
      </c>
      <c r="F37" t="s">
        <v>4</v>
      </c>
    </row>
    <row r="38" spans="1:6" x14ac:dyDescent="0.2">
      <c r="A38">
        <v>1.1803148423053065</v>
      </c>
      <c r="B38">
        <v>20</v>
      </c>
      <c r="C38">
        <v>0</v>
      </c>
      <c r="D38">
        <v>1.4</v>
      </c>
      <c r="E38">
        <v>2.6381874999999999E-2</v>
      </c>
      <c r="F38" t="s">
        <v>3</v>
      </c>
    </row>
    <row r="39" spans="1:6" x14ac:dyDescent="0.2">
      <c r="A39">
        <v>0.94600713973242401</v>
      </c>
      <c r="B39">
        <v>30</v>
      </c>
      <c r="C39">
        <v>0</v>
      </c>
      <c r="D39">
        <v>1.4</v>
      </c>
      <c r="E39">
        <v>2.6381874999999999E-2</v>
      </c>
      <c r="F39" t="s">
        <v>3</v>
      </c>
    </row>
    <row r="40" spans="1:6" x14ac:dyDescent="0.2">
      <c r="A40">
        <v>0.74928283661281836</v>
      </c>
      <c r="B40">
        <v>40</v>
      </c>
      <c r="C40">
        <v>0</v>
      </c>
      <c r="D40">
        <v>1.4</v>
      </c>
      <c r="E40">
        <v>2.6381874999999999E-2</v>
      </c>
      <c r="F40" t="s">
        <v>3</v>
      </c>
    </row>
    <row r="41" spans="1:6" x14ac:dyDescent="0.2">
      <c r="A41">
        <v>0.52869410119335425</v>
      </c>
      <c r="B41">
        <v>50</v>
      </c>
      <c r="C41">
        <v>0</v>
      </c>
      <c r="D41">
        <v>1.4</v>
      </c>
      <c r="E41">
        <v>2.6381874999999999E-2</v>
      </c>
      <c r="F41" t="s">
        <v>3</v>
      </c>
    </row>
    <row r="42" spans="1:6" x14ac:dyDescent="0.2">
      <c r="A42">
        <v>1.218165473978613</v>
      </c>
      <c r="B42">
        <v>20</v>
      </c>
      <c r="C42">
        <v>0</v>
      </c>
      <c r="D42">
        <v>1.01</v>
      </c>
      <c r="E42">
        <v>3.9572812499999999E-2</v>
      </c>
      <c r="F42" t="s">
        <v>4</v>
      </c>
    </row>
    <row r="43" spans="1:6" x14ac:dyDescent="0.2">
      <c r="A43">
        <v>0.96917496026602956</v>
      </c>
      <c r="B43">
        <v>30</v>
      </c>
      <c r="C43">
        <v>0</v>
      </c>
      <c r="D43">
        <v>1.01</v>
      </c>
      <c r="E43">
        <v>3.9572812499999999E-2</v>
      </c>
      <c r="F43" t="s">
        <v>4</v>
      </c>
    </row>
    <row r="44" spans="1:6" x14ac:dyDescent="0.2">
      <c r="A44">
        <v>0.79947461233836392</v>
      </c>
      <c r="B44">
        <v>40</v>
      </c>
      <c r="C44">
        <v>0</v>
      </c>
      <c r="D44">
        <v>1.01</v>
      </c>
      <c r="E44">
        <v>3.9572812499999999E-2</v>
      </c>
      <c r="F44" t="s">
        <v>4</v>
      </c>
    </row>
    <row r="45" spans="1:6" x14ac:dyDescent="0.2">
      <c r="A45" s="4">
        <v>0.7393022340529164</v>
      </c>
      <c r="B45">
        <v>50</v>
      </c>
      <c r="C45">
        <v>0</v>
      </c>
      <c r="D45">
        <v>1.01</v>
      </c>
      <c r="E45">
        <v>3.9572812499999999E-2</v>
      </c>
      <c r="F45" t="s">
        <v>4</v>
      </c>
    </row>
    <row r="46" spans="1:6" x14ac:dyDescent="0.2">
      <c r="A46">
        <v>1.1658653363758111</v>
      </c>
      <c r="B46">
        <v>20</v>
      </c>
      <c r="C46">
        <v>0</v>
      </c>
      <c r="D46">
        <v>1.4</v>
      </c>
      <c r="E46">
        <v>2.6381874999999999E-3</v>
      </c>
      <c r="F46" t="s">
        <v>3</v>
      </c>
    </row>
    <row r="47" spans="1:6" x14ac:dyDescent="0.2">
      <c r="A47">
        <v>0.90472676812316044</v>
      </c>
      <c r="B47">
        <v>30</v>
      </c>
      <c r="C47">
        <v>0</v>
      </c>
      <c r="D47">
        <v>1.4</v>
      </c>
      <c r="E47">
        <v>2.6381874999999999E-3</v>
      </c>
      <c r="F47" t="s">
        <v>3</v>
      </c>
    </row>
    <row r="48" spans="1:6" x14ac:dyDescent="0.2">
      <c r="A48">
        <v>0.70532878102003915</v>
      </c>
      <c r="B48">
        <v>40</v>
      </c>
      <c r="C48">
        <v>0</v>
      </c>
      <c r="D48">
        <v>1.4</v>
      </c>
      <c r="E48">
        <v>2.6381874999999999E-3</v>
      </c>
      <c r="F48" t="s">
        <v>3</v>
      </c>
    </row>
    <row r="49" spans="1:6" x14ac:dyDescent="0.2">
      <c r="A49" s="4">
        <v>0.73058114567750421</v>
      </c>
      <c r="B49">
        <v>50</v>
      </c>
      <c r="C49">
        <v>0</v>
      </c>
      <c r="D49">
        <v>1.4</v>
      </c>
      <c r="E49">
        <v>2.6381874999999999E-3</v>
      </c>
      <c r="F49" t="s">
        <v>3</v>
      </c>
    </row>
    <row r="50" spans="1:6" x14ac:dyDescent="0.2">
      <c r="A50">
        <v>1.1213670487806435</v>
      </c>
      <c r="B50">
        <v>20</v>
      </c>
      <c r="C50">
        <v>0</v>
      </c>
      <c r="D50">
        <v>1.01</v>
      </c>
      <c r="E50">
        <v>3.9572812499999999E-3</v>
      </c>
      <c r="F50" t="s">
        <v>4</v>
      </c>
    </row>
    <row r="51" spans="1:6" x14ac:dyDescent="0.2">
      <c r="A51">
        <v>0.89307502953407192</v>
      </c>
      <c r="B51">
        <v>30</v>
      </c>
      <c r="C51">
        <v>0</v>
      </c>
      <c r="D51">
        <v>1.01</v>
      </c>
      <c r="E51">
        <v>3.9572812499999999E-3</v>
      </c>
      <c r="F51" t="s">
        <v>4</v>
      </c>
    </row>
    <row r="52" spans="1:6" x14ac:dyDescent="0.2">
      <c r="A52">
        <v>0.72971143344826894</v>
      </c>
      <c r="B52">
        <v>40</v>
      </c>
      <c r="C52">
        <v>0</v>
      </c>
      <c r="D52">
        <v>1.01</v>
      </c>
      <c r="E52">
        <v>3.9572812499999999E-3</v>
      </c>
      <c r="F52" t="s">
        <v>4</v>
      </c>
    </row>
    <row r="53" spans="1:6" x14ac:dyDescent="0.2">
      <c r="A53" s="4">
        <v>0.452954654450475</v>
      </c>
      <c r="B53">
        <v>50</v>
      </c>
      <c r="C53">
        <v>0</v>
      </c>
      <c r="D53">
        <v>1.01</v>
      </c>
      <c r="E53">
        <v>3.9572812499999999E-3</v>
      </c>
      <c r="F53" t="s">
        <v>4</v>
      </c>
    </row>
    <row r="54" spans="1:6" x14ac:dyDescent="0.2">
      <c r="A54">
        <v>1.1635134247056205</v>
      </c>
      <c r="B54">
        <v>20</v>
      </c>
      <c r="C54">
        <v>5.3030250000000001E-2</v>
      </c>
      <c r="D54">
        <v>0</v>
      </c>
      <c r="E54">
        <v>0</v>
      </c>
      <c r="F54" t="s">
        <v>29</v>
      </c>
    </row>
    <row r="55" spans="1:6" x14ac:dyDescent="0.2">
      <c r="A55">
        <v>0.92101719565423923</v>
      </c>
      <c r="B55">
        <v>30</v>
      </c>
      <c r="C55">
        <v>5.3030250000000001E-2</v>
      </c>
      <c r="D55">
        <v>0</v>
      </c>
      <c r="E55">
        <v>0</v>
      </c>
      <c r="F55" t="s">
        <v>29</v>
      </c>
    </row>
    <row r="56" spans="1:6" x14ac:dyDescent="0.2">
      <c r="A56">
        <v>0.76174040675824073</v>
      </c>
      <c r="B56">
        <v>40</v>
      </c>
      <c r="C56">
        <v>5.3030250000000001E-2</v>
      </c>
      <c r="D56">
        <v>0</v>
      </c>
      <c r="E56">
        <v>0</v>
      </c>
      <c r="F56" t="s">
        <v>29</v>
      </c>
    </row>
    <row r="57" spans="1:6" x14ac:dyDescent="0.2">
      <c r="A57">
        <v>0.64229925969341928</v>
      </c>
      <c r="B57">
        <v>50</v>
      </c>
      <c r="C57">
        <v>5.3030250000000001E-2</v>
      </c>
      <c r="D57">
        <v>0</v>
      </c>
      <c r="E57">
        <v>0</v>
      </c>
      <c r="F57" t="s">
        <v>29</v>
      </c>
    </row>
    <row r="58" spans="1:6" x14ac:dyDescent="0.2">
      <c r="A58">
        <v>1.1527123166912894</v>
      </c>
      <c r="B58">
        <v>20</v>
      </c>
      <c r="C58">
        <v>2.6381874999999999E-2</v>
      </c>
      <c r="D58">
        <v>0</v>
      </c>
      <c r="E58">
        <v>0</v>
      </c>
      <c r="F58" t="s">
        <v>29</v>
      </c>
    </row>
    <row r="59" spans="1:6" x14ac:dyDescent="0.2">
      <c r="A59">
        <v>0.8855614444797012</v>
      </c>
      <c r="B59">
        <v>30</v>
      </c>
      <c r="C59">
        <v>2.6381874999999999E-2</v>
      </c>
      <c r="D59">
        <v>0</v>
      </c>
      <c r="E59">
        <v>0</v>
      </c>
      <c r="F59" t="s">
        <v>29</v>
      </c>
    </row>
    <row r="60" spans="1:6" x14ac:dyDescent="0.2">
      <c r="A60">
        <v>0.70555366983526724</v>
      </c>
      <c r="B60">
        <v>40</v>
      </c>
      <c r="C60">
        <v>2.6381874999999999E-2</v>
      </c>
      <c r="D60">
        <v>0</v>
      </c>
      <c r="E60">
        <v>0</v>
      </c>
      <c r="F60" t="s">
        <v>29</v>
      </c>
    </row>
    <row r="61" spans="1:6" x14ac:dyDescent="0.2">
      <c r="A61">
        <v>0.58076174936442682</v>
      </c>
      <c r="B61">
        <v>50</v>
      </c>
      <c r="C61">
        <v>2.6381874999999999E-2</v>
      </c>
      <c r="D61">
        <v>0</v>
      </c>
      <c r="E61">
        <v>0</v>
      </c>
      <c r="F61" t="s">
        <v>29</v>
      </c>
    </row>
    <row r="62" spans="1:6" x14ac:dyDescent="0.2">
      <c r="A62">
        <v>1.1471419940317276</v>
      </c>
      <c r="B62">
        <v>20</v>
      </c>
      <c r="C62">
        <v>2.6381874999999999E-3</v>
      </c>
      <c r="D62">
        <v>0</v>
      </c>
      <c r="E62">
        <v>0</v>
      </c>
      <c r="F62" t="s">
        <v>29</v>
      </c>
    </row>
    <row r="63" spans="1:6" x14ac:dyDescent="0.2">
      <c r="A63">
        <v>0.91476840426332839</v>
      </c>
      <c r="B63">
        <v>30</v>
      </c>
      <c r="C63">
        <v>2.6381874999999999E-3</v>
      </c>
      <c r="D63">
        <v>0</v>
      </c>
      <c r="E63">
        <v>0</v>
      </c>
      <c r="F63" t="s">
        <v>29</v>
      </c>
    </row>
    <row r="64" spans="1:6" x14ac:dyDescent="0.2">
      <c r="A64">
        <v>0.75345157999394208</v>
      </c>
      <c r="B64">
        <v>40</v>
      </c>
      <c r="C64">
        <v>2.6381874999999999E-3</v>
      </c>
      <c r="D64">
        <v>0</v>
      </c>
      <c r="E64">
        <v>0</v>
      </c>
      <c r="F64" t="s">
        <v>29</v>
      </c>
    </row>
    <row r="65" spans="1:6" x14ac:dyDescent="0.2">
      <c r="A65">
        <v>0.64378906094198807</v>
      </c>
      <c r="B65">
        <v>50</v>
      </c>
      <c r="C65">
        <v>2.6381874999999999E-3</v>
      </c>
      <c r="D65">
        <v>0</v>
      </c>
      <c r="E65">
        <v>0</v>
      </c>
      <c r="F65" t="s">
        <v>29</v>
      </c>
    </row>
    <row r="66" spans="1:6" x14ac:dyDescent="0.2">
      <c r="A66">
        <v>1.1508427026963512</v>
      </c>
      <c r="B66">
        <v>20</v>
      </c>
      <c r="C66">
        <v>2.6381874999999999E-3</v>
      </c>
      <c r="D66">
        <v>1.01</v>
      </c>
      <c r="E66">
        <v>2.6381874999999999E-3</v>
      </c>
      <c r="F66" t="s">
        <v>4</v>
      </c>
    </row>
    <row r="67" spans="1:6" x14ac:dyDescent="0.2">
      <c r="A67">
        <v>0.91966711155043102</v>
      </c>
      <c r="B67">
        <v>30</v>
      </c>
      <c r="C67">
        <v>2.6381874999999999E-3</v>
      </c>
      <c r="D67">
        <v>1.01</v>
      </c>
      <c r="E67">
        <v>2.6381874999999999E-3</v>
      </c>
      <c r="F67" t="s">
        <v>4</v>
      </c>
    </row>
    <row r="68" spans="1:6" x14ac:dyDescent="0.2">
      <c r="A68">
        <v>0.75648144242857385</v>
      </c>
      <c r="B68">
        <v>40</v>
      </c>
      <c r="C68">
        <v>2.6381874999999999E-3</v>
      </c>
      <c r="D68">
        <v>1.01</v>
      </c>
      <c r="E68">
        <v>2.6381874999999999E-3</v>
      </c>
      <c r="F68" t="s">
        <v>4</v>
      </c>
    </row>
    <row r="69" spans="1:6" x14ac:dyDescent="0.2">
      <c r="A69">
        <v>0.63837435358829442</v>
      </c>
      <c r="B69">
        <v>50</v>
      </c>
      <c r="C69">
        <v>2.6381874999999999E-3</v>
      </c>
      <c r="D69">
        <v>1.01</v>
      </c>
      <c r="E69">
        <v>2.6381874999999999E-3</v>
      </c>
      <c r="F69" t="s">
        <v>4</v>
      </c>
    </row>
    <row r="70" spans="1:6" x14ac:dyDescent="0.2">
      <c r="A70">
        <v>1.1571975537109722</v>
      </c>
      <c r="B70">
        <v>20</v>
      </c>
      <c r="C70">
        <v>2.6381874999999999E-2</v>
      </c>
      <c r="D70">
        <v>1.01</v>
      </c>
      <c r="E70">
        <v>2.6381874999999999E-2</v>
      </c>
      <c r="F70" t="s">
        <v>4</v>
      </c>
    </row>
    <row r="71" spans="1:6" x14ac:dyDescent="0.2">
      <c r="A71">
        <v>0.92925318783698618</v>
      </c>
      <c r="B71">
        <v>30</v>
      </c>
      <c r="C71">
        <v>2.6381874999999999E-2</v>
      </c>
      <c r="D71">
        <v>1.01</v>
      </c>
      <c r="E71">
        <v>2.6381874999999999E-2</v>
      </c>
      <c r="F71" t="s">
        <v>4</v>
      </c>
    </row>
    <row r="72" spans="1:6" x14ac:dyDescent="0.2">
      <c r="A72">
        <v>0.75599436581758517</v>
      </c>
      <c r="B72">
        <v>40</v>
      </c>
      <c r="C72">
        <v>2.6381874999999999E-2</v>
      </c>
      <c r="D72">
        <v>1.01</v>
      </c>
      <c r="E72">
        <v>2.6381874999999999E-2</v>
      </c>
      <c r="F72" t="s">
        <v>4</v>
      </c>
    </row>
    <row r="73" spans="1:6" x14ac:dyDescent="0.2">
      <c r="A73">
        <v>0.64386225148339793</v>
      </c>
      <c r="B73">
        <v>50</v>
      </c>
      <c r="C73">
        <v>2.6381874999999999E-2</v>
      </c>
      <c r="D73">
        <v>1.01</v>
      </c>
      <c r="E73">
        <v>2.6381874999999999E-2</v>
      </c>
      <c r="F73" t="s">
        <v>4</v>
      </c>
    </row>
    <row r="74" spans="1:6" x14ac:dyDescent="0.2">
      <c r="A74">
        <v>1.2082384189620652</v>
      </c>
      <c r="B74">
        <v>20</v>
      </c>
      <c r="C74">
        <v>5.3030250000000001E-2</v>
      </c>
      <c r="D74">
        <v>1.01</v>
      </c>
      <c r="E74">
        <v>5.3030250000000001E-2</v>
      </c>
      <c r="F74" t="s">
        <v>4</v>
      </c>
    </row>
    <row r="75" spans="1:6" x14ac:dyDescent="0.2">
      <c r="A75">
        <v>0.98113052240668586</v>
      </c>
      <c r="B75">
        <v>30</v>
      </c>
      <c r="C75">
        <v>5.3030250000000001E-2</v>
      </c>
      <c r="D75">
        <v>1.01</v>
      </c>
      <c r="E75">
        <v>5.3030250000000001E-2</v>
      </c>
      <c r="F75" t="s">
        <v>4</v>
      </c>
    </row>
    <row r="76" spans="1:6" x14ac:dyDescent="0.2">
      <c r="A76">
        <v>0.81030306089934978</v>
      </c>
      <c r="B76">
        <v>40</v>
      </c>
      <c r="C76">
        <v>5.3030250000000001E-2</v>
      </c>
      <c r="D76">
        <v>1.01</v>
      </c>
      <c r="E76">
        <v>5.3030250000000001E-2</v>
      </c>
      <c r="F76" t="s">
        <v>4</v>
      </c>
    </row>
    <row r="77" spans="1:6" x14ac:dyDescent="0.2">
      <c r="A77">
        <v>0.71693699058415294</v>
      </c>
      <c r="B77">
        <v>50</v>
      </c>
      <c r="C77">
        <v>5.3030250000000001E-2</v>
      </c>
      <c r="D77">
        <v>1.01</v>
      </c>
      <c r="E77">
        <v>5.3030250000000001E-2</v>
      </c>
      <c r="F77" t="s">
        <v>4</v>
      </c>
    </row>
    <row r="78" spans="1:6" x14ac:dyDescent="0.2">
      <c r="A78">
        <v>1.1832370582291063</v>
      </c>
      <c r="B78">
        <v>20</v>
      </c>
      <c r="C78">
        <v>0</v>
      </c>
      <c r="D78">
        <v>1.01</v>
      </c>
      <c r="E78">
        <v>5.3030250000000001E-2</v>
      </c>
      <c r="F78" t="s">
        <v>4</v>
      </c>
    </row>
    <row r="79" spans="1:6" x14ac:dyDescent="0.2">
      <c r="A79">
        <v>0.92712690165967204</v>
      </c>
      <c r="B79">
        <v>30</v>
      </c>
      <c r="C79">
        <v>0</v>
      </c>
      <c r="D79">
        <v>1.01</v>
      </c>
      <c r="E79">
        <v>5.3030250000000001E-2</v>
      </c>
      <c r="F79" t="s">
        <v>4</v>
      </c>
    </row>
    <row r="80" spans="1:6" x14ac:dyDescent="0.2">
      <c r="A80">
        <v>0.76126733195083551</v>
      </c>
      <c r="B80">
        <v>40</v>
      </c>
      <c r="C80">
        <v>0</v>
      </c>
      <c r="D80">
        <v>1.01</v>
      </c>
      <c r="E80">
        <v>5.3030250000000001E-2</v>
      </c>
      <c r="F80" t="s">
        <v>4</v>
      </c>
    </row>
    <row r="81" spans="1:6" x14ac:dyDescent="0.2">
      <c r="A81">
        <v>0.68842677867569935</v>
      </c>
      <c r="B81">
        <v>50</v>
      </c>
      <c r="C81">
        <v>0</v>
      </c>
      <c r="D81">
        <v>1.01</v>
      </c>
      <c r="E81">
        <v>5.3030250000000001E-2</v>
      </c>
      <c r="F81" t="s">
        <v>4</v>
      </c>
    </row>
    <row r="82" spans="1:6" x14ac:dyDescent="0.2">
      <c r="A82">
        <v>1.1928516106310325</v>
      </c>
      <c r="B82">
        <v>20</v>
      </c>
      <c r="C82">
        <v>0</v>
      </c>
      <c r="D82">
        <v>1.01</v>
      </c>
      <c r="E82">
        <v>2.6381874999999999E-2</v>
      </c>
      <c r="F82" t="s">
        <v>4</v>
      </c>
    </row>
    <row r="83" spans="1:6" x14ac:dyDescent="0.2">
      <c r="A83">
        <v>0.96231723071513442</v>
      </c>
      <c r="B83">
        <v>30</v>
      </c>
      <c r="C83">
        <v>0</v>
      </c>
      <c r="D83">
        <v>1.01</v>
      </c>
      <c r="E83">
        <v>2.6381874999999999E-2</v>
      </c>
      <c r="F83" t="s">
        <v>4</v>
      </c>
    </row>
    <row r="84" spans="1:6" x14ac:dyDescent="0.2">
      <c r="A84">
        <v>0.83211970183437234</v>
      </c>
      <c r="B84">
        <v>40</v>
      </c>
      <c r="C84">
        <v>0</v>
      </c>
      <c r="D84">
        <v>1.01</v>
      </c>
      <c r="E84">
        <v>2.6381874999999999E-2</v>
      </c>
      <c r="F84" t="s">
        <v>4</v>
      </c>
    </row>
    <row r="85" spans="1:6" x14ac:dyDescent="0.2">
      <c r="A85">
        <v>0.73064723294087475</v>
      </c>
      <c r="B85">
        <v>50</v>
      </c>
      <c r="C85">
        <v>0</v>
      </c>
      <c r="D85">
        <v>1.01</v>
      </c>
      <c r="E85">
        <v>2.6381874999999999E-2</v>
      </c>
      <c r="F85" t="s">
        <v>4</v>
      </c>
    </row>
    <row r="86" spans="1:6" x14ac:dyDescent="0.2">
      <c r="A86">
        <v>1.2014101992465536</v>
      </c>
      <c r="B86">
        <v>20</v>
      </c>
      <c r="C86">
        <v>0</v>
      </c>
      <c r="D86">
        <v>1.01</v>
      </c>
      <c r="E86">
        <v>2.6381874999999999E-3</v>
      </c>
      <c r="F86" t="s">
        <v>4</v>
      </c>
    </row>
    <row r="87" spans="1:6" x14ac:dyDescent="0.2">
      <c r="A87">
        <v>0.97385084411336231</v>
      </c>
      <c r="B87">
        <v>30</v>
      </c>
      <c r="C87">
        <v>0</v>
      </c>
      <c r="D87">
        <v>1.01</v>
      </c>
      <c r="E87">
        <v>2.6381874999999999E-3</v>
      </c>
      <c r="F87" t="s">
        <v>4</v>
      </c>
    </row>
    <row r="88" spans="1:6" x14ac:dyDescent="0.2">
      <c r="A88">
        <v>0.82297974092958692</v>
      </c>
      <c r="B88">
        <v>40</v>
      </c>
      <c r="C88">
        <v>0</v>
      </c>
      <c r="D88">
        <v>1.01</v>
      </c>
      <c r="E88">
        <v>2.6381874999999999E-3</v>
      </c>
      <c r="F88" t="s">
        <v>4</v>
      </c>
    </row>
    <row r="89" spans="1:6" x14ac:dyDescent="0.2">
      <c r="A89">
        <v>0.7061240385826355</v>
      </c>
      <c r="B89">
        <v>50</v>
      </c>
      <c r="C89">
        <v>0</v>
      </c>
      <c r="D89">
        <v>1.01</v>
      </c>
      <c r="E89">
        <v>2.6381874999999999E-3</v>
      </c>
      <c r="F89" t="s">
        <v>4</v>
      </c>
    </row>
    <row r="91" spans="1:6" x14ac:dyDescent="0.2">
      <c r="A91">
        <f>MIN(A2:A89)</f>
        <v>0.452954654450475</v>
      </c>
      <c r="B91">
        <f t="shared" ref="B91:E91" si="0">MIN(B2:B89)</f>
        <v>20</v>
      </c>
      <c r="C91">
        <f t="shared" si="0"/>
        <v>0</v>
      </c>
      <c r="D91">
        <f t="shared" si="0"/>
        <v>0</v>
      </c>
      <c r="E91">
        <f t="shared" si="0"/>
        <v>0</v>
      </c>
    </row>
    <row r="92" spans="1:6" x14ac:dyDescent="0.2">
      <c r="A92">
        <f>MAX(A2:A89)</f>
        <v>1.2699235044732271</v>
      </c>
      <c r="B92">
        <f t="shared" ref="B92:E92" si="1">MAX(B2:B89)</f>
        <v>50</v>
      </c>
      <c r="C92">
        <f t="shared" si="1"/>
        <v>5.3030250000000001E-2</v>
      </c>
      <c r="D92">
        <f t="shared" si="1"/>
        <v>1.4</v>
      </c>
      <c r="E92">
        <f t="shared" si="1"/>
        <v>7.9545375000000015E-2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4C98-DC88-4C33-A3AF-AF338FD24A59}">
  <dimension ref="S1"/>
  <sheetViews>
    <sheetView workbookViewId="0">
      <selection activeCell="AH25" sqref="AH25"/>
    </sheetView>
  </sheetViews>
  <sheetFormatPr baseColWidth="10" defaultColWidth="8.83203125" defaultRowHeight="15" x14ac:dyDescent="0.2"/>
  <sheetData>
    <row r="1" spans="19:19" x14ac:dyDescent="0.2">
      <c r="S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 gram</vt:lpstr>
      <vt:lpstr>in vol%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 Ebrahim</dc:creator>
  <cp:lastModifiedBy>Ammar Bahman</cp:lastModifiedBy>
  <dcterms:created xsi:type="dcterms:W3CDTF">2021-05-19T08:57:01Z</dcterms:created>
  <dcterms:modified xsi:type="dcterms:W3CDTF">2021-10-03T10:39:36Z</dcterms:modified>
</cp:coreProperties>
</file>