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7E5B67D6-A104-5D40-B196-61AE5BCB7782}" xr6:coauthVersionLast="45" xr6:coauthVersionMax="45" xr10:uidLastSave="{00000000-0000-0000-0000-000000000000}"/>
  <bookViews>
    <workbookView xWindow="8180" yWindow="6640" windowWidth="18840" windowHeight="11820" xr2:uid="{00000000-000D-0000-FFFF-FFFF00000000}"/>
  </bookViews>
  <sheets>
    <sheet name="Bertsch" sheetId="1" r:id="rId1"/>
    <sheet name="Ca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2" i="1"/>
</calcChain>
</file>

<file path=xl/sharedStrings.xml><?xml version="1.0" encoding="utf-8"?>
<sst xmlns="http://schemas.openxmlformats.org/spreadsheetml/2006/main" count="13" uniqueCount="12">
  <si>
    <t>Q_dot_cond</t>
  </si>
  <si>
    <t>T_atm</t>
  </si>
  <si>
    <t>T_eva</t>
  </si>
  <si>
    <t>COP_Bertsch</t>
  </si>
  <si>
    <t>COP_model</t>
  </si>
  <si>
    <t>T_cond</t>
  </si>
  <si>
    <t>COP_Cao</t>
  </si>
  <si>
    <t>COP_error_percent</t>
  </si>
  <si>
    <t>eta_Cao</t>
  </si>
  <si>
    <t>eta_model</t>
  </si>
  <si>
    <t>eta_error_percent</t>
  </si>
  <si>
    <t>error_percent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</si>
</sst>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8.83203125" style="1" bestFit="1" customWidth="1"/>
    <col min="2" max="2" width="10.83203125" style="1" bestFit="1" customWidth="1"/>
    <col min="3" max="3" width="8.83203125" style="1" bestFit="1" customWidth="1"/>
    <col min="4" max="4" width="11.33203125" style="1" bestFit="1" customWidth="1"/>
    <col min="5" max="5" width="12.83203125" style="1" customWidth="1"/>
    <col min="6" max="6" width="12.1640625" style="1" bestFit="1" customWidth="1"/>
  </cols>
  <sheetData>
    <row r="1" spans="1:6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x14ac:dyDescent="0.2">
      <c r="A2" s="1">
        <v>-27.724599999999999</v>
      </c>
      <c r="B2" s="1">
        <v>10.6675</v>
      </c>
      <c r="C2" s="1">
        <v>-33</v>
      </c>
      <c r="D2" s="1">
        <v>2.0388199999999999</v>
      </c>
      <c r="E2" s="1">
        <v>2.0499999999999998</v>
      </c>
      <c r="F2" s="1">
        <f>((E2-D2)/(D2))*100</f>
        <v>0.54835640223266247</v>
      </c>
    </row>
    <row r="3" spans="1:6" x14ac:dyDescent="0.2">
      <c r="A3" s="1">
        <v>-20.198399999999999</v>
      </c>
      <c r="B3" s="1">
        <v>13.3123</v>
      </c>
      <c r="C3" s="1">
        <v>-25</v>
      </c>
      <c r="D3" s="1">
        <v>2.1124999999999998</v>
      </c>
      <c r="E3" s="1">
        <v>2.25</v>
      </c>
      <c r="F3" s="1">
        <f t="shared" ref="F3:F5" si="0">((E3-D3)/(D3))*100</f>
        <v>6.5088757396449797</v>
      </c>
    </row>
    <row r="4" spans="1:6" x14ac:dyDescent="0.2">
      <c r="A4" s="1">
        <v>-9.8132999999999999</v>
      </c>
      <c r="B4" s="1">
        <v>18.117100000000001</v>
      </c>
      <c r="C4" s="1">
        <v>-15</v>
      </c>
      <c r="D4" s="1">
        <v>2.51776</v>
      </c>
      <c r="E4" s="1">
        <v>2.58</v>
      </c>
      <c r="F4" s="1">
        <f t="shared" si="0"/>
        <v>2.4720386375190673</v>
      </c>
    </row>
    <row r="5" spans="1:6" x14ac:dyDescent="0.2">
      <c r="A5" s="1">
        <v>-1.4702500000000001</v>
      </c>
      <c r="B5" s="1">
        <v>23.098199999999999</v>
      </c>
      <c r="C5" s="1">
        <v>-7</v>
      </c>
      <c r="D5" s="1">
        <v>2.7618399999999999</v>
      </c>
      <c r="E5" s="1">
        <v>2.9</v>
      </c>
      <c r="F5" s="1">
        <f t="shared" si="0"/>
        <v>5.0024621266981457</v>
      </c>
    </row>
    <row r="9" spans="1:6" ht="16" x14ac:dyDescent="0.2">
      <c r="D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D8A21-D7ED-2F40-81C8-4AFE58612E34}">
  <dimension ref="A1:G7"/>
  <sheetViews>
    <sheetView workbookViewId="0">
      <selection activeCell="E1" sqref="E1:E1048576"/>
    </sheetView>
  </sheetViews>
  <sheetFormatPr baseColWidth="10" defaultRowHeight="15" x14ac:dyDescent="0.2"/>
  <cols>
    <col min="1" max="1" width="11" bestFit="1" customWidth="1"/>
    <col min="2" max="2" width="17.6640625" bestFit="1" customWidth="1"/>
    <col min="3" max="3" width="12.5" bestFit="1" customWidth="1"/>
    <col min="4" max="4" width="18.1640625" bestFit="1" customWidth="1"/>
    <col min="5" max="5" width="18.6640625" bestFit="1" customWidth="1"/>
    <col min="6" max="6" width="12.5" bestFit="1" customWidth="1"/>
    <col min="7" max="7" width="15.5" bestFit="1" customWidth="1"/>
  </cols>
  <sheetData>
    <row r="1" spans="1:7" ht="16" x14ac:dyDescent="0.2">
      <c r="A1" s="2" t="s">
        <v>5</v>
      </c>
      <c r="B1" s="2" t="s">
        <v>6</v>
      </c>
      <c r="C1" s="2" t="s">
        <v>4</v>
      </c>
      <c r="D1" s="2" t="s">
        <v>7</v>
      </c>
      <c r="E1" s="2" t="s">
        <v>8</v>
      </c>
      <c r="F1" s="2" t="s">
        <v>9</v>
      </c>
      <c r="G1" s="3" t="s">
        <v>10</v>
      </c>
    </row>
    <row r="2" spans="1:7" ht="16" x14ac:dyDescent="0.2">
      <c r="A2" s="4">
        <v>97.996499999999997</v>
      </c>
      <c r="B2" s="4">
        <v>3.3627199999999999</v>
      </c>
      <c r="C2" s="4">
        <v>3.3677000000000001</v>
      </c>
      <c r="D2" s="4">
        <v>-0.14809439999999999</v>
      </c>
      <c r="E2" s="4">
        <v>47.265900000000002</v>
      </c>
      <c r="F2" s="4">
        <v>47.255800000000001</v>
      </c>
      <c r="G2" s="5">
        <v>2.1368000000000002E-2</v>
      </c>
    </row>
    <row r="3" spans="1:7" ht="16" x14ac:dyDescent="0.2">
      <c r="A3" s="4">
        <v>100.004</v>
      </c>
      <c r="B3" s="4">
        <v>3.2300599999999999</v>
      </c>
      <c r="C3" s="4">
        <v>3.2233999999999998</v>
      </c>
      <c r="D3" s="4">
        <v>0.20618812</v>
      </c>
      <c r="E3" s="4">
        <v>45.742400000000004</v>
      </c>
      <c r="F3" s="4">
        <v>45.6038</v>
      </c>
      <c r="G3" s="5">
        <v>0.30300100000000002</v>
      </c>
    </row>
    <row r="4" spans="1:7" ht="16" x14ac:dyDescent="0.2">
      <c r="A4" s="4">
        <v>101.996</v>
      </c>
      <c r="B4" s="4">
        <v>3.1</v>
      </c>
      <c r="C4" s="4">
        <v>3.0867</v>
      </c>
      <c r="D4" s="4">
        <v>0.429032258</v>
      </c>
      <c r="E4" s="4">
        <v>44.218800000000002</v>
      </c>
      <c r="F4" s="4">
        <v>43.992800000000003</v>
      </c>
      <c r="G4" s="5">
        <v>0.51109499999999997</v>
      </c>
    </row>
    <row r="5" spans="1:7" ht="16" x14ac:dyDescent="0.2">
      <c r="A5" s="4">
        <v>103.989</v>
      </c>
      <c r="B5" s="4">
        <v>2.9803500000000001</v>
      </c>
      <c r="C5" s="4">
        <v>2.9559000000000002</v>
      </c>
      <c r="D5" s="4">
        <v>0.82037344599999995</v>
      </c>
      <c r="E5" s="4">
        <v>42.7258</v>
      </c>
      <c r="F5" s="4">
        <v>42.438899999999997</v>
      </c>
      <c r="G5" s="5">
        <v>0.67149099999999995</v>
      </c>
    </row>
    <row r="6" spans="1:7" ht="16" x14ac:dyDescent="0.2">
      <c r="A6" s="4">
        <v>105.996</v>
      </c>
      <c r="B6" s="4">
        <v>2.86069</v>
      </c>
      <c r="C6" s="4">
        <v>2.8294999999999999</v>
      </c>
      <c r="D6" s="4">
        <v>1.0902963969999999</v>
      </c>
      <c r="E6" s="4">
        <v>41.202199999999998</v>
      </c>
      <c r="F6" s="4">
        <v>40.916499999999999</v>
      </c>
      <c r="G6" s="5">
        <v>0.69340999999999997</v>
      </c>
    </row>
    <row r="7" spans="1:7" ht="16" x14ac:dyDescent="0.2">
      <c r="A7" s="4">
        <v>107.989</v>
      </c>
      <c r="B7" s="4">
        <v>2.7306400000000002</v>
      </c>
      <c r="C7" s="4">
        <v>2.7088999999999999</v>
      </c>
      <c r="D7" s="4">
        <v>0.79615035300000003</v>
      </c>
      <c r="E7" s="4">
        <v>39.831000000000003</v>
      </c>
      <c r="F7" s="4">
        <v>39.432299999999998</v>
      </c>
      <c r="G7" s="5">
        <v>1.0009790000000001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Bertsch</vt:lpstr>
      <vt:lpstr>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2020-11-08T10:13:06Z</dcterms:modified>
</cp:coreProperties>
</file>